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4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 tabRatio="767" activeTab="1"/>
  </bookViews>
  <sheets>
    <sheet name="内訳書" sheetId="1" r:id="rId1"/>
    <sheet name="内訳明細集計表" sheetId="2" r:id="rId2"/>
    <sheet name="調査費" sheetId="3" r:id="rId3"/>
    <sheet name="熱源機器" sheetId="4" r:id="rId4"/>
    <sheet name="冷却塔" sheetId="5" r:id="rId5"/>
    <sheet name="空調用P" sheetId="6" r:id="rId6"/>
    <sheet name="Pの変流量制御" sheetId="7" r:id="rId7"/>
    <sheet name="ﾊﾟｯｹｰｼﾞ形" sheetId="8" r:id="rId8"/>
    <sheet name="空調機" sheetId="9" r:id="rId9"/>
    <sheet name="全熱交換器" sheetId="10" r:id="rId10"/>
    <sheet name="空調の省エネ制御" sheetId="11" r:id="rId11"/>
    <sheet name="照明器具" sheetId="12" r:id="rId12"/>
    <sheet name="誘導灯" sheetId="13" r:id="rId13"/>
    <sheet name="変圧器" sheetId="14" r:id="rId14"/>
    <sheet name="照明の省エネ制御" sheetId="15" r:id="rId15"/>
    <sheet name="EVの省エネ制御" sheetId="16" r:id="rId16"/>
    <sheet name="BEMS" sheetId="17" r:id="rId17"/>
    <sheet name="太陽光発電" sheetId="18" r:id="rId18"/>
    <sheet name="遮熱断熱" sheetId="19" r:id="rId19"/>
    <sheet name="その他" sheetId="20" r:id="rId20"/>
    <sheet name="共用部LED化" sheetId="21" r:id="rId21"/>
  </sheets>
  <definedNames>
    <definedName name="_xlnm.Print_Area" localSheetId="16">BEMS!$A$1:$P$195</definedName>
    <definedName name="_xlnm.Print_Area" localSheetId="15">EVの省エネ制御!$A$1:$P$195</definedName>
    <definedName name="_xlnm.Print_Area" localSheetId="6">Pの変流量制御!$A$1:$P$195</definedName>
    <definedName name="_xlnm.Print_Area" localSheetId="19">その他!$A$1:$P$195</definedName>
    <definedName name="_xlnm.Print_Area" localSheetId="7">ﾊﾟｯｹｰｼﾞ形!$A$1:$P$195</definedName>
    <definedName name="_xlnm.Print_Area" localSheetId="20">共用部LED化!$A$1:$P$195</definedName>
    <definedName name="_xlnm.Print_Area" localSheetId="10">空調の省エネ制御!$A$1:$P$195</definedName>
    <definedName name="_xlnm.Print_Area" localSheetId="8">空調機!$A$1:$P$195</definedName>
    <definedName name="_xlnm.Print_Area" localSheetId="5">空調用P!$A$1:$P$195</definedName>
    <definedName name="_xlnm.Print_Area" localSheetId="18">遮熱断熱!$A$1:$P$195</definedName>
    <definedName name="_xlnm.Print_Area" localSheetId="14">照明の省エネ制御!$A$1:$P$195</definedName>
    <definedName name="_xlnm.Print_Area" localSheetId="11">照明器具!$A$1:$P$195</definedName>
    <definedName name="_xlnm.Print_Area" localSheetId="9">全熱交換器!$A$1:$P$195</definedName>
    <definedName name="_xlnm.Print_Area" localSheetId="17">太陽光発電!$A$1:$P$195</definedName>
    <definedName name="_xlnm.Print_Area" localSheetId="2">調査費!$A$1:$P$78</definedName>
    <definedName name="_xlnm.Print_Area" localSheetId="1">内訳明細集計表!$A$1:$J$42</definedName>
    <definedName name="_xlnm.Print_Area" localSheetId="3">熱源機器!$A$1:$P$195</definedName>
    <definedName name="_xlnm.Print_Area" localSheetId="13">変圧器!$A$1:$P$195</definedName>
    <definedName name="_xlnm.Print_Area" localSheetId="12">誘導灯!$A$1:$P$195</definedName>
    <definedName name="_xlnm.Print_Area" localSheetId="4">冷却塔!$A$1:$P$195</definedName>
  </definedNames>
  <calcPr calcId="145621"/>
</workbook>
</file>

<file path=xl/calcChain.xml><?xml version="1.0" encoding="utf-8"?>
<calcChain xmlns="http://schemas.openxmlformats.org/spreadsheetml/2006/main">
  <c r="G37" i="1" l="1"/>
  <c r="H39" i="2"/>
  <c r="L193" i="21" l="1"/>
  <c r="L192" i="21"/>
  <c r="L191" i="21"/>
  <c r="L190" i="21"/>
  <c r="L189" i="21"/>
  <c r="L188" i="21"/>
  <c r="L187" i="21"/>
  <c r="L186" i="21"/>
  <c r="L185" i="21"/>
  <c r="L184" i="21"/>
  <c r="L183" i="21"/>
  <c r="L182" i="21"/>
  <c r="L181" i="21"/>
  <c r="L180" i="21"/>
  <c r="L179" i="21"/>
  <c r="L178" i="21"/>
  <c r="L177" i="21"/>
  <c r="L176" i="21"/>
  <c r="L175" i="21"/>
  <c r="L174" i="21"/>
  <c r="L173" i="21"/>
  <c r="L172" i="21"/>
  <c r="L171" i="21"/>
  <c r="L170" i="21"/>
  <c r="L169" i="21"/>
  <c r="L168" i="21"/>
  <c r="L167" i="21"/>
  <c r="L166" i="21"/>
  <c r="L165" i="21"/>
  <c r="L164" i="21"/>
  <c r="L163" i="21"/>
  <c r="L162" i="21"/>
  <c r="L194" i="21" s="1"/>
  <c r="L154" i="21"/>
  <c r="L153" i="21"/>
  <c r="L152" i="21"/>
  <c r="L151" i="21"/>
  <c r="L150" i="21"/>
  <c r="L149" i="21"/>
  <c r="L148" i="21"/>
  <c r="L147" i="21"/>
  <c r="L146" i="21"/>
  <c r="L145" i="21"/>
  <c r="L144" i="21"/>
  <c r="L143" i="21"/>
  <c r="L142" i="21"/>
  <c r="L141" i="21"/>
  <c r="L140" i="21"/>
  <c r="L139" i="21"/>
  <c r="L138" i="21"/>
  <c r="L137" i="21"/>
  <c r="L136" i="21"/>
  <c r="L135" i="21"/>
  <c r="L134" i="21"/>
  <c r="L133" i="21"/>
  <c r="L132" i="21"/>
  <c r="L131" i="21"/>
  <c r="L130" i="21"/>
  <c r="L129" i="21"/>
  <c r="L128" i="21"/>
  <c r="L127" i="21"/>
  <c r="L126" i="21"/>
  <c r="L125" i="21"/>
  <c r="L124" i="21"/>
  <c r="L123" i="21"/>
  <c r="L155" i="21" s="1"/>
  <c r="L115" i="21"/>
  <c r="L114" i="21"/>
  <c r="L113" i="21"/>
  <c r="L112" i="21"/>
  <c r="L111" i="21"/>
  <c r="L110" i="21"/>
  <c r="L109" i="21"/>
  <c r="L108" i="21"/>
  <c r="L107" i="21"/>
  <c r="L106" i="21"/>
  <c r="L105" i="21"/>
  <c r="L104" i="21"/>
  <c r="L103" i="21"/>
  <c r="L102" i="21"/>
  <c r="L101" i="21"/>
  <c r="L100" i="21"/>
  <c r="L99" i="21"/>
  <c r="L98" i="21"/>
  <c r="L97" i="21"/>
  <c r="L96" i="21"/>
  <c r="L95" i="21"/>
  <c r="L94" i="21"/>
  <c r="L93" i="21"/>
  <c r="L92" i="21"/>
  <c r="L91" i="21"/>
  <c r="L90" i="21"/>
  <c r="L89" i="21"/>
  <c r="L88" i="21"/>
  <c r="L87" i="21"/>
  <c r="L86" i="21"/>
  <c r="L85" i="21"/>
  <c r="L84" i="21"/>
  <c r="L116" i="21" s="1"/>
  <c r="L76" i="21"/>
  <c r="L75" i="21"/>
  <c r="L74" i="21"/>
  <c r="L73" i="21"/>
  <c r="L72" i="21"/>
  <c r="L71" i="21"/>
  <c r="L70" i="21"/>
  <c r="L69" i="21"/>
  <c r="L68" i="21"/>
  <c r="L67" i="21"/>
  <c r="L66" i="21"/>
  <c r="L65" i="21"/>
  <c r="L64" i="21"/>
  <c r="L63" i="21"/>
  <c r="L62" i="21"/>
  <c r="L61" i="21"/>
  <c r="L60" i="21"/>
  <c r="L59" i="21"/>
  <c r="L58" i="21"/>
  <c r="L57" i="21"/>
  <c r="L56" i="21"/>
  <c r="L55" i="21"/>
  <c r="L54" i="21"/>
  <c r="L53" i="21"/>
  <c r="L52" i="21"/>
  <c r="L51" i="21"/>
  <c r="L50" i="21"/>
  <c r="L49" i="21"/>
  <c r="L48" i="21"/>
  <c r="L47" i="21"/>
  <c r="L46" i="21"/>
  <c r="L45" i="21"/>
  <c r="L77" i="21" s="1"/>
  <c r="L37" i="21"/>
  <c r="L36" i="21"/>
  <c r="L35" i="21"/>
  <c r="L34" i="21"/>
  <c r="L33" i="21"/>
  <c r="L32" i="21"/>
  <c r="L31" i="21"/>
  <c r="L30" i="21"/>
  <c r="L29" i="21"/>
  <c r="L28" i="21"/>
  <c r="L27" i="21"/>
  <c r="L26" i="21"/>
  <c r="L25" i="21"/>
  <c r="L24" i="21"/>
  <c r="L23" i="21"/>
  <c r="L22" i="21"/>
  <c r="L21" i="21"/>
  <c r="L20" i="21"/>
  <c r="L19" i="21"/>
  <c r="L18" i="21"/>
  <c r="L17" i="21"/>
  <c r="L16" i="21"/>
  <c r="L15" i="21"/>
  <c r="L14" i="21"/>
  <c r="L13" i="21"/>
  <c r="L12" i="21"/>
  <c r="L11" i="21"/>
  <c r="L10" i="21"/>
  <c r="L9" i="21"/>
  <c r="L8" i="21"/>
  <c r="L7" i="21"/>
  <c r="L6" i="21"/>
  <c r="L38" i="21" s="1"/>
  <c r="H30" i="2" s="1"/>
  <c r="H31" i="2" l="1"/>
  <c r="I34" i="1" s="1"/>
  <c r="G34" i="1" s="1"/>
  <c r="H34" i="1" s="1"/>
  <c r="I26" i="1"/>
  <c r="E30" i="2"/>
  <c r="G30" i="2" s="1"/>
  <c r="L193" i="20"/>
  <c r="L192" i="20"/>
  <c r="L191" i="20"/>
  <c r="L190" i="20"/>
  <c r="L189" i="20"/>
  <c r="L188" i="20"/>
  <c r="L187" i="20"/>
  <c r="L186" i="20"/>
  <c r="L185" i="20"/>
  <c r="L184" i="20"/>
  <c r="L183" i="20"/>
  <c r="L182" i="20"/>
  <c r="L181" i="20"/>
  <c r="L180" i="20"/>
  <c r="L179" i="20"/>
  <c r="L178" i="20"/>
  <c r="L177" i="20"/>
  <c r="L176" i="20"/>
  <c r="L175" i="20"/>
  <c r="L174" i="20"/>
  <c r="L173" i="20"/>
  <c r="L172" i="20"/>
  <c r="L171" i="20"/>
  <c r="L170" i="20"/>
  <c r="L169" i="20"/>
  <c r="L168" i="20"/>
  <c r="L167" i="20"/>
  <c r="L166" i="20"/>
  <c r="L165" i="20"/>
  <c r="L164" i="20"/>
  <c r="L194" i="20" s="1"/>
  <c r="H35" i="2" s="1"/>
  <c r="I33" i="1" s="1"/>
  <c r="G33" i="1" s="1"/>
  <c r="H33" i="1" s="1"/>
  <c r="L163" i="20"/>
  <c r="L162" i="20"/>
  <c r="L154" i="20"/>
  <c r="L153" i="20"/>
  <c r="L152" i="20"/>
  <c r="L151" i="20"/>
  <c r="L150" i="20"/>
  <c r="L149" i="20"/>
  <c r="L148" i="20"/>
  <c r="L147" i="20"/>
  <c r="L146" i="20"/>
  <c r="L145" i="20"/>
  <c r="L144" i="20"/>
  <c r="L143" i="20"/>
  <c r="L142" i="20"/>
  <c r="L141" i="20"/>
  <c r="L140" i="20"/>
  <c r="L139" i="20"/>
  <c r="L138" i="20"/>
  <c r="L137" i="20"/>
  <c r="L136" i="20"/>
  <c r="L135" i="20"/>
  <c r="L134" i="20"/>
  <c r="L133" i="20"/>
  <c r="L132" i="20"/>
  <c r="L131" i="20"/>
  <c r="L130" i="20"/>
  <c r="L129" i="20"/>
  <c r="L128" i="20"/>
  <c r="L127" i="20"/>
  <c r="L126" i="20"/>
  <c r="L155" i="20" s="1"/>
  <c r="L125" i="20"/>
  <c r="L124" i="20"/>
  <c r="L123" i="20"/>
  <c r="L115" i="20"/>
  <c r="L114" i="20"/>
  <c r="L113" i="20"/>
  <c r="L112" i="20"/>
  <c r="L111" i="20"/>
  <c r="L110" i="20"/>
  <c r="L109" i="20"/>
  <c r="L108" i="20"/>
  <c r="L107" i="20"/>
  <c r="L106" i="20"/>
  <c r="L105" i="20"/>
  <c r="L104" i="20"/>
  <c r="L103" i="20"/>
  <c r="L102" i="20"/>
  <c r="L101" i="20"/>
  <c r="L100" i="20"/>
  <c r="L99" i="20"/>
  <c r="L98" i="20"/>
  <c r="L97" i="20"/>
  <c r="L96" i="20"/>
  <c r="L95" i="20"/>
  <c r="L94" i="20"/>
  <c r="L93" i="20"/>
  <c r="L92" i="20"/>
  <c r="L91" i="20"/>
  <c r="L90" i="20"/>
  <c r="L89" i="20"/>
  <c r="L88" i="20"/>
  <c r="L87" i="20"/>
  <c r="L86" i="20"/>
  <c r="L85" i="20"/>
  <c r="L84" i="20"/>
  <c r="L116" i="20" s="1"/>
  <c r="L76" i="20"/>
  <c r="L75" i="20"/>
  <c r="L74" i="20"/>
  <c r="L73" i="20"/>
  <c r="L72" i="20"/>
  <c r="L71" i="20"/>
  <c r="L70" i="20"/>
  <c r="L69" i="20"/>
  <c r="L68" i="20"/>
  <c r="L67" i="20"/>
  <c r="L66" i="20"/>
  <c r="L65" i="20"/>
  <c r="L64" i="20"/>
  <c r="L63" i="20"/>
  <c r="L62" i="20"/>
  <c r="L61" i="20"/>
  <c r="L60" i="20"/>
  <c r="L59" i="20"/>
  <c r="L58" i="20"/>
  <c r="L57" i="20"/>
  <c r="L56" i="20"/>
  <c r="L55" i="20"/>
  <c r="L54" i="20"/>
  <c r="L53" i="20"/>
  <c r="L52" i="20"/>
  <c r="L51" i="20"/>
  <c r="L50" i="20"/>
  <c r="L49" i="20"/>
  <c r="L48" i="20"/>
  <c r="L47" i="20"/>
  <c r="L46" i="20"/>
  <c r="L45" i="20"/>
  <c r="L77" i="20" s="1"/>
  <c r="L37" i="20"/>
  <c r="L36" i="20"/>
  <c r="L35" i="20"/>
  <c r="L34" i="20"/>
  <c r="L33" i="20"/>
  <c r="L32" i="20"/>
  <c r="L31" i="20"/>
  <c r="L30" i="20"/>
  <c r="L29" i="20"/>
  <c r="L28" i="20"/>
  <c r="L27" i="20"/>
  <c r="L26" i="20"/>
  <c r="L25" i="20"/>
  <c r="L24" i="20"/>
  <c r="L23" i="20"/>
  <c r="L22" i="20"/>
  <c r="L21" i="20"/>
  <c r="L20" i="20"/>
  <c r="L19" i="20"/>
  <c r="L18" i="20"/>
  <c r="L17" i="20"/>
  <c r="L16" i="20"/>
  <c r="L15" i="20"/>
  <c r="L14" i="20"/>
  <c r="L13" i="20"/>
  <c r="L12" i="20"/>
  <c r="L11" i="20"/>
  <c r="L10" i="20"/>
  <c r="L9" i="20"/>
  <c r="L8" i="20"/>
  <c r="L38" i="20" s="1"/>
  <c r="H27" i="2" s="1"/>
  <c r="L7" i="20"/>
  <c r="L6" i="20"/>
  <c r="L193" i="19"/>
  <c r="L192" i="19"/>
  <c r="L191" i="19"/>
  <c r="L190" i="19"/>
  <c r="L189" i="19"/>
  <c r="L188" i="19"/>
  <c r="L187" i="19"/>
  <c r="L186" i="19"/>
  <c r="L185" i="19"/>
  <c r="L184" i="19"/>
  <c r="L183" i="19"/>
  <c r="L182" i="19"/>
  <c r="L181" i="19"/>
  <c r="L180" i="19"/>
  <c r="L179" i="19"/>
  <c r="L178" i="19"/>
  <c r="L177" i="19"/>
  <c r="L176" i="19"/>
  <c r="L175" i="19"/>
  <c r="L174" i="19"/>
  <c r="L173" i="19"/>
  <c r="L172" i="19"/>
  <c r="L171" i="19"/>
  <c r="L170" i="19"/>
  <c r="L169" i="19"/>
  <c r="L168" i="19"/>
  <c r="L167" i="19"/>
  <c r="L166" i="19"/>
  <c r="L165" i="19"/>
  <c r="L164" i="19"/>
  <c r="L163" i="19"/>
  <c r="L162" i="19"/>
  <c r="L194" i="19"/>
  <c r="L154" i="19"/>
  <c r="L153" i="19"/>
  <c r="L152" i="19"/>
  <c r="L151" i="19"/>
  <c r="L150" i="19"/>
  <c r="L149" i="19"/>
  <c r="L148" i="19"/>
  <c r="L147" i="19"/>
  <c r="L146" i="19"/>
  <c r="L145" i="19"/>
  <c r="L144" i="19"/>
  <c r="L143" i="19"/>
  <c r="L142" i="19"/>
  <c r="L141" i="19"/>
  <c r="L140" i="19"/>
  <c r="L139" i="19"/>
  <c r="L138" i="19"/>
  <c r="L137" i="19"/>
  <c r="L136" i="19"/>
  <c r="L135" i="19"/>
  <c r="L134" i="19"/>
  <c r="L133" i="19"/>
  <c r="L132" i="19"/>
  <c r="L131" i="19"/>
  <c r="L130" i="19"/>
  <c r="L129" i="19"/>
  <c r="L128" i="19"/>
  <c r="L127" i="19"/>
  <c r="L126" i="19"/>
  <c r="L125" i="19"/>
  <c r="L124" i="19"/>
  <c r="L123" i="19"/>
  <c r="L155" i="19"/>
  <c r="L115" i="19"/>
  <c r="L114" i="19"/>
  <c r="L113" i="19"/>
  <c r="L112" i="19"/>
  <c r="L111" i="19"/>
  <c r="L110" i="19"/>
  <c r="L109" i="19"/>
  <c r="L108" i="19"/>
  <c r="L107" i="19"/>
  <c r="L106" i="19"/>
  <c r="L105" i="19"/>
  <c r="L104" i="19"/>
  <c r="L103" i="19"/>
  <c r="L102" i="19"/>
  <c r="L101" i="19"/>
  <c r="L100" i="19"/>
  <c r="L99" i="19"/>
  <c r="L98" i="19"/>
  <c r="L97" i="19"/>
  <c r="L96" i="19"/>
  <c r="L95" i="19"/>
  <c r="L94" i="19"/>
  <c r="L93" i="19"/>
  <c r="L92" i="19"/>
  <c r="L91" i="19"/>
  <c r="L90" i="19"/>
  <c r="L89" i="19"/>
  <c r="L88" i="19"/>
  <c r="L87" i="19"/>
  <c r="L86" i="19"/>
  <c r="L85" i="19"/>
  <c r="L84" i="19"/>
  <c r="L116" i="19"/>
  <c r="L76" i="19"/>
  <c r="L75" i="19"/>
  <c r="L74" i="19"/>
  <c r="L73" i="19"/>
  <c r="L72" i="19"/>
  <c r="L71" i="19"/>
  <c r="L70" i="19"/>
  <c r="L69" i="19"/>
  <c r="L68" i="19"/>
  <c r="L67" i="19"/>
  <c r="L66" i="19"/>
  <c r="L65" i="19"/>
  <c r="L64" i="19"/>
  <c r="L63" i="19"/>
  <c r="L62" i="19"/>
  <c r="L61" i="19"/>
  <c r="L60" i="19"/>
  <c r="L59" i="19"/>
  <c r="L58" i="19"/>
  <c r="L57" i="19"/>
  <c r="L56" i="19"/>
  <c r="L55" i="19"/>
  <c r="L54" i="19"/>
  <c r="L53" i="19"/>
  <c r="L52" i="19"/>
  <c r="L51" i="19"/>
  <c r="L50" i="19"/>
  <c r="L49" i="19"/>
  <c r="L48" i="19"/>
  <c r="L47" i="19"/>
  <c r="L46" i="19"/>
  <c r="L45" i="19"/>
  <c r="L77" i="19"/>
  <c r="L37" i="19"/>
  <c r="L36" i="19"/>
  <c r="L35" i="19"/>
  <c r="L34" i="19"/>
  <c r="L33" i="19"/>
  <c r="L32" i="19"/>
  <c r="L31" i="19"/>
  <c r="L30" i="19"/>
  <c r="L29" i="19"/>
  <c r="L28" i="19"/>
  <c r="L27" i="19"/>
  <c r="L26" i="19"/>
  <c r="L25" i="19"/>
  <c r="L24" i="19"/>
  <c r="L23" i="19"/>
  <c r="L22" i="19"/>
  <c r="L21" i="19"/>
  <c r="L20" i="19"/>
  <c r="L19" i="19"/>
  <c r="L18" i="19"/>
  <c r="L17" i="19"/>
  <c r="L16" i="19"/>
  <c r="L15" i="19"/>
  <c r="L14" i="19"/>
  <c r="L13" i="19"/>
  <c r="L12" i="19"/>
  <c r="L11" i="19"/>
  <c r="L10" i="19"/>
  <c r="L9" i="19"/>
  <c r="L8" i="19"/>
  <c r="L7" i="19"/>
  <c r="L6" i="19"/>
  <c r="L38" i="19"/>
  <c r="L193" i="18"/>
  <c r="L192" i="18"/>
  <c r="L191" i="18"/>
  <c r="L190" i="18"/>
  <c r="L189" i="18"/>
  <c r="L188" i="18"/>
  <c r="L187" i="18"/>
  <c r="L186" i="18"/>
  <c r="L185" i="18"/>
  <c r="L184" i="18"/>
  <c r="L183" i="18"/>
  <c r="L182" i="18"/>
  <c r="L181" i="18"/>
  <c r="L180" i="18"/>
  <c r="L179" i="18"/>
  <c r="L178" i="18"/>
  <c r="L177" i="18"/>
  <c r="L176" i="18"/>
  <c r="L175" i="18"/>
  <c r="L174" i="18"/>
  <c r="L173" i="18"/>
  <c r="L172" i="18"/>
  <c r="L171" i="18"/>
  <c r="L170" i="18"/>
  <c r="L169" i="18"/>
  <c r="L168" i="18"/>
  <c r="L167" i="18"/>
  <c r="L166" i="18"/>
  <c r="L165" i="18"/>
  <c r="L164" i="18"/>
  <c r="L163" i="18"/>
  <c r="L162" i="18"/>
  <c r="L194" i="18"/>
  <c r="L154" i="18"/>
  <c r="L153" i="18"/>
  <c r="L152" i="18"/>
  <c r="L151" i="18"/>
  <c r="L150" i="18"/>
  <c r="L149" i="18"/>
  <c r="L148" i="18"/>
  <c r="L147" i="18"/>
  <c r="L146" i="18"/>
  <c r="L145" i="18"/>
  <c r="L144" i="18"/>
  <c r="L143" i="18"/>
  <c r="L142" i="18"/>
  <c r="L141" i="18"/>
  <c r="L140" i="18"/>
  <c r="L139" i="18"/>
  <c r="L138" i="18"/>
  <c r="L137" i="18"/>
  <c r="L136" i="18"/>
  <c r="L135" i="18"/>
  <c r="L134" i="18"/>
  <c r="L133" i="18"/>
  <c r="L132" i="18"/>
  <c r="L131" i="18"/>
  <c r="L130" i="18"/>
  <c r="L129" i="18"/>
  <c r="L128" i="18"/>
  <c r="L127" i="18"/>
  <c r="L126" i="18"/>
  <c r="L125" i="18"/>
  <c r="L124" i="18"/>
  <c r="L123" i="18"/>
  <c r="L155" i="18"/>
  <c r="L115" i="18"/>
  <c r="L114" i="18"/>
  <c r="L113" i="18"/>
  <c r="L112" i="18"/>
  <c r="L111" i="18"/>
  <c r="L110" i="18"/>
  <c r="L109" i="18"/>
  <c r="L108" i="18"/>
  <c r="L107" i="18"/>
  <c r="L106" i="18"/>
  <c r="L105" i="18"/>
  <c r="L104" i="18"/>
  <c r="L103" i="18"/>
  <c r="L102" i="18"/>
  <c r="L101" i="18"/>
  <c r="L100" i="18"/>
  <c r="L99" i="18"/>
  <c r="L98" i="18"/>
  <c r="L97" i="18"/>
  <c r="L96" i="18"/>
  <c r="L95" i="18"/>
  <c r="L94" i="18"/>
  <c r="L93" i="18"/>
  <c r="L92" i="18"/>
  <c r="L91" i="18"/>
  <c r="L90" i="18"/>
  <c r="L89" i="18"/>
  <c r="L88" i="18"/>
  <c r="L87" i="18"/>
  <c r="L86" i="18"/>
  <c r="L85" i="18"/>
  <c r="L84" i="18"/>
  <c r="L116" i="18"/>
  <c r="L76" i="18"/>
  <c r="L75" i="18"/>
  <c r="L74" i="18"/>
  <c r="L73" i="18"/>
  <c r="L72" i="18"/>
  <c r="L71" i="18"/>
  <c r="L70" i="18"/>
  <c r="L69" i="18"/>
  <c r="L68" i="18"/>
  <c r="L67" i="18"/>
  <c r="L66" i="18"/>
  <c r="L65" i="18"/>
  <c r="L64" i="18"/>
  <c r="L63" i="18"/>
  <c r="L62" i="18"/>
  <c r="L61" i="18"/>
  <c r="L60" i="18"/>
  <c r="L59" i="18"/>
  <c r="L58" i="18"/>
  <c r="L57" i="18"/>
  <c r="L56" i="18"/>
  <c r="L55" i="18"/>
  <c r="L54" i="18"/>
  <c r="L53" i="18"/>
  <c r="L52" i="18"/>
  <c r="L51" i="18"/>
  <c r="L50" i="18"/>
  <c r="L49" i="18"/>
  <c r="L48" i="18"/>
  <c r="L47" i="18"/>
  <c r="L46" i="18"/>
  <c r="L45" i="18"/>
  <c r="L77" i="18"/>
  <c r="L37" i="18"/>
  <c r="L36" i="18"/>
  <c r="L35" i="18"/>
  <c r="L34" i="18"/>
  <c r="L33" i="18"/>
  <c r="L32" i="18"/>
  <c r="L31" i="18"/>
  <c r="L30" i="18"/>
  <c r="L29" i="18"/>
  <c r="L28" i="18"/>
  <c r="L27" i="18"/>
  <c r="L26" i="18"/>
  <c r="L25" i="18"/>
  <c r="L24" i="18"/>
  <c r="L23" i="18"/>
  <c r="L22" i="18"/>
  <c r="L21" i="18"/>
  <c r="L20" i="18"/>
  <c r="L19" i="18"/>
  <c r="L18" i="18"/>
  <c r="L17" i="18"/>
  <c r="L16" i="18"/>
  <c r="L15" i="18"/>
  <c r="L14" i="18"/>
  <c r="L13" i="18"/>
  <c r="L12" i="18"/>
  <c r="L11" i="18"/>
  <c r="L10" i="18"/>
  <c r="L9" i="18"/>
  <c r="L8" i="18"/>
  <c r="L7" i="18"/>
  <c r="L6" i="18"/>
  <c r="L38" i="18"/>
  <c r="H25" i="2"/>
  <c r="E25" i="2" s="1"/>
  <c r="L193" i="17"/>
  <c r="L192" i="17"/>
  <c r="L191" i="17"/>
  <c r="L190" i="17"/>
  <c r="L189" i="17"/>
  <c r="L188" i="17"/>
  <c r="L187" i="17"/>
  <c r="L186" i="17"/>
  <c r="L185" i="17"/>
  <c r="L184" i="17"/>
  <c r="L183" i="17"/>
  <c r="L182" i="17"/>
  <c r="L181" i="17"/>
  <c r="L180" i="17"/>
  <c r="L179" i="17"/>
  <c r="L178" i="17"/>
  <c r="L177" i="17"/>
  <c r="L176" i="17"/>
  <c r="L175" i="17"/>
  <c r="L174" i="17"/>
  <c r="L173" i="17"/>
  <c r="L172" i="17"/>
  <c r="L171" i="17"/>
  <c r="L170" i="17"/>
  <c r="L169" i="17"/>
  <c r="L168" i="17"/>
  <c r="L167" i="17"/>
  <c r="L166" i="17"/>
  <c r="L165" i="17"/>
  <c r="L164" i="17"/>
  <c r="L163" i="17"/>
  <c r="L162" i="17"/>
  <c r="L194" i="17"/>
  <c r="L154" i="17"/>
  <c r="L153" i="17"/>
  <c r="L152" i="17"/>
  <c r="L151" i="17"/>
  <c r="L150" i="17"/>
  <c r="L149" i="17"/>
  <c r="L148" i="17"/>
  <c r="L147" i="17"/>
  <c r="L146" i="17"/>
  <c r="L145" i="17"/>
  <c r="L144" i="17"/>
  <c r="L143" i="17"/>
  <c r="L142" i="17"/>
  <c r="L141" i="17"/>
  <c r="L140" i="17"/>
  <c r="L139" i="17"/>
  <c r="L138" i="17"/>
  <c r="L137" i="17"/>
  <c r="L136" i="17"/>
  <c r="L135" i="17"/>
  <c r="L134" i="17"/>
  <c r="L133" i="17"/>
  <c r="L132" i="17"/>
  <c r="L131" i="17"/>
  <c r="L130" i="17"/>
  <c r="L129" i="17"/>
  <c r="L128" i="17"/>
  <c r="L127" i="17"/>
  <c r="L126" i="17"/>
  <c r="L125" i="17"/>
  <c r="L124" i="17"/>
  <c r="L123" i="17"/>
  <c r="L155" i="17"/>
  <c r="L115" i="17"/>
  <c r="L114" i="17"/>
  <c r="L113" i="17"/>
  <c r="L112" i="17"/>
  <c r="L111" i="17"/>
  <c r="L110" i="17"/>
  <c r="L109" i="17"/>
  <c r="L108" i="17"/>
  <c r="L107" i="17"/>
  <c r="L106" i="17"/>
  <c r="L105" i="17"/>
  <c r="L104" i="17"/>
  <c r="L103" i="17"/>
  <c r="L102" i="17"/>
  <c r="L101" i="17"/>
  <c r="L100" i="17"/>
  <c r="L99" i="17"/>
  <c r="L98" i="17"/>
  <c r="L97" i="17"/>
  <c r="L96" i="17"/>
  <c r="L95" i="17"/>
  <c r="L94" i="17"/>
  <c r="L93" i="17"/>
  <c r="L92" i="17"/>
  <c r="L91" i="17"/>
  <c r="L90" i="17"/>
  <c r="L89" i="17"/>
  <c r="L88" i="17"/>
  <c r="L87" i="17"/>
  <c r="L86" i="17"/>
  <c r="L85" i="17"/>
  <c r="L84" i="17"/>
  <c r="L116" i="17"/>
  <c r="L76" i="17"/>
  <c r="L75" i="17"/>
  <c r="L74" i="17"/>
  <c r="L73" i="17"/>
  <c r="L72" i="17"/>
  <c r="L71" i="17"/>
  <c r="L70" i="17"/>
  <c r="L69" i="17"/>
  <c r="L68" i="17"/>
  <c r="L67" i="17"/>
  <c r="L66" i="17"/>
  <c r="L65" i="17"/>
  <c r="L64" i="17"/>
  <c r="L63" i="17"/>
  <c r="L62" i="17"/>
  <c r="L61" i="17"/>
  <c r="L60" i="17"/>
  <c r="L59" i="17"/>
  <c r="L58" i="17"/>
  <c r="L57" i="17"/>
  <c r="L56" i="17"/>
  <c r="L55" i="17"/>
  <c r="L54" i="17"/>
  <c r="L53" i="17"/>
  <c r="L52" i="17"/>
  <c r="L51" i="17"/>
  <c r="L50" i="17"/>
  <c r="L49" i="17"/>
  <c r="L48" i="17"/>
  <c r="L47" i="17"/>
  <c r="L46" i="17"/>
  <c r="L45" i="17"/>
  <c r="L77" i="17"/>
  <c r="L37" i="17"/>
  <c r="L36" i="17"/>
  <c r="L35" i="17"/>
  <c r="L34" i="17"/>
  <c r="L33" i="17"/>
  <c r="L32" i="17"/>
  <c r="L31" i="17"/>
  <c r="L30" i="17"/>
  <c r="L29" i="17"/>
  <c r="L28" i="17"/>
  <c r="L27" i="17"/>
  <c r="L26" i="17"/>
  <c r="L25" i="17"/>
  <c r="L24" i="17"/>
  <c r="L23" i="17"/>
  <c r="L22" i="17"/>
  <c r="L21" i="17"/>
  <c r="L20" i="17"/>
  <c r="L19" i="17"/>
  <c r="L18" i="17"/>
  <c r="L17" i="17"/>
  <c r="L16" i="17"/>
  <c r="L15" i="17"/>
  <c r="L14" i="17"/>
  <c r="L13" i="17"/>
  <c r="L12" i="17"/>
  <c r="L11" i="17"/>
  <c r="L10" i="17"/>
  <c r="L9" i="17"/>
  <c r="L8" i="17"/>
  <c r="L7" i="17"/>
  <c r="L6" i="17"/>
  <c r="L38" i="17"/>
  <c r="H24" i="2"/>
  <c r="E24" i="2"/>
  <c r="G24" i="2" s="1"/>
  <c r="L193" i="16"/>
  <c r="L192" i="16"/>
  <c r="L191" i="16"/>
  <c r="L190" i="16"/>
  <c r="L189" i="16"/>
  <c r="L188" i="16"/>
  <c r="L187" i="16"/>
  <c r="L186" i="16"/>
  <c r="L185" i="16"/>
  <c r="L184" i="16"/>
  <c r="L183" i="16"/>
  <c r="L182" i="16"/>
  <c r="L181" i="16"/>
  <c r="L180" i="16"/>
  <c r="L179" i="16"/>
  <c r="L178" i="16"/>
  <c r="L177" i="16"/>
  <c r="L176" i="16"/>
  <c r="L175" i="16"/>
  <c r="L174" i="16"/>
  <c r="L173" i="16"/>
  <c r="L172" i="16"/>
  <c r="L171" i="16"/>
  <c r="L170" i="16"/>
  <c r="L169" i="16"/>
  <c r="L168" i="16"/>
  <c r="L167" i="16"/>
  <c r="L166" i="16"/>
  <c r="L165" i="16"/>
  <c r="L164" i="16"/>
  <c r="L163" i="16"/>
  <c r="L162" i="16"/>
  <c r="L194" i="16"/>
  <c r="L154" i="16"/>
  <c r="L153" i="16"/>
  <c r="L152" i="16"/>
  <c r="L151" i="16"/>
  <c r="L150" i="16"/>
  <c r="L149" i="16"/>
  <c r="L148" i="16"/>
  <c r="L147" i="16"/>
  <c r="L146" i="16"/>
  <c r="L145" i="16"/>
  <c r="L144" i="16"/>
  <c r="L143" i="16"/>
  <c r="L142" i="16"/>
  <c r="L141" i="16"/>
  <c r="L140" i="16"/>
  <c r="L139" i="16"/>
  <c r="L138" i="16"/>
  <c r="L137" i="16"/>
  <c r="L136" i="16"/>
  <c r="L135" i="16"/>
  <c r="L134" i="16"/>
  <c r="L133" i="16"/>
  <c r="L132" i="16"/>
  <c r="L131" i="16"/>
  <c r="L130" i="16"/>
  <c r="L129" i="16"/>
  <c r="L128" i="16"/>
  <c r="L127" i="16"/>
  <c r="L126" i="16"/>
  <c r="L125" i="16"/>
  <c r="L124" i="16"/>
  <c r="L123" i="16"/>
  <c r="L155" i="16"/>
  <c r="L115" i="16"/>
  <c r="L114" i="16"/>
  <c r="L113" i="16"/>
  <c r="L112" i="16"/>
  <c r="L111" i="16"/>
  <c r="L110" i="16"/>
  <c r="L109" i="16"/>
  <c r="L108" i="16"/>
  <c r="L107" i="16"/>
  <c r="L106" i="16"/>
  <c r="L105" i="16"/>
  <c r="L104" i="16"/>
  <c r="L103" i="16"/>
  <c r="L102" i="16"/>
  <c r="L101" i="16"/>
  <c r="L100" i="16"/>
  <c r="L99" i="16"/>
  <c r="L98" i="16"/>
  <c r="L97" i="16"/>
  <c r="L96" i="16"/>
  <c r="L95" i="16"/>
  <c r="L94" i="16"/>
  <c r="L93" i="16"/>
  <c r="L92" i="16"/>
  <c r="L91" i="16"/>
  <c r="L90" i="16"/>
  <c r="L89" i="16"/>
  <c r="L88" i="16"/>
  <c r="L87" i="16"/>
  <c r="L86" i="16"/>
  <c r="L85" i="16"/>
  <c r="L84" i="16"/>
  <c r="L116" i="16"/>
  <c r="H23" i="2"/>
  <c r="E23" i="2" s="1"/>
  <c r="L76" i="16"/>
  <c r="L75" i="16"/>
  <c r="L74" i="16"/>
  <c r="L73" i="16"/>
  <c r="L72" i="16"/>
  <c r="L71" i="16"/>
  <c r="L70" i="16"/>
  <c r="L69" i="16"/>
  <c r="L68" i="16"/>
  <c r="L67" i="16"/>
  <c r="L66" i="16"/>
  <c r="L65" i="16"/>
  <c r="L64" i="16"/>
  <c r="L63" i="16"/>
  <c r="L62" i="16"/>
  <c r="L61" i="16"/>
  <c r="L60" i="16"/>
  <c r="L59" i="16"/>
  <c r="L58" i="16"/>
  <c r="L57" i="16"/>
  <c r="L56" i="16"/>
  <c r="L55" i="16"/>
  <c r="L54" i="16"/>
  <c r="L53" i="16"/>
  <c r="L52" i="16"/>
  <c r="L51" i="16"/>
  <c r="L50" i="16"/>
  <c r="L49" i="16"/>
  <c r="L48" i="16"/>
  <c r="L47" i="16"/>
  <c r="L46" i="16"/>
  <c r="L45" i="16"/>
  <c r="L77" i="16"/>
  <c r="L37" i="16"/>
  <c r="L36" i="16"/>
  <c r="L35" i="16"/>
  <c r="L34" i="16"/>
  <c r="L33" i="16"/>
  <c r="L32" i="16"/>
  <c r="L31" i="16"/>
  <c r="L30" i="16"/>
  <c r="L29" i="16"/>
  <c r="L28" i="16"/>
  <c r="L27" i="16"/>
  <c r="L26" i="16"/>
  <c r="L25" i="16"/>
  <c r="L24" i="16"/>
  <c r="L23" i="16"/>
  <c r="L22" i="16"/>
  <c r="L21" i="16"/>
  <c r="L20" i="16"/>
  <c r="L19" i="16"/>
  <c r="L18" i="16"/>
  <c r="L17" i="16"/>
  <c r="L16" i="16"/>
  <c r="L15" i="16"/>
  <c r="L14" i="16"/>
  <c r="L13" i="16"/>
  <c r="L12" i="16"/>
  <c r="L11" i="16"/>
  <c r="L10" i="16"/>
  <c r="L9" i="16"/>
  <c r="L8" i="16"/>
  <c r="L7" i="16"/>
  <c r="L6" i="16"/>
  <c r="L38" i="16"/>
  <c r="L193" i="15"/>
  <c r="L192" i="15"/>
  <c r="L191" i="15"/>
  <c r="L190" i="15"/>
  <c r="L189" i="15"/>
  <c r="L188" i="15"/>
  <c r="L187" i="15"/>
  <c r="L186" i="15"/>
  <c r="L185" i="15"/>
  <c r="L184" i="15"/>
  <c r="L183" i="15"/>
  <c r="L182" i="15"/>
  <c r="L181" i="15"/>
  <c r="L180" i="15"/>
  <c r="L179" i="15"/>
  <c r="L178" i="15"/>
  <c r="L177" i="15"/>
  <c r="L176" i="15"/>
  <c r="L175" i="15"/>
  <c r="L174" i="15"/>
  <c r="L173" i="15"/>
  <c r="L172" i="15"/>
  <c r="L171" i="15"/>
  <c r="L170" i="15"/>
  <c r="L169" i="15"/>
  <c r="L168" i="15"/>
  <c r="L167" i="15"/>
  <c r="L166" i="15"/>
  <c r="L165" i="15"/>
  <c r="L164" i="15"/>
  <c r="L163" i="15"/>
  <c r="L162" i="15"/>
  <c r="L194" i="15"/>
  <c r="L154" i="15"/>
  <c r="L153" i="15"/>
  <c r="L152" i="15"/>
  <c r="L151" i="15"/>
  <c r="L150" i="15"/>
  <c r="L149" i="15"/>
  <c r="L148" i="15"/>
  <c r="L147" i="15"/>
  <c r="L146" i="15"/>
  <c r="L145" i="15"/>
  <c r="L144" i="15"/>
  <c r="L143" i="15"/>
  <c r="L142" i="15"/>
  <c r="L141" i="15"/>
  <c r="L140" i="15"/>
  <c r="L139" i="15"/>
  <c r="L138" i="15"/>
  <c r="L137" i="15"/>
  <c r="L136" i="15"/>
  <c r="L135" i="15"/>
  <c r="L134" i="15"/>
  <c r="L133" i="15"/>
  <c r="L132" i="15"/>
  <c r="L131" i="15"/>
  <c r="L130" i="15"/>
  <c r="L129" i="15"/>
  <c r="L128" i="15"/>
  <c r="L127" i="15"/>
  <c r="L126" i="15"/>
  <c r="L125" i="15"/>
  <c r="L124" i="15"/>
  <c r="L123" i="15"/>
  <c r="L155" i="15"/>
  <c r="L115" i="15"/>
  <c r="L114" i="15"/>
  <c r="L113" i="15"/>
  <c r="L112" i="15"/>
  <c r="L111" i="15"/>
  <c r="L110" i="15"/>
  <c r="L109" i="15"/>
  <c r="L108" i="15"/>
  <c r="L107" i="15"/>
  <c r="L106" i="15"/>
  <c r="L105" i="15"/>
  <c r="L104" i="15"/>
  <c r="L103" i="15"/>
  <c r="L102" i="15"/>
  <c r="L101" i="15"/>
  <c r="L100" i="15"/>
  <c r="L99" i="15"/>
  <c r="L98" i="15"/>
  <c r="L97" i="15"/>
  <c r="L96" i="15"/>
  <c r="L95" i="15"/>
  <c r="L94" i="15"/>
  <c r="L93" i="15"/>
  <c r="L92" i="15"/>
  <c r="L91" i="15"/>
  <c r="L90" i="15"/>
  <c r="L89" i="15"/>
  <c r="L88" i="15"/>
  <c r="L87" i="15"/>
  <c r="L86" i="15"/>
  <c r="L85" i="15"/>
  <c r="L84" i="15"/>
  <c r="L116" i="15"/>
  <c r="L76" i="15"/>
  <c r="L75" i="15"/>
  <c r="L74" i="15"/>
  <c r="L73" i="15"/>
  <c r="L72" i="15"/>
  <c r="L71" i="15"/>
  <c r="L70" i="15"/>
  <c r="L69" i="15"/>
  <c r="L68" i="15"/>
  <c r="L67" i="15"/>
  <c r="L66" i="15"/>
  <c r="L65" i="15"/>
  <c r="L64" i="15"/>
  <c r="L63" i="15"/>
  <c r="L62" i="15"/>
  <c r="L61" i="15"/>
  <c r="L60" i="15"/>
  <c r="L59" i="15"/>
  <c r="L58" i="15"/>
  <c r="L57" i="15"/>
  <c r="L56" i="15"/>
  <c r="L55" i="15"/>
  <c r="L54" i="15"/>
  <c r="L53" i="15"/>
  <c r="L52" i="15"/>
  <c r="L51" i="15"/>
  <c r="L50" i="15"/>
  <c r="L49" i="15"/>
  <c r="L48" i="15"/>
  <c r="L47" i="15"/>
  <c r="L46" i="15"/>
  <c r="L45" i="15"/>
  <c r="L77" i="15"/>
  <c r="L37" i="15"/>
  <c r="L36" i="15"/>
  <c r="L35" i="15"/>
  <c r="L34" i="15"/>
  <c r="L33" i="15"/>
  <c r="L32" i="15"/>
  <c r="L31" i="15"/>
  <c r="L30" i="15"/>
  <c r="L29" i="15"/>
  <c r="L28" i="15"/>
  <c r="L27" i="15"/>
  <c r="L26" i="15"/>
  <c r="L25" i="15"/>
  <c r="L24" i="15"/>
  <c r="L23" i="15"/>
  <c r="L22" i="15"/>
  <c r="L21" i="15"/>
  <c r="L20" i="15"/>
  <c r="L19" i="15"/>
  <c r="L18" i="15"/>
  <c r="L17" i="15"/>
  <c r="L16" i="15"/>
  <c r="L15" i="15"/>
  <c r="L14" i="15"/>
  <c r="L13" i="15"/>
  <c r="L12" i="15"/>
  <c r="L11" i="15"/>
  <c r="L10" i="15"/>
  <c r="L9" i="15"/>
  <c r="L8" i="15"/>
  <c r="L7" i="15"/>
  <c r="L6" i="15"/>
  <c r="L38" i="15"/>
  <c r="H22" i="2"/>
  <c r="E22" i="2" s="1"/>
  <c r="L193" i="14"/>
  <c r="L192" i="14"/>
  <c r="L191" i="14"/>
  <c r="L190" i="14"/>
  <c r="L189" i="14"/>
  <c r="L188" i="14"/>
  <c r="L187" i="14"/>
  <c r="L186" i="14"/>
  <c r="L185" i="14"/>
  <c r="L184" i="14"/>
  <c r="L183" i="14"/>
  <c r="L182" i="14"/>
  <c r="L181" i="14"/>
  <c r="L180" i="14"/>
  <c r="L179" i="14"/>
  <c r="L178" i="14"/>
  <c r="L177" i="14"/>
  <c r="L176" i="14"/>
  <c r="L175" i="14"/>
  <c r="L174" i="14"/>
  <c r="L173" i="14"/>
  <c r="L172" i="14"/>
  <c r="L171" i="14"/>
  <c r="L170" i="14"/>
  <c r="L169" i="14"/>
  <c r="L168" i="14"/>
  <c r="L167" i="14"/>
  <c r="L166" i="14"/>
  <c r="L165" i="14"/>
  <c r="L164" i="14"/>
  <c r="L163" i="14"/>
  <c r="L162" i="14"/>
  <c r="L194" i="14"/>
  <c r="L154" i="14"/>
  <c r="L153" i="14"/>
  <c r="L152" i="14"/>
  <c r="L151" i="14"/>
  <c r="L150" i="14"/>
  <c r="L149" i="14"/>
  <c r="L148" i="14"/>
  <c r="L147" i="14"/>
  <c r="L146" i="14"/>
  <c r="L145" i="14"/>
  <c r="L144" i="14"/>
  <c r="L143" i="14"/>
  <c r="L142" i="14"/>
  <c r="L141" i="14"/>
  <c r="L140" i="14"/>
  <c r="L139" i="14"/>
  <c r="L138" i="14"/>
  <c r="L137" i="14"/>
  <c r="L136" i="14"/>
  <c r="L135" i="14"/>
  <c r="L134" i="14"/>
  <c r="L133" i="14"/>
  <c r="L132" i="14"/>
  <c r="L131" i="14"/>
  <c r="L130" i="14"/>
  <c r="L129" i="14"/>
  <c r="L128" i="14"/>
  <c r="L127" i="14"/>
  <c r="L126" i="14"/>
  <c r="L125" i="14"/>
  <c r="L124" i="14"/>
  <c r="L123" i="14"/>
  <c r="L155" i="14"/>
  <c r="L115" i="14"/>
  <c r="L114" i="14"/>
  <c r="L113" i="14"/>
  <c r="L112" i="14"/>
  <c r="L111" i="14"/>
  <c r="L110" i="14"/>
  <c r="L109" i="14"/>
  <c r="L108" i="14"/>
  <c r="L107" i="14"/>
  <c r="L106" i="14"/>
  <c r="L105" i="14"/>
  <c r="L104" i="14"/>
  <c r="L103" i="14"/>
  <c r="L102" i="14"/>
  <c r="L101" i="14"/>
  <c r="L100" i="14"/>
  <c r="L99" i="14"/>
  <c r="L98" i="14"/>
  <c r="L97" i="14"/>
  <c r="L96" i="14"/>
  <c r="L95" i="14"/>
  <c r="L94" i="14"/>
  <c r="L93" i="14"/>
  <c r="L92" i="14"/>
  <c r="L91" i="14"/>
  <c r="L90" i="14"/>
  <c r="L89" i="14"/>
  <c r="L88" i="14"/>
  <c r="L87" i="14"/>
  <c r="L86" i="14"/>
  <c r="L85" i="14"/>
  <c r="L84" i="14"/>
  <c r="L116" i="14"/>
  <c r="L76" i="14"/>
  <c r="L75" i="14"/>
  <c r="L74" i="14"/>
  <c r="L73" i="14"/>
  <c r="L72" i="14"/>
  <c r="L71" i="14"/>
  <c r="L70" i="14"/>
  <c r="L69" i="14"/>
  <c r="L68" i="14"/>
  <c r="L67" i="14"/>
  <c r="L66" i="14"/>
  <c r="L65" i="14"/>
  <c r="L64" i="14"/>
  <c r="L63" i="14"/>
  <c r="L62" i="14"/>
  <c r="L61" i="14"/>
  <c r="L60" i="14"/>
  <c r="L59" i="14"/>
  <c r="L58" i="14"/>
  <c r="L57" i="14"/>
  <c r="L56" i="14"/>
  <c r="L55" i="14"/>
  <c r="L54" i="14"/>
  <c r="L53" i="14"/>
  <c r="L52" i="14"/>
  <c r="L51" i="14"/>
  <c r="L50" i="14"/>
  <c r="L49" i="14"/>
  <c r="L48" i="14"/>
  <c r="L47" i="14"/>
  <c r="L46" i="14"/>
  <c r="L45" i="14"/>
  <c r="L77" i="14"/>
  <c r="L37" i="14"/>
  <c r="L36" i="14"/>
  <c r="L35" i="14"/>
  <c r="L34" i="14"/>
  <c r="L33" i="14"/>
  <c r="L32" i="14"/>
  <c r="L31" i="14"/>
  <c r="L30" i="14"/>
  <c r="L29" i="14"/>
  <c r="L28" i="14"/>
  <c r="L27" i="14"/>
  <c r="L26" i="14"/>
  <c r="L25" i="14"/>
  <c r="L24" i="14"/>
  <c r="L23" i="14"/>
  <c r="L22" i="14"/>
  <c r="L21" i="14"/>
  <c r="L20" i="14"/>
  <c r="L19" i="14"/>
  <c r="L18" i="14"/>
  <c r="L17" i="14"/>
  <c r="L16" i="14"/>
  <c r="L15" i="14"/>
  <c r="L14" i="14"/>
  <c r="L13" i="14"/>
  <c r="L12" i="14"/>
  <c r="L11" i="14"/>
  <c r="L10" i="14"/>
  <c r="L9" i="14"/>
  <c r="L8" i="14"/>
  <c r="L7" i="14"/>
  <c r="L6" i="14"/>
  <c r="L38" i="14"/>
  <c r="L193" i="13"/>
  <c r="L192" i="13"/>
  <c r="L191" i="13"/>
  <c r="L190" i="13"/>
  <c r="L189" i="13"/>
  <c r="L188" i="13"/>
  <c r="L187" i="13"/>
  <c r="L186" i="13"/>
  <c r="L185" i="13"/>
  <c r="L184" i="13"/>
  <c r="L183" i="13"/>
  <c r="L182" i="13"/>
  <c r="L181" i="13"/>
  <c r="L180" i="13"/>
  <c r="L179" i="13"/>
  <c r="L178" i="13"/>
  <c r="L177" i="13"/>
  <c r="L176" i="13"/>
  <c r="L175" i="13"/>
  <c r="L174" i="13"/>
  <c r="L173" i="13"/>
  <c r="L172" i="13"/>
  <c r="L171" i="13"/>
  <c r="L170" i="13"/>
  <c r="L169" i="13"/>
  <c r="L168" i="13"/>
  <c r="L167" i="13"/>
  <c r="L166" i="13"/>
  <c r="L165" i="13"/>
  <c r="L164" i="13"/>
  <c r="L163" i="13"/>
  <c r="L162" i="13"/>
  <c r="L194" i="13"/>
  <c r="L154" i="13"/>
  <c r="L153" i="13"/>
  <c r="L152" i="13"/>
  <c r="L151" i="13"/>
  <c r="L150" i="13"/>
  <c r="L149" i="13"/>
  <c r="L148" i="13"/>
  <c r="L147" i="13"/>
  <c r="L146" i="13"/>
  <c r="L145" i="13"/>
  <c r="L144" i="13"/>
  <c r="L143" i="13"/>
  <c r="L142" i="13"/>
  <c r="L141" i="13"/>
  <c r="L140" i="13"/>
  <c r="L139" i="13"/>
  <c r="L138" i="13"/>
  <c r="L137" i="13"/>
  <c r="L136" i="13"/>
  <c r="L135" i="13"/>
  <c r="L134" i="13"/>
  <c r="L133" i="13"/>
  <c r="L132" i="13"/>
  <c r="L131" i="13"/>
  <c r="L130" i="13"/>
  <c r="L129" i="13"/>
  <c r="L128" i="13"/>
  <c r="L127" i="13"/>
  <c r="L126" i="13"/>
  <c r="L125" i="13"/>
  <c r="L124" i="13"/>
  <c r="L123" i="13"/>
  <c r="L155" i="13"/>
  <c r="L115" i="13"/>
  <c r="L114" i="13"/>
  <c r="L113" i="13"/>
  <c r="L112" i="13"/>
  <c r="L111" i="13"/>
  <c r="L110" i="13"/>
  <c r="L109" i="13"/>
  <c r="L108" i="13"/>
  <c r="L107" i="13"/>
  <c r="L106" i="13"/>
  <c r="L105" i="13"/>
  <c r="L104" i="13"/>
  <c r="L103" i="13"/>
  <c r="L102" i="13"/>
  <c r="L101" i="13"/>
  <c r="L100" i="13"/>
  <c r="L99" i="13"/>
  <c r="L98" i="13"/>
  <c r="L97" i="13"/>
  <c r="L96" i="13"/>
  <c r="L95" i="13"/>
  <c r="L94" i="13"/>
  <c r="L93" i="13"/>
  <c r="L92" i="13"/>
  <c r="L91" i="13"/>
  <c r="L90" i="13"/>
  <c r="L89" i="13"/>
  <c r="L88" i="13"/>
  <c r="L87" i="13"/>
  <c r="L86" i="13"/>
  <c r="L85" i="13"/>
  <c r="L84" i="13"/>
  <c r="L116" i="13"/>
  <c r="L76" i="13"/>
  <c r="L75" i="13"/>
  <c r="L74" i="13"/>
  <c r="L73" i="13"/>
  <c r="L72" i="13"/>
  <c r="L71" i="13"/>
  <c r="L70" i="13"/>
  <c r="L69" i="13"/>
  <c r="L68" i="13"/>
  <c r="L67" i="13"/>
  <c r="L66" i="13"/>
  <c r="L65" i="13"/>
  <c r="L64" i="13"/>
  <c r="L63" i="13"/>
  <c r="L62" i="13"/>
  <c r="L61" i="13"/>
  <c r="L60" i="13"/>
  <c r="L59" i="13"/>
  <c r="L58" i="13"/>
  <c r="L57" i="13"/>
  <c r="L56" i="13"/>
  <c r="L55" i="13"/>
  <c r="L54" i="13"/>
  <c r="L53" i="13"/>
  <c r="L52" i="13"/>
  <c r="L51" i="13"/>
  <c r="L50" i="13"/>
  <c r="L49" i="13"/>
  <c r="L48" i="13"/>
  <c r="L47" i="13"/>
  <c r="L46" i="13"/>
  <c r="L45" i="13"/>
  <c r="L77" i="13"/>
  <c r="L37" i="13"/>
  <c r="L36" i="13"/>
  <c r="L35" i="13"/>
  <c r="L34" i="13"/>
  <c r="L33" i="13"/>
  <c r="L32" i="13"/>
  <c r="L31" i="13"/>
  <c r="L30" i="13"/>
  <c r="L29" i="13"/>
  <c r="L28" i="13"/>
  <c r="L27" i="13"/>
  <c r="L26" i="13"/>
  <c r="L25" i="13"/>
  <c r="L24" i="13"/>
  <c r="L23" i="13"/>
  <c r="L22" i="13"/>
  <c r="L21" i="13"/>
  <c r="L20" i="13"/>
  <c r="L19" i="13"/>
  <c r="L18" i="13"/>
  <c r="L17" i="13"/>
  <c r="L16" i="13"/>
  <c r="L15" i="13"/>
  <c r="L14" i="13"/>
  <c r="L13" i="13"/>
  <c r="L12" i="13"/>
  <c r="L11" i="13"/>
  <c r="L10" i="13"/>
  <c r="L9" i="13"/>
  <c r="L8" i="13"/>
  <c r="L7" i="13"/>
  <c r="L6" i="13"/>
  <c r="L38" i="13"/>
  <c r="H20" i="2"/>
  <c r="E20" i="2" s="1"/>
  <c r="L193" i="12"/>
  <c r="L192" i="12"/>
  <c r="L191" i="12"/>
  <c r="L190" i="12"/>
  <c r="L189" i="12"/>
  <c r="L188" i="12"/>
  <c r="L187" i="12"/>
  <c r="L186" i="12"/>
  <c r="L185" i="12"/>
  <c r="L184" i="12"/>
  <c r="L183" i="12"/>
  <c r="L182" i="12"/>
  <c r="L181" i="12"/>
  <c r="L180" i="12"/>
  <c r="L179" i="12"/>
  <c r="L178" i="12"/>
  <c r="L177" i="12"/>
  <c r="L176" i="12"/>
  <c r="L175" i="12"/>
  <c r="L174" i="12"/>
  <c r="L173" i="12"/>
  <c r="L172" i="12"/>
  <c r="L171" i="12"/>
  <c r="L170" i="12"/>
  <c r="L169" i="12"/>
  <c r="L168" i="12"/>
  <c r="L167" i="12"/>
  <c r="L166" i="12"/>
  <c r="L165" i="12"/>
  <c r="L164" i="12"/>
  <c r="L163" i="12"/>
  <c r="L162" i="12"/>
  <c r="L194" i="12"/>
  <c r="L154" i="12"/>
  <c r="L153" i="12"/>
  <c r="L152" i="12"/>
  <c r="L151" i="12"/>
  <c r="L150" i="12"/>
  <c r="L149" i="12"/>
  <c r="L148" i="12"/>
  <c r="L147" i="12"/>
  <c r="L146" i="12"/>
  <c r="L145" i="12"/>
  <c r="L144" i="12"/>
  <c r="L143" i="12"/>
  <c r="L142" i="12"/>
  <c r="L141" i="12"/>
  <c r="L140" i="12"/>
  <c r="L139" i="12"/>
  <c r="L138" i="12"/>
  <c r="L137" i="12"/>
  <c r="L136" i="12"/>
  <c r="L135" i="12"/>
  <c r="L134" i="12"/>
  <c r="L133" i="12"/>
  <c r="L132" i="12"/>
  <c r="L131" i="12"/>
  <c r="L130" i="12"/>
  <c r="L129" i="12"/>
  <c r="L128" i="12"/>
  <c r="L127" i="12"/>
  <c r="L126" i="12"/>
  <c r="L125" i="12"/>
  <c r="L124" i="12"/>
  <c r="L123" i="12"/>
  <c r="L155" i="12"/>
  <c r="L115" i="12"/>
  <c r="L114" i="12"/>
  <c r="L113" i="12"/>
  <c r="L112" i="12"/>
  <c r="L111" i="12"/>
  <c r="L110" i="12"/>
  <c r="L109" i="12"/>
  <c r="L108" i="12"/>
  <c r="L107" i="12"/>
  <c r="L106" i="12"/>
  <c r="L105" i="12"/>
  <c r="L104" i="12"/>
  <c r="L103" i="12"/>
  <c r="L102" i="12"/>
  <c r="L101" i="12"/>
  <c r="L100" i="12"/>
  <c r="L99" i="12"/>
  <c r="L98" i="12"/>
  <c r="L97" i="12"/>
  <c r="L96" i="12"/>
  <c r="L95" i="12"/>
  <c r="L94" i="12"/>
  <c r="L93" i="12"/>
  <c r="L92" i="12"/>
  <c r="L91" i="12"/>
  <c r="L90" i="12"/>
  <c r="L89" i="12"/>
  <c r="L88" i="12"/>
  <c r="L87" i="12"/>
  <c r="L86" i="12"/>
  <c r="L85" i="12"/>
  <c r="L84" i="12"/>
  <c r="L116" i="12"/>
  <c r="L76" i="12"/>
  <c r="L75" i="12"/>
  <c r="L74" i="12"/>
  <c r="L73" i="12"/>
  <c r="L72" i="12"/>
  <c r="L71" i="12"/>
  <c r="L70" i="12"/>
  <c r="L69" i="12"/>
  <c r="L68" i="12"/>
  <c r="L67" i="12"/>
  <c r="L66" i="12"/>
  <c r="L65" i="12"/>
  <c r="L64" i="12"/>
  <c r="L63" i="12"/>
  <c r="L62" i="12"/>
  <c r="L61" i="12"/>
  <c r="L60" i="12"/>
  <c r="L59" i="12"/>
  <c r="L58" i="12"/>
  <c r="L57" i="12"/>
  <c r="L56" i="12"/>
  <c r="L55" i="12"/>
  <c r="L54" i="12"/>
  <c r="L53" i="12"/>
  <c r="L52" i="12"/>
  <c r="L51" i="12"/>
  <c r="L50" i="12"/>
  <c r="L49" i="12"/>
  <c r="L48" i="12"/>
  <c r="L47" i="12"/>
  <c r="L46" i="12"/>
  <c r="L45" i="12"/>
  <c r="L37" i="12"/>
  <c r="L36" i="12"/>
  <c r="L35" i="12"/>
  <c r="L34" i="12"/>
  <c r="L33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L16" i="12"/>
  <c r="L15" i="12"/>
  <c r="L14" i="12"/>
  <c r="L13" i="12"/>
  <c r="L12" i="12"/>
  <c r="L11" i="12"/>
  <c r="L10" i="12"/>
  <c r="L9" i="12"/>
  <c r="L8" i="12"/>
  <c r="L7" i="12"/>
  <c r="L6" i="12"/>
  <c r="L38" i="12" s="1"/>
  <c r="H19" i="2" s="1"/>
  <c r="E19" i="2" s="1"/>
  <c r="L193" i="11"/>
  <c r="L192" i="11"/>
  <c r="L191" i="11"/>
  <c r="L190" i="11"/>
  <c r="L189" i="11"/>
  <c r="L188" i="11"/>
  <c r="L187" i="11"/>
  <c r="L186" i="11"/>
  <c r="L185" i="11"/>
  <c r="L184" i="11"/>
  <c r="L183" i="11"/>
  <c r="L182" i="11"/>
  <c r="L181" i="11"/>
  <c r="L180" i="11"/>
  <c r="L179" i="11"/>
  <c r="L178" i="11"/>
  <c r="L177" i="11"/>
  <c r="L176" i="11"/>
  <c r="L175" i="11"/>
  <c r="L174" i="11"/>
  <c r="L173" i="11"/>
  <c r="L172" i="11"/>
  <c r="L171" i="11"/>
  <c r="L170" i="11"/>
  <c r="L169" i="11"/>
  <c r="L168" i="11"/>
  <c r="L167" i="11"/>
  <c r="L166" i="11"/>
  <c r="L165" i="11"/>
  <c r="L164" i="11"/>
  <c r="L163" i="11"/>
  <c r="L162" i="11"/>
  <c r="L194" i="11"/>
  <c r="L154" i="11"/>
  <c r="L153" i="11"/>
  <c r="L152" i="11"/>
  <c r="L151" i="11"/>
  <c r="L150" i="11"/>
  <c r="L149" i="11"/>
  <c r="L148" i="11"/>
  <c r="L147" i="11"/>
  <c r="L146" i="11"/>
  <c r="L145" i="11"/>
  <c r="L144" i="11"/>
  <c r="L143" i="11"/>
  <c r="L142" i="11"/>
  <c r="L141" i="11"/>
  <c r="L140" i="11"/>
  <c r="L139" i="11"/>
  <c r="L138" i="11"/>
  <c r="L137" i="11"/>
  <c r="L136" i="11"/>
  <c r="L135" i="11"/>
  <c r="L134" i="11"/>
  <c r="L133" i="11"/>
  <c r="L132" i="11"/>
  <c r="L131" i="11"/>
  <c r="L130" i="11"/>
  <c r="L129" i="11"/>
  <c r="L128" i="11"/>
  <c r="L127" i="11"/>
  <c r="L126" i="11"/>
  <c r="L125" i="11"/>
  <c r="L124" i="11"/>
  <c r="L123" i="11"/>
  <c r="L155" i="11"/>
  <c r="L115" i="11"/>
  <c r="L114" i="11"/>
  <c r="L113" i="11"/>
  <c r="L112" i="11"/>
  <c r="L111" i="11"/>
  <c r="L110" i="11"/>
  <c r="L109" i="11"/>
  <c r="L108" i="11"/>
  <c r="L107" i="11"/>
  <c r="L106" i="11"/>
  <c r="L105" i="11"/>
  <c r="L104" i="11"/>
  <c r="L103" i="11"/>
  <c r="L102" i="11"/>
  <c r="L101" i="11"/>
  <c r="L100" i="11"/>
  <c r="L99" i="11"/>
  <c r="L98" i="11"/>
  <c r="L97" i="11"/>
  <c r="L96" i="11"/>
  <c r="L95" i="11"/>
  <c r="L94" i="11"/>
  <c r="L93" i="11"/>
  <c r="L92" i="11"/>
  <c r="L91" i="11"/>
  <c r="L90" i="11"/>
  <c r="L89" i="11"/>
  <c r="L88" i="11"/>
  <c r="L87" i="11"/>
  <c r="L86" i="11"/>
  <c r="L85" i="11"/>
  <c r="L84" i="11"/>
  <c r="L116" i="11"/>
  <c r="L76" i="11"/>
  <c r="L75" i="11"/>
  <c r="L74" i="11"/>
  <c r="L73" i="11"/>
  <c r="L72" i="11"/>
  <c r="L71" i="11"/>
  <c r="L70" i="11"/>
  <c r="L69" i="11"/>
  <c r="L68" i="11"/>
  <c r="L67" i="11"/>
  <c r="L66" i="11"/>
  <c r="L65" i="11"/>
  <c r="L64" i="11"/>
  <c r="L63" i="11"/>
  <c r="L62" i="11"/>
  <c r="L61" i="11"/>
  <c r="L60" i="11"/>
  <c r="L59" i="11"/>
  <c r="L58" i="11"/>
  <c r="L57" i="11"/>
  <c r="L56" i="11"/>
  <c r="L55" i="11"/>
  <c r="L54" i="11"/>
  <c r="L53" i="11"/>
  <c r="L52" i="11"/>
  <c r="L51" i="11"/>
  <c r="L50" i="11"/>
  <c r="L49" i="11"/>
  <c r="L48" i="11"/>
  <c r="L47" i="11"/>
  <c r="L46" i="11"/>
  <c r="L45" i="11"/>
  <c r="L77" i="11"/>
  <c r="L37" i="11"/>
  <c r="L36" i="11"/>
  <c r="L35" i="11"/>
  <c r="L34" i="11"/>
  <c r="L33" i="11"/>
  <c r="L32" i="11"/>
  <c r="L31" i="11"/>
  <c r="L30" i="11"/>
  <c r="L29" i="11"/>
  <c r="L28" i="11"/>
  <c r="L27" i="11"/>
  <c r="L26" i="11"/>
  <c r="L25" i="11"/>
  <c r="L24" i="11"/>
  <c r="L23" i="11"/>
  <c r="L22" i="11"/>
  <c r="L21" i="11"/>
  <c r="L20" i="11"/>
  <c r="L19" i="11"/>
  <c r="L18" i="11"/>
  <c r="L17" i="11"/>
  <c r="L16" i="11"/>
  <c r="L15" i="11"/>
  <c r="L14" i="11"/>
  <c r="L13" i="11"/>
  <c r="L12" i="11"/>
  <c r="L11" i="11"/>
  <c r="L10" i="11"/>
  <c r="L9" i="11"/>
  <c r="L8" i="11"/>
  <c r="L7" i="11"/>
  <c r="L6" i="11"/>
  <c r="L38" i="11"/>
  <c r="H18" i="2"/>
  <c r="E18" i="2" s="1"/>
  <c r="L193" i="10"/>
  <c r="L192" i="10"/>
  <c r="L191" i="10"/>
  <c r="L190" i="10"/>
  <c r="L189" i="10"/>
  <c r="L188" i="10"/>
  <c r="L187" i="10"/>
  <c r="L186" i="10"/>
  <c r="L185" i="10"/>
  <c r="L184" i="10"/>
  <c r="L183" i="10"/>
  <c r="L182" i="10"/>
  <c r="L181" i="10"/>
  <c r="L180" i="10"/>
  <c r="L179" i="10"/>
  <c r="L178" i="10"/>
  <c r="L177" i="10"/>
  <c r="L176" i="10"/>
  <c r="L175" i="10"/>
  <c r="L174" i="10"/>
  <c r="L173" i="10"/>
  <c r="L172" i="10"/>
  <c r="L171" i="10"/>
  <c r="L170" i="10"/>
  <c r="L169" i="10"/>
  <c r="L168" i="10"/>
  <c r="L167" i="10"/>
  <c r="L166" i="10"/>
  <c r="L165" i="10"/>
  <c r="L164" i="10"/>
  <c r="L163" i="10"/>
  <c r="L162" i="10"/>
  <c r="L194" i="10"/>
  <c r="L154" i="10"/>
  <c r="L153" i="10"/>
  <c r="L152" i="10"/>
  <c r="L151" i="10"/>
  <c r="L150" i="10"/>
  <c r="L149" i="10"/>
  <c r="L148" i="10"/>
  <c r="L147" i="10"/>
  <c r="L146" i="10"/>
  <c r="L145" i="10"/>
  <c r="L144" i="10"/>
  <c r="L143" i="10"/>
  <c r="L142" i="10"/>
  <c r="L141" i="10"/>
  <c r="L140" i="10"/>
  <c r="L139" i="10"/>
  <c r="L138" i="10"/>
  <c r="L137" i="10"/>
  <c r="L136" i="10"/>
  <c r="L135" i="10"/>
  <c r="L134" i="10"/>
  <c r="L133" i="10"/>
  <c r="L132" i="10"/>
  <c r="L131" i="10"/>
  <c r="L130" i="10"/>
  <c r="L129" i="10"/>
  <c r="L128" i="10"/>
  <c r="L127" i="10"/>
  <c r="L126" i="10"/>
  <c r="L125" i="10"/>
  <c r="L124" i="10"/>
  <c r="L123" i="10"/>
  <c r="L155" i="10"/>
  <c r="L115" i="10"/>
  <c r="L114" i="10"/>
  <c r="L113" i="10"/>
  <c r="L112" i="10"/>
  <c r="L111" i="10"/>
  <c r="L110" i="10"/>
  <c r="L109" i="10"/>
  <c r="L108" i="10"/>
  <c r="L107" i="10"/>
  <c r="L106" i="10"/>
  <c r="L105" i="10"/>
  <c r="L104" i="10"/>
  <c r="L103" i="10"/>
  <c r="L102" i="10"/>
  <c r="L101" i="10"/>
  <c r="L100" i="10"/>
  <c r="L99" i="10"/>
  <c r="L98" i="10"/>
  <c r="L97" i="10"/>
  <c r="L96" i="10"/>
  <c r="L95" i="10"/>
  <c r="L94" i="10"/>
  <c r="L93" i="10"/>
  <c r="L92" i="10"/>
  <c r="L91" i="10"/>
  <c r="L90" i="10"/>
  <c r="L89" i="10"/>
  <c r="L88" i="10"/>
  <c r="L87" i="10"/>
  <c r="L86" i="10"/>
  <c r="L85" i="10"/>
  <c r="L84" i="10"/>
  <c r="L116" i="10"/>
  <c r="L76" i="10"/>
  <c r="L75" i="10"/>
  <c r="L74" i="10"/>
  <c r="L73" i="10"/>
  <c r="L72" i="10"/>
  <c r="L71" i="10"/>
  <c r="L70" i="10"/>
  <c r="L69" i="10"/>
  <c r="L68" i="10"/>
  <c r="L67" i="10"/>
  <c r="L66" i="10"/>
  <c r="L65" i="10"/>
  <c r="L64" i="10"/>
  <c r="L63" i="10"/>
  <c r="L62" i="10"/>
  <c r="L61" i="10"/>
  <c r="L60" i="10"/>
  <c r="L59" i="10"/>
  <c r="L58" i="10"/>
  <c r="L57" i="10"/>
  <c r="L56" i="10"/>
  <c r="L55" i="10"/>
  <c r="L54" i="10"/>
  <c r="L53" i="10"/>
  <c r="L52" i="10"/>
  <c r="L51" i="10"/>
  <c r="L50" i="10"/>
  <c r="L49" i="10"/>
  <c r="L48" i="10"/>
  <c r="L47" i="10"/>
  <c r="L46" i="10"/>
  <c r="L45" i="10"/>
  <c r="L77" i="10"/>
  <c r="L37" i="10"/>
  <c r="L36" i="10"/>
  <c r="L35" i="10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L11" i="10"/>
  <c r="L10" i="10"/>
  <c r="L9" i="10"/>
  <c r="L8" i="10"/>
  <c r="L7" i="10"/>
  <c r="L6" i="10"/>
  <c r="L38" i="10"/>
  <c r="H17" i="2"/>
  <c r="E17" i="2" s="1"/>
  <c r="L193" i="9"/>
  <c r="L192" i="9"/>
  <c r="L191" i="9"/>
  <c r="L190" i="9"/>
  <c r="L189" i="9"/>
  <c r="L188" i="9"/>
  <c r="L187" i="9"/>
  <c r="L186" i="9"/>
  <c r="L185" i="9"/>
  <c r="L184" i="9"/>
  <c r="L183" i="9"/>
  <c r="L182" i="9"/>
  <c r="L181" i="9"/>
  <c r="L180" i="9"/>
  <c r="L179" i="9"/>
  <c r="L178" i="9"/>
  <c r="L177" i="9"/>
  <c r="L176" i="9"/>
  <c r="L175" i="9"/>
  <c r="L174" i="9"/>
  <c r="L173" i="9"/>
  <c r="L172" i="9"/>
  <c r="L171" i="9"/>
  <c r="L170" i="9"/>
  <c r="L169" i="9"/>
  <c r="L168" i="9"/>
  <c r="L167" i="9"/>
  <c r="L166" i="9"/>
  <c r="L165" i="9"/>
  <c r="L164" i="9"/>
  <c r="L163" i="9"/>
  <c r="L162" i="9"/>
  <c r="L194" i="9"/>
  <c r="L154" i="9"/>
  <c r="L153" i="9"/>
  <c r="L152" i="9"/>
  <c r="L151" i="9"/>
  <c r="L150" i="9"/>
  <c r="L149" i="9"/>
  <c r="L148" i="9"/>
  <c r="L147" i="9"/>
  <c r="L146" i="9"/>
  <c r="L145" i="9"/>
  <c r="L144" i="9"/>
  <c r="L143" i="9"/>
  <c r="L142" i="9"/>
  <c r="L141" i="9"/>
  <c r="L140" i="9"/>
  <c r="L139" i="9"/>
  <c r="L138" i="9"/>
  <c r="L137" i="9"/>
  <c r="L136" i="9"/>
  <c r="L135" i="9"/>
  <c r="L134" i="9"/>
  <c r="L133" i="9"/>
  <c r="L132" i="9"/>
  <c r="L131" i="9"/>
  <c r="L130" i="9"/>
  <c r="L129" i="9"/>
  <c r="L128" i="9"/>
  <c r="L127" i="9"/>
  <c r="L126" i="9"/>
  <c r="L125" i="9"/>
  <c r="L124" i="9"/>
  <c r="L123" i="9"/>
  <c r="L155" i="9"/>
  <c r="L115" i="9"/>
  <c r="L114" i="9"/>
  <c r="L113" i="9"/>
  <c r="L112" i="9"/>
  <c r="L111" i="9"/>
  <c r="L110" i="9"/>
  <c r="L109" i="9"/>
  <c r="L108" i="9"/>
  <c r="L107" i="9"/>
  <c r="L106" i="9"/>
  <c r="L105" i="9"/>
  <c r="L104" i="9"/>
  <c r="L103" i="9"/>
  <c r="L102" i="9"/>
  <c r="L101" i="9"/>
  <c r="L100" i="9"/>
  <c r="L99" i="9"/>
  <c r="L98" i="9"/>
  <c r="L97" i="9"/>
  <c r="L96" i="9"/>
  <c r="L95" i="9"/>
  <c r="L94" i="9"/>
  <c r="L93" i="9"/>
  <c r="L92" i="9"/>
  <c r="L91" i="9"/>
  <c r="L90" i="9"/>
  <c r="L89" i="9"/>
  <c r="L88" i="9"/>
  <c r="L87" i="9"/>
  <c r="L86" i="9"/>
  <c r="L85" i="9"/>
  <c r="L84" i="9"/>
  <c r="L116" i="9"/>
  <c r="L76" i="9"/>
  <c r="L75" i="9"/>
  <c r="L74" i="9"/>
  <c r="L73" i="9"/>
  <c r="L72" i="9"/>
  <c r="L71" i="9"/>
  <c r="L70" i="9"/>
  <c r="L69" i="9"/>
  <c r="L68" i="9"/>
  <c r="L67" i="9"/>
  <c r="L66" i="9"/>
  <c r="L65" i="9"/>
  <c r="L64" i="9"/>
  <c r="L63" i="9"/>
  <c r="L62" i="9"/>
  <c r="L61" i="9"/>
  <c r="L60" i="9"/>
  <c r="L59" i="9"/>
  <c r="L58" i="9"/>
  <c r="L57" i="9"/>
  <c r="L56" i="9"/>
  <c r="L55" i="9"/>
  <c r="L54" i="9"/>
  <c r="L53" i="9"/>
  <c r="L52" i="9"/>
  <c r="L51" i="9"/>
  <c r="L50" i="9"/>
  <c r="L49" i="9"/>
  <c r="L48" i="9"/>
  <c r="L47" i="9"/>
  <c r="L46" i="9"/>
  <c r="L45" i="9"/>
  <c r="L77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38" i="9"/>
  <c r="H16" i="2"/>
  <c r="E16" i="2" s="1"/>
  <c r="G16" i="2" s="1"/>
  <c r="L193" i="7"/>
  <c r="L192" i="7"/>
  <c r="L191" i="7"/>
  <c r="L190" i="7"/>
  <c r="L189" i="7"/>
  <c r="L188" i="7"/>
  <c r="L187" i="7"/>
  <c r="L186" i="7"/>
  <c r="L185" i="7"/>
  <c r="L184" i="7"/>
  <c r="L183" i="7"/>
  <c r="L182" i="7"/>
  <c r="L181" i="7"/>
  <c r="L180" i="7"/>
  <c r="L179" i="7"/>
  <c r="L178" i="7"/>
  <c r="L177" i="7"/>
  <c r="L176" i="7"/>
  <c r="L175" i="7"/>
  <c r="L174" i="7"/>
  <c r="L173" i="7"/>
  <c r="L172" i="7"/>
  <c r="L171" i="7"/>
  <c r="L170" i="7"/>
  <c r="L169" i="7"/>
  <c r="L168" i="7"/>
  <c r="L167" i="7"/>
  <c r="L166" i="7"/>
  <c r="L165" i="7"/>
  <c r="L164" i="7"/>
  <c r="L163" i="7"/>
  <c r="L162" i="7"/>
  <c r="L194" i="7"/>
  <c r="L154" i="7"/>
  <c r="L153" i="7"/>
  <c r="L152" i="7"/>
  <c r="L151" i="7"/>
  <c r="L150" i="7"/>
  <c r="L149" i="7"/>
  <c r="L148" i="7"/>
  <c r="L147" i="7"/>
  <c r="L146" i="7"/>
  <c r="L145" i="7"/>
  <c r="L144" i="7"/>
  <c r="L143" i="7"/>
  <c r="L142" i="7"/>
  <c r="L141" i="7"/>
  <c r="L140" i="7"/>
  <c r="L139" i="7"/>
  <c r="L138" i="7"/>
  <c r="L137" i="7"/>
  <c r="L136" i="7"/>
  <c r="L135" i="7"/>
  <c r="L134" i="7"/>
  <c r="L133" i="7"/>
  <c r="L132" i="7"/>
  <c r="L131" i="7"/>
  <c r="L130" i="7"/>
  <c r="L129" i="7"/>
  <c r="L128" i="7"/>
  <c r="L127" i="7"/>
  <c r="L126" i="7"/>
  <c r="L125" i="7"/>
  <c r="L124" i="7"/>
  <c r="L123" i="7"/>
  <c r="L155" i="7"/>
  <c r="L115" i="7"/>
  <c r="L114" i="7"/>
  <c r="L113" i="7"/>
  <c r="L112" i="7"/>
  <c r="L111" i="7"/>
  <c r="L110" i="7"/>
  <c r="L109" i="7"/>
  <c r="L108" i="7"/>
  <c r="L107" i="7"/>
  <c r="L106" i="7"/>
  <c r="L105" i="7"/>
  <c r="L104" i="7"/>
  <c r="L103" i="7"/>
  <c r="L102" i="7"/>
  <c r="L101" i="7"/>
  <c r="L100" i="7"/>
  <c r="L99" i="7"/>
  <c r="L98" i="7"/>
  <c r="L97" i="7"/>
  <c r="L96" i="7"/>
  <c r="L95" i="7"/>
  <c r="L94" i="7"/>
  <c r="L93" i="7"/>
  <c r="L92" i="7"/>
  <c r="L91" i="7"/>
  <c r="L90" i="7"/>
  <c r="L89" i="7"/>
  <c r="L88" i="7"/>
  <c r="L87" i="7"/>
  <c r="L86" i="7"/>
  <c r="L85" i="7"/>
  <c r="L84" i="7"/>
  <c r="L116" i="7"/>
  <c r="L76" i="7"/>
  <c r="L75" i="7"/>
  <c r="L74" i="7"/>
  <c r="L73" i="7"/>
  <c r="L72" i="7"/>
  <c r="L71" i="7"/>
  <c r="L70" i="7"/>
  <c r="L69" i="7"/>
  <c r="L68" i="7"/>
  <c r="L67" i="7"/>
  <c r="L66" i="7"/>
  <c r="L65" i="7"/>
  <c r="L64" i="7"/>
  <c r="L63" i="7"/>
  <c r="L62" i="7"/>
  <c r="L61" i="7"/>
  <c r="L60" i="7"/>
  <c r="L59" i="7"/>
  <c r="L58" i="7"/>
  <c r="L57" i="7"/>
  <c r="L56" i="7"/>
  <c r="L55" i="7"/>
  <c r="L54" i="7"/>
  <c r="L53" i="7"/>
  <c r="L52" i="7"/>
  <c r="L51" i="7"/>
  <c r="L50" i="7"/>
  <c r="L49" i="7"/>
  <c r="L48" i="7"/>
  <c r="L47" i="7"/>
  <c r="L46" i="7"/>
  <c r="L45" i="7"/>
  <c r="L77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L38" i="7"/>
  <c r="H14" i="2"/>
  <c r="E14" i="2" s="1"/>
  <c r="L193" i="6"/>
  <c r="L192" i="6"/>
  <c r="L191" i="6"/>
  <c r="L190" i="6"/>
  <c r="L189" i="6"/>
  <c r="L188" i="6"/>
  <c r="L187" i="6"/>
  <c r="L186" i="6"/>
  <c r="L185" i="6"/>
  <c r="L184" i="6"/>
  <c r="L183" i="6"/>
  <c r="L182" i="6"/>
  <c r="L181" i="6"/>
  <c r="L180" i="6"/>
  <c r="L179" i="6"/>
  <c r="L178" i="6"/>
  <c r="L177" i="6"/>
  <c r="L176" i="6"/>
  <c r="L175" i="6"/>
  <c r="L174" i="6"/>
  <c r="L173" i="6"/>
  <c r="L172" i="6"/>
  <c r="L171" i="6"/>
  <c r="L170" i="6"/>
  <c r="L169" i="6"/>
  <c r="L168" i="6"/>
  <c r="L167" i="6"/>
  <c r="L166" i="6"/>
  <c r="L165" i="6"/>
  <c r="L164" i="6"/>
  <c r="L163" i="6"/>
  <c r="L162" i="6"/>
  <c r="L194" i="6"/>
  <c r="L154" i="6"/>
  <c r="L153" i="6"/>
  <c r="L152" i="6"/>
  <c r="L151" i="6"/>
  <c r="L150" i="6"/>
  <c r="L149" i="6"/>
  <c r="L148" i="6"/>
  <c r="L147" i="6"/>
  <c r="L146" i="6"/>
  <c r="L145" i="6"/>
  <c r="L144" i="6"/>
  <c r="L143" i="6"/>
  <c r="L142" i="6"/>
  <c r="L141" i="6"/>
  <c r="L140" i="6"/>
  <c r="L139" i="6"/>
  <c r="L138" i="6"/>
  <c r="L137" i="6"/>
  <c r="L136" i="6"/>
  <c r="L135" i="6"/>
  <c r="L134" i="6"/>
  <c r="L133" i="6"/>
  <c r="L132" i="6"/>
  <c r="L131" i="6"/>
  <c r="L130" i="6"/>
  <c r="L129" i="6"/>
  <c r="L128" i="6"/>
  <c r="L127" i="6"/>
  <c r="L126" i="6"/>
  <c r="L125" i="6"/>
  <c r="L124" i="6"/>
  <c r="L123" i="6"/>
  <c r="L155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L102" i="6"/>
  <c r="L101" i="6"/>
  <c r="L100" i="6"/>
  <c r="L99" i="6"/>
  <c r="L98" i="6"/>
  <c r="L97" i="6"/>
  <c r="L96" i="6"/>
  <c r="L95" i="6"/>
  <c r="L94" i="6"/>
  <c r="L93" i="6"/>
  <c r="L92" i="6"/>
  <c r="L91" i="6"/>
  <c r="L90" i="6"/>
  <c r="L89" i="6"/>
  <c r="L88" i="6"/>
  <c r="L87" i="6"/>
  <c r="L86" i="6"/>
  <c r="L85" i="6"/>
  <c r="L84" i="6"/>
  <c r="L116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77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38" i="6"/>
  <c r="H13" i="2"/>
  <c r="E13" i="2" s="1"/>
  <c r="L193" i="5"/>
  <c r="L192" i="5"/>
  <c r="L191" i="5"/>
  <c r="L190" i="5"/>
  <c r="L189" i="5"/>
  <c r="L188" i="5"/>
  <c r="L187" i="5"/>
  <c r="L186" i="5"/>
  <c r="L185" i="5"/>
  <c r="L184" i="5"/>
  <c r="L183" i="5"/>
  <c r="L182" i="5"/>
  <c r="L181" i="5"/>
  <c r="L180" i="5"/>
  <c r="L179" i="5"/>
  <c r="L178" i="5"/>
  <c r="L177" i="5"/>
  <c r="L176" i="5"/>
  <c r="L175" i="5"/>
  <c r="L174" i="5"/>
  <c r="L173" i="5"/>
  <c r="L172" i="5"/>
  <c r="L171" i="5"/>
  <c r="L170" i="5"/>
  <c r="L169" i="5"/>
  <c r="L168" i="5"/>
  <c r="L167" i="5"/>
  <c r="L166" i="5"/>
  <c r="L165" i="5"/>
  <c r="L164" i="5"/>
  <c r="L163" i="5"/>
  <c r="L162" i="5"/>
  <c r="L194" i="5"/>
  <c r="L154" i="5"/>
  <c r="L153" i="5"/>
  <c r="L152" i="5"/>
  <c r="L151" i="5"/>
  <c r="L150" i="5"/>
  <c r="L149" i="5"/>
  <c r="L148" i="5"/>
  <c r="L147" i="5"/>
  <c r="L146" i="5"/>
  <c r="L145" i="5"/>
  <c r="L144" i="5"/>
  <c r="L143" i="5"/>
  <c r="L142" i="5"/>
  <c r="L141" i="5"/>
  <c r="L140" i="5"/>
  <c r="L139" i="5"/>
  <c r="L138" i="5"/>
  <c r="L137" i="5"/>
  <c r="L136" i="5"/>
  <c r="L135" i="5"/>
  <c r="L134" i="5"/>
  <c r="L133" i="5"/>
  <c r="L132" i="5"/>
  <c r="L131" i="5"/>
  <c r="L130" i="5"/>
  <c r="L129" i="5"/>
  <c r="L128" i="5"/>
  <c r="L127" i="5"/>
  <c r="L126" i="5"/>
  <c r="L125" i="5"/>
  <c r="L124" i="5"/>
  <c r="L123" i="5"/>
  <c r="L155" i="5"/>
  <c r="L115" i="5"/>
  <c r="L114" i="5"/>
  <c r="L113" i="5"/>
  <c r="L112" i="5"/>
  <c r="L111" i="5"/>
  <c r="L110" i="5"/>
  <c r="L109" i="5"/>
  <c r="L108" i="5"/>
  <c r="L107" i="5"/>
  <c r="L106" i="5"/>
  <c r="L105" i="5"/>
  <c r="L104" i="5"/>
  <c r="L103" i="5"/>
  <c r="L102" i="5"/>
  <c r="L101" i="5"/>
  <c r="L100" i="5"/>
  <c r="L99" i="5"/>
  <c r="L98" i="5"/>
  <c r="L97" i="5"/>
  <c r="L96" i="5"/>
  <c r="L95" i="5"/>
  <c r="L94" i="5"/>
  <c r="L93" i="5"/>
  <c r="L92" i="5"/>
  <c r="L91" i="5"/>
  <c r="L90" i="5"/>
  <c r="L89" i="5"/>
  <c r="L88" i="5"/>
  <c r="L87" i="5"/>
  <c r="L86" i="5"/>
  <c r="L85" i="5"/>
  <c r="L84" i="5"/>
  <c r="L116" i="5"/>
  <c r="L76" i="5"/>
  <c r="L75" i="5"/>
  <c r="L74" i="5"/>
  <c r="L73" i="5"/>
  <c r="L72" i="5"/>
  <c r="L71" i="5"/>
  <c r="L70" i="5"/>
  <c r="L69" i="5"/>
  <c r="L68" i="5"/>
  <c r="L67" i="5"/>
  <c r="L66" i="5"/>
  <c r="L65" i="5"/>
  <c r="L64" i="5"/>
  <c r="L63" i="5"/>
  <c r="L62" i="5"/>
  <c r="L61" i="5"/>
  <c r="L60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77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38" i="5"/>
  <c r="H12" i="2"/>
  <c r="E12" i="2" s="1"/>
  <c r="F12" i="2" s="1"/>
  <c r="L45" i="3"/>
  <c r="L77" i="3" s="1"/>
  <c r="H8" i="2" s="1"/>
  <c r="F8" i="2" s="1"/>
  <c r="G8" i="2" s="1"/>
  <c r="L193" i="8"/>
  <c r="L192" i="8"/>
  <c r="L191" i="8"/>
  <c r="L190" i="8"/>
  <c r="L189" i="8"/>
  <c r="L188" i="8"/>
  <c r="L187" i="8"/>
  <c r="L186" i="8"/>
  <c r="L185" i="8"/>
  <c r="L184" i="8"/>
  <c r="L183" i="8"/>
  <c r="L182" i="8"/>
  <c r="L181" i="8"/>
  <c r="L180" i="8"/>
  <c r="L179" i="8"/>
  <c r="L178" i="8"/>
  <c r="L177" i="8"/>
  <c r="L176" i="8"/>
  <c r="L175" i="8"/>
  <c r="L174" i="8"/>
  <c r="L173" i="8"/>
  <c r="L172" i="8"/>
  <c r="L171" i="8"/>
  <c r="L170" i="8"/>
  <c r="L169" i="8"/>
  <c r="L168" i="8"/>
  <c r="L167" i="8"/>
  <c r="L166" i="8"/>
  <c r="L165" i="8"/>
  <c r="L164" i="8"/>
  <c r="L163" i="8"/>
  <c r="L162" i="8"/>
  <c r="L194" i="8"/>
  <c r="L154" i="8"/>
  <c r="L153" i="8"/>
  <c r="L152" i="8"/>
  <c r="L151" i="8"/>
  <c r="L150" i="8"/>
  <c r="L149" i="8"/>
  <c r="L148" i="8"/>
  <c r="L147" i="8"/>
  <c r="L146" i="8"/>
  <c r="L145" i="8"/>
  <c r="L144" i="8"/>
  <c r="L143" i="8"/>
  <c r="L142" i="8"/>
  <c r="L141" i="8"/>
  <c r="L140" i="8"/>
  <c r="L139" i="8"/>
  <c r="L138" i="8"/>
  <c r="L137" i="8"/>
  <c r="L136" i="8"/>
  <c r="L135" i="8"/>
  <c r="L134" i="8"/>
  <c r="L133" i="8"/>
  <c r="L132" i="8"/>
  <c r="L131" i="8"/>
  <c r="L130" i="8"/>
  <c r="L129" i="8"/>
  <c r="L128" i="8"/>
  <c r="L127" i="8"/>
  <c r="L126" i="8"/>
  <c r="L125" i="8"/>
  <c r="L124" i="8"/>
  <c r="L123" i="8"/>
  <c r="L155" i="8" s="1"/>
  <c r="L115" i="8"/>
  <c r="L114" i="8"/>
  <c r="L113" i="8"/>
  <c r="L112" i="8"/>
  <c r="L111" i="8"/>
  <c r="L110" i="8"/>
  <c r="L109" i="8"/>
  <c r="L108" i="8"/>
  <c r="L107" i="8"/>
  <c r="L106" i="8"/>
  <c r="L105" i="8"/>
  <c r="L104" i="8"/>
  <c r="L103" i="8"/>
  <c r="L102" i="8"/>
  <c r="L101" i="8"/>
  <c r="L100" i="8"/>
  <c r="L99" i="8"/>
  <c r="L98" i="8"/>
  <c r="L97" i="8"/>
  <c r="L96" i="8"/>
  <c r="L95" i="8"/>
  <c r="L94" i="8"/>
  <c r="L93" i="8"/>
  <c r="L92" i="8"/>
  <c r="L91" i="8"/>
  <c r="L90" i="8"/>
  <c r="L89" i="8"/>
  <c r="L88" i="8"/>
  <c r="L87" i="8"/>
  <c r="L86" i="8"/>
  <c r="L85" i="8"/>
  <c r="L84" i="8"/>
  <c r="L116" i="8"/>
  <c r="L76" i="8"/>
  <c r="L75" i="8"/>
  <c r="L74" i="8"/>
  <c r="L73" i="8"/>
  <c r="L72" i="8"/>
  <c r="L71" i="8"/>
  <c r="L70" i="8"/>
  <c r="L69" i="8"/>
  <c r="L68" i="8"/>
  <c r="L67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52" i="8"/>
  <c r="L51" i="8"/>
  <c r="L50" i="8"/>
  <c r="L49" i="8"/>
  <c r="L48" i="8"/>
  <c r="L47" i="8"/>
  <c r="L46" i="8"/>
  <c r="L45" i="8"/>
  <c r="L77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193" i="4"/>
  <c r="L192" i="4"/>
  <c r="L191" i="4"/>
  <c r="L190" i="4"/>
  <c r="L189" i="4"/>
  <c r="L188" i="4"/>
  <c r="L187" i="4"/>
  <c r="L186" i="4"/>
  <c r="L185" i="4"/>
  <c r="L184" i="4"/>
  <c r="L183" i="4"/>
  <c r="L182" i="4"/>
  <c r="L181" i="4"/>
  <c r="L180" i="4"/>
  <c r="L179" i="4"/>
  <c r="L178" i="4"/>
  <c r="L177" i="4"/>
  <c r="L176" i="4"/>
  <c r="L175" i="4"/>
  <c r="L174" i="4"/>
  <c r="L173" i="4"/>
  <c r="L172" i="4"/>
  <c r="L171" i="4"/>
  <c r="L170" i="4"/>
  <c r="L169" i="4"/>
  <c r="L168" i="4"/>
  <c r="L167" i="4"/>
  <c r="L166" i="4"/>
  <c r="L165" i="4"/>
  <c r="L164" i="4"/>
  <c r="L163" i="4"/>
  <c r="L162" i="4"/>
  <c r="L194" i="4"/>
  <c r="L154" i="4"/>
  <c r="L153" i="4"/>
  <c r="L152" i="4"/>
  <c r="L151" i="4"/>
  <c r="L150" i="4"/>
  <c r="L149" i="4"/>
  <c r="L148" i="4"/>
  <c r="L147" i="4"/>
  <c r="L146" i="4"/>
  <c r="L145" i="4"/>
  <c r="L144" i="4"/>
  <c r="L143" i="4"/>
  <c r="L142" i="4"/>
  <c r="L141" i="4"/>
  <c r="L140" i="4"/>
  <c r="L139" i="4"/>
  <c r="L138" i="4"/>
  <c r="L137" i="4"/>
  <c r="L136" i="4"/>
  <c r="L135" i="4"/>
  <c r="L134" i="4"/>
  <c r="L133" i="4"/>
  <c r="L132" i="4"/>
  <c r="L131" i="4"/>
  <c r="L130" i="4"/>
  <c r="L129" i="4"/>
  <c r="L128" i="4"/>
  <c r="L127" i="4"/>
  <c r="L126" i="4"/>
  <c r="L125" i="4"/>
  <c r="L124" i="4"/>
  <c r="L123" i="4"/>
  <c r="L155" i="4"/>
  <c r="L115" i="4"/>
  <c r="L114" i="4"/>
  <c r="L113" i="4"/>
  <c r="L112" i="4"/>
  <c r="L111" i="4"/>
  <c r="L110" i="4"/>
  <c r="L109" i="4"/>
  <c r="L108" i="4"/>
  <c r="L107" i="4"/>
  <c r="L106" i="4"/>
  <c r="L105" i="4"/>
  <c r="L104" i="4"/>
  <c r="L103" i="4"/>
  <c r="L102" i="4"/>
  <c r="L101" i="4"/>
  <c r="L100" i="4"/>
  <c r="L99" i="4"/>
  <c r="L98" i="4"/>
  <c r="L97" i="4"/>
  <c r="L96" i="4"/>
  <c r="L95" i="4"/>
  <c r="L94" i="4"/>
  <c r="L93" i="4"/>
  <c r="L92" i="4"/>
  <c r="L91" i="4"/>
  <c r="L90" i="4"/>
  <c r="L89" i="4"/>
  <c r="L116" i="4"/>
  <c r="L88" i="4"/>
  <c r="L87" i="4"/>
  <c r="L86" i="4"/>
  <c r="L85" i="4"/>
  <c r="L84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77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38" i="4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H11" i="2"/>
  <c r="E11" i="2" s="1"/>
  <c r="L77" i="12"/>
  <c r="H21" i="2"/>
  <c r="E21" i="2" s="1"/>
  <c r="H26" i="2"/>
  <c r="E26" i="2" s="1"/>
  <c r="H32" i="2" l="1"/>
  <c r="G26" i="1"/>
  <c r="H26" i="1" s="1"/>
  <c r="H34" i="2"/>
  <c r="H37" i="2" s="1"/>
  <c r="L38" i="3"/>
  <c r="H7" i="2" s="1"/>
  <c r="J7" i="2" s="1"/>
  <c r="L38" i="8"/>
  <c r="H15" i="2" s="1"/>
  <c r="F24" i="2"/>
  <c r="F30" i="2"/>
  <c r="G21" i="2"/>
  <c r="B21" i="2"/>
  <c r="G18" i="2"/>
  <c r="F18" i="2"/>
  <c r="B18" i="2"/>
  <c r="F22" i="2"/>
  <c r="G22" i="2"/>
  <c r="B11" i="2"/>
  <c r="G11" i="2"/>
  <c r="B20" i="2"/>
  <c r="G20" i="2"/>
  <c r="B26" i="2"/>
  <c r="G26" i="2"/>
  <c r="G13" i="2"/>
  <c r="B13" i="2"/>
  <c r="F13" i="2"/>
  <c r="F17" i="2"/>
  <c r="B17" i="2"/>
  <c r="G17" i="2"/>
  <c r="G25" i="2"/>
  <c r="F25" i="2"/>
  <c r="B25" i="2"/>
  <c r="G19" i="2"/>
  <c r="F19" i="2"/>
  <c r="B23" i="2"/>
  <c r="F23" i="2"/>
  <c r="G23" i="2"/>
  <c r="F14" i="2"/>
  <c r="B14" i="2"/>
  <c r="G14" i="2"/>
  <c r="F20" i="2"/>
  <c r="B12" i="2"/>
  <c r="F16" i="2"/>
  <c r="B24" i="2"/>
  <c r="B22" i="2"/>
  <c r="F21" i="2"/>
  <c r="G12" i="2"/>
  <c r="F11" i="2"/>
  <c r="F26" i="2"/>
  <c r="B16" i="2"/>
  <c r="E27" i="2"/>
  <c r="I32" i="1"/>
  <c r="I31" i="1" l="1"/>
  <c r="G31" i="1" s="1"/>
  <c r="H31" i="1" s="1"/>
  <c r="J10" i="1"/>
  <c r="I10" i="1"/>
  <c r="E7" i="2"/>
  <c r="F7" i="2" s="1"/>
  <c r="H9" i="2"/>
  <c r="I7" i="2"/>
  <c r="K10" i="1" s="1"/>
  <c r="E15" i="2"/>
  <c r="B19" i="2" s="1"/>
  <c r="H28" i="2"/>
  <c r="B27" i="2"/>
  <c r="F27" i="2"/>
  <c r="G27" i="2"/>
  <c r="L10" i="1"/>
  <c r="N10" i="1" s="1"/>
  <c r="G32" i="1"/>
  <c r="H32" i="1" s="1"/>
  <c r="J28" i="2" l="1"/>
  <c r="I28" i="2" s="1"/>
  <c r="H38" i="2"/>
  <c r="G10" i="1"/>
  <c r="G7" i="2"/>
  <c r="I35" i="1"/>
  <c r="H10" i="1"/>
  <c r="I25" i="1"/>
  <c r="F15" i="2"/>
  <c r="B15" i="2"/>
  <c r="E23" i="1" s="1"/>
  <c r="G15" i="2"/>
  <c r="J11" i="1" l="1"/>
  <c r="G36" i="1"/>
  <c r="I22" i="1"/>
  <c r="G22" i="1" s="1"/>
  <c r="H22" i="1" s="1"/>
  <c r="E13" i="1"/>
  <c r="E15" i="1"/>
  <c r="I12" i="1"/>
  <c r="E21" i="1"/>
  <c r="I18" i="1"/>
  <c r="G18" i="1" s="1"/>
  <c r="H18" i="1" s="1"/>
  <c r="I19" i="1"/>
  <c r="G19" i="1" s="1"/>
  <c r="H19" i="1" s="1"/>
  <c r="E20" i="1"/>
  <c r="I20" i="1"/>
  <c r="G20" i="1" s="1"/>
  <c r="H20" i="1" s="1"/>
  <c r="I24" i="1"/>
  <c r="G24" i="1" s="1"/>
  <c r="H24" i="1" s="1"/>
  <c r="E17" i="1"/>
  <c r="I13" i="1"/>
  <c r="G13" i="1" s="1"/>
  <c r="H13" i="1" s="1"/>
  <c r="E12" i="1"/>
  <c r="L11" i="1"/>
  <c r="I23" i="1"/>
  <c r="G23" i="1" s="1"/>
  <c r="H23" i="1" s="1"/>
  <c r="E24" i="1"/>
  <c r="E14" i="1"/>
  <c r="E16" i="1"/>
  <c r="E18" i="1"/>
  <c r="I14" i="1"/>
  <c r="G14" i="1" s="1"/>
  <c r="H14" i="1" s="1"/>
  <c r="I16" i="1"/>
  <c r="G16" i="1" s="1"/>
  <c r="H16" i="1" s="1"/>
  <c r="I21" i="1"/>
  <c r="G21" i="1" s="1"/>
  <c r="H21" i="1" s="1"/>
  <c r="I17" i="1"/>
  <c r="G17" i="1" s="1"/>
  <c r="H17" i="1" s="1"/>
  <c r="I15" i="1"/>
  <c r="G15" i="1" s="1"/>
  <c r="H15" i="1" s="1"/>
  <c r="E19" i="1"/>
  <c r="E22" i="1"/>
  <c r="H40" i="2"/>
  <c r="J26" i="1" l="1"/>
  <c r="L26" i="1" s="1"/>
  <c r="N26" i="1" s="1"/>
  <c r="N11" i="1"/>
  <c r="K11" i="1"/>
  <c r="G12" i="1"/>
  <c r="H12" i="1" s="1"/>
  <c r="J32" i="2"/>
  <c r="G39" i="1"/>
  <c r="J27" i="1" l="1"/>
  <c r="L27" i="1" s="1"/>
  <c r="N27" i="1" s="1"/>
  <c r="I32" i="2"/>
  <c r="J29" i="1" l="1"/>
  <c r="L29" i="1"/>
  <c r="N29" i="1" s="1"/>
  <c r="J28" i="1"/>
  <c r="K29" i="1" l="1"/>
  <c r="L28" i="1"/>
  <c r="L38" i="1" l="1"/>
  <c r="N38" i="1" s="1"/>
  <c r="N28" i="1"/>
  <c r="K28" i="1"/>
</calcChain>
</file>

<file path=xl/sharedStrings.xml><?xml version="1.0" encoding="utf-8"?>
<sst xmlns="http://schemas.openxmlformats.org/spreadsheetml/2006/main" count="2258" uniqueCount="143">
  <si>
    <t>数量</t>
    <rPh sb="0" eb="2">
      <t>スウリョウ</t>
    </rPh>
    <phoneticPr fontId="1"/>
  </si>
  <si>
    <t>単位</t>
    <rPh sb="0" eb="2">
      <t>タンイ</t>
    </rPh>
    <phoneticPr fontId="1"/>
  </si>
  <si>
    <t>金額（円）</t>
    <rPh sb="0" eb="2">
      <t>キンガク</t>
    </rPh>
    <rPh sb="3" eb="4">
      <t>エン</t>
    </rPh>
    <phoneticPr fontId="1"/>
  </si>
  <si>
    <t>経費</t>
    <rPh sb="0" eb="2">
      <t>ケイヒ</t>
    </rPh>
    <phoneticPr fontId="1"/>
  </si>
  <si>
    <t>助成対象経費</t>
    <rPh sb="0" eb="2">
      <t>ジョセイ</t>
    </rPh>
    <rPh sb="2" eb="4">
      <t>タイショウ</t>
    </rPh>
    <rPh sb="4" eb="6">
      <t>ケイヒ</t>
    </rPh>
    <phoneticPr fontId="1"/>
  </si>
  <si>
    <t>区分</t>
    <rPh sb="0" eb="2">
      <t>クブン</t>
    </rPh>
    <phoneticPr fontId="1"/>
  </si>
  <si>
    <t>①調査費</t>
    <rPh sb="1" eb="4">
      <t>チョウサヒ</t>
    </rPh>
    <phoneticPr fontId="1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</si>
  <si>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1"/>
  </si>
  <si>
    <t>合計</t>
    <rPh sb="0" eb="2">
      <t>ゴウケイ</t>
    </rPh>
    <phoneticPr fontId="1"/>
  </si>
  <si>
    <t>諸経費</t>
    <rPh sb="0" eb="3">
      <t>ショケイヒ</t>
    </rPh>
    <phoneticPr fontId="1"/>
  </si>
  <si>
    <t>消費税等相当額</t>
    <rPh sb="0" eb="3">
      <t>ショウヒゼイ</t>
    </rPh>
    <rPh sb="3" eb="4">
      <t>トウ</t>
    </rPh>
    <rPh sb="4" eb="6">
      <t>ソウトウ</t>
    </rPh>
    <rPh sb="6" eb="7">
      <t>ガク</t>
    </rPh>
    <phoneticPr fontId="1"/>
  </si>
  <si>
    <t>-</t>
    <phoneticPr fontId="1"/>
  </si>
  <si>
    <t>-</t>
    <phoneticPr fontId="1"/>
  </si>
  <si>
    <t>内訳明細集計表</t>
    <rPh sb="0" eb="2">
      <t>ウチワケ</t>
    </rPh>
    <rPh sb="2" eb="4">
      <t>メイサイ</t>
    </rPh>
    <rPh sb="4" eb="7">
      <t>シュウケイヒョウ</t>
    </rPh>
    <phoneticPr fontId="1"/>
  </si>
  <si>
    <t>申請の
可否</t>
    <rPh sb="0" eb="2">
      <t>シンセイ</t>
    </rPh>
    <rPh sb="4" eb="6">
      <t>カヒ</t>
    </rPh>
    <phoneticPr fontId="1"/>
  </si>
  <si>
    <t>金額
（円）</t>
    <rPh sb="0" eb="2">
      <t>キンガク</t>
    </rPh>
    <rPh sb="4" eb="5">
      <t>エン</t>
    </rPh>
    <phoneticPr fontId="1"/>
  </si>
  <si>
    <t>・高効率熱源機器の導入</t>
    <rPh sb="1" eb="4">
      <t>コウコウリツ</t>
    </rPh>
    <rPh sb="4" eb="6">
      <t>ネツゲン</t>
    </rPh>
    <rPh sb="6" eb="8">
      <t>キキ</t>
    </rPh>
    <rPh sb="9" eb="11">
      <t>ドウニュウ</t>
    </rPh>
    <phoneticPr fontId="1"/>
  </si>
  <si>
    <t>・高効率冷却塔の導入</t>
    <rPh sb="1" eb="4">
      <t>コウコウリツ</t>
    </rPh>
    <rPh sb="4" eb="7">
      <t>レイキャクトウ</t>
    </rPh>
    <rPh sb="8" eb="10">
      <t>ドウニュウ</t>
    </rPh>
    <phoneticPr fontId="1"/>
  </si>
  <si>
    <t>・高効率空調用ポンプの導入</t>
    <rPh sb="1" eb="4">
      <t>コウコウリツ</t>
    </rPh>
    <rPh sb="4" eb="7">
      <t>クウチョウヨウ</t>
    </rPh>
    <rPh sb="11" eb="13">
      <t>ドウニュウ</t>
    </rPh>
    <phoneticPr fontId="1"/>
  </si>
  <si>
    <t>・空調用ポンプの変流量制御の導入</t>
    <rPh sb="1" eb="4">
      <t>クウチョウヨウ</t>
    </rPh>
    <rPh sb="8" eb="9">
      <t>ヘン</t>
    </rPh>
    <rPh sb="9" eb="11">
      <t>リュウリョウ</t>
    </rPh>
    <rPh sb="11" eb="13">
      <t>セイギョ</t>
    </rPh>
    <rPh sb="14" eb="16">
      <t>ドウニュウ</t>
    </rPh>
    <phoneticPr fontId="1"/>
  </si>
  <si>
    <t>・高効率パッケージ形空調機の導入</t>
    <rPh sb="1" eb="4">
      <t>コウコウリツ</t>
    </rPh>
    <rPh sb="9" eb="10">
      <t>カタ</t>
    </rPh>
    <rPh sb="10" eb="13">
      <t>クウチョウキ</t>
    </rPh>
    <rPh sb="14" eb="16">
      <t>ドウニュウ</t>
    </rPh>
    <phoneticPr fontId="1"/>
  </si>
  <si>
    <t>・高効率空調機の導入</t>
    <rPh sb="1" eb="4">
      <t>コウコウリツ</t>
    </rPh>
    <rPh sb="4" eb="7">
      <t>クウチョウキ</t>
    </rPh>
    <rPh sb="8" eb="10">
      <t>ドウニュウ</t>
    </rPh>
    <phoneticPr fontId="1"/>
  </si>
  <si>
    <t>・全熱交換器等の導入</t>
    <rPh sb="1" eb="2">
      <t>ゼン</t>
    </rPh>
    <rPh sb="2" eb="3">
      <t>ネツ</t>
    </rPh>
    <rPh sb="3" eb="6">
      <t>コウカンキ</t>
    </rPh>
    <rPh sb="6" eb="7">
      <t>トウ</t>
    </rPh>
    <rPh sb="8" eb="10">
      <t>ドウニュウ</t>
    </rPh>
    <phoneticPr fontId="1"/>
  </si>
  <si>
    <t>・高効率照明器具の導入</t>
    <rPh sb="1" eb="4">
      <t>コウコウリツ</t>
    </rPh>
    <rPh sb="4" eb="6">
      <t>ショウメイ</t>
    </rPh>
    <rPh sb="6" eb="8">
      <t>キグ</t>
    </rPh>
    <rPh sb="9" eb="11">
      <t>ドウニュウ</t>
    </rPh>
    <phoneticPr fontId="1"/>
  </si>
  <si>
    <t>・高輝度型誘導灯の導入</t>
    <rPh sb="1" eb="4">
      <t>コウキド</t>
    </rPh>
    <rPh sb="4" eb="5">
      <t>ガタ</t>
    </rPh>
    <rPh sb="5" eb="8">
      <t>ユウドウトウ</t>
    </rPh>
    <rPh sb="9" eb="11">
      <t>ドウニュウ</t>
    </rPh>
    <phoneticPr fontId="1"/>
  </si>
  <si>
    <t>・高効率変圧器の導入</t>
    <rPh sb="1" eb="4">
      <t>コウコウリツ</t>
    </rPh>
    <rPh sb="4" eb="7">
      <t>ヘンアツキ</t>
    </rPh>
    <rPh sb="8" eb="10">
      <t>ドウニュウ</t>
    </rPh>
    <phoneticPr fontId="1"/>
  </si>
  <si>
    <t>・照明の省エネ制御の導入</t>
    <rPh sb="1" eb="3">
      <t>ショウメイ</t>
    </rPh>
    <rPh sb="4" eb="5">
      <t>ショウ</t>
    </rPh>
    <rPh sb="7" eb="9">
      <t>セイギョ</t>
    </rPh>
    <rPh sb="10" eb="12">
      <t>ドウニュウ</t>
    </rPh>
    <phoneticPr fontId="1"/>
  </si>
  <si>
    <t>・エレベータの省エネ制御の導入</t>
    <rPh sb="7" eb="8">
      <t>ショウ</t>
    </rPh>
    <rPh sb="10" eb="12">
      <t>セイギョ</t>
    </rPh>
    <rPh sb="13" eb="15">
      <t>ドウニュウ</t>
    </rPh>
    <phoneticPr fontId="1"/>
  </si>
  <si>
    <t>・BEMSの導入</t>
    <rPh sb="6" eb="8">
      <t>ドウニュウ</t>
    </rPh>
    <phoneticPr fontId="1"/>
  </si>
  <si>
    <t>・太陽光発電の導入</t>
    <rPh sb="1" eb="4">
      <t>タイヨウコウ</t>
    </rPh>
    <rPh sb="4" eb="6">
      <t>ハツデン</t>
    </rPh>
    <rPh sb="7" eb="9">
      <t>ドウニュウ</t>
    </rPh>
    <phoneticPr fontId="1"/>
  </si>
  <si>
    <t>・遮熱・断熱の導入</t>
    <rPh sb="1" eb="3">
      <t>シャネツ</t>
    </rPh>
    <rPh sb="4" eb="6">
      <t>ダンネツ</t>
    </rPh>
    <rPh sb="7" eb="9">
      <t>ドウニュウ</t>
    </rPh>
    <phoneticPr fontId="1"/>
  </si>
  <si>
    <t>・その他</t>
    <rPh sb="3" eb="4">
      <t>タ</t>
    </rPh>
    <phoneticPr fontId="1"/>
  </si>
  <si>
    <t>・諸経費</t>
    <rPh sb="1" eb="4">
      <t>ショケイヒ</t>
    </rPh>
    <phoneticPr fontId="1"/>
  </si>
  <si>
    <t>調査費</t>
    <rPh sb="0" eb="3">
      <t>チョウサヒ</t>
    </rPh>
    <phoneticPr fontId="1"/>
  </si>
  <si>
    <t>設備費</t>
    <rPh sb="0" eb="3">
      <t>セツビヒ</t>
    </rPh>
    <phoneticPr fontId="1"/>
  </si>
  <si>
    <t>総計（円）</t>
    <rPh sb="0" eb="2">
      <t>ソウケイ</t>
    </rPh>
    <rPh sb="3" eb="4">
      <t>エン</t>
    </rPh>
    <phoneticPr fontId="1"/>
  </si>
  <si>
    <t>消費税等相当額（円）</t>
    <rPh sb="0" eb="3">
      <t>ショウヒゼイ</t>
    </rPh>
    <rPh sb="3" eb="4">
      <t>トウ</t>
    </rPh>
    <rPh sb="4" eb="6">
      <t>ソウトウ</t>
    </rPh>
    <rPh sb="6" eb="7">
      <t>ガク</t>
    </rPh>
    <rPh sb="8" eb="9">
      <t>エン</t>
    </rPh>
    <phoneticPr fontId="1"/>
  </si>
  <si>
    <t>総工事金額（円）</t>
    <rPh sb="0" eb="1">
      <t>ソウ</t>
    </rPh>
    <rPh sb="1" eb="3">
      <t>コウジ</t>
    </rPh>
    <rPh sb="3" eb="5">
      <t>キンガク</t>
    </rPh>
    <rPh sb="6" eb="7">
      <t>エン</t>
    </rPh>
    <phoneticPr fontId="1"/>
  </si>
  <si>
    <t>整理</t>
    <rPh sb="0" eb="2">
      <t>セイリ</t>
    </rPh>
    <phoneticPr fontId="1"/>
  </si>
  <si>
    <t>No.</t>
    <phoneticPr fontId="1"/>
  </si>
  <si>
    <t>費用区分</t>
    <rPh sb="0" eb="2">
      <t>ヒヨウ</t>
    </rPh>
    <rPh sb="2" eb="4">
      <t>クブン</t>
    </rPh>
    <phoneticPr fontId="1"/>
  </si>
  <si>
    <t>費用の種類</t>
    <rPh sb="0" eb="2">
      <t>ヒヨウ</t>
    </rPh>
    <rPh sb="3" eb="5">
      <t>シュルイ</t>
    </rPh>
    <phoneticPr fontId="1"/>
  </si>
  <si>
    <t>単価
（円）</t>
    <rPh sb="0" eb="2">
      <t>タンカ</t>
    </rPh>
    <rPh sb="4" eb="5">
      <t>エン</t>
    </rPh>
    <phoneticPr fontId="1"/>
  </si>
  <si>
    <t>備考</t>
    <rPh sb="0" eb="2">
      <t>ビコウ</t>
    </rPh>
    <phoneticPr fontId="1"/>
  </si>
  <si>
    <t>費用の内容</t>
    <rPh sb="0" eb="2">
      <t>ヒヨウ</t>
    </rPh>
    <rPh sb="3" eb="5">
      <t>ナイヨウ</t>
    </rPh>
    <phoneticPr fontId="1"/>
  </si>
  <si>
    <t>内訳明細書</t>
    <rPh sb="0" eb="2">
      <t>ウチワケ</t>
    </rPh>
    <rPh sb="2" eb="4">
      <t>メイサイ</t>
    </rPh>
    <rPh sb="4" eb="5">
      <t>ショ</t>
    </rPh>
    <phoneticPr fontId="1"/>
  </si>
  <si>
    <t>グリーンリース実施に関する調査費</t>
    <rPh sb="7" eb="9">
      <t>ジッシ</t>
    </rPh>
    <rPh sb="10" eb="11">
      <t>カン</t>
    </rPh>
    <rPh sb="13" eb="16">
      <t>チョウサヒ</t>
    </rPh>
    <phoneticPr fontId="1"/>
  </si>
  <si>
    <t>工事費</t>
    <rPh sb="0" eb="2">
      <t>コウジ</t>
    </rPh>
    <rPh sb="2" eb="3">
      <t>ヒ</t>
    </rPh>
    <phoneticPr fontId="1"/>
  </si>
  <si>
    <t>対象外工事</t>
    <rPh sb="0" eb="2">
      <t>タイショウ</t>
    </rPh>
    <rPh sb="2" eb="3">
      <t>ガイ</t>
    </rPh>
    <rPh sb="3" eb="5">
      <t>コウジ</t>
    </rPh>
    <phoneticPr fontId="1"/>
  </si>
  <si>
    <t>機器費</t>
    <rPh sb="0" eb="2">
      <t>キキ</t>
    </rPh>
    <rPh sb="2" eb="3">
      <t>ヒ</t>
    </rPh>
    <phoneticPr fontId="1"/>
  </si>
  <si>
    <t>計測装置</t>
    <rPh sb="0" eb="2">
      <t>ケイソク</t>
    </rPh>
    <rPh sb="2" eb="4">
      <t>ソウチ</t>
    </rPh>
    <phoneticPr fontId="1"/>
  </si>
  <si>
    <t>付属機器</t>
    <rPh sb="0" eb="2">
      <t>フゾク</t>
    </rPh>
    <rPh sb="2" eb="4">
      <t>キキ</t>
    </rPh>
    <phoneticPr fontId="1"/>
  </si>
  <si>
    <t>労務費</t>
    <rPh sb="0" eb="3">
      <t>ロウムヒ</t>
    </rPh>
    <phoneticPr fontId="1"/>
  </si>
  <si>
    <t>材料費</t>
    <rPh sb="0" eb="3">
      <t>ザイリョウヒ</t>
    </rPh>
    <phoneticPr fontId="1"/>
  </si>
  <si>
    <t>消耗・雑材費</t>
    <rPh sb="0" eb="2">
      <t>ショウモウ</t>
    </rPh>
    <rPh sb="3" eb="5">
      <t>ザツザイ</t>
    </rPh>
    <rPh sb="5" eb="6">
      <t>ヒ</t>
    </rPh>
    <phoneticPr fontId="1"/>
  </si>
  <si>
    <t>仮設費</t>
    <rPh sb="0" eb="2">
      <t>カセツ</t>
    </rPh>
    <rPh sb="2" eb="3">
      <t>ヒ</t>
    </rPh>
    <phoneticPr fontId="1"/>
  </si>
  <si>
    <t>試験調整費</t>
    <rPh sb="0" eb="2">
      <t>シケン</t>
    </rPh>
    <rPh sb="2" eb="5">
      <t>チョウセイヒ</t>
    </rPh>
    <phoneticPr fontId="1"/>
  </si>
  <si>
    <t>台</t>
    <rPh sb="0" eb="1">
      <t>ダイ</t>
    </rPh>
    <phoneticPr fontId="1"/>
  </si>
  <si>
    <t>本</t>
    <rPh sb="0" eb="1">
      <t>ホン</t>
    </rPh>
    <phoneticPr fontId="1"/>
  </si>
  <si>
    <t>機（器）</t>
    <rPh sb="0" eb="1">
      <t>キ</t>
    </rPh>
    <rPh sb="2" eb="3">
      <t>キ</t>
    </rPh>
    <phoneticPr fontId="1"/>
  </si>
  <si>
    <t>枚</t>
    <rPh sb="0" eb="1">
      <t>マイ</t>
    </rPh>
    <phoneticPr fontId="1"/>
  </si>
  <si>
    <t>式</t>
    <rPh sb="0" eb="1">
      <t>シキ</t>
    </rPh>
    <phoneticPr fontId="1"/>
  </si>
  <si>
    <t>調査費（助成対象経費合計）</t>
    <rPh sb="0" eb="3">
      <t>チョウサヒ</t>
    </rPh>
    <rPh sb="4" eb="6">
      <t>ジョセイ</t>
    </rPh>
    <rPh sb="6" eb="8">
      <t>タイショウ</t>
    </rPh>
    <rPh sb="8" eb="10">
      <t>ケイヒ</t>
    </rPh>
    <rPh sb="10" eb="12">
      <t>ゴウケイ</t>
    </rPh>
    <phoneticPr fontId="1"/>
  </si>
  <si>
    <t>‐</t>
    <phoneticPr fontId="1"/>
  </si>
  <si>
    <t>調査費（助成対象外経費合計）</t>
    <rPh sb="0" eb="3">
      <t>チョウサヒ</t>
    </rPh>
    <rPh sb="4" eb="6">
      <t>ジョセイ</t>
    </rPh>
    <rPh sb="6" eb="8">
      <t>タイショウ</t>
    </rPh>
    <rPh sb="8" eb="9">
      <t>ガイ</t>
    </rPh>
    <rPh sb="9" eb="11">
      <t>ケイヒ</t>
    </rPh>
    <rPh sb="11" eb="13">
      <t>ゴウケイ</t>
    </rPh>
    <phoneticPr fontId="1"/>
  </si>
  <si>
    <t>その他</t>
    <rPh sb="2" eb="3">
      <t>タ</t>
    </rPh>
    <phoneticPr fontId="1"/>
  </si>
  <si>
    <t>対象外経費</t>
    <rPh sb="0" eb="2">
      <t>タイショウ</t>
    </rPh>
    <rPh sb="2" eb="3">
      <t>ガイ</t>
    </rPh>
    <rPh sb="3" eb="5">
      <t>ケイヒ</t>
    </rPh>
    <phoneticPr fontId="1"/>
  </si>
  <si>
    <t>色のセルは、プルダウンメニューから選択</t>
    <rPh sb="0" eb="1">
      <t>イロ</t>
    </rPh>
    <rPh sb="17" eb="19">
      <t>センタク</t>
    </rPh>
    <phoneticPr fontId="1"/>
  </si>
  <si>
    <t>色のセルは、文字又は数値を入力</t>
    <rPh sb="0" eb="1">
      <t>イロ</t>
    </rPh>
    <rPh sb="6" eb="8">
      <t>モジ</t>
    </rPh>
    <rPh sb="8" eb="9">
      <t>マタ</t>
    </rPh>
    <rPh sb="10" eb="12">
      <t>スウチ</t>
    </rPh>
    <rPh sb="13" eb="15">
      <t>ニュウリョク</t>
    </rPh>
    <phoneticPr fontId="1"/>
  </si>
  <si>
    <t>色のセルは、任意入力とし、文字又は数値を入力</t>
    <rPh sb="0" eb="1">
      <t>イロ</t>
    </rPh>
    <rPh sb="6" eb="8">
      <t>ニンイ</t>
    </rPh>
    <rPh sb="8" eb="10">
      <t>ニュウリョク</t>
    </rPh>
    <rPh sb="13" eb="15">
      <t>モジ</t>
    </rPh>
    <rPh sb="15" eb="16">
      <t>マタ</t>
    </rPh>
    <rPh sb="17" eb="19">
      <t>スウチ</t>
    </rPh>
    <rPh sb="20" eb="22">
      <t>ニュウリョク</t>
    </rPh>
    <phoneticPr fontId="1"/>
  </si>
  <si>
    <t>高効率熱源機器の導入</t>
    <rPh sb="0" eb="3">
      <t>コウコウリツ</t>
    </rPh>
    <rPh sb="3" eb="5">
      <t>ネツゲン</t>
    </rPh>
    <rPh sb="5" eb="7">
      <t>キキ</t>
    </rPh>
    <rPh sb="8" eb="10">
      <t>ドウニュウ</t>
    </rPh>
    <phoneticPr fontId="1"/>
  </si>
  <si>
    <t>設備費①（助成対象経費小計）</t>
    <rPh sb="0" eb="3">
      <t>セツビヒ</t>
    </rPh>
    <rPh sb="5" eb="7">
      <t>ジョセイ</t>
    </rPh>
    <rPh sb="7" eb="9">
      <t>タイショウ</t>
    </rPh>
    <rPh sb="9" eb="11">
      <t>ケイヒ</t>
    </rPh>
    <rPh sb="11" eb="12">
      <t>ショウ</t>
    </rPh>
    <rPh sb="12" eb="13">
      <t>ケイ</t>
    </rPh>
    <phoneticPr fontId="1"/>
  </si>
  <si>
    <t>工事費①（助成対象経費小計）</t>
    <rPh sb="0" eb="2">
      <t>コウジ</t>
    </rPh>
    <rPh sb="2" eb="3">
      <t>ヒ</t>
    </rPh>
    <rPh sb="5" eb="7">
      <t>ジョセイ</t>
    </rPh>
    <rPh sb="7" eb="9">
      <t>タイショウ</t>
    </rPh>
    <rPh sb="9" eb="11">
      <t>ケイヒ</t>
    </rPh>
    <rPh sb="11" eb="12">
      <t>ショウ</t>
    </rPh>
    <rPh sb="12" eb="13">
      <t>ケイ</t>
    </rPh>
    <phoneticPr fontId="1"/>
  </si>
  <si>
    <t>工事費②（助成対象経費小計）</t>
    <rPh sb="0" eb="3">
      <t>コウジヒ</t>
    </rPh>
    <rPh sb="5" eb="7">
      <t>ジョセイ</t>
    </rPh>
    <rPh sb="7" eb="9">
      <t>タイショウ</t>
    </rPh>
    <rPh sb="9" eb="11">
      <t>ケイヒ</t>
    </rPh>
    <rPh sb="11" eb="12">
      <t>ショウ</t>
    </rPh>
    <rPh sb="12" eb="13">
      <t>ケイ</t>
    </rPh>
    <phoneticPr fontId="1"/>
  </si>
  <si>
    <t>助成対象外経費計</t>
    <rPh sb="0" eb="2">
      <t>ジョセイ</t>
    </rPh>
    <rPh sb="2" eb="4">
      <t>タイショウ</t>
    </rPh>
    <rPh sb="4" eb="5">
      <t>ガイ</t>
    </rPh>
    <rPh sb="5" eb="7">
      <t>ケイヒ</t>
    </rPh>
    <rPh sb="7" eb="8">
      <t>ケイ</t>
    </rPh>
    <phoneticPr fontId="1"/>
  </si>
  <si>
    <t>諸経費（助成対象外）計</t>
    <rPh sb="0" eb="1">
      <t>ショ</t>
    </rPh>
    <rPh sb="1" eb="3">
      <t>ケイヒ</t>
    </rPh>
    <rPh sb="4" eb="6">
      <t>ジョセイ</t>
    </rPh>
    <rPh sb="6" eb="8">
      <t>タイショウ</t>
    </rPh>
    <rPh sb="8" eb="9">
      <t>ガイ</t>
    </rPh>
    <rPh sb="10" eb="11">
      <t>ケイ</t>
    </rPh>
    <phoneticPr fontId="1"/>
  </si>
  <si>
    <t>高効率冷却塔の導入</t>
    <rPh sb="0" eb="3">
      <t>コウコウリツ</t>
    </rPh>
    <rPh sb="3" eb="6">
      <t>レイキャクトウ</t>
    </rPh>
    <rPh sb="7" eb="9">
      <t>ドウニュウ</t>
    </rPh>
    <phoneticPr fontId="1"/>
  </si>
  <si>
    <t>高効率空調用ポンプの導入</t>
    <rPh sb="0" eb="3">
      <t>コウコウリツ</t>
    </rPh>
    <rPh sb="3" eb="6">
      <t>クウチョウヨウ</t>
    </rPh>
    <rPh sb="10" eb="12">
      <t>ドウニュウ</t>
    </rPh>
    <phoneticPr fontId="1"/>
  </si>
  <si>
    <t>空調用ポンプの変流量制御の導入</t>
    <rPh sb="0" eb="3">
      <t>クウチョウヨウ</t>
    </rPh>
    <rPh sb="7" eb="8">
      <t>ヘン</t>
    </rPh>
    <rPh sb="8" eb="10">
      <t>リュウリョウ</t>
    </rPh>
    <rPh sb="10" eb="12">
      <t>セイギョ</t>
    </rPh>
    <rPh sb="13" eb="15">
      <t>ドウニュウ</t>
    </rPh>
    <phoneticPr fontId="1"/>
  </si>
  <si>
    <t>人工</t>
    <rPh sb="0" eb="2">
      <t>ニンク</t>
    </rPh>
    <phoneticPr fontId="1"/>
  </si>
  <si>
    <t>高効率パッケージ形空調機の導入</t>
    <rPh sb="0" eb="3">
      <t>コウコウリツ</t>
    </rPh>
    <rPh sb="8" eb="9">
      <t>カタ</t>
    </rPh>
    <rPh sb="9" eb="12">
      <t>クウチョウキ</t>
    </rPh>
    <rPh sb="13" eb="15">
      <t>ドウニュウ</t>
    </rPh>
    <phoneticPr fontId="1"/>
  </si>
  <si>
    <t>高効率空調機の導入</t>
    <rPh sb="0" eb="3">
      <t>コウコウリツ</t>
    </rPh>
    <rPh sb="3" eb="6">
      <t>クウチョウキ</t>
    </rPh>
    <rPh sb="7" eb="9">
      <t>ドウニュウ</t>
    </rPh>
    <phoneticPr fontId="1"/>
  </si>
  <si>
    <t>全熱交換器等の導入</t>
    <rPh sb="0" eb="1">
      <t>ゼン</t>
    </rPh>
    <rPh sb="1" eb="2">
      <t>ネツ</t>
    </rPh>
    <rPh sb="2" eb="5">
      <t>コウカンキ</t>
    </rPh>
    <rPh sb="5" eb="6">
      <t>トウ</t>
    </rPh>
    <rPh sb="7" eb="9">
      <t>ドウニュウ</t>
    </rPh>
    <phoneticPr fontId="1"/>
  </si>
  <si>
    <t>空調の省エネ制御の導入</t>
    <rPh sb="0" eb="2">
      <t>クウチョウ</t>
    </rPh>
    <rPh sb="3" eb="4">
      <t>ショウ</t>
    </rPh>
    <rPh sb="6" eb="8">
      <t>セイギョ</t>
    </rPh>
    <rPh sb="9" eb="11">
      <t>ドウニュウ</t>
    </rPh>
    <phoneticPr fontId="1"/>
  </si>
  <si>
    <t>・空調の省エネ制御の導入</t>
    <rPh sb="1" eb="3">
      <t>クウチョウ</t>
    </rPh>
    <rPh sb="4" eb="5">
      <t>ショウ</t>
    </rPh>
    <rPh sb="7" eb="9">
      <t>セイギョ</t>
    </rPh>
    <rPh sb="10" eb="12">
      <t>ドウニュウ</t>
    </rPh>
    <phoneticPr fontId="1"/>
  </si>
  <si>
    <t>高効率照明器具の導入</t>
    <rPh sb="0" eb="3">
      <t>コウコウリツ</t>
    </rPh>
    <rPh sb="3" eb="5">
      <t>ショウメイ</t>
    </rPh>
    <rPh sb="5" eb="7">
      <t>キグ</t>
    </rPh>
    <rPh sb="8" eb="10">
      <t>ドウニュウ</t>
    </rPh>
    <phoneticPr fontId="1"/>
  </si>
  <si>
    <t>高輝度型誘導灯の導入</t>
    <rPh sb="0" eb="3">
      <t>コウキド</t>
    </rPh>
    <rPh sb="3" eb="4">
      <t>ガタ</t>
    </rPh>
    <rPh sb="4" eb="7">
      <t>ユウドウトウ</t>
    </rPh>
    <rPh sb="8" eb="10">
      <t>ドウニュウ</t>
    </rPh>
    <phoneticPr fontId="1"/>
  </si>
  <si>
    <t>高効率変圧器の導入</t>
    <rPh sb="0" eb="3">
      <t>コウコウリツ</t>
    </rPh>
    <rPh sb="3" eb="6">
      <t>ヘンアツキ</t>
    </rPh>
    <rPh sb="7" eb="9">
      <t>ドウニュウ</t>
    </rPh>
    <phoneticPr fontId="1"/>
  </si>
  <si>
    <t>照明の省エネ制御の導入</t>
    <rPh sb="0" eb="2">
      <t>ショウメイ</t>
    </rPh>
    <rPh sb="3" eb="4">
      <t>ショウ</t>
    </rPh>
    <rPh sb="6" eb="8">
      <t>セイギョ</t>
    </rPh>
    <rPh sb="9" eb="11">
      <t>ドウニュウ</t>
    </rPh>
    <phoneticPr fontId="1"/>
  </si>
  <si>
    <t>太陽光発電の導入</t>
    <rPh sb="0" eb="3">
      <t>タイヨウコウ</t>
    </rPh>
    <rPh sb="3" eb="5">
      <t>ハツデン</t>
    </rPh>
    <rPh sb="6" eb="8">
      <t>ドウニュウ</t>
    </rPh>
    <phoneticPr fontId="1"/>
  </si>
  <si>
    <t>遮熱・断熱の導入</t>
    <rPh sb="0" eb="2">
      <t>シャネツ</t>
    </rPh>
    <rPh sb="3" eb="5">
      <t>ダンネツ</t>
    </rPh>
    <rPh sb="6" eb="8">
      <t>ドウニュウ</t>
    </rPh>
    <phoneticPr fontId="1"/>
  </si>
  <si>
    <t>その他の導入</t>
    <rPh sb="2" eb="3">
      <t>タ</t>
    </rPh>
    <rPh sb="4" eb="6">
      <t>ドウニュウ</t>
    </rPh>
    <phoneticPr fontId="1"/>
  </si>
  <si>
    <t>②設備改修費</t>
    <rPh sb="1" eb="3">
      <t>セツビ</t>
    </rPh>
    <rPh sb="3" eb="5">
      <t>カイシュウ</t>
    </rPh>
    <rPh sb="5" eb="6">
      <t>ヒ</t>
    </rPh>
    <phoneticPr fontId="1"/>
  </si>
  <si>
    <t>総計（税抜）</t>
    <rPh sb="0" eb="2">
      <t>ソウケイ</t>
    </rPh>
    <rPh sb="3" eb="5">
      <t>ゼイヌキ</t>
    </rPh>
    <phoneticPr fontId="1"/>
  </si>
  <si>
    <t>総工事金額（税込）
（助成事業に要する経費）</t>
    <rPh sb="0" eb="1">
      <t>ソウ</t>
    </rPh>
    <rPh sb="1" eb="3">
      <t>コウジ</t>
    </rPh>
    <rPh sb="3" eb="5">
      <t>キンガク</t>
    </rPh>
    <rPh sb="6" eb="8">
      <t>ゼイコミ</t>
    </rPh>
    <rPh sb="11" eb="13">
      <t>ジョセイ</t>
    </rPh>
    <rPh sb="13" eb="15">
      <t>ジギョウ</t>
    </rPh>
    <rPh sb="16" eb="17">
      <t>ヨウ</t>
    </rPh>
    <rPh sb="19" eb="21">
      <t>ケイヒ</t>
    </rPh>
    <phoneticPr fontId="1"/>
  </si>
  <si>
    <t>助成対象外工事（①調査費）</t>
    <rPh sb="0" eb="2">
      <t>ジョセイ</t>
    </rPh>
    <rPh sb="2" eb="4">
      <t>タイショウ</t>
    </rPh>
    <rPh sb="4" eb="5">
      <t>ガイ</t>
    </rPh>
    <rPh sb="5" eb="7">
      <t>コウジ</t>
    </rPh>
    <rPh sb="9" eb="12">
      <t>チョウサヒ</t>
    </rPh>
    <phoneticPr fontId="1"/>
  </si>
  <si>
    <t>助成対象外工事（②設備改修費）</t>
    <rPh sb="0" eb="2">
      <t>ジョセイ</t>
    </rPh>
    <rPh sb="2" eb="4">
      <t>タイショウ</t>
    </rPh>
    <rPh sb="4" eb="5">
      <t>ガイ</t>
    </rPh>
    <rPh sb="5" eb="7">
      <t>コウジ</t>
    </rPh>
    <rPh sb="9" eb="11">
      <t>セツビ</t>
    </rPh>
    <rPh sb="11" eb="13">
      <t>カイシュウ</t>
    </rPh>
    <rPh sb="13" eb="14">
      <t>ヒ</t>
    </rPh>
    <phoneticPr fontId="1"/>
  </si>
  <si>
    <t>エレベータの省エネ制御の導入</t>
    <rPh sb="6" eb="7">
      <t>ショウ</t>
    </rPh>
    <rPh sb="9" eb="11">
      <t>セイギョ</t>
    </rPh>
    <rPh sb="12" eb="14">
      <t>ドウニュウ</t>
    </rPh>
    <phoneticPr fontId="1"/>
  </si>
  <si>
    <t>ＢＥＭＳの導入</t>
    <rPh sb="5" eb="7">
      <t>ドウニュウ</t>
    </rPh>
    <phoneticPr fontId="1"/>
  </si>
  <si>
    <t>助成事業経費内訳書</t>
    <rPh sb="0" eb="2">
      <t>ジョセイ</t>
    </rPh>
    <rPh sb="2" eb="4">
      <t>ジギョウ</t>
    </rPh>
    <rPh sb="4" eb="6">
      <t>ケイヒ</t>
    </rPh>
    <rPh sb="6" eb="9">
      <t>ウチワケショ</t>
    </rPh>
    <phoneticPr fontId="1"/>
  </si>
  <si>
    <t>交付
申請額(b)
（円）</t>
    <rPh sb="0" eb="2">
      <t>コウフ</t>
    </rPh>
    <rPh sb="3" eb="6">
      <t>シンセイガク</t>
    </rPh>
    <rPh sb="11" eb="12">
      <t>エン</t>
    </rPh>
    <phoneticPr fontId="1"/>
  </si>
  <si>
    <t>助成対象
経費(a)
（円）</t>
    <rPh sb="0" eb="2">
      <t>ジョセイ</t>
    </rPh>
    <rPh sb="2" eb="4">
      <t>タイショウ</t>
    </rPh>
    <rPh sb="5" eb="7">
      <t>ケイヒ</t>
    </rPh>
    <rPh sb="12" eb="13">
      <t>エン</t>
    </rPh>
    <phoneticPr fontId="1"/>
  </si>
  <si>
    <t>助成率
(b/a)</t>
    <rPh sb="0" eb="2">
      <t>ジョセイ</t>
    </rPh>
    <rPh sb="2" eb="3">
      <t>リツ</t>
    </rPh>
    <phoneticPr fontId="1"/>
  </si>
  <si>
    <t>ｸﾞﾘｰﾝﾘｰｽ料算出</t>
    <rPh sb="8" eb="9">
      <t>リョウ</t>
    </rPh>
    <rPh sb="9" eb="11">
      <t>サンシュツ</t>
    </rPh>
    <phoneticPr fontId="1"/>
  </si>
  <si>
    <t>ｵｰﾅｰ・ﾃﾅﾝﾄ間調整費</t>
    <rPh sb="9" eb="10">
      <t>カン</t>
    </rPh>
    <rPh sb="10" eb="12">
      <t>チョウセイ</t>
    </rPh>
    <rPh sb="12" eb="13">
      <t>ヒ</t>
    </rPh>
    <phoneticPr fontId="1"/>
  </si>
  <si>
    <t>その他</t>
    <rPh sb="2" eb="3">
      <t>タ</t>
    </rPh>
    <phoneticPr fontId="1"/>
  </si>
  <si>
    <t>設備の仕様等調査費</t>
    <rPh sb="0" eb="2">
      <t>セツビ</t>
    </rPh>
    <rPh sb="3" eb="5">
      <t>シヨウ</t>
    </rPh>
    <rPh sb="5" eb="6">
      <t>トウ</t>
    </rPh>
    <rPh sb="6" eb="8">
      <t>チョウサ</t>
    </rPh>
    <phoneticPr fontId="1"/>
  </si>
  <si>
    <t>金額(a)
（円）</t>
    <rPh sb="0" eb="2">
      <t>キンガク</t>
    </rPh>
    <rPh sb="7" eb="8">
      <t>エン</t>
    </rPh>
    <phoneticPr fontId="1"/>
  </si>
  <si>
    <t>助成金額(b)
（円）</t>
    <rPh sb="0" eb="2">
      <t>ジョセイ</t>
    </rPh>
    <rPh sb="2" eb="4">
      <t>キンガク</t>
    </rPh>
    <rPh sb="9" eb="10">
      <t>エン</t>
    </rPh>
    <phoneticPr fontId="1"/>
  </si>
  <si>
    <t>共用部のLED化改修</t>
    <rPh sb="0" eb="2">
      <t>キョウヨウ</t>
    </rPh>
    <rPh sb="2" eb="3">
      <t>ブ</t>
    </rPh>
    <rPh sb="7" eb="8">
      <t>カ</t>
    </rPh>
    <rPh sb="8" eb="10">
      <t>カイシュウ</t>
    </rPh>
    <phoneticPr fontId="1"/>
  </si>
  <si>
    <t>-</t>
    <phoneticPr fontId="1"/>
  </si>
  <si>
    <t>③共用部のLED化改修工事</t>
    <rPh sb="1" eb="3">
      <t>キョウヨウ</t>
    </rPh>
    <rPh sb="3" eb="4">
      <t>ブ</t>
    </rPh>
    <rPh sb="8" eb="9">
      <t>カ</t>
    </rPh>
    <rPh sb="9" eb="11">
      <t>カイシュウ</t>
    </rPh>
    <rPh sb="11" eb="13">
      <t>コウジ</t>
    </rPh>
    <phoneticPr fontId="1"/>
  </si>
  <si>
    <t>・助成対象経費</t>
    <rPh sb="1" eb="3">
      <t>ジョセイ</t>
    </rPh>
    <rPh sb="3" eb="5">
      <t>タイショウ</t>
    </rPh>
    <rPh sb="5" eb="7">
      <t>ケイヒ</t>
    </rPh>
    <phoneticPr fontId="1"/>
  </si>
  <si>
    <t>・助成対象外経費</t>
    <rPh sb="1" eb="3">
      <t>ジョセイ</t>
    </rPh>
    <rPh sb="3" eb="5">
      <t>タイショウ</t>
    </rPh>
    <rPh sb="5" eb="6">
      <t>ガイ</t>
    </rPh>
    <rPh sb="6" eb="8">
      <t>ケイヒ</t>
    </rPh>
    <phoneticPr fontId="1"/>
  </si>
  <si>
    <t>　</t>
    <phoneticPr fontId="1"/>
  </si>
  <si>
    <t>　合計</t>
    <rPh sb="1" eb="3">
      <t>ゴウケイ</t>
    </rPh>
    <phoneticPr fontId="1"/>
  </si>
  <si>
    <t>・助成対象外経費</t>
    <rPh sb="1" eb="3">
      <t>ジョセイ</t>
    </rPh>
    <rPh sb="3" eb="5">
      <t>タイショウ</t>
    </rPh>
    <rPh sb="5" eb="6">
      <t>ガイ</t>
    </rPh>
    <rPh sb="6" eb="8">
      <t>ケイヒ</t>
    </rPh>
    <phoneticPr fontId="1"/>
  </si>
  <si>
    <t>④助成対象外設備改修費</t>
    <rPh sb="1" eb="3">
      <t>ジョセイ</t>
    </rPh>
    <rPh sb="3" eb="5">
      <t>タイショウ</t>
    </rPh>
    <rPh sb="5" eb="6">
      <t>ガイ</t>
    </rPh>
    <rPh sb="6" eb="8">
      <t>セツビ</t>
    </rPh>
    <rPh sb="8" eb="10">
      <t>カイシュウ</t>
    </rPh>
    <rPh sb="10" eb="11">
      <t>ヒ</t>
    </rPh>
    <phoneticPr fontId="1"/>
  </si>
  <si>
    <t>・助成対象経費</t>
    <rPh sb="1" eb="3">
      <t>ジョセイ</t>
    </rPh>
    <rPh sb="3" eb="5">
      <t>タイショウ</t>
    </rPh>
    <rPh sb="5" eb="7">
      <t>ケイヒ</t>
    </rPh>
    <phoneticPr fontId="1"/>
  </si>
  <si>
    <t>④助成対象外経費</t>
    <rPh sb="1" eb="3">
      <t>ジョセイ</t>
    </rPh>
    <rPh sb="3" eb="5">
      <t>タイショウ</t>
    </rPh>
    <rPh sb="5" eb="6">
      <t>ガイ</t>
    </rPh>
    <rPh sb="6" eb="7">
      <t>ケイ</t>
    </rPh>
    <rPh sb="7" eb="8">
      <t>ヒ</t>
    </rPh>
    <phoneticPr fontId="1"/>
  </si>
  <si>
    <t>助成対象外工事（③共用部LED化）</t>
    <rPh sb="0" eb="2">
      <t>ジョセイ</t>
    </rPh>
    <rPh sb="2" eb="4">
      <t>タイショウ</t>
    </rPh>
    <rPh sb="4" eb="5">
      <t>ガイ</t>
    </rPh>
    <rPh sb="5" eb="7">
      <t>コウジ</t>
    </rPh>
    <rPh sb="9" eb="11">
      <t>キョウヨウ</t>
    </rPh>
    <rPh sb="11" eb="12">
      <t>ブ</t>
    </rPh>
    <rPh sb="15" eb="16">
      <t>カ</t>
    </rPh>
    <phoneticPr fontId="1"/>
  </si>
  <si>
    <t>個</t>
    <rPh sb="0" eb="1">
      <t>コ</t>
    </rPh>
    <phoneticPr fontId="1"/>
  </si>
  <si>
    <t>ｍ</t>
    <phoneticPr fontId="1"/>
  </si>
  <si>
    <t>kg(T)</t>
    <phoneticPr fontId="1"/>
  </si>
  <si>
    <t>箇所</t>
    <rPh sb="0" eb="2">
      <t>カショ</t>
    </rPh>
    <phoneticPr fontId="1"/>
  </si>
  <si>
    <t>日</t>
    <rPh sb="0" eb="1">
      <t>ニチ</t>
    </rPh>
    <phoneticPr fontId="1"/>
  </si>
  <si>
    <t>—</t>
    <phoneticPr fontId="1"/>
  </si>
  <si>
    <t>-</t>
    <phoneticPr fontId="1"/>
  </si>
  <si>
    <t>-</t>
    <phoneticPr fontId="1"/>
  </si>
  <si>
    <t>小計</t>
    <rPh sb="0" eb="2">
      <t>ショウケイ</t>
    </rPh>
    <phoneticPr fontId="1"/>
  </si>
  <si>
    <t>　　　交付申請額合計</t>
    <rPh sb="3" eb="5">
      <t>コウフ</t>
    </rPh>
    <rPh sb="5" eb="8">
      <t>シンセイガク</t>
    </rPh>
    <rPh sb="8" eb="10">
      <t>ゴウケイ</t>
    </rPh>
    <phoneticPr fontId="1"/>
  </si>
  <si>
    <t>③共用部LED化改修　　　　　　　（③-1）</t>
    <rPh sb="1" eb="3">
      <t>キョウヨウ</t>
    </rPh>
    <rPh sb="3" eb="4">
      <t>ブ</t>
    </rPh>
    <rPh sb="7" eb="8">
      <t>カ</t>
    </rPh>
    <rPh sb="8" eb="10">
      <t>カイシュウ</t>
    </rPh>
    <phoneticPr fontId="1"/>
  </si>
  <si>
    <t>　　　　　　　　　　　　　　　　　　　　 （③-2）</t>
    <phoneticPr fontId="1"/>
  </si>
  <si>
    <t xml:space="preserve">①、②、③-1 </t>
    <phoneticPr fontId="1"/>
  </si>
  <si>
    <t xml:space="preserve">③-2 </t>
    <phoneticPr fontId="1"/>
  </si>
  <si>
    <t>注意：本シートは、共用部のLED化の計上に使用してください。専有部は「高効率照明器具の導入」のシートに計上してください。</t>
    <rPh sb="0" eb="2">
      <t>チュウイ</t>
    </rPh>
    <rPh sb="3" eb="4">
      <t>ホン</t>
    </rPh>
    <rPh sb="11" eb="12">
      <t>ブ</t>
    </rPh>
    <rPh sb="16" eb="17">
      <t>カ</t>
    </rPh>
    <rPh sb="18" eb="20">
      <t>ケイジョウ</t>
    </rPh>
    <rPh sb="21" eb="23">
      <t>シヨウ</t>
    </rPh>
    <rPh sb="30" eb="32">
      <t>センユウ</t>
    </rPh>
    <rPh sb="32" eb="33">
      <t>ブ</t>
    </rPh>
    <rPh sb="35" eb="38">
      <t>コウコウリツ</t>
    </rPh>
    <rPh sb="38" eb="40">
      <t>ショウメイ</t>
    </rPh>
    <rPh sb="40" eb="42">
      <t>キグ</t>
    </rPh>
    <rPh sb="43" eb="45">
      <t>ドウニュウ</t>
    </rPh>
    <rPh sb="51" eb="53">
      <t>ケイジョウ</t>
    </rPh>
    <phoneticPr fontId="15"/>
  </si>
  <si>
    <t>-</t>
    <phoneticPr fontId="1"/>
  </si>
  <si>
    <t>-</t>
    <phoneticPr fontId="1"/>
  </si>
  <si>
    <t>第5号様式：別紙</t>
    <rPh sb="0" eb="1">
      <t>ダイ</t>
    </rPh>
    <rPh sb="2" eb="3">
      <t>ゴウ</t>
    </rPh>
    <rPh sb="3" eb="5">
      <t>ヨウシキ</t>
    </rPh>
    <rPh sb="6" eb="8">
      <t>ベッシ</t>
    </rPh>
    <phoneticPr fontId="1"/>
  </si>
  <si>
    <t>申請時交付
申請額
（円）</t>
    <rPh sb="0" eb="2">
      <t>シンセイ</t>
    </rPh>
    <rPh sb="2" eb="3">
      <t>ジ</t>
    </rPh>
    <rPh sb="3" eb="5">
      <t>コウフ</t>
    </rPh>
    <rPh sb="6" eb="9">
      <t>シンセイガク</t>
    </rPh>
    <rPh sb="11" eb="12">
      <t>エン</t>
    </rPh>
    <phoneticPr fontId="1"/>
  </si>
  <si>
    <t>今回交付
申請額
（円）</t>
    <rPh sb="0" eb="2">
      <t>コンカイ</t>
    </rPh>
    <rPh sb="2" eb="4">
      <t>コウフ</t>
    </rPh>
    <rPh sb="5" eb="8">
      <t>シンセイガク</t>
    </rPh>
    <rPh sb="10" eb="11">
      <t>エン</t>
    </rPh>
    <phoneticPr fontId="1"/>
  </si>
  <si>
    <t>ver.2.1</t>
    <phoneticPr fontId="1"/>
  </si>
  <si>
    <t>ver.2.1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</si>
</sst>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0"/>
    <numFmt numFmtId="177" formatCode="#,##0.0000;[Red]\-#,##0.0000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b/>
      <sz val="10"/>
      <color rgb="FFFF000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7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331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38" fontId="8" fillId="0" borderId="0" xfId="1" applyFont="1">
      <alignment vertical="center"/>
    </xf>
    <xf numFmtId="0" fontId="9" fillId="0" borderId="0" xfId="0" applyFo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2" borderId="2" xfId="0" applyFont="1" applyFill="1" applyBorder="1">
      <alignment vertical="center"/>
    </xf>
    <xf numFmtId="0" fontId="10" fillId="0" borderId="0" xfId="0" applyFont="1">
      <alignment vertical="center"/>
    </xf>
    <xf numFmtId="38" fontId="9" fillId="0" borderId="0" xfId="1" applyFont="1">
      <alignment vertical="center"/>
    </xf>
    <xf numFmtId="38" fontId="9" fillId="0" borderId="2" xfId="1" applyFont="1" applyBorder="1">
      <alignment vertical="center"/>
    </xf>
    <xf numFmtId="38" fontId="9" fillId="0" borderId="6" xfId="1" applyFont="1" applyBorder="1" applyAlignment="1">
      <alignment horizontal="center" vertical="center"/>
    </xf>
    <xf numFmtId="38" fontId="9" fillId="0" borderId="6" xfId="1" applyFont="1" applyBorder="1">
      <alignment vertical="center"/>
    </xf>
    <xf numFmtId="0" fontId="9" fillId="3" borderId="2" xfId="0" applyFont="1" applyFill="1" applyBorder="1">
      <alignment vertical="center"/>
    </xf>
    <xf numFmtId="0" fontId="9" fillId="4" borderId="2" xfId="0" applyFont="1" applyFill="1" applyBorder="1">
      <alignment vertical="center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Protection="1">
      <alignment vertical="center"/>
      <protection locked="0"/>
    </xf>
    <xf numFmtId="38" fontId="9" fillId="2" borderId="2" xfId="1" applyFont="1" applyFill="1" applyBorder="1" applyProtection="1">
      <alignment vertical="center"/>
      <protection locked="0"/>
    </xf>
    <xf numFmtId="0" fontId="9" fillId="3" borderId="2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Protection="1">
      <alignment vertical="center"/>
      <protection locked="0"/>
    </xf>
    <xf numFmtId="38" fontId="9" fillId="2" borderId="7" xfId="1" applyFont="1" applyFill="1" applyBorder="1" applyProtection="1">
      <alignment vertical="center"/>
      <protection locked="0"/>
    </xf>
    <xf numFmtId="0" fontId="8" fillId="0" borderId="13" xfId="0" applyFont="1" applyBorder="1">
      <alignment vertical="center"/>
    </xf>
    <xf numFmtId="0" fontId="8" fillId="0" borderId="15" xfId="0" applyFont="1" applyBorder="1">
      <alignment vertical="center"/>
    </xf>
    <xf numFmtId="0" fontId="0" fillId="0" borderId="13" xfId="0" applyBorder="1">
      <alignment vertical="center"/>
    </xf>
    <xf numFmtId="0" fontId="9" fillId="0" borderId="12" xfId="0" applyFont="1" applyBorder="1">
      <alignment vertical="center"/>
    </xf>
    <xf numFmtId="0" fontId="10" fillId="0" borderId="12" xfId="0" applyFont="1" applyBorder="1">
      <alignment vertical="center"/>
    </xf>
    <xf numFmtId="0" fontId="9" fillId="0" borderId="14" xfId="0" applyFont="1" applyBorder="1">
      <alignment vertical="center"/>
    </xf>
    <xf numFmtId="0" fontId="8" fillId="0" borderId="12" xfId="0" applyFont="1" applyBorder="1">
      <alignment vertical="center"/>
    </xf>
    <xf numFmtId="0" fontId="0" fillId="0" borderId="12" xfId="0" applyBorder="1">
      <alignment vertical="center"/>
    </xf>
    <xf numFmtId="0" fontId="8" fillId="0" borderId="21" xfId="0" applyFont="1" applyBorder="1">
      <alignment vertical="center"/>
    </xf>
    <xf numFmtId="0" fontId="0" fillId="0" borderId="23" xfId="0" applyBorder="1">
      <alignment vertical="center"/>
    </xf>
    <xf numFmtId="0" fontId="10" fillId="3" borderId="2" xfId="0" applyFont="1" applyFill="1" applyBorder="1" applyAlignment="1" applyProtection="1">
      <alignment horizontal="center" vertical="center" shrinkToFit="1"/>
      <protection locked="0"/>
    </xf>
    <xf numFmtId="0" fontId="9" fillId="3" borderId="2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0" fontId="9" fillId="0" borderId="9" xfId="0" applyFont="1" applyBorder="1">
      <alignment vertical="center"/>
    </xf>
    <xf numFmtId="0" fontId="9" fillId="0" borderId="35" xfId="0" applyFont="1" applyBorder="1">
      <alignment vertical="center"/>
    </xf>
    <xf numFmtId="0" fontId="9" fillId="0" borderId="45" xfId="0" applyFont="1" applyBorder="1">
      <alignment vertical="center"/>
    </xf>
    <xf numFmtId="0" fontId="9" fillId="0" borderId="60" xfId="0" applyFont="1" applyBorder="1">
      <alignment vertical="center"/>
    </xf>
    <xf numFmtId="0" fontId="9" fillId="0" borderId="0" xfId="0" applyFont="1" applyAlignment="1">
      <alignment horizontal="right" vertical="center"/>
    </xf>
    <xf numFmtId="0" fontId="9" fillId="0" borderId="20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16" xfId="0" applyFont="1" applyBorder="1">
      <alignment vertical="center"/>
    </xf>
    <xf numFmtId="0" fontId="8" fillId="0" borderId="12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38" fontId="0" fillId="0" borderId="0" xfId="0" applyNumberFormat="1">
      <alignment vertical="center"/>
    </xf>
    <xf numFmtId="38" fontId="8" fillId="0" borderId="0" xfId="0" applyNumberFormat="1" applyFont="1">
      <alignment vertical="center"/>
    </xf>
    <xf numFmtId="0" fontId="10" fillId="0" borderId="0" xfId="0" applyFont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70" xfId="0" applyFont="1" applyFill="1" applyBorder="1" applyAlignment="1">
      <alignment horizontal="right" vertical="center"/>
    </xf>
    <xf numFmtId="0" fontId="9" fillId="0" borderId="45" xfId="0" applyFont="1" applyFill="1" applyBorder="1" applyAlignment="1">
      <alignment horizontal="right" vertical="center"/>
    </xf>
    <xf numFmtId="0" fontId="9" fillId="0" borderId="10" xfId="0" applyFont="1" applyBorder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left" vertical="center"/>
    </xf>
    <xf numFmtId="0" fontId="11" fillId="0" borderId="66" xfId="0" applyFont="1" applyFill="1" applyBorder="1">
      <alignment vertical="center"/>
    </xf>
    <xf numFmtId="0" fontId="11" fillId="0" borderId="13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vertical="center"/>
    </xf>
    <xf numFmtId="0" fontId="8" fillId="0" borderId="27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54" xfId="0" applyFont="1" applyBorder="1" applyAlignment="1">
      <alignment horizontal="left" vertical="center"/>
    </xf>
    <xf numFmtId="0" fontId="9" fillId="0" borderId="51" xfId="0" applyFont="1" applyBorder="1" applyAlignment="1">
      <alignment horizontal="left" vertical="center"/>
    </xf>
    <xf numFmtId="0" fontId="9" fillId="0" borderId="52" xfId="0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0" fontId="9" fillId="0" borderId="55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2" borderId="71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74" xfId="0" applyFont="1" applyFill="1" applyBorder="1" applyAlignment="1">
      <alignment horizontal="center" vertical="center" wrapText="1"/>
    </xf>
    <xf numFmtId="0" fontId="9" fillId="0" borderId="72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75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left" vertical="center"/>
    </xf>
    <xf numFmtId="0" fontId="8" fillId="0" borderId="4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38" fontId="9" fillId="0" borderId="2" xfId="1" applyFont="1" applyBorder="1" applyAlignment="1">
      <alignment horizontal="center" vertical="center" wrapText="1"/>
    </xf>
    <xf numFmtId="38" fontId="9" fillId="0" borderId="2" xfId="1" applyFont="1" applyBorder="1" applyAlignment="1">
      <alignment horizontal="center" vertical="center"/>
    </xf>
    <xf numFmtId="0" fontId="9" fillId="2" borderId="2" xfId="0" applyFont="1" applyFill="1" applyBorder="1" applyAlignment="1" applyProtection="1">
      <alignment horizontal="left" vertical="center"/>
      <protection locked="0"/>
    </xf>
    <xf numFmtId="0" fontId="14" fillId="5" borderId="3" xfId="0" applyFont="1" applyFill="1" applyBorder="1" applyAlignment="1">
      <alignment horizontal="center" vertical="center"/>
    </xf>
    <xf numFmtId="0" fontId="14" fillId="5" borderId="46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2" borderId="7" xfId="0" applyFont="1" applyFill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 wrapText="1"/>
    </xf>
    <xf numFmtId="38" fontId="9" fillId="0" borderId="4" xfId="1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46" xfId="0" applyFont="1" applyFill="1" applyBorder="1" applyAlignment="1" applyProtection="1">
      <alignment horizontal="left" vertical="center"/>
      <protection locked="0"/>
    </xf>
    <xf numFmtId="0" fontId="9" fillId="2" borderId="8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46" xfId="0" applyFont="1" applyBorder="1" applyAlignment="1" applyProtection="1">
      <alignment horizontal="left" vertical="center"/>
      <protection locked="0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32" xfId="0" applyFont="1" applyBorder="1" applyAlignment="1" applyProtection="1">
      <alignment horizontal="center" vertical="center"/>
      <protection hidden="1"/>
    </xf>
    <xf numFmtId="38" fontId="9" fillId="0" borderId="32" xfId="0" applyNumberFormat="1" applyFont="1" applyBorder="1" applyProtection="1">
      <alignment vertical="center"/>
      <protection hidden="1"/>
    </xf>
    <xf numFmtId="176" fontId="9" fillId="0" borderId="32" xfId="0" applyNumberFormat="1" applyFont="1" applyBorder="1" applyProtection="1">
      <alignment vertical="center"/>
      <protection hidden="1"/>
    </xf>
    <xf numFmtId="38" fontId="9" fillId="0" borderId="70" xfId="0" applyNumberFormat="1" applyFont="1" applyBorder="1" applyProtection="1">
      <alignment vertical="center"/>
      <protection hidden="1"/>
    </xf>
    <xf numFmtId="38" fontId="9" fillId="0" borderId="18" xfId="1" applyFont="1" applyFill="1" applyBorder="1" applyProtection="1">
      <alignment vertical="center"/>
      <protection hidden="1"/>
    </xf>
    <xf numFmtId="0" fontId="9" fillId="0" borderId="8" xfId="0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38" fontId="9" fillId="0" borderId="2" xfId="1" applyFont="1" applyBorder="1" applyProtection="1">
      <alignment vertical="center"/>
      <protection hidden="1"/>
    </xf>
    <xf numFmtId="177" fontId="9" fillId="0" borderId="4" xfId="1" applyNumberFormat="1" applyFont="1" applyBorder="1" applyProtection="1">
      <alignment vertical="center"/>
      <protection hidden="1"/>
    </xf>
    <xf numFmtId="38" fontId="9" fillId="0" borderId="3" xfId="1" applyFont="1" applyBorder="1" applyProtection="1">
      <alignment vertical="center"/>
      <protection hidden="1"/>
    </xf>
    <xf numFmtId="38" fontId="9" fillId="0" borderId="12" xfId="1" applyFont="1" applyFill="1" applyBorder="1" applyProtection="1">
      <alignment vertical="center"/>
      <protection hidden="1"/>
    </xf>
    <xf numFmtId="38" fontId="9" fillId="0" borderId="2" xfId="1" applyFont="1" applyBorder="1" applyAlignment="1" applyProtection="1">
      <alignment horizontal="right" vertical="center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9" fillId="0" borderId="3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9" fillId="0" borderId="38" xfId="0" applyFont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9" fillId="0" borderId="8" xfId="0" applyFont="1" applyBorder="1" applyProtection="1">
      <alignment vertical="center"/>
      <protection hidden="1"/>
    </xf>
    <xf numFmtId="0" fontId="9" fillId="0" borderId="2" xfId="0" applyFont="1" applyBorder="1" applyProtection="1">
      <alignment vertical="center"/>
      <protection hidden="1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56" xfId="0" applyFont="1" applyFill="1" applyBorder="1" applyAlignment="1" applyProtection="1">
      <alignment horizontal="center" vertical="center"/>
      <protection hidden="1"/>
    </xf>
    <xf numFmtId="0" fontId="9" fillId="0" borderId="57" xfId="0" applyFont="1" applyFill="1" applyBorder="1" applyAlignment="1" applyProtection="1">
      <alignment horizontal="center" vertical="center"/>
      <protection hidden="1"/>
    </xf>
    <xf numFmtId="38" fontId="9" fillId="0" borderId="57" xfId="0" applyNumberFormat="1" applyFont="1" applyFill="1" applyBorder="1" applyProtection="1">
      <alignment vertical="center"/>
      <protection hidden="1"/>
    </xf>
    <xf numFmtId="38" fontId="9" fillId="0" borderId="4" xfId="0" applyNumberFormat="1" applyFont="1" applyFill="1" applyBorder="1" applyAlignment="1" applyProtection="1">
      <alignment horizontal="right" vertical="center"/>
      <protection hidden="1"/>
    </xf>
    <xf numFmtId="0" fontId="9" fillId="0" borderId="4" xfId="0" applyFont="1" applyFill="1" applyBorder="1" applyAlignment="1" applyProtection="1">
      <alignment horizontal="center" vertical="center"/>
      <protection hidden="1"/>
    </xf>
    <xf numFmtId="38" fontId="9" fillId="0" borderId="10" xfId="0" applyNumberFormat="1" applyFont="1" applyFill="1" applyBorder="1" applyAlignment="1" applyProtection="1">
      <alignment horizontal="right" vertical="center"/>
      <protection hidden="1"/>
    </xf>
    <xf numFmtId="38" fontId="9" fillId="0" borderId="57" xfId="0" applyNumberFormat="1" applyFont="1" applyFill="1" applyBorder="1" applyAlignment="1" applyProtection="1">
      <alignment horizontal="right" vertical="center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38" fontId="9" fillId="0" borderId="9" xfId="0" applyNumberFormat="1" applyFont="1" applyFill="1" applyBorder="1" applyAlignment="1" applyProtection="1">
      <alignment horizontal="right" vertical="center"/>
      <protection hidden="1"/>
    </xf>
    <xf numFmtId="38" fontId="9" fillId="0" borderId="34" xfId="1" applyFont="1" applyFill="1" applyBorder="1" applyProtection="1">
      <alignment vertical="center"/>
      <protection hidden="1"/>
    </xf>
    <xf numFmtId="0" fontId="9" fillId="0" borderId="50" xfId="0" applyFont="1" applyFill="1" applyBorder="1" applyAlignment="1" applyProtection="1">
      <alignment horizontal="center" vertical="center"/>
      <protection hidden="1"/>
    </xf>
    <xf numFmtId="0" fontId="9" fillId="0" borderId="51" xfId="0" applyFont="1" applyFill="1" applyBorder="1" applyAlignment="1" applyProtection="1">
      <alignment horizontal="center" vertical="center"/>
      <protection hidden="1"/>
    </xf>
    <xf numFmtId="38" fontId="9" fillId="0" borderId="52" xfId="0" applyNumberFormat="1" applyFont="1" applyFill="1" applyBorder="1" applyProtection="1">
      <alignment vertical="center"/>
      <protection hidden="1"/>
    </xf>
    <xf numFmtId="38" fontId="9" fillId="0" borderId="36" xfId="0" applyNumberFormat="1" applyFont="1" applyFill="1" applyBorder="1" applyAlignment="1" applyProtection="1">
      <alignment horizontal="right" vertical="center"/>
      <protection hidden="1"/>
    </xf>
    <xf numFmtId="176" fontId="9" fillId="0" borderId="32" xfId="0" applyNumberFormat="1" applyFont="1" applyFill="1" applyBorder="1" applyAlignment="1" applyProtection="1">
      <alignment horizontal="center" vertical="center"/>
      <protection hidden="1"/>
    </xf>
    <xf numFmtId="38" fontId="9" fillId="0" borderId="70" xfId="0" applyNumberFormat="1" applyFont="1" applyFill="1" applyBorder="1" applyAlignment="1" applyProtection="1">
      <alignment horizontal="right" vertical="center"/>
      <protection hidden="1"/>
    </xf>
    <xf numFmtId="0" fontId="9" fillId="0" borderId="21" xfId="0" applyFont="1" applyFill="1" applyBorder="1" applyAlignment="1" applyProtection="1">
      <alignment horizontal="center" vertical="center"/>
      <protection hidden="1"/>
    </xf>
    <xf numFmtId="0" fontId="9" fillId="0" borderId="53" xfId="0" applyFont="1" applyFill="1" applyBorder="1" applyAlignment="1" applyProtection="1">
      <alignment horizontal="center" vertical="center"/>
      <protection hidden="1"/>
    </xf>
    <xf numFmtId="38" fontId="9" fillId="0" borderId="22" xfId="0" applyNumberFormat="1" applyFont="1" applyFill="1" applyBorder="1" applyProtection="1">
      <alignment vertical="center"/>
      <protection hidden="1"/>
    </xf>
    <xf numFmtId="38" fontId="9" fillId="0" borderId="20" xfId="0" applyNumberFormat="1" applyFont="1" applyFill="1" applyBorder="1" applyAlignment="1" applyProtection="1">
      <alignment horizontal="right" vertical="center"/>
      <protection hidden="1"/>
    </xf>
    <xf numFmtId="176" fontId="9" fillId="0" borderId="17" xfId="0" applyNumberFormat="1" applyFont="1" applyFill="1" applyBorder="1" applyAlignment="1" applyProtection="1">
      <alignment horizontal="center" vertical="center"/>
      <protection hidden="1"/>
    </xf>
    <xf numFmtId="38" fontId="9" fillId="0" borderId="45" xfId="0" applyNumberFormat="1" applyFont="1" applyFill="1" applyBorder="1" applyAlignment="1" applyProtection="1">
      <alignment horizontal="right" vertical="center"/>
      <protection hidden="1"/>
    </xf>
    <xf numFmtId="0" fontId="9" fillId="0" borderId="11" xfId="0" applyFont="1" applyBorder="1" applyProtection="1">
      <alignment vertical="center"/>
      <protection hidden="1"/>
    </xf>
    <xf numFmtId="0" fontId="9" fillId="0" borderId="4" xfId="0" applyFont="1" applyBorder="1" applyProtection="1">
      <alignment vertical="center"/>
      <protection hidden="1"/>
    </xf>
    <xf numFmtId="0" fontId="9" fillId="0" borderId="54" xfId="0" applyFont="1" applyBorder="1" applyAlignment="1" applyProtection="1">
      <alignment horizontal="center" vertical="center"/>
      <protection hidden="1"/>
    </xf>
    <xf numFmtId="0" fontId="9" fillId="0" borderId="51" xfId="0" applyFont="1" applyBorder="1" applyAlignment="1" applyProtection="1">
      <alignment horizontal="center" vertical="center"/>
      <protection hidden="1"/>
    </xf>
    <xf numFmtId="0" fontId="9" fillId="0" borderId="52" xfId="0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9" fillId="0" borderId="17" xfId="0" applyFont="1" applyBorder="1" applyAlignment="1" applyProtection="1">
      <alignment horizontal="center" vertical="center"/>
      <protection hidden="1"/>
    </xf>
    <xf numFmtId="38" fontId="9" fillId="0" borderId="17" xfId="1" applyFont="1" applyBorder="1" applyProtection="1">
      <alignment vertical="center"/>
      <protection hidden="1"/>
    </xf>
    <xf numFmtId="38" fontId="9" fillId="0" borderId="11" xfId="1" applyFont="1" applyBorder="1" applyAlignment="1" applyProtection="1">
      <alignment horizontal="right" vertical="center"/>
      <protection hidden="1"/>
    </xf>
    <xf numFmtId="38" fontId="9" fillId="0" borderId="4" xfId="1" applyFont="1" applyBorder="1" applyAlignment="1" applyProtection="1">
      <alignment horizontal="right" vertical="center"/>
      <protection hidden="1"/>
    </xf>
    <xf numFmtId="38" fontId="9" fillId="0" borderId="1" xfId="0" applyNumberFormat="1" applyFont="1" applyBorder="1" applyAlignment="1" applyProtection="1">
      <alignment horizontal="right" vertical="center"/>
      <protection hidden="1"/>
    </xf>
    <xf numFmtId="0" fontId="9" fillId="0" borderId="7" xfId="0" applyFont="1" applyBorder="1" applyAlignment="1" applyProtection="1">
      <alignment horizontal="right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9" fillId="0" borderId="65" xfId="0" applyFont="1" applyBorder="1" applyAlignment="1" applyProtection="1">
      <alignment horizontal="center" vertical="center"/>
      <protection hidden="1"/>
    </xf>
    <xf numFmtId="49" fontId="9" fillId="0" borderId="55" xfId="0" applyNumberFormat="1" applyFont="1" applyBorder="1" applyAlignment="1" applyProtection="1">
      <alignment horizontal="left" vertical="center"/>
      <protection hidden="1"/>
    </xf>
    <xf numFmtId="0" fontId="9" fillId="0" borderId="55" xfId="0" applyFont="1" applyBorder="1" applyProtection="1">
      <alignment vertical="center"/>
      <protection hidden="1"/>
    </xf>
    <xf numFmtId="0" fontId="9" fillId="0" borderId="1" xfId="0" applyFont="1" applyBorder="1" applyProtection="1">
      <alignment vertical="center"/>
      <protection hidden="1"/>
    </xf>
    <xf numFmtId="38" fontId="9" fillId="0" borderId="9" xfId="0" applyNumberFormat="1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38" fontId="9" fillId="0" borderId="38" xfId="0" applyNumberFormat="1" applyFont="1" applyFill="1" applyBorder="1" applyAlignment="1" applyProtection="1">
      <alignment horizontal="right" vertical="center"/>
      <protection hidden="1"/>
    </xf>
    <xf numFmtId="38" fontId="9" fillId="0" borderId="14" xfId="1" applyFont="1" applyFill="1" applyBorder="1" applyAlignment="1" applyProtection="1">
      <alignment horizontal="right" vertical="center"/>
      <protection hidden="1"/>
    </xf>
    <xf numFmtId="38" fontId="9" fillId="0" borderId="0" xfId="1" applyFont="1" applyBorder="1" applyAlignment="1" applyProtection="1">
      <alignment horizontal="right" vertical="center"/>
      <protection hidden="1"/>
    </xf>
    <xf numFmtId="38" fontId="9" fillId="0" borderId="56" xfId="1" applyFont="1" applyBorder="1" applyAlignment="1" applyProtection="1">
      <alignment horizontal="right" vertical="center"/>
      <protection hidden="1"/>
    </xf>
    <xf numFmtId="0" fontId="9" fillId="0" borderId="9" xfId="0" applyFont="1" applyFill="1" applyBorder="1" applyAlignment="1" applyProtection="1">
      <alignment horizontal="left" vertical="center"/>
      <protection hidden="1"/>
    </xf>
    <xf numFmtId="0" fontId="9" fillId="0" borderId="16" xfId="0" applyFont="1" applyFill="1" applyBorder="1" applyAlignment="1" applyProtection="1">
      <alignment horizontal="right" vertical="center"/>
      <protection hidden="1"/>
    </xf>
    <xf numFmtId="38" fontId="9" fillId="0" borderId="58" xfId="1" applyFont="1" applyFill="1" applyBorder="1" applyAlignment="1" applyProtection="1">
      <alignment horizontal="right" vertical="center"/>
      <protection hidden="1"/>
    </xf>
    <xf numFmtId="38" fontId="9" fillId="0" borderId="53" xfId="1" applyFont="1" applyBorder="1" applyAlignment="1" applyProtection="1">
      <alignment horizontal="right" vertical="center"/>
      <protection hidden="1"/>
    </xf>
    <xf numFmtId="38" fontId="9" fillId="0" borderId="59" xfId="1" applyFont="1" applyBorder="1" applyAlignment="1" applyProtection="1">
      <alignment horizontal="right" vertical="center"/>
      <protection hidden="1"/>
    </xf>
    <xf numFmtId="0" fontId="9" fillId="0" borderId="35" xfId="0" applyFont="1" applyFill="1" applyBorder="1" applyAlignment="1" applyProtection="1">
      <alignment vertical="center"/>
      <protection hidden="1"/>
    </xf>
    <xf numFmtId="0" fontId="9" fillId="0" borderId="53" xfId="0" applyFont="1" applyFill="1" applyBorder="1" applyAlignment="1" applyProtection="1">
      <alignment vertical="center"/>
      <protection hidden="1"/>
    </xf>
    <xf numFmtId="0" fontId="9" fillId="0" borderId="22" xfId="0" applyFont="1" applyFill="1" applyBorder="1" applyAlignment="1" applyProtection="1">
      <alignment horizontal="right" vertical="center"/>
      <protection hidden="1"/>
    </xf>
    <xf numFmtId="38" fontId="9" fillId="0" borderId="75" xfId="1" applyFont="1" applyFill="1" applyBorder="1" applyAlignment="1" applyProtection="1">
      <alignment horizontal="right" vertical="center"/>
      <protection hidden="1"/>
    </xf>
    <xf numFmtId="38" fontId="9" fillId="2" borderId="69" xfId="1" applyFont="1" applyFill="1" applyBorder="1" applyProtection="1">
      <alignment vertical="center"/>
      <protection locked="0" hidden="1"/>
    </xf>
    <xf numFmtId="38" fontId="9" fillId="2" borderId="67" xfId="1" applyFont="1" applyFill="1" applyBorder="1" applyProtection="1">
      <alignment vertical="center"/>
      <protection locked="0" hidden="1"/>
    </xf>
    <xf numFmtId="38" fontId="9" fillId="2" borderId="43" xfId="1" applyFont="1" applyFill="1" applyBorder="1" applyProtection="1">
      <alignment vertical="center"/>
      <protection locked="0" hidden="1"/>
    </xf>
    <xf numFmtId="38" fontId="9" fillId="2" borderId="73" xfId="1" applyFont="1" applyFill="1" applyBorder="1" applyAlignment="1" applyProtection="1">
      <alignment horizontal="center" vertical="center"/>
      <protection locked="0" hidden="1"/>
    </xf>
    <xf numFmtId="38" fontId="9" fillId="2" borderId="15" xfId="1" applyFont="1" applyFill="1" applyBorder="1" applyAlignment="1" applyProtection="1">
      <alignment horizontal="center" vertical="center"/>
      <protection locked="0" hidden="1"/>
    </xf>
    <xf numFmtId="38" fontId="9" fillId="2" borderId="74" xfId="1" applyFont="1" applyFill="1" applyBorder="1" applyAlignment="1" applyProtection="1">
      <alignment horizontal="center" vertical="center"/>
      <protection locked="0" hidden="1"/>
    </xf>
    <xf numFmtId="0" fontId="8" fillId="0" borderId="11" xfId="0" applyFont="1" applyBorder="1" applyAlignment="1" applyProtection="1">
      <alignment horizontal="center" vertical="center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8" fillId="0" borderId="18" xfId="0" applyFont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38" fontId="8" fillId="0" borderId="2" xfId="1" applyFont="1" applyBorder="1" applyProtection="1">
      <alignment vertical="center"/>
      <protection hidden="1"/>
    </xf>
    <xf numFmtId="176" fontId="8" fillId="0" borderId="4" xfId="0" applyNumberFormat="1" applyFont="1" applyBorder="1" applyProtection="1">
      <alignment vertical="center"/>
      <protection hidden="1"/>
    </xf>
    <xf numFmtId="38" fontId="8" fillId="0" borderId="12" xfId="1" applyFont="1" applyBorder="1" applyProtection="1">
      <alignment vertical="center"/>
      <protection hidden="1"/>
    </xf>
    <xf numFmtId="0" fontId="8" fillId="0" borderId="12" xfId="0" applyFont="1" applyBorder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/>
      <protection hidden="1"/>
    </xf>
    <xf numFmtId="38" fontId="8" fillId="0" borderId="3" xfId="1" applyFont="1" applyBorder="1" applyProtection="1">
      <alignment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8" fillId="0" borderId="38" xfId="0" applyFont="1" applyBorder="1" applyAlignment="1" applyProtection="1">
      <alignment horizontal="center" vertical="center"/>
      <protection hidden="1"/>
    </xf>
    <xf numFmtId="0" fontId="8" fillId="0" borderId="9" xfId="0" applyFont="1" applyBorder="1" applyAlignment="1" applyProtection="1">
      <alignment horizontal="center" vertical="center"/>
      <protection hidden="1"/>
    </xf>
    <xf numFmtId="0" fontId="8" fillId="0" borderId="16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8" fillId="0" borderId="39" xfId="0" applyFont="1" applyBorder="1" applyAlignment="1" applyProtection="1">
      <alignment horizontal="center" vertical="center"/>
      <protection hidden="1"/>
    </xf>
    <xf numFmtId="0" fontId="8" fillId="0" borderId="25" xfId="0" applyFont="1" applyBorder="1" applyAlignment="1" applyProtection="1">
      <alignment horizontal="center" vertical="center"/>
      <protection hidden="1"/>
    </xf>
    <xf numFmtId="38" fontId="8" fillId="0" borderId="5" xfId="1" applyFont="1" applyBorder="1" applyAlignment="1" applyProtection="1">
      <alignment horizontal="center" vertical="center"/>
      <protection hidden="1"/>
    </xf>
    <xf numFmtId="0" fontId="8" fillId="0" borderId="5" xfId="0" applyFont="1" applyBorder="1" applyAlignment="1" applyProtection="1">
      <alignment horizontal="center" vertical="center"/>
      <protection hidden="1"/>
    </xf>
    <xf numFmtId="38" fontId="8" fillId="0" borderId="5" xfId="1" applyFont="1" applyBorder="1" applyProtection="1">
      <alignment vertical="center"/>
      <protection hidden="1"/>
    </xf>
    <xf numFmtId="177" fontId="8" fillId="0" borderId="26" xfId="1" applyNumberFormat="1" applyFont="1" applyBorder="1" applyProtection="1">
      <alignment vertical="center"/>
      <protection hidden="1"/>
    </xf>
    <xf numFmtId="38" fontId="8" fillId="0" borderId="27" xfId="1" applyFont="1" applyBorder="1" applyProtection="1">
      <alignment vertical="center"/>
      <protection hidden="1"/>
    </xf>
    <xf numFmtId="0" fontId="8" fillId="0" borderId="29" xfId="0" applyFont="1" applyFill="1" applyBorder="1" applyAlignment="1" applyProtection="1">
      <alignment horizontal="center" vertical="center"/>
      <protection hidden="1"/>
    </xf>
    <xf numFmtId="0" fontId="8" fillId="0" borderId="30" xfId="0" applyFont="1" applyFill="1" applyBorder="1" applyAlignment="1" applyProtection="1">
      <alignment horizontal="center" vertical="center"/>
      <protection hidden="1"/>
    </xf>
    <xf numFmtId="38" fontId="8" fillId="0" borderId="30" xfId="1" applyFont="1" applyFill="1" applyBorder="1" applyAlignment="1" applyProtection="1">
      <alignment horizontal="center" vertical="center"/>
      <protection hidden="1"/>
    </xf>
    <xf numFmtId="176" fontId="8" fillId="0" borderId="30" xfId="0" applyNumberFormat="1" applyFont="1" applyFill="1" applyBorder="1" applyAlignment="1" applyProtection="1">
      <alignment horizontal="center" vertical="center"/>
      <protection hidden="1"/>
    </xf>
    <xf numFmtId="38" fontId="8" fillId="0" borderId="28" xfId="1" applyFont="1" applyFill="1" applyBorder="1" applyAlignment="1" applyProtection="1">
      <alignment horizontal="center" vertical="center"/>
      <protection hidden="1"/>
    </xf>
    <xf numFmtId="0" fontId="8" fillId="0" borderId="69" xfId="0" applyFont="1" applyFill="1" applyBorder="1" applyAlignment="1" applyProtection="1">
      <alignment horizontal="center" vertical="center"/>
      <protection hidden="1"/>
    </xf>
    <xf numFmtId="0" fontId="8" fillId="0" borderId="4" xfId="0" applyFont="1" applyFill="1" applyBorder="1" applyAlignment="1" applyProtection="1">
      <alignment horizontal="center" vertical="center"/>
      <protection hidden="1"/>
    </xf>
    <xf numFmtId="38" fontId="8" fillId="0" borderId="4" xfId="1" applyFont="1" applyFill="1" applyBorder="1" applyProtection="1">
      <alignment vertical="center"/>
      <protection hidden="1"/>
    </xf>
    <xf numFmtId="176" fontId="8" fillId="0" borderId="4" xfId="0" applyNumberFormat="1" applyFont="1" applyFill="1" applyBorder="1" applyAlignment="1" applyProtection="1">
      <alignment horizontal="center" vertical="center"/>
      <protection hidden="1"/>
    </xf>
    <xf numFmtId="38" fontId="8" fillId="0" borderId="18" xfId="1" applyFont="1" applyFill="1" applyBorder="1" applyAlignment="1" applyProtection="1">
      <alignment horizontal="center" vertical="center"/>
      <protection hidden="1"/>
    </xf>
    <xf numFmtId="0" fontId="8" fillId="0" borderId="67" xfId="0" applyFont="1" applyFill="1" applyBorder="1" applyAlignment="1" applyProtection="1">
      <alignment horizontal="center" vertical="center"/>
      <protection hidden="1"/>
    </xf>
    <xf numFmtId="0" fontId="8" fillId="0" borderId="2" xfId="0" applyFont="1" applyFill="1" applyBorder="1" applyAlignment="1" applyProtection="1">
      <alignment horizontal="center" vertical="center"/>
      <protection hidden="1"/>
    </xf>
    <xf numFmtId="38" fontId="8" fillId="0" borderId="2" xfId="1" applyFont="1" applyFill="1" applyBorder="1" applyProtection="1">
      <alignment vertical="center"/>
      <protection hidden="1"/>
    </xf>
    <xf numFmtId="176" fontId="8" fillId="0" borderId="2" xfId="0" applyNumberFormat="1" applyFont="1" applyFill="1" applyBorder="1" applyAlignment="1" applyProtection="1">
      <alignment horizontal="center" vertical="center"/>
      <protection hidden="1"/>
    </xf>
    <xf numFmtId="38" fontId="8" fillId="0" borderId="12" xfId="1" applyFont="1" applyFill="1" applyBorder="1" applyAlignment="1" applyProtection="1">
      <alignment horizontal="center" vertical="center"/>
      <protection hidden="1"/>
    </xf>
    <xf numFmtId="0" fontId="8" fillId="0" borderId="25" xfId="0" applyFont="1" applyFill="1" applyBorder="1" applyAlignment="1" applyProtection="1">
      <alignment horizontal="center" vertical="center"/>
      <protection hidden="1"/>
    </xf>
    <xf numFmtId="0" fontId="8" fillId="0" borderId="5" xfId="0" applyFont="1" applyFill="1" applyBorder="1" applyAlignment="1" applyProtection="1">
      <alignment horizontal="center" vertical="center"/>
      <protection hidden="1"/>
    </xf>
    <xf numFmtId="38" fontId="8" fillId="0" borderId="68" xfId="1" applyFont="1" applyFill="1" applyBorder="1" applyProtection="1">
      <alignment vertical="center"/>
      <protection hidden="1"/>
    </xf>
    <xf numFmtId="176" fontId="8" fillId="0" borderId="5" xfId="0" applyNumberFormat="1" applyFont="1" applyFill="1" applyBorder="1" applyAlignment="1" applyProtection="1">
      <alignment horizontal="center" vertical="center"/>
      <protection hidden="1"/>
    </xf>
    <xf numFmtId="38" fontId="8" fillId="0" borderId="27" xfId="1" applyFont="1" applyFill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8" fillId="0" borderId="9" xfId="0" applyFont="1" applyBorder="1" applyAlignment="1" applyProtection="1">
      <alignment horizontal="center" vertical="center"/>
      <protection hidden="1"/>
    </xf>
    <xf numFmtId="0" fontId="8" fillId="0" borderId="16" xfId="0" applyFont="1" applyBorder="1" applyAlignment="1" applyProtection="1">
      <alignment horizontal="center" vertical="center"/>
      <protection hidden="1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20" xfId="0" applyFont="1" applyBorder="1" applyAlignment="1" applyProtection="1">
      <alignment horizontal="center" vertical="center"/>
      <protection hidden="1"/>
    </xf>
    <xf numFmtId="0" fontId="8" fillId="0" borderId="17" xfId="0" applyFont="1" applyBorder="1" applyAlignment="1" applyProtection="1">
      <alignment horizontal="center" vertical="center"/>
      <protection hidden="1"/>
    </xf>
    <xf numFmtId="38" fontId="8" fillId="0" borderId="17" xfId="1" applyFont="1" applyBorder="1" applyProtection="1">
      <alignment vertical="center"/>
      <protection hidden="1"/>
    </xf>
    <xf numFmtId="0" fontId="8" fillId="0" borderId="11" xfId="0" applyFont="1" applyBorder="1" applyProtection="1">
      <alignment vertical="center"/>
      <protection hidden="1"/>
    </xf>
    <xf numFmtId="38" fontId="8" fillId="0" borderId="10" xfId="0" applyNumberFormat="1" applyFont="1" applyBorder="1" applyAlignment="1" applyProtection="1">
      <alignment horizontal="right" vertical="center"/>
      <protection hidden="1"/>
    </xf>
    <xf numFmtId="38" fontId="8" fillId="0" borderId="16" xfId="1" applyFont="1" applyBorder="1" applyProtection="1">
      <alignment vertical="center"/>
      <protection hidden="1"/>
    </xf>
    <xf numFmtId="0" fontId="8" fillId="0" borderId="1" xfId="0" applyFont="1" applyBorder="1" applyProtection="1">
      <alignment vertical="center"/>
      <protection hidden="1"/>
    </xf>
    <xf numFmtId="38" fontId="8" fillId="0" borderId="3" xfId="1" applyFont="1" applyBorder="1" applyAlignment="1" applyProtection="1">
      <alignment horizontal="right" vertical="center"/>
      <protection hidden="1"/>
    </xf>
    <xf numFmtId="0" fontId="8" fillId="0" borderId="8" xfId="0" applyFont="1" applyBorder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38" fontId="8" fillId="0" borderId="3" xfId="0" applyNumberFormat="1" applyFont="1" applyBorder="1" applyAlignment="1" applyProtection="1">
      <alignment horizontal="right" vertical="center"/>
      <protection hidden="1"/>
    </xf>
    <xf numFmtId="38" fontId="8" fillId="0" borderId="16" xfId="1" applyFont="1" applyBorder="1" applyAlignment="1" applyProtection="1">
      <alignment horizontal="right" vertical="center"/>
      <protection hidden="1"/>
    </xf>
    <xf numFmtId="0" fontId="8" fillId="0" borderId="20" xfId="0" applyFont="1" applyBorder="1" applyAlignment="1" applyProtection="1">
      <alignment horizontal="center" vertical="center"/>
      <protection hidden="1"/>
    </xf>
    <xf numFmtId="0" fontId="8" fillId="0" borderId="44" xfId="0" applyFont="1" applyBorder="1" applyAlignment="1" applyProtection="1">
      <alignment horizontal="center" vertical="center"/>
      <protection hidden="1"/>
    </xf>
    <xf numFmtId="0" fontId="8" fillId="0" borderId="45" xfId="0" applyFont="1" applyBorder="1" applyAlignment="1" applyProtection="1">
      <alignment horizontal="right" vertical="center"/>
      <protection hidden="1"/>
    </xf>
    <xf numFmtId="0" fontId="8" fillId="0" borderId="35" xfId="0" applyFont="1" applyBorder="1" applyAlignment="1" applyProtection="1">
      <alignment horizontal="center" vertical="center"/>
      <protection hidden="1"/>
    </xf>
    <xf numFmtId="38" fontId="8" fillId="0" borderId="22" xfId="1" applyFont="1" applyBorder="1" applyAlignment="1" applyProtection="1">
      <alignment horizontal="right" vertical="center"/>
      <protection hidden="1"/>
    </xf>
    <xf numFmtId="38" fontId="9" fillId="0" borderId="6" xfId="1" applyFont="1" applyBorder="1" applyProtection="1">
      <alignment vertical="center"/>
      <protection hidden="1"/>
    </xf>
    <xf numFmtId="38" fontId="9" fillId="0" borderId="0" xfId="1" applyFont="1" applyProtection="1">
      <alignment vertical="center"/>
      <protection hidden="1"/>
    </xf>
    <xf numFmtId="38" fontId="9" fillId="0" borderId="2" xfId="1" applyFont="1" applyBorder="1" applyAlignment="1" applyProtection="1">
      <alignment horizontal="center" vertical="center" wrapText="1"/>
      <protection hidden="1"/>
    </xf>
    <xf numFmtId="38" fontId="9" fillId="0" borderId="2" xfId="1" applyFont="1" applyBorder="1" applyAlignment="1" applyProtection="1">
      <alignment horizontal="center" vertical="center"/>
      <protection hidden="1"/>
    </xf>
    <xf numFmtId="38" fontId="9" fillId="0" borderId="7" xfId="1" applyFont="1" applyBorder="1" applyAlignment="1" applyProtection="1">
      <alignment horizontal="center" vertical="center" wrapText="1"/>
      <protection hidden="1"/>
    </xf>
    <xf numFmtId="38" fontId="9" fillId="0" borderId="4" xfId="1" applyFont="1" applyBorder="1" applyAlignment="1" applyProtection="1">
      <alignment horizontal="center" vertical="center" wrapTex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11</xdr:row>
      <xdr:rowOff>9525</xdr:rowOff>
    </xdr:from>
    <xdr:to>
      <xdr:col>11</xdr:col>
      <xdr:colOff>942975</xdr:colOff>
      <xdr:row>24</xdr:row>
      <xdr:rowOff>209550</xdr:rowOff>
    </xdr:to>
    <xdr:cxnSp macro="">
      <xdr:nvCxnSpPr>
        <xdr:cNvPr id="3" name="直線コネクタ 2"/>
        <xdr:cNvCxnSpPr/>
      </xdr:nvCxnSpPr>
      <xdr:spPr>
        <a:xfrm flipH="1">
          <a:off x="4933950" y="3209925"/>
          <a:ext cx="2438400" cy="3171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29</xdr:row>
      <xdr:rowOff>9525</xdr:rowOff>
    </xdr:from>
    <xdr:to>
      <xdr:col>12</xdr:col>
      <xdr:colOff>0</xdr:colOff>
      <xdr:row>37</xdr:row>
      <xdr:rowOff>0</xdr:rowOff>
    </xdr:to>
    <xdr:cxnSp macro="">
      <xdr:nvCxnSpPr>
        <xdr:cNvPr id="5" name="直線コネクタ 4"/>
        <xdr:cNvCxnSpPr/>
      </xdr:nvCxnSpPr>
      <xdr:spPr>
        <a:xfrm flipH="1">
          <a:off x="5000625" y="6810375"/>
          <a:ext cx="2219325" cy="20478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857250</xdr:colOff>
      <xdr:row>11</xdr:row>
      <xdr:rowOff>0</xdr:rowOff>
    </xdr:from>
    <xdr:to>
      <xdr:col>14</xdr:col>
      <xdr:colOff>0</xdr:colOff>
      <xdr:row>25</xdr:row>
      <xdr:rowOff>0</xdr:rowOff>
    </xdr:to>
    <xdr:cxnSp macro="">
      <xdr:nvCxnSpPr>
        <xdr:cNvPr id="4" name="直線コネクタ 3"/>
        <xdr:cNvCxnSpPr/>
      </xdr:nvCxnSpPr>
      <xdr:spPr>
        <a:xfrm flipH="1">
          <a:off x="6838950" y="3038475"/>
          <a:ext cx="1724025" cy="3867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847725</xdr:colOff>
      <xdr:row>37</xdr:row>
      <xdr:rowOff>19050</xdr:rowOff>
    </xdr:to>
    <xdr:cxnSp macro="">
      <xdr:nvCxnSpPr>
        <xdr:cNvPr id="7" name="直線コネクタ 6"/>
        <xdr:cNvCxnSpPr/>
      </xdr:nvCxnSpPr>
      <xdr:spPr>
        <a:xfrm flipH="1">
          <a:off x="6848475" y="8010525"/>
          <a:ext cx="1704975" cy="2228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10</xdr:row>
      <xdr:rowOff>0</xdr:rowOff>
    </xdr:from>
    <xdr:to>
      <xdr:col>10</xdr:col>
      <xdr:colOff>0</xdr:colOff>
      <xdr:row>27</xdr:row>
      <xdr:rowOff>9525</xdr:rowOff>
    </xdr:to>
    <xdr:cxnSp macro="">
      <xdr:nvCxnSpPr>
        <xdr:cNvPr id="5" name="直線コネクタ 4"/>
        <xdr:cNvCxnSpPr/>
      </xdr:nvCxnSpPr>
      <xdr:spPr>
        <a:xfrm flipH="1">
          <a:off x="5191125" y="2286000"/>
          <a:ext cx="1447800" cy="3667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9526</xdr:colOff>
      <xdr:row>32</xdr:row>
      <xdr:rowOff>0</xdr:rowOff>
    </xdr:from>
    <xdr:to>
      <xdr:col>9</xdr:col>
      <xdr:colOff>1066800</xdr:colOff>
      <xdr:row>40</xdr:row>
      <xdr:rowOff>219075</xdr:rowOff>
    </xdr:to>
    <xdr:cxnSp macro="">
      <xdr:nvCxnSpPr>
        <xdr:cNvPr id="3" name="直線コネクタ 2"/>
        <xdr:cNvCxnSpPr/>
      </xdr:nvCxnSpPr>
      <xdr:spPr>
        <a:xfrm flipH="1">
          <a:off x="5229226" y="8858250"/>
          <a:ext cx="1685924" cy="2247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W62"/>
  <sheetViews>
    <sheetView showGridLines="0" topLeftCell="A24" zoomScaleNormal="100" zoomScaleSheetLayoutView="100" workbookViewId="0">
      <selection activeCell="M38" sqref="M38:M40"/>
    </sheetView>
  </sheetViews>
  <sheetFormatPr defaultRowHeight="13.5" x14ac:dyDescent="0.15"/>
  <cols>
    <col min="1" max="1" width="4.375" customWidth="1"/>
    <col min="2" max="2" width="0.625" customWidth="1"/>
    <col min="3" max="3" width="3.25" customWidth="1"/>
    <col min="4" max="4" width="3.625" customWidth="1"/>
    <col min="5" max="5" width="4.25" customWidth="1"/>
    <col min="6" max="6" width="24.25" customWidth="1"/>
    <col min="7" max="8" width="4.375" customWidth="1"/>
    <col min="9" max="9" width="11.625" customWidth="1"/>
    <col min="10" max="10" width="11.375" customWidth="1"/>
    <col min="11" max="11" width="6.375" customWidth="1"/>
    <col min="12" max="12" width="11.375" customWidth="1"/>
    <col min="13" max="14" width="11.25" style="4" customWidth="1"/>
    <col min="15" max="15" width="1.375" customWidth="1"/>
    <col min="16" max="16" width="9.75" bestFit="1" customWidth="1"/>
    <col min="18" max="18" width="11.5" bestFit="1" customWidth="1"/>
    <col min="21" max="21" width="12" customWidth="1"/>
    <col min="23" max="23" width="9.75" bestFit="1" customWidth="1"/>
  </cols>
  <sheetData>
    <row r="1" spans="2:14" ht="21.95" customHeight="1" x14ac:dyDescent="0.15">
      <c r="B1" s="1"/>
      <c r="C1" s="4"/>
      <c r="D1" s="4"/>
      <c r="E1" s="4"/>
      <c r="F1" s="4"/>
      <c r="G1" s="4"/>
      <c r="H1" s="4"/>
      <c r="I1" s="4"/>
      <c r="J1" s="4"/>
      <c r="K1" s="4"/>
      <c r="L1" s="4"/>
    </row>
    <row r="2" spans="2:14" ht="21.95" customHeight="1" x14ac:dyDescent="0.15">
      <c r="B2" s="1"/>
      <c r="C2" s="4"/>
      <c r="D2" s="4" t="s">
        <v>138</v>
      </c>
      <c r="E2" s="4"/>
      <c r="F2" s="4"/>
      <c r="G2" s="4"/>
      <c r="H2" s="4"/>
      <c r="I2" s="4"/>
      <c r="J2" s="4"/>
      <c r="K2" s="4"/>
      <c r="L2" s="4"/>
    </row>
    <row r="3" spans="2:14" ht="21.95" customHeight="1" x14ac:dyDescent="0.15">
      <c r="B3" s="1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4" ht="21.95" customHeight="1" x14ac:dyDescent="0.15">
      <c r="B4" s="1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4" ht="21.95" customHeight="1" x14ac:dyDescent="0.15">
      <c r="B5" s="1"/>
      <c r="C5" s="72" t="s">
        <v>99</v>
      </c>
      <c r="D5" s="72"/>
      <c r="E5" s="72"/>
      <c r="F5" s="72"/>
      <c r="G5" s="72"/>
      <c r="H5" s="72"/>
      <c r="I5" s="72"/>
      <c r="J5" s="72"/>
      <c r="K5" s="72"/>
      <c r="L5" s="72"/>
    </row>
    <row r="6" spans="2:14" ht="21.95" customHeight="1" thickBot="1" x14ac:dyDescent="0.2">
      <c r="B6" s="1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4" ht="21.95" customHeight="1" x14ac:dyDescent="0.15">
      <c r="B7" s="1"/>
      <c r="C7" s="75" t="s">
        <v>5</v>
      </c>
      <c r="D7" s="76"/>
      <c r="E7" s="76"/>
      <c r="F7" s="77"/>
      <c r="G7" s="119" t="s">
        <v>3</v>
      </c>
      <c r="H7" s="120"/>
      <c r="I7" s="120"/>
      <c r="J7" s="90" t="s">
        <v>101</v>
      </c>
      <c r="K7" s="93" t="s">
        <v>102</v>
      </c>
      <c r="L7" s="96" t="s">
        <v>100</v>
      </c>
      <c r="M7" s="113" t="s">
        <v>139</v>
      </c>
      <c r="N7" s="116" t="s">
        <v>140</v>
      </c>
    </row>
    <row r="8" spans="2:14" ht="21.95" customHeight="1" x14ac:dyDescent="0.15">
      <c r="B8" s="1"/>
      <c r="C8" s="73"/>
      <c r="D8" s="78"/>
      <c r="E8" s="78"/>
      <c r="F8" s="79"/>
      <c r="G8" s="121"/>
      <c r="H8" s="91"/>
      <c r="I8" s="91"/>
      <c r="J8" s="91"/>
      <c r="K8" s="94"/>
      <c r="L8" s="97"/>
      <c r="M8" s="114"/>
      <c r="N8" s="117"/>
    </row>
    <row r="9" spans="2:14" ht="21.95" customHeight="1" thickBot="1" x14ac:dyDescent="0.2">
      <c r="B9" s="1"/>
      <c r="C9" s="74"/>
      <c r="D9" s="80"/>
      <c r="E9" s="80"/>
      <c r="F9" s="81"/>
      <c r="G9" s="40" t="s">
        <v>0</v>
      </c>
      <c r="H9" s="62" t="s">
        <v>1</v>
      </c>
      <c r="I9" s="62" t="s">
        <v>2</v>
      </c>
      <c r="J9" s="92"/>
      <c r="K9" s="95"/>
      <c r="L9" s="98"/>
      <c r="M9" s="115"/>
      <c r="N9" s="118"/>
    </row>
    <row r="10" spans="2:14" ht="21.95" customHeight="1" x14ac:dyDescent="0.15">
      <c r="B10" s="1"/>
      <c r="C10" s="75" t="s">
        <v>4</v>
      </c>
      <c r="D10" s="99" t="s">
        <v>6</v>
      </c>
      <c r="E10" s="100"/>
      <c r="F10" s="101"/>
      <c r="G10" s="175" t="str">
        <f>IF(I10="","",1)</f>
        <v/>
      </c>
      <c r="H10" s="176" t="str">
        <f>IF(I10="","","式")</f>
        <v/>
      </c>
      <c r="I10" s="177" t="str">
        <f>内訳明細集計表!H7</f>
        <v/>
      </c>
      <c r="J10" s="177" t="str">
        <f>内訳明細集計表!H7</f>
        <v/>
      </c>
      <c r="K10" s="178" t="str">
        <f>内訳明細集計表!I7</f>
        <v/>
      </c>
      <c r="L10" s="179" t="str">
        <f>内訳明細集計表!J7</f>
        <v/>
      </c>
      <c r="M10" s="254"/>
      <c r="N10" s="180" t="str">
        <f>IF(OR(L10="",M10=""),"",IF(SUM(L10)&gt;=SUM(M10),SUM(M10),SUM(L10)))</f>
        <v/>
      </c>
    </row>
    <row r="11" spans="2:14" ht="21.95" customHeight="1" x14ac:dyDescent="0.15">
      <c r="B11" s="1"/>
      <c r="C11" s="73"/>
      <c r="D11" s="102" t="s">
        <v>92</v>
      </c>
      <c r="E11" s="103"/>
      <c r="F11" s="104"/>
      <c r="G11" s="181" t="s">
        <v>12</v>
      </c>
      <c r="H11" s="182" t="s">
        <v>11</v>
      </c>
      <c r="I11" s="182" t="s">
        <v>11</v>
      </c>
      <c r="J11" s="183" t="str">
        <f>IF(I25="","",I25)</f>
        <v/>
      </c>
      <c r="K11" s="184" t="str">
        <f>IF(J11="","",ROUND(L11/J11,4))</f>
        <v/>
      </c>
      <c r="L11" s="185" t="str">
        <f>IF(内訳明細集計表!J28="","",内訳明細集計表!J28)</f>
        <v/>
      </c>
      <c r="M11" s="255"/>
      <c r="N11" s="186" t="str">
        <f>IF(OR(L11="",M11=""),"",IF(SUM(L11)&gt;=SUM(M11),SUM(M11),SUM(L11)))</f>
        <v/>
      </c>
    </row>
    <row r="12" spans="2:14" ht="21.95" customHeight="1" x14ac:dyDescent="0.15">
      <c r="B12" s="1">
        <v>101</v>
      </c>
      <c r="C12" s="73"/>
      <c r="D12" s="35"/>
      <c r="E12" s="88" t="str">
        <f>IFERROR(VLOOKUP(B12,内訳明細集計表!$B$11:$D$27,3,FALSE),"")</f>
        <v/>
      </c>
      <c r="F12" s="89"/>
      <c r="G12" s="181" t="str">
        <f>IF(I12="","",1)</f>
        <v/>
      </c>
      <c r="H12" s="182" t="str">
        <f>IF(G12="","","式")</f>
        <v/>
      </c>
      <c r="I12" s="187" t="str">
        <f>IFERROR(VLOOKUP(B12,内訳明細集計表!$B$11:$H$27,7,FALSE),"")</f>
        <v/>
      </c>
      <c r="J12" s="188"/>
      <c r="K12" s="188"/>
      <c r="L12" s="189"/>
      <c r="M12" s="190"/>
      <c r="N12" s="191"/>
    </row>
    <row r="13" spans="2:14" ht="21.95" customHeight="1" x14ac:dyDescent="0.15">
      <c r="B13" s="1">
        <v>102</v>
      </c>
      <c r="C13" s="73"/>
      <c r="D13" s="35"/>
      <c r="E13" s="88" t="str">
        <f>IFERROR(VLOOKUP(B13,内訳明細集計表!$B$11:$D$27,3,FALSE),"")</f>
        <v/>
      </c>
      <c r="F13" s="89"/>
      <c r="G13" s="181" t="str">
        <f t="shared" ref="G13:G24" si="0">IF(I13="","",1)</f>
        <v/>
      </c>
      <c r="H13" s="182" t="str">
        <f t="shared" ref="H13:H24" si="1">IF(G13="","","式")</f>
        <v/>
      </c>
      <c r="I13" s="187" t="str">
        <f>IFERROR(VLOOKUP(B13,内訳明細集計表!$B$11:$H$27,7,FALSE),"")</f>
        <v/>
      </c>
      <c r="J13" s="188"/>
      <c r="K13" s="188"/>
      <c r="L13" s="189"/>
      <c r="M13" s="192"/>
      <c r="N13" s="193"/>
    </row>
    <row r="14" spans="2:14" ht="21.95" customHeight="1" x14ac:dyDescent="0.15">
      <c r="B14" s="1">
        <v>103</v>
      </c>
      <c r="C14" s="73"/>
      <c r="D14" s="35"/>
      <c r="E14" s="88" t="str">
        <f>IFERROR(VLOOKUP(B14,内訳明細集計表!$B$11:$D$27,3,FALSE),"")</f>
        <v/>
      </c>
      <c r="F14" s="89"/>
      <c r="G14" s="181" t="str">
        <f t="shared" si="0"/>
        <v/>
      </c>
      <c r="H14" s="182" t="str">
        <f t="shared" si="1"/>
        <v/>
      </c>
      <c r="I14" s="187" t="str">
        <f>IFERROR(VLOOKUP(B14,内訳明細集計表!$B$11:$H$27,7,FALSE),"")</f>
        <v/>
      </c>
      <c r="J14" s="188"/>
      <c r="K14" s="188"/>
      <c r="L14" s="189"/>
      <c r="M14" s="192"/>
      <c r="N14" s="193"/>
    </row>
    <row r="15" spans="2:14" ht="21.95" customHeight="1" x14ac:dyDescent="0.15">
      <c r="B15" s="1">
        <v>104</v>
      </c>
      <c r="C15" s="73"/>
      <c r="D15" s="35"/>
      <c r="E15" s="88" t="str">
        <f>IFERROR(VLOOKUP(B15,内訳明細集計表!$B$11:$D$27,3,FALSE),"")</f>
        <v/>
      </c>
      <c r="F15" s="89"/>
      <c r="G15" s="181" t="str">
        <f t="shared" si="0"/>
        <v/>
      </c>
      <c r="H15" s="182" t="str">
        <f t="shared" si="1"/>
        <v/>
      </c>
      <c r="I15" s="187" t="str">
        <f>IFERROR(VLOOKUP(B15,内訳明細集計表!$B$11:$H$27,7,FALSE),"")</f>
        <v/>
      </c>
      <c r="J15" s="188"/>
      <c r="K15" s="188"/>
      <c r="L15" s="189"/>
      <c r="M15" s="192"/>
      <c r="N15" s="193"/>
    </row>
    <row r="16" spans="2:14" ht="21.95" customHeight="1" x14ac:dyDescent="0.15">
      <c r="B16" s="1">
        <v>105</v>
      </c>
      <c r="C16" s="73"/>
      <c r="D16" s="35"/>
      <c r="E16" s="88" t="str">
        <f>IFERROR(VLOOKUP(B16,内訳明細集計表!$B$11:$D$27,3,FALSE),"")</f>
        <v/>
      </c>
      <c r="F16" s="89"/>
      <c r="G16" s="181" t="str">
        <f t="shared" si="0"/>
        <v/>
      </c>
      <c r="H16" s="182" t="str">
        <f t="shared" si="1"/>
        <v/>
      </c>
      <c r="I16" s="187" t="str">
        <f>IFERROR(VLOOKUP(B16,内訳明細集計表!$B$11:$H$27,7,FALSE),"")</f>
        <v/>
      </c>
      <c r="J16" s="188"/>
      <c r="K16" s="188"/>
      <c r="L16" s="189"/>
      <c r="M16" s="192"/>
      <c r="N16" s="193"/>
    </row>
    <row r="17" spans="2:23" ht="21.95" customHeight="1" x14ac:dyDescent="0.15">
      <c r="B17" s="1">
        <v>106</v>
      </c>
      <c r="C17" s="73"/>
      <c r="D17" s="35"/>
      <c r="E17" s="88" t="str">
        <f>IFERROR(VLOOKUP(B17,内訳明細集計表!$B$11:$D$27,3,FALSE),"")</f>
        <v/>
      </c>
      <c r="F17" s="89"/>
      <c r="G17" s="181" t="str">
        <f t="shared" si="0"/>
        <v/>
      </c>
      <c r="H17" s="182" t="str">
        <f t="shared" si="1"/>
        <v/>
      </c>
      <c r="I17" s="187" t="str">
        <f>IFERROR(VLOOKUP(B17,内訳明細集計表!$B$11:$H$27,7,FALSE),"")</f>
        <v/>
      </c>
      <c r="J17" s="188"/>
      <c r="K17" s="188"/>
      <c r="L17" s="189"/>
      <c r="M17" s="192"/>
      <c r="N17" s="193"/>
    </row>
    <row r="18" spans="2:23" ht="21.95" customHeight="1" x14ac:dyDescent="0.15">
      <c r="B18" s="1">
        <v>107</v>
      </c>
      <c r="C18" s="73"/>
      <c r="D18" s="35"/>
      <c r="E18" s="88" t="str">
        <f>IFERROR(VLOOKUP(B18,内訳明細集計表!$B$11:$D$27,3,FALSE),"")</f>
        <v/>
      </c>
      <c r="F18" s="89"/>
      <c r="G18" s="181" t="str">
        <f t="shared" si="0"/>
        <v/>
      </c>
      <c r="H18" s="182" t="str">
        <f t="shared" si="1"/>
        <v/>
      </c>
      <c r="I18" s="187" t="str">
        <f>IFERROR(VLOOKUP(B18,内訳明細集計表!$B$11:$H$27,7,FALSE),"")</f>
        <v/>
      </c>
      <c r="J18" s="188"/>
      <c r="K18" s="188"/>
      <c r="L18" s="189"/>
      <c r="M18" s="192"/>
      <c r="N18" s="193"/>
    </row>
    <row r="19" spans="2:23" ht="21.95" customHeight="1" x14ac:dyDescent="0.15">
      <c r="B19" s="1">
        <v>108</v>
      </c>
      <c r="C19" s="73"/>
      <c r="D19" s="35"/>
      <c r="E19" s="88" t="str">
        <f>IFERROR(VLOOKUP(B19,内訳明細集計表!$B$11:$D$27,3,FALSE),"")</f>
        <v/>
      </c>
      <c r="F19" s="89"/>
      <c r="G19" s="181" t="str">
        <f t="shared" si="0"/>
        <v/>
      </c>
      <c r="H19" s="182" t="str">
        <f t="shared" si="1"/>
        <v/>
      </c>
      <c r="I19" s="187" t="str">
        <f>IFERROR(VLOOKUP(B19,内訳明細集計表!$B$11:$H$27,7,FALSE),"")</f>
        <v/>
      </c>
      <c r="J19" s="188"/>
      <c r="K19" s="188"/>
      <c r="L19" s="189"/>
      <c r="M19" s="192"/>
      <c r="N19" s="193"/>
    </row>
    <row r="20" spans="2:23" ht="21.95" customHeight="1" x14ac:dyDescent="0.15">
      <c r="B20" s="1">
        <v>109</v>
      </c>
      <c r="C20" s="73"/>
      <c r="D20" s="35"/>
      <c r="E20" s="88" t="str">
        <f>IFERROR(VLOOKUP(B20,内訳明細集計表!$B$11:$D$27,3,FALSE),"")</f>
        <v/>
      </c>
      <c r="F20" s="89"/>
      <c r="G20" s="181" t="str">
        <f t="shared" si="0"/>
        <v/>
      </c>
      <c r="H20" s="182" t="str">
        <f t="shared" si="1"/>
        <v/>
      </c>
      <c r="I20" s="187" t="str">
        <f>IFERROR(VLOOKUP(B20,内訳明細集計表!$B$11:$H$27,7,FALSE),"")</f>
        <v/>
      </c>
      <c r="J20" s="188"/>
      <c r="K20" s="188"/>
      <c r="L20" s="189"/>
      <c r="M20" s="192"/>
      <c r="N20" s="193"/>
    </row>
    <row r="21" spans="2:23" ht="21.95" customHeight="1" x14ac:dyDescent="0.15">
      <c r="B21" s="1">
        <v>110</v>
      </c>
      <c r="C21" s="73"/>
      <c r="D21" s="35"/>
      <c r="E21" s="88" t="str">
        <f>IFERROR(VLOOKUP(B21,内訳明細集計表!$B$11:$D$27,3,FALSE),"")</f>
        <v/>
      </c>
      <c r="F21" s="89"/>
      <c r="G21" s="181" t="str">
        <f t="shared" si="0"/>
        <v/>
      </c>
      <c r="H21" s="182" t="str">
        <f t="shared" si="1"/>
        <v/>
      </c>
      <c r="I21" s="187" t="str">
        <f>IFERROR(VLOOKUP(B21,内訳明細集計表!$B$11:$H$27,7,FALSE),"")</f>
        <v/>
      </c>
      <c r="J21" s="188"/>
      <c r="K21" s="188"/>
      <c r="L21" s="189"/>
      <c r="M21" s="192"/>
      <c r="N21" s="193"/>
    </row>
    <row r="22" spans="2:23" ht="21.95" customHeight="1" x14ac:dyDescent="0.15">
      <c r="B22" s="1">
        <v>111</v>
      </c>
      <c r="C22" s="73"/>
      <c r="D22" s="35"/>
      <c r="E22" s="88" t="str">
        <f>IFERROR(VLOOKUP(B22,内訳明細集計表!$B$11:$D$27,3,FALSE),"")</f>
        <v/>
      </c>
      <c r="F22" s="89"/>
      <c r="G22" s="181" t="str">
        <f t="shared" si="0"/>
        <v/>
      </c>
      <c r="H22" s="182" t="str">
        <f t="shared" si="1"/>
        <v/>
      </c>
      <c r="I22" s="187" t="str">
        <f>IFERROR(VLOOKUP(B22,内訳明細集計表!$B$11:$H$27,7,FALSE),"")</f>
        <v/>
      </c>
      <c r="J22" s="188"/>
      <c r="K22" s="188"/>
      <c r="L22" s="189"/>
      <c r="M22" s="192"/>
      <c r="N22" s="193"/>
    </row>
    <row r="23" spans="2:23" ht="21.95" customHeight="1" x14ac:dyDescent="0.15">
      <c r="B23" s="1">
        <v>112</v>
      </c>
      <c r="C23" s="73"/>
      <c r="D23" s="35"/>
      <c r="E23" s="88" t="str">
        <f>IFERROR(VLOOKUP(B23,内訳明細集計表!$B$11:$D$27,3,FALSE),"")</f>
        <v/>
      </c>
      <c r="F23" s="89"/>
      <c r="G23" s="181" t="str">
        <f t="shared" si="0"/>
        <v/>
      </c>
      <c r="H23" s="182" t="str">
        <f t="shared" si="1"/>
        <v/>
      </c>
      <c r="I23" s="187" t="str">
        <f>IFERROR(VLOOKUP(B23,内訳明細集計表!$B$11:$H$27,7,FALSE),"")</f>
        <v/>
      </c>
      <c r="J23" s="188"/>
      <c r="K23" s="188"/>
      <c r="L23" s="189"/>
      <c r="M23" s="192"/>
      <c r="N23" s="193"/>
    </row>
    <row r="24" spans="2:23" ht="21.95" customHeight="1" x14ac:dyDescent="0.15">
      <c r="B24" s="1">
        <v>113</v>
      </c>
      <c r="C24" s="73"/>
      <c r="D24" s="35"/>
      <c r="E24" s="88" t="str">
        <f>IFERROR(VLOOKUP(B24,内訳明細集計表!$B$11:$D$27,3,FALSE),"")</f>
        <v/>
      </c>
      <c r="F24" s="89"/>
      <c r="G24" s="181" t="str">
        <f t="shared" si="0"/>
        <v/>
      </c>
      <c r="H24" s="182" t="str">
        <f t="shared" si="1"/>
        <v/>
      </c>
      <c r="I24" s="187" t="str">
        <f>IFERROR(VLOOKUP(B24,内訳明細集計表!$B$11:$H$27,7,FALSE),"")</f>
        <v/>
      </c>
      <c r="J24" s="188"/>
      <c r="K24" s="188"/>
      <c r="L24" s="189"/>
      <c r="M24" s="192"/>
      <c r="N24" s="193"/>
    </row>
    <row r="25" spans="2:23" ht="21.95" customHeight="1" x14ac:dyDescent="0.15">
      <c r="B25" s="1"/>
      <c r="C25" s="73"/>
      <c r="D25" s="61"/>
      <c r="E25" s="91" t="s">
        <v>8</v>
      </c>
      <c r="F25" s="112"/>
      <c r="G25" s="194"/>
      <c r="H25" s="195"/>
      <c r="I25" s="183" t="str">
        <f>内訳明細集計表!H28</f>
        <v/>
      </c>
      <c r="J25" s="188"/>
      <c r="K25" s="188"/>
      <c r="L25" s="189"/>
      <c r="M25" s="196"/>
      <c r="N25" s="197"/>
    </row>
    <row r="26" spans="2:23" ht="21.95" customHeight="1" x14ac:dyDescent="0.15">
      <c r="B26" s="1"/>
      <c r="C26" s="56"/>
      <c r="D26" s="63" t="s">
        <v>131</v>
      </c>
      <c r="E26" s="64"/>
      <c r="F26" s="65"/>
      <c r="G26" s="198" t="str">
        <f>IF(I26="","",1)</f>
        <v/>
      </c>
      <c r="H26" s="199" t="str">
        <f>IF(G26="","","式")</f>
        <v/>
      </c>
      <c r="I26" s="200" t="str">
        <f>内訳明細集計表!H30</f>
        <v/>
      </c>
      <c r="J26" s="201" t="str">
        <f>IF(I26="","",IF(ROUNDDOWN(SUM(I10,I25)*0.5,-3)&gt;=40000000,"",IF(ROUNDDOWN(SUM(I26)*0.5,-3)&lt;=40000000-SUM(L10,L11),SUM(I26),80000000-SUM(I25))))</f>
        <v/>
      </c>
      <c r="K26" s="202" t="s">
        <v>127</v>
      </c>
      <c r="L26" s="203" t="str">
        <f>IF(J26="","",IF(SUM(L10)+ROUNDDOWN(SUM(I25,J26)*0.5,-3)&gt;=40000000,40000000-SUM(L10,L11),ROUNDDOWN(SUM(J26)*0.5,-3)))</f>
        <v/>
      </c>
      <c r="M26" s="254"/>
      <c r="N26" s="186" t="str">
        <f t="shared" ref="N26:N29" si="2">IF(OR(L26="",M26=""),"",IF(SUM(L26)&gt;=SUM(M26),SUM(M26),SUM(L26)))</f>
        <v/>
      </c>
    </row>
    <row r="27" spans="2:23" ht="21.95" customHeight="1" thickBot="1" x14ac:dyDescent="0.2">
      <c r="B27" s="1"/>
      <c r="C27" s="56"/>
      <c r="D27" s="63" t="s">
        <v>132</v>
      </c>
      <c r="E27" s="64"/>
      <c r="F27" s="65"/>
      <c r="G27" s="198"/>
      <c r="H27" s="199"/>
      <c r="I27" s="200"/>
      <c r="J27" s="204" t="str">
        <f>IF(AND(I26="",J26=""),"",IF(SUM(I26)-SUM(J26)=0,"",SUM(I26)-SUM(J26)))</f>
        <v/>
      </c>
      <c r="K27" s="205" t="s">
        <v>128</v>
      </c>
      <c r="L27" s="206" t="str">
        <f>IF(J27="","",IF(ROUNDDOWN(SUM(J27)*0.5,-3)&gt;=2500000,2500000,ROUNDDOWN(SUM(J27)*0.5,-3)))</f>
        <v/>
      </c>
      <c r="M27" s="256"/>
      <c r="N27" s="207" t="str">
        <f t="shared" si="2"/>
        <v/>
      </c>
    </row>
    <row r="28" spans="2:23" ht="21.95" customHeight="1" x14ac:dyDescent="0.15">
      <c r="B28" s="1"/>
      <c r="C28" s="57"/>
      <c r="D28" s="108" t="s">
        <v>129</v>
      </c>
      <c r="E28" s="109"/>
      <c r="F28" s="59" t="s">
        <v>133</v>
      </c>
      <c r="G28" s="208"/>
      <c r="H28" s="209"/>
      <c r="I28" s="210"/>
      <c r="J28" s="211" t="str">
        <f>IF(AND(J10="",J11="",J26=""),"",SUM(J10,J11,J26))</f>
        <v/>
      </c>
      <c r="K28" s="212" t="str">
        <f>IF(AND(J28="",L28=""),"",ROUND(L28/J28,4))</f>
        <v/>
      </c>
      <c r="L28" s="213" t="str">
        <f>IF(AND(L10="",L11="",L26=""),"",SUM(L10,L11,L26))</f>
        <v/>
      </c>
      <c r="M28" s="254"/>
      <c r="N28" s="180" t="str">
        <f t="shared" si="2"/>
        <v/>
      </c>
    </row>
    <row r="29" spans="2:23" ht="21.95" customHeight="1" thickBot="1" x14ac:dyDescent="0.2">
      <c r="B29" s="1"/>
      <c r="C29" s="58"/>
      <c r="D29" s="110"/>
      <c r="E29" s="111"/>
      <c r="F29" s="60" t="s">
        <v>134</v>
      </c>
      <c r="G29" s="214"/>
      <c r="H29" s="215"/>
      <c r="I29" s="216"/>
      <c r="J29" s="217" t="str">
        <f>IF(J27="","",SUM(J27))</f>
        <v/>
      </c>
      <c r="K29" s="218" t="str">
        <f>IF(AND(J29="",L29=""),"",ROUND(L29/J29,4))</f>
        <v/>
      </c>
      <c r="L29" s="219" t="str">
        <f>IF(L27="","",SUM(L27))</f>
        <v/>
      </c>
      <c r="M29" s="256"/>
      <c r="N29" s="207" t="str">
        <f t="shared" si="2"/>
        <v/>
      </c>
      <c r="P29" s="54"/>
      <c r="Q29" s="46"/>
      <c r="R29" s="54"/>
      <c r="S29" s="46"/>
      <c r="T29" s="55"/>
      <c r="U29" s="54"/>
      <c r="V29" s="46"/>
      <c r="W29" s="3"/>
    </row>
    <row r="30" spans="2:23" ht="21.95" customHeight="1" x14ac:dyDescent="0.15">
      <c r="B30" s="1"/>
      <c r="C30" s="73" t="s">
        <v>7</v>
      </c>
      <c r="D30" s="105" t="s">
        <v>119</v>
      </c>
      <c r="E30" s="106"/>
      <c r="F30" s="107"/>
      <c r="G30" s="220"/>
      <c r="H30" s="221"/>
      <c r="I30" s="221"/>
      <c r="J30" s="222"/>
      <c r="K30" s="223"/>
      <c r="L30" s="224"/>
      <c r="M30" s="192"/>
      <c r="N30" s="193"/>
      <c r="U30" s="53"/>
    </row>
    <row r="31" spans="2:23" ht="21.95" customHeight="1" x14ac:dyDescent="0.15">
      <c r="B31" s="1"/>
      <c r="C31" s="73"/>
      <c r="D31" s="35"/>
      <c r="E31" s="88" t="s">
        <v>9</v>
      </c>
      <c r="F31" s="89"/>
      <c r="G31" s="181" t="str">
        <f>IF(I31="","",1)</f>
        <v/>
      </c>
      <c r="H31" s="182" t="str">
        <f>IF(G31="","","式")</f>
        <v/>
      </c>
      <c r="I31" s="183" t="str">
        <f>IF(内訳明細集計表!H34="","",内訳明細集計表!H34)</f>
        <v/>
      </c>
      <c r="J31" s="225"/>
      <c r="K31" s="226"/>
      <c r="L31" s="193"/>
      <c r="M31" s="192"/>
      <c r="N31" s="193"/>
    </row>
    <row r="32" spans="2:23" ht="21.95" customHeight="1" x14ac:dyDescent="0.15">
      <c r="B32" s="1"/>
      <c r="C32" s="73"/>
      <c r="D32" s="35"/>
      <c r="E32" s="88" t="s">
        <v>95</v>
      </c>
      <c r="F32" s="89"/>
      <c r="G32" s="181" t="str">
        <f>IF(I32="","",1)</f>
        <v/>
      </c>
      <c r="H32" s="182" t="str">
        <f>IF(G32="","","式")</f>
        <v/>
      </c>
      <c r="I32" s="183" t="str">
        <f>IF(内訳明細集計表!H8=0,"",内訳明細集計表!H8)</f>
        <v/>
      </c>
      <c r="J32" s="225"/>
      <c r="K32" s="226"/>
      <c r="L32" s="193"/>
      <c r="M32" s="192"/>
      <c r="N32" s="193"/>
    </row>
    <row r="33" spans="2:14" ht="21.95" customHeight="1" x14ac:dyDescent="0.15">
      <c r="B33" s="1"/>
      <c r="C33" s="73"/>
      <c r="D33" s="35"/>
      <c r="E33" s="88" t="s">
        <v>96</v>
      </c>
      <c r="F33" s="89"/>
      <c r="G33" s="181" t="str">
        <f>IF(I33="","",1)</f>
        <v/>
      </c>
      <c r="H33" s="182" t="str">
        <f>IF(G33="","","式")</f>
        <v/>
      </c>
      <c r="I33" s="183" t="str">
        <f>IF(内訳明細集計表!H35="","",内訳明細集計表!H35)</f>
        <v/>
      </c>
      <c r="J33" s="225"/>
      <c r="K33" s="226"/>
      <c r="L33" s="193"/>
      <c r="M33" s="192"/>
      <c r="N33" s="193"/>
    </row>
    <row r="34" spans="2:14" ht="21.95" customHeight="1" x14ac:dyDescent="0.15">
      <c r="B34" s="1"/>
      <c r="C34" s="73"/>
      <c r="D34" s="35"/>
      <c r="E34" s="88" t="s">
        <v>120</v>
      </c>
      <c r="F34" s="89"/>
      <c r="G34" s="181" t="str">
        <f>IF(I34="","",1)</f>
        <v/>
      </c>
      <c r="H34" s="182" t="str">
        <f>IF(G34="","","式")</f>
        <v/>
      </c>
      <c r="I34" s="183" t="str">
        <f>内訳明細集計表!H31</f>
        <v/>
      </c>
      <c r="J34" s="225"/>
      <c r="K34" s="226"/>
      <c r="L34" s="193"/>
      <c r="M34" s="192"/>
      <c r="N34" s="193"/>
    </row>
    <row r="35" spans="2:14" ht="21.95" customHeight="1" thickBot="1" x14ac:dyDescent="0.2">
      <c r="B35" s="1"/>
      <c r="C35" s="74"/>
      <c r="D35" s="36"/>
      <c r="E35" s="37"/>
      <c r="F35" s="38" t="s">
        <v>8</v>
      </c>
      <c r="G35" s="227" t="s">
        <v>11</v>
      </c>
      <c r="H35" s="228" t="s">
        <v>11</v>
      </c>
      <c r="I35" s="229" t="str">
        <f>IF(SUM(I31:I34)=0,"",SUM(I31:I34))</f>
        <v/>
      </c>
      <c r="J35" s="225"/>
      <c r="K35" s="226"/>
      <c r="L35" s="193"/>
      <c r="M35" s="192"/>
      <c r="N35" s="193"/>
    </row>
    <row r="36" spans="2:14" ht="21.95" customHeight="1" x14ac:dyDescent="0.15">
      <c r="B36" s="1"/>
      <c r="C36" s="82" t="s">
        <v>93</v>
      </c>
      <c r="D36" s="83"/>
      <c r="E36" s="83"/>
      <c r="F36" s="84"/>
      <c r="G36" s="230" t="str">
        <f>IF(AND(I10="",I25="",I26="",I35=""),"",SUM(I10,I25,I26,I35))</f>
        <v/>
      </c>
      <c r="H36" s="231"/>
      <c r="I36" s="231"/>
      <c r="J36" s="225"/>
      <c r="K36" s="226"/>
      <c r="L36" s="193"/>
      <c r="M36" s="192"/>
      <c r="N36" s="193"/>
    </row>
    <row r="37" spans="2:14" ht="21.95" customHeight="1" x14ac:dyDescent="0.15">
      <c r="B37" s="1"/>
      <c r="C37" s="85" t="s">
        <v>10</v>
      </c>
      <c r="D37" s="86"/>
      <c r="E37" s="86"/>
      <c r="F37" s="87"/>
      <c r="G37" s="232" t="str">
        <f>IF(G36="","",ROUNDDOWN(SUM(G36)*0.08,0))</f>
        <v/>
      </c>
      <c r="H37" s="233"/>
      <c r="I37" s="233"/>
      <c r="J37" s="234"/>
      <c r="K37" s="235"/>
      <c r="L37" s="197"/>
      <c r="M37" s="196"/>
      <c r="N37" s="197"/>
    </row>
    <row r="38" spans="2:14" ht="21.95" customHeight="1" x14ac:dyDescent="0.15">
      <c r="B38" s="1"/>
      <c r="C38" s="73" t="s">
        <v>94</v>
      </c>
      <c r="D38" s="78"/>
      <c r="E38" s="78"/>
      <c r="F38" s="79"/>
      <c r="G38" s="236"/>
      <c r="H38" s="237"/>
      <c r="I38" s="238"/>
      <c r="J38" s="239"/>
      <c r="K38" s="240"/>
      <c r="L38" s="241" t="str">
        <f>IF(AND(L28="",L29=""),"",SUM(L28:L29))</f>
        <v/>
      </c>
      <c r="M38" s="257"/>
      <c r="N38" s="242" t="str">
        <f>IF(OR(L38="",M38=""),"",IF(SUM(L38)&gt;=SUM(M38),SUM(M38),SUM(L38)))</f>
        <v/>
      </c>
    </row>
    <row r="39" spans="2:14" ht="21.95" customHeight="1" x14ac:dyDescent="0.15">
      <c r="B39" s="1"/>
      <c r="C39" s="73"/>
      <c r="D39" s="78"/>
      <c r="E39" s="78"/>
      <c r="F39" s="79"/>
      <c r="G39" s="243" t="str">
        <f>IF(AND(G36="",G37=""),"",SUM(G36,G37))</f>
        <v/>
      </c>
      <c r="H39" s="243"/>
      <c r="I39" s="244"/>
      <c r="J39" s="245" t="s">
        <v>130</v>
      </c>
      <c r="K39" s="240"/>
      <c r="L39" s="246"/>
      <c r="M39" s="258"/>
      <c r="N39" s="247"/>
    </row>
    <row r="40" spans="2:14" ht="21.95" customHeight="1" thickBot="1" x14ac:dyDescent="0.2">
      <c r="B40" s="1"/>
      <c r="C40" s="74"/>
      <c r="D40" s="80"/>
      <c r="E40" s="80"/>
      <c r="F40" s="81"/>
      <c r="G40" s="248"/>
      <c r="H40" s="248"/>
      <c r="I40" s="249"/>
      <c r="J40" s="250"/>
      <c r="K40" s="251"/>
      <c r="L40" s="252"/>
      <c r="M40" s="259"/>
      <c r="N40" s="253"/>
    </row>
    <row r="41" spans="2:14" ht="21.95" customHeight="1" x14ac:dyDescent="0.15">
      <c r="B41" s="1"/>
      <c r="C41" s="4"/>
      <c r="D41" s="4"/>
      <c r="E41" s="4"/>
      <c r="F41" s="4"/>
      <c r="G41" s="4"/>
      <c r="H41" s="4"/>
      <c r="I41" s="4"/>
      <c r="J41" s="4"/>
      <c r="K41" s="4"/>
      <c r="N41" s="39" t="s">
        <v>141</v>
      </c>
    </row>
    <row r="42" spans="2:14" ht="21.95" customHeight="1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2:14" ht="21.95" customHeight="1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2:14" ht="21.95" customHeight="1" x14ac:dyDescent="0.15"/>
    <row r="45" spans="2:14" ht="21.95" customHeight="1" x14ac:dyDescent="0.15"/>
    <row r="46" spans="2:14" ht="21.95" customHeight="1" x14ac:dyDescent="0.15"/>
    <row r="47" spans="2:14" ht="21.95" customHeight="1" x14ac:dyDescent="0.15"/>
    <row r="48" spans="2:14" ht="21.95" customHeight="1" x14ac:dyDescent="0.15"/>
    <row r="49" ht="21.95" customHeight="1" x14ac:dyDescent="0.15"/>
    <row r="50" ht="21.95" customHeight="1" x14ac:dyDescent="0.15"/>
    <row r="51" ht="21.95" customHeight="1" x14ac:dyDescent="0.15"/>
    <row r="52" ht="21.95" customHeight="1" x14ac:dyDescent="0.15"/>
    <row r="53" ht="21.95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</sheetData>
  <sheetProtection password="F0A1" sheet="1" objects="1" scenarios="1"/>
  <mergeCells count="45">
    <mergeCell ref="M7:M9"/>
    <mergeCell ref="M38:M40"/>
    <mergeCell ref="N7:N9"/>
    <mergeCell ref="N38:N40"/>
    <mergeCell ref="G7:I8"/>
    <mergeCell ref="M12:N25"/>
    <mergeCell ref="J30:L37"/>
    <mergeCell ref="M30:N37"/>
    <mergeCell ref="E16:F16"/>
    <mergeCell ref="E19:F19"/>
    <mergeCell ref="E20:F20"/>
    <mergeCell ref="E21:F21"/>
    <mergeCell ref="E24:F24"/>
    <mergeCell ref="D11:F11"/>
    <mergeCell ref="J12:L25"/>
    <mergeCell ref="G36:I36"/>
    <mergeCell ref="G37:I37"/>
    <mergeCell ref="G39:I40"/>
    <mergeCell ref="E15:F15"/>
    <mergeCell ref="E18:F18"/>
    <mergeCell ref="C38:F40"/>
    <mergeCell ref="E31:F31"/>
    <mergeCell ref="E32:F32"/>
    <mergeCell ref="E33:F33"/>
    <mergeCell ref="D30:F30"/>
    <mergeCell ref="E34:F34"/>
    <mergeCell ref="L38:L40"/>
    <mergeCell ref="D28:E29"/>
    <mergeCell ref="E25:F25"/>
    <mergeCell ref="C5:L5"/>
    <mergeCell ref="C30:C35"/>
    <mergeCell ref="C7:F9"/>
    <mergeCell ref="C36:F36"/>
    <mergeCell ref="C37:F37"/>
    <mergeCell ref="E23:F23"/>
    <mergeCell ref="C10:C25"/>
    <mergeCell ref="E12:F12"/>
    <mergeCell ref="E13:F13"/>
    <mergeCell ref="E14:F14"/>
    <mergeCell ref="E22:F22"/>
    <mergeCell ref="E17:F17"/>
    <mergeCell ref="J7:J9"/>
    <mergeCell ref="K7:K9"/>
    <mergeCell ref="L7:L9"/>
    <mergeCell ref="D10:F10"/>
  </mergeCells>
  <phoneticPr fontId="1"/>
  <pageMargins left="0.7" right="0.7" top="0.75" bottom="0.75" header="0.3" footer="0.3"/>
  <pageSetup paperSize="9" scale="7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Z199"/>
  <sheetViews>
    <sheetView showGridLines="0" workbookViewId="0">
      <selection activeCell="L7" sqref="L7"/>
    </sheetView>
  </sheetViews>
  <sheetFormatPr defaultRowHeight="13.5" x14ac:dyDescent="0.15"/>
  <cols>
    <col min="1" max="1" width="5.125" style="4" customWidth="1"/>
    <col min="2" max="2" width="9.5" style="4" customWidth="1"/>
    <col min="3" max="3" width="9.625" style="8" customWidth="1"/>
    <col min="4" max="8" width="9" style="4"/>
    <col min="9" max="10" width="5.375" style="4" customWidth="1"/>
    <col min="11" max="11" width="11" style="9" customWidth="1"/>
    <col min="12" max="12" width="13.5" style="9" customWidth="1"/>
    <col min="13" max="14" width="9" style="4"/>
    <col min="15" max="15" width="9" style="4" customWidth="1"/>
    <col min="16" max="16" width="2" style="4" customWidth="1"/>
    <col min="17" max="17" width="9" style="4" customWidth="1"/>
    <col min="18" max="18" width="9" style="4" hidden="1" customWidth="1"/>
    <col min="19" max="19" width="9.75" style="4" hidden="1" customWidth="1"/>
    <col min="20" max="20" width="9.875" style="4" hidden="1" customWidth="1"/>
    <col min="21" max="26" width="9" style="4" hidden="1" customWidth="1"/>
    <col min="27" max="27" width="9" customWidth="1"/>
  </cols>
  <sheetData>
    <row r="2" spans="1:22" ht="20.25" customHeight="1" x14ac:dyDescent="0.15">
      <c r="B2" s="4" t="s">
        <v>45</v>
      </c>
      <c r="C2" s="150" t="s">
        <v>82</v>
      </c>
      <c r="D2" s="151"/>
      <c r="E2" s="151"/>
      <c r="F2" s="151"/>
      <c r="G2" s="151"/>
      <c r="H2" s="151"/>
      <c r="I2" s="151"/>
      <c r="J2" s="151"/>
      <c r="K2" s="152"/>
    </row>
    <row r="3" spans="1:22" x14ac:dyDescent="0.15">
      <c r="S3" s="4" t="s">
        <v>40</v>
      </c>
      <c r="T3" s="4" t="s">
        <v>41</v>
      </c>
      <c r="V3" s="4" t="s">
        <v>1</v>
      </c>
    </row>
    <row r="4" spans="1:22" ht="13.5" customHeight="1" x14ac:dyDescent="0.15">
      <c r="A4" s="5" t="s">
        <v>38</v>
      </c>
      <c r="B4" s="91" t="s">
        <v>40</v>
      </c>
      <c r="C4" s="146" t="s">
        <v>41</v>
      </c>
      <c r="D4" s="91" t="s">
        <v>44</v>
      </c>
      <c r="E4" s="91"/>
      <c r="F4" s="91"/>
      <c r="G4" s="91"/>
      <c r="H4" s="91"/>
      <c r="I4" s="91" t="s">
        <v>0</v>
      </c>
      <c r="J4" s="91" t="s">
        <v>1</v>
      </c>
      <c r="K4" s="147" t="s">
        <v>42</v>
      </c>
      <c r="L4" s="147" t="s">
        <v>15</v>
      </c>
      <c r="M4" s="91" t="s">
        <v>43</v>
      </c>
      <c r="N4" s="91"/>
      <c r="O4" s="91"/>
      <c r="S4" s="4" t="s">
        <v>33</v>
      </c>
      <c r="T4" s="4" t="s">
        <v>49</v>
      </c>
      <c r="V4" s="4" t="s">
        <v>57</v>
      </c>
    </row>
    <row r="5" spans="1:22" x14ac:dyDescent="0.15">
      <c r="A5" s="5" t="s">
        <v>39</v>
      </c>
      <c r="B5" s="91"/>
      <c r="C5" s="146"/>
      <c r="D5" s="91"/>
      <c r="E5" s="91"/>
      <c r="F5" s="91"/>
      <c r="G5" s="91"/>
      <c r="H5" s="91"/>
      <c r="I5" s="91"/>
      <c r="J5" s="91"/>
      <c r="K5" s="148"/>
      <c r="L5" s="148"/>
      <c r="M5" s="91"/>
      <c r="N5" s="91"/>
      <c r="O5" s="91"/>
      <c r="S5" s="4" t="s">
        <v>34</v>
      </c>
      <c r="T5" s="4" t="s">
        <v>50</v>
      </c>
      <c r="V5" s="4" t="s">
        <v>58</v>
      </c>
    </row>
    <row r="6" spans="1:22" x14ac:dyDescent="0.15">
      <c r="A6" s="4">
        <v>1</v>
      </c>
      <c r="B6" s="18" t="s">
        <v>34</v>
      </c>
      <c r="C6" s="32"/>
      <c r="D6" s="149"/>
      <c r="E6" s="149"/>
      <c r="F6" s="149"/>
      <c r="G6" s="149"/>
      <c r="H6" s="149"/>
      <c r="I6" s="16"/>
      <c r="J6" s="33"/>
      <c r="K6" s="17"/>
      <c r="L6" s="183" t="str">
        <f>IF(I6*K6=0,"",ROUND(I6*K6,0))</f>
        <v/>
      </c>
      <c r="M6" s="153"/>
      <c r="N6" s="153"/>
      <c r="O6" s="153"/>
      <c r="S6" s="4" t="s">
        <v>47</v>
      </c>
      <c r="T6" s="4" t="s">
        <v>51</v>
      </c>
      <c r="V6" s="4" t="s">
        <v>59</v>
      </c>
    </row>
    <row r="7" spans="1:22" x14ac:dyDescent="0.15">
      <c r="A7" s="4">
        <v>2</v>
      </c>
      <c r="B7" s="15"/>
      <c r="C7" s="32"/>
      <c r="D7" s="149"/>
      <c r="E7" s="149"/>
      <c r="F7" s="149"/>
      <c r="G7" s="149"/>
      <c r="H7" s="149"/>
      <c r="I7" s="16"/>
      <c r="J7" s="33"/>
      <c r="K7" s="17"/>
      <c r="L7" s="183" t="str">
        <f t="shared" ref="L7:L37" si="0">IF(I7*K7=0,"",ROUND(I7*K7,0))</f>
        <v/>
      </c>
      <c r="M7" s="153"/>
      <c r="N7" s="153"/>
      <c r="O7" s="153"/>
      <c r="S7" s="4" t="s">
        <v>9</v>
      </c>
      <c r="V7" s="4" t="s">
        <v>60</v>
      </c>
    </row>
    <row r="8" spans="1:22" x14ac:dyDescent="0.15">
      <c r="A8" s="4">
        <v>3</v>
      </c>
      <c r="B8" s="15"/>
      <c r="C8" s="32"/>
      <c r="D8" s="149"/>
      <c r="E8" s="149"/>
      <c r="F8" s="149"/>
      <c r="G8" s="149"/>
      <c r="H8" s="149"/>
      <c r="I8" s="16"/>
      <c r="J8" s="33"/>
      <c r="K8" s="17"/>
      <c r="L8" s="183" t="str">
        <f t="shared" si="0"/>
        <v/>
      </c>
      <c r="M8" s="153"/>
      <c r="N8" s="153"/>
      <c r="O8" s="153"/>
      <c r="S8" s="4" t="s">
        <v>48</v>
      </c>
      <c r="T8" s="4" t="s">
        <v>52</v>
      </c>
      <c r="V8" s="4" t="s">
        <v>61</v>
      </c>
    </row>
    <row r="9" spans="1:22" x14ac:dyDescent="0.15">
      <c r="A9" s="4">
        <v>4</v>
      </c>
      <c r="B9" s="15"/>
      <c r="C9" s="32"/>
      <c r="D9" s="149"/>
      <c r="E9" s="149"/>
      <c r="F9" s="149"/>
      <c r="G9" s="149"/>
      <c r="H9" s="149"/>
      <c r="I9" s="16"/>
      <c r="J9" s="33"/>
      <c r="K9" s="17"/>
      <c r="L9" s="183" t="str">
        <f t="shared" si="0"/>
        <v/>
      </c>
      <c r="M9" s="153"/>
      <c r="N9" s="153"/>
      <c r="O9" s="153"/>
      <c r="T9" s="4" t="s">
        <v>53</v>
      </c>
      <c r="V9" s="4" t="s">
        <v>79</v>
      </c>
    </row>
    <row r="10" spans="1:22" x14ac:dyDescent="0.15">
      <c r="A10" s="4">
        <v>5</v>
      </c>
      <c r="B10" s="15"/>
      <c r="C10" s="32"/>
      <c r="D10" s="149"/>
      <c r="E10" s="149"/>
      <c r="F10" s="149"/>
      <c r="G10" s="149"/>
      <c r="H10" s="149"/>
      <c r="I10" s="16"/>
      <c r="J10" s="33"/>
      <c r="K10" s="17"/>
      <c r="L10" s="183" t="str">
        <f t="shared" si="0"/>
        <v/>
      </c>
      <c r="M10" s="153"/>
      <c r="N10" s="153"/>
      <c r="O10" s="153"/>
      <c r="T10" s="4" t="s">
        <v>54</v>
      </c>
      <c r="V10" s="4" t="s">
        <v>121</v>
      </c>
    </row>
    <row r="11" spans="1:22" x14ac:dyDescent="0.15">
      <c r="A11" s="4">
        <v>6</v>
      </c>
      <c r="B11" s="15"/>
      <c r="C11" s="32"/>
      <c r="D11" s="149"/>
      <c r="E11" s="149"/>
      <c r="F11" s="149"/>
      <c r="G11" s="149"/>
      <c r="H11" s="149"/>
      <c r="I11" s="16"/>
      <c r="J11" s="33"/>
      <c r="K11" s="17"/>
      <c r="L11" s="183" t="str">
        <f t="shared" si="0"/>
        <v/>
      </c>
      <c r="M11" s="153"/>
      <c r="N11" s="153"/>
      <c r="O11" s="153"/>
      <c r="T11" s="4" t="s">
        <v>55</v>
      </c>
      <c r="V11" s="4" t="s">
        <v>122</v>
      </c>
    </row>
    <row r="12" spans="1:22" x14ac:dyDescent="0.15">
      <c r="A12" s="4">
        <v>7</v>
      </c>
      <c r="B12" s="15"/>
      <c r="C12" s="32"/>
      <c r="D12" s="149"/>
      <c r="E12" s="149"/>
      <c r="F12" s="149"/>
      <c r="G12" s="149"/>
      <c r="H12" s="149"/>
      <c r="I12" s="16"/>
      <c r="J12" s="33"/>
      <c r="K12" s="17"/>
      <c r="L12" s="183" t="str">
        <f t="shared" si="0"/>
        <v/>
      </c>
      <c r="M12" s="153"/>
      <c r="N12" s="153"/>
      <c r="O12" s="153"/>
      <c r="T12" s="4" t="s">
        <v>56</v>
      </c>
      <c r="V12" s="4" t="s">
        <v>123</v>
      </c>
    </row>
    <row r="13" spans="1:22" x14ac:dyDescent="0.15">
      <c r="A13" s="4">
        <v>8</v>
      </c>
      <c r="B13" s="15"/>
      <c r="C13" s="32"/>
      <c r="D13" s="149"/>
      <c r="E13" s="149"/>
      <c r="F13" s="149"/>
      <c r="G13" s="149"/>
      <c r="H13" s="149"/>
      <c r="I13" s="16"/>
      <c r="J13" s="33"/>
      <c r="K13" s="17"/>
      <c r="L13" s="183" t="str">
        <f t="shared" si="0"/>
        <v/>
      </c>
      <c r="M13" s="153"/>
      <c r="N13" s="153"/>
      <c r="O13" s="153"/>
      <c r="V13" s="4" t="s">
        <v>124</v>
      </c>
    </row>
    <row r="14" spans="1:22" x14ac:dyDescent="0.15">
      <c r="A14" s="4">
        <v>9</v>
      </c>
      <c r="B14" s="15"/>
      <c r="C14" s="32"/>
      <c r="D14" s="149"/>
      <c r="E14" s="149"/>
      <c r="F14" s="149"/>
      <c r="G14" s="149"/>
      <c r="H14" s="149"/>
      <c r="I14" s="16"/>
      <c r="J14" s="33"/>
      <c r="K14" s="17"/>
      <c r="L14" s="183" t="str">
        <f t="shared" si="0"/>
        <v/>
      </c>
      <c r="M14" s="153"/>
      <c r="N14" s="153"/>
      <c r="O14" s="153"/>
      <c r="T14" s="4" t="s">
        <v>65</v>
      </c>
      <c r="V14" s="4" t="s">
        <v>125</v>
      </c>
    </row>
    <row r="15" spans="1:22" x14ac:dyDescent="0.15">
      <c r="A15" s="4">
        <v>10</v>
      </c>
      <c r="B15" s="15"/>
      <c r="C15" s="32"/>
      <c r="D15" s="149"/>
      <c r="E15" s="149"/>
      <c r="F15" s="149"/>
      <c r="G15" s="149"/>
      <c r="H15" s="149"/>
      <c r="I15" s="16"/>
      <c r="J15" s="33"/>
      <c r="K15" s="17"/>
      <c r="L15" s="183" t="str">
        <f t="shared" si="0"/>
        <v/>
      </c>
      <c r="M15" s="153"/>
      <c r="N15" s="153"/>
      <c r="O15" s="153"/>
      <c r="T15" s="8"/>
    </row>
    <row r="16" spans="1:22" x14ac:dyDescent="0.15">
      <c r="A16" s="4">
        <v>11</v>
      </c>
      <c r="B16" s="15"/>
      <c r="C16" s="32"/>
      <c r="D16" s="149"/>
      <c r="E16" s="149"/>
      <c r="F16" s="149"/>
      <c r="G16" s="149"/>
      <c r="H16" s="149"/>
      <c r="I16" s="16"/>
      <c r="J16" s="33"/>
      <c r="K16" s="17"/>
      <c r="L16" s="183" t="str">
        <f t="shared" si="0"/>
        <v/>
      </c>
      <c r="M16" s="153"/>
      <c r="N16" s="153"/>
      <c r="O16" s="153"/>
      <c r="T16" s="8"/>
    </row>
    <row r="17" spans="1:20" x14ac:dyDescent="0.15">
      <c r="A17" s="4">
        <v>12</v>
      </c>
      <c r="B17" s="15"/>
      <c r="C17" s="32"/>
      <c r="D17" s="149"/>
      <c r="E17" s="149"/>
      <c r="F17" s="149"/>
      <c r="G17" s="149"/>
      <c r="H17" s="149"/>
      <c r="I17" s="16"/>
      <c r="J17" s="33"/>
      <c r="K17" s="17"/>
      <c r="L17" s="183" t="str">
        <f t="shared" si="0"/>
        <v/>
      </c>
      <c r="M17" s="153"/>
      <c r="N17" s="153"/>
      <c r="O17" s="153"/>
      <c r="T17" s="8"/>
    </row>
    <row r="18" spans="1:20" x14ac:dyDescent="0.15">
      <c r="A18" s="4">
        <v>13</v>
      </c>
      <c r="B18" s="15"/>
      <c r="C18" s="32"/>
      <c r="D18" s="149"/>
      <c r="E18" s="149"/>
      <c r="F18" s="149"/>
      <c r="G18" s="149"/>
      <c r="H18" s="149"/>
      <c r="I18" s="16"/>
      <c r="J18" s="33"/>
      <c r="K18" s="17"/>
      <c r="L18" s="183" t="str">
        <f t="shared" si="0"/>
        <v/>
      </c>
      <c r="M18" s="153"/>
      <c r="N18" s="153"/>
      <c r="O18" s="153"/>
    </row>
    <row r="19" spans="1:20" x14ac:dyDescent="0.15">
      <c r="A19" s="4">
        <v>14</v>
      </c>
      <c r="B19" s="15"/>
      <c r="C19" s="32"/>
      <c r="D19" s="149"/>
      <c r="E19" s="149"/>
      <c r="F19" s="149"/>
      <c r="G19" s="149"/>
      <c r="H19" s="149"/>
      <c r="I19" s="16"/>
      <c r="J19" s="33"/>
      <c r="K19" s="17"/>
      <c r="L19" s="183" t="str">
        <f t="shared" si="0"/>
        <v/>
      </c>
      <c r="M19" s="153"/>
      <c r="N19" s="153"/>
      <c r="O19" s="153"/>
    </row>
    <row r="20" spans="1:20" x14ac:dyDescent="0.15">
      <c r="A20" s="4">
        <v>15</v>
      </c>
      <c r="B20" s="15"/>
      <c r="C20" s="32"/>
      <c r="D20" s="149"/>
      <c r="E20" s="149"/>
      <c r="F20" s="149"/>
      <c r="G20" s="149"/>
      <c r="H20" s="149"/>
      <c r="I20" s="16"/>
      <c r="J20" s="33"/>
      <c r="K20" s="17"/>
      <c r="L20" s="183" t="str">
        <f t="shared" si="0"/>
        <v/>
      </c>
      <c r="M20" s="153"/>
      <c r="N20" s="153"/>
      <c r="O20" s="153"/>
    </row>
    <row r="21" spans="1:20" x14ac:dyDescent="0.15">
      <c r="A21" s="4">
        <v>16</v>
      </c>
      <c r="B21" s="15"/>
      <c r="C21" s="32"/>
      <c r="D21" s="149"/>
      <c r="E21" s="149"/>
      <c r="F21" s="149"/>
      <c r="G21" s="149"/>
      <c r="H21" s="149"/>
      <c r="I21" s="16"/>
      <c r="J21" s="33"/>
      <c r="K21" s="17"/>
      <c r="L21" s="183" t="str">
        <f t="shared" si="0"/>
        <v/>
      </c>
      <c r="M21" s="153"/>
      <c r="N21" s="153"/>
      <c r="O21" s="153"/>
    </row>
    <row r="22" spans="1:20" x14ac:dyDescent="0.15">
      <c r="A22" s="4">
        <v>17</v>
      </c>
      <c r="B22" s="15"/>
      <c r="C22" s="32"/>
      <c r="D22" s="149"/>
      <c r="E22" s="149"/>
      <c r="F22" s="149"/>
      <c r="G22" s="149"/>
      <c r="H22" s="149"/>
      <c r="I22" s="16"/>
      <c r="J22" s="33"/>
      <c r="K22" s="17"/>
      <c r="L22" s="183" t="str">
        <f t="shared" si="0"/>
        <v/>
      </c>
      <c r="M22" s="153"/>
      <c r="N22" s="153"/>
      <c r="O22" s="153"/>
    </row>
    <row r="23" spans="1:20" x14ac:dyDescent="0.15">
      <c r="A23" s="4">
        <v>18</v>
      </c>
      <c r="B23" s="15"/>
      <c r="C23" s="32"/>
      <c r="D23" s="149"/>
      <c r="E23" s="149"/>
      <c r="F23" s="149"/>
      <c r="G23" s="149"/>
      <c r="H23" s="149"/>
      <c r="I23" s="16"/>
      <c r="J23" s="33"/>
      <c r="K23" s="17"/>
      <c r="L23" s="183" t="str">
        <f t="shared" si="0"/>
        <v/>
      </c>
      <c r="M23" s="153"/>
      <c r="N23" s="153"/>
      <c r="O23" s="153"/>
    </row>
    <row r="24" spans="1:20" x14ac:dyDescent="0.15">
      <c r="A24" s="4">
        <v>19</v>
      </c>
      <c r="B24" s="15"/>
      <c r="C24" s="32"/>
      <c r="D24" s="149"/>
      <c r="E24" s="149"/>
      <c r="F24" s="149"/>
      <c r="G24" s="149"/>
      <c r="H24" s="149"/>
      <c r="I24" s="16"/>
      <c r="J24" s="33"/>
      <c r="K24" s="17"/>
      <c r="L24" s="183" t="str">
        <f t="shared" si="0"/>
        <v/>
      </c>
      <c r="M24" s="153"/>
      <c r="N24" s="153"/>
      <c r="O24" s="153"/>
    </row>
    <row r="25" spans="1:20" x14ac:dyDescent="0.15">
      <c r="A25" s="4">
        <v>20</v>
      </c>
      <c r="B25" s="15"/>
      <c r="C25" s="32"/>
      <c r="D25" s="149"/>
      <c r="E25" s="149"/>
      <c r="F25" s="149"/>
      <c r="G25" s="149"/>
      <c r="H25" s="149"/>
      <c r="I25" s="16"/>
      <c r="J25" s="33"/>
      <c r="K25" s="17"/>
      <c r="L25" s="183" t="str">
        <f t="shared" si="0"/>
        <v/>
      </c>
      <c r="M25" s="153"/>
      <c r="N25" s="153"/>
      <c r="O25" s="153"/>
    </row>
    <row r="26" spans="1:20" x14ac:dyDescent="0.15">
      <c r="A26" s="4">
        <v>21</v>
      </c>
      <c r="B26" s="15"/>
      <c r="C26" s="32"/>
      <c r="D26" s="149"/>
      <c r="E26" s="149"/>
      <c r="F26" s="149"/>
      <c r="G26" s="149"/>
      <c r="H26" s="149"/>
      <c r="I26" s="16"/>
      <c r="J26" s="33"/>
      <c r="K26" s="17"/>
      <c r="L26" s="183" t="str">
        <f t="shared" si="0"/>
        <v/>
      </c>
      <c r="M26" s="153"/>
      <c r="N26" s="153"/>
      <c r="O26" s="153"/>
    </row>
    <row r="27" spans="1:20" x14ac:dyDescent="0.15">
      <c r="A27" s="4">
        <v>22</v>
      </c>
      <c r="B27" s="15"/>
      <c r="C27" s="32"/>
      <c r="D27" s="149"/>
      <c r="E27" s="149"/>
      <c r="F27" s="149"/>
      <c r="G27" s="149"/>
      <c r="H27" s="149"/>
      <c r="I27" s="16"/>
      <c r="J27" s="33"/>
      <c r="K27" s="17"/>
      <c r="L27" s="183" t="str">
        <f t="shared" si="0"/>
        <v/>
      </c>
      <c r="M27" s="153"/>
      <c r="N27" s="153"/>
      <c r="O27" s="153"/>
    </row>
    <row r="28" spans="1:20" x14ac:dyDescent="0.15">
      <c r="A28" s="4">
        <v>23</v>
      </c>
      <c r="B28" s="15"/>
      <c r="C28" s="32"/>
      <c r="D28" s="149"/>
      <c r="E28" s="149"/>
      <c r="F28" s="149"/>
      <c r="G28" s="149"/>
      <c r="H28" s="149"/>
      <c r="I28" s="16"/>
      <c r="J28" s="33"/>
      <c r="K28" s="17"/>
      <c r="L28" s="183" t="str">
        <f t="shared" si="0"/>
        <v/>
      </c>
      <c r="M28" s="153"/>
      <c r="N28" s="153"/>
      <c r="O28" s="153"/>
    </row>
    <row r="29" spans="1:20" x14ac:dyDescent="0.15">
      <c r="A29" s="4">
        <v>24</v>
      </c>
      <c r="B29" s="15"/>
      <c r="C29" s="32"/>
      <c r="D29" s="149"/>
      <c r="E29" s="149"/>
      <c r="F29" s="149"/>
      <c r="G29" s="149"/>
      <c r="H29" s="149"/>
      <c r="I29" s="16"/>
      <c r="J29" s="33"/>
      <c r="K29" s="17"/>
      <c r="L29" s="183" t="str">
        <f t="shared" si="0"/>
        <v/>
      </c>
      <c r="M29" s="153"/>
      <c r="N29" s="153"/>
      <c r="O29" s="153"/>
    </row>
    <row r="30" spans="1:20" x14ac:dyDescent="0.15">
      <c r="A30" s="4">
        <v>25</v>
      </c>
      <c r="B30" s="15"/>
      <c r="C30" s="32"/>
      <c r="D30" s="149"/>
      <c r="E30" s="149"/>
      <c r="F30" s="149"/>
      <c r="G30" s="149"/>
      <c r="H30" s="149"/>
      <c r="I30" s="16"/>
      <c r="J30" s="33"/>
      <c r="K30" s="17"/>
      <c r="L30" s="183" t="str">
        <f t="shared" si="0"/>
        <v/>
      </c>
      <c r="M30" s="153"/>
      <c r="N30" s="153"/>
      <c r="O30" s="153"/>
    </row>
    <row r="31" spans="1:20" x14ac:dyDescent="0.15">
      <c r="A31" s="4">
        <v>26</v>
      </c>
      <c r="B31" s="15"/>
      <c r="C31" s="32"/>
      <c r="D31" s="149"/>
      <c r="E31" s="149"/>
      <c r="F31" s="149"/>
      <c r="G31" s="149"/>
      <c r="H31" s="149"/>
      <c r="I31" s="16"/>
      <c r="J31" s="33"/>
      <c r="K31" s="17"/>
      <c r="L31" s="183" t="str">
        <f t="shared" si="0"/>
        <v/>
      </c>
      <c r="M31" s="153"/>
      <c r="N31" s="153"/>
      <c r="O31" s="153"/>
    </row>
    <row r="32" spans="1:20" x14ac:dyDescent="0.15">
      <c r="A32" s="4">
        <v>27</v>
      </c>
      <c r="B32" s="15"/>
      <c r="C32" s="32"/>
      <c r="D32" s="149"/>
      <c r="E32" s="149"/>
      <c r="F32" s="149"/>
      <c r="G32" s="149"/>
      <c r="H32" s="149"/>
      <c r="I32" s="16"/>
      <c r="J32" s="33"/>
      <c r="K32" s="17"/>
      <c r="L32" s="183" t="str">
        <f t="shared" si="0"/>
        <v/>
      </c>
      <c r="M32" s="153"/>
      <c r="N32" s="153"/>
      <c r="O32" s="153"/>
    </row>
    <row r="33" spans="1:15" x14ac:dyDescent="0.15">
      <c r="A33" s="4">
        <v>28</v>
      </c>
      <c r="B33" s="15"/>
      <c r="C33" s="32"/>
      <c r="D33" s="149"/>
      <c r="E33" s="149"/>
      <c r="F33" s="149"/>
      <c r="G33" s="149"/>
      <c r="H33" s="149"/>
      <c r="I33" s="16"/>
      <c r="J33" s="33"/>
      <c r="K33" s="17"/>
      <c r="L33" s="183" t="str">
        <f t="shared" si="0"/>
        <v/>
      </c>
      <c r="M33" s="153"/>
      <c r="N33" s="153"/>
      <c r="O33" s="153"/>
    </row>
    <row r="34" spans="1:15" x14ac:dyDescent="0.15">
      <c r="A34" s="4">
        <v>29</v>
      </c>
      <c r="B34" s="15"/>
      <c r="C34" s="32"/>
      <c r="D34" s="149"/>
      <c r="E34" s="149"/>
      <c r="F34" s="149"/>
      <c r="G34" s="149"/>
      <c r="H34" s="149"/>
      <c r="I34" s="16"/>
      <c r="J34" s="33"/>
      <c r="K34" s="17"/>
      <c r="L34" s="183" t="str">
        <f t="shared" si="0"/>
        <v/>
      </c>
      <c r="M34" s="153"/>
      <c r="N34" s="153"/>
      <c r="O34" s="153"/>
    </row>
    <row r="35" spans="1:15" x14ac:dyDescent="0.15">
      <c r="A35" s="4">
        <v>30</v>
      </c>
      <c r="B35" s="15"/>
      <c r="C35" s="32"/>
      <c r="D35" s="149"/>
      <c r="E35" s="149"/>
      <c r="F35" s="149"/>
      <c r="G35" s="149"/>
      <c r="H35" s="149"/>
      <c r="I35" s="16"/>
      <c r="J35" s="33"/>
      <c r="K35" s="17"/>
      <c r="L35" s="183" t="str">
        <f t="shared" si="0"/>
        <v/>
      </c>
      <c r="M35" s="153"/>
      <c r="N35" s="153"/>
      <c r="O35" s="153"/>
    </row>
    <row r="36" spans="1:15" x14ac:dyDescent="0.15">
      <c r="A36" s="4">
        <v>31</v>
      </c>
      <c r="B36" s="15"/>
      <c r="C36" s="32"/>
      <c r="D36" s="149"/>
      <c r="E36" s="149"/>
      <c r="F36" s="149"/>
      <c r="G36" s="149"/>
      <c r="H36" s="149"/>
      <c r="I36" s="16"/>
      <c r="J36" s="33"/>
      <c r="K36" s="17"/>
      <c r="L36" s="183" t="str">
        <f t="shared" si="0"/>
        <v/>
      </c>
      <c r="M36" s="153"/>
      <c r="N36" s="153"/>
      <c r="O36" s="153"/>
    </row>
    <row r="37" spans="1:15" ht="14.25" thickBot="1" x14ac:dyDescent="0.2">
      <c r="A37" s="4">
        <v>32</v>
      </c>
      <c r="B37" s="19"/>
      <c r="C37" s="32"/>
      <c r="D37" s="154"/>
      <c r="E37" s="154"/>
      <c r="F37" s="154"/>
      <c r="G37" s="154"/>
      <c r="H37" s="154"/>
      <c r="I37" s="20"/>
      <c r="J37" s="33"/>
      <c r="K37" s="21"/>
      <c r="L37" s="183" t="str">
        <f t="shared" si="0"/>
        <v/>
      </c>
      <c r="M37" s="155"/>
      <c r="N37" s="155"/>
      <c r="O37" s="155"/>
    </row>
    <row r="38" spans="1:15" ht="14.25" thickBot="1" x14ac:dyDescent="0.2">
      <c r="B38" s="158" t="s">
        <v>71</v>
      </c>
      <c r="C38" s="156"/>
      <c r="D38" s="156"/>
      <c r="E38" s="156"/>
      <c r="F38" s="156"/>
      <c r="G38" s="156"/>
      <c r="H38" s="156"/>
      <c r="I38" s="6" t="s">
        <v>63</v>
      </c>
      <c r="J38" s="6" t="s">
        <v>63</v>
      </c>
      <c r="K38" s="11" t="s">
        <v>63</v>
      </c>
      <c r="L38" s="325">
        <f>SUM(L6:L37)</f>
        <v>0</v>
      </c>
      <c r="M38" s="156"/>
      <c r="N38" s="156"/>
      <c r="O38" s="157"/>
    </row>
    <row r="39" spans="1:15" x14ac:dyDescent="0.15">
      <c r="L39" s="326"/>
    </row>
    <row r="40" spans="1:15" x14ac:dyDescent="0.15">
      <c r="L40" s="326"/>
    </row>
    <row r="41" spans="1:15" ht="21" customHeight="1" x14ac:dyDescent="0.15">
      <c r="B41" s="4" t="s">
        <v>45</v>
      </c>
      <c r="C41" s="150" t="s">
        <v>82</v>
      </c>
      <c r="D41" s="151"/>
      <c r="E41" s="151"/>
      <c r="F41" s="151"/>
      <c r="G41" s="151"/>
      <c r="H41" s="151"/>
      <c r="I41" s="151"/>
      <c r="J41" s="151"/>
      <c r="K41" s="152"/>
      <c r="L41" s="326"/>
    </row>
    <row r="42" spans="1:15" x14ac:dyDescent="0.15">
      <c r="L42" s="326"/>
    </row>
    <row r="43" spans="1:15" ht="13.5" customHeight="1" x14ac:dyDescent="0.15">
      <c r="A43" s="5" t="s">
        <v>38</v>
      </c>
      <c r="B43" s="91" t="s">
        <v>40</v>
      </c>
      <c r="C43" s="146" t="s">
        <v>41</v>
      </c>
      <c r="D43" s="91" t="s">
        <v>44</v>
      </c>
      <c r="E43" s="91"/>
      <c r="F43" s="91"/>
      <c r="G43" s="91"/>
      <c r="H43" s="91"/>
      <c r="I43" s="91" t="s">
        <v>0</v>
      </c>
      <c r="J43" s="91" t="s">
        <v>1</v>
      </c>
      <c r="K43" s="147" t="s">
        <v>42</v>
      </c>
      <c r="L43" s="327" t="s">
        <v>15</v>
      </c>
      <c r="M43" s="91" t="s">
        <v>43</v>
      </c>
      <c r="N43" s="91"/>
      <c r="O43" s="91"/>
    </row>
    <row r="44" spans="1:15" x14ac:dyDescent="0.15">
      <c r="A44" s="5" t="s">
        <v>39</v>
      </c>
      <c r="B44" s="91"/>
      <c r="C44" s="146"/>
      <c r="D44" s="91"/>
      <c r="E44" s="91"/>
      <c r="F44" s="91"/>
      <c r="G44" s="91"/>
      <c r="H44" s="91"/>
      <c r="I44" s="91"/>
      <c r="J44" s="91"/>
      <c r="K44" s="148"/>
      <c r="L44" s="328"/>
      <c r="M44" s="91"/>
      <c r="N44" s="91"/>
      <c r="O44" s="91"/>
    </row>
    <row r="45" spans="1:15" x14ac:dyDescent="0.15">
      <c r="A45" s="4">
        <v>33</v>
      </c>
      <c r="B45" s="18" t="s">
        <v>47</v>
      </c>
      <c r="C45" s="32"/>
      <c r="D45" s="149"/>
      <c r="E45" s="149"/>
      <c r="F45" s="149"/>
      <c r="G45" s="149"/>
      <c r="H45" s="149"/>
      <c r="I45" s="16"/>
      <c r="J45" s="33"/>
      <c r="K45" s="17"/>
      <c r="L45" s="183" t="str">
        <f t="shared" ref="L45:L76" si="1">IF(I45*K45=0,"",ROUND(I45*K45,0))</f>
        <v/>
      </c>
      <c r="M45" s="153"/>
      <c r="N45" s="153"/>
      <c r="O45" s="153"/>
    </row>
    <row r="46" spans="1:15" x14ac:dyDescent="0.15">
      <c r="A46" s="4">
        <v>34</v>
      </c>
      <c r="B46" s="15"/>
      <c r="C46" s="32"/>
      <c r="D46" s="149"/>
      <c r="E46" s="149"/>
      <c r="F46" s="149"/>
      <c r="G46" s="149"/>
      <c r="H46" s="149"/>
      <c r="I46" s="16"/>
      <c r="J46" s="33"/>
      <c r="K46" s="17"/>
      <c r="L46" s="183" t="str">
        <f t="shared" si="1"/>
        <v/>
      </c>
      <c r="M46" s="153"/>
      <c r="N46" s="153"/>
      <c r="O46" s="153"/>
    </row>
    <row r="47" spans="1:15" x14ac:dyDescent="0.15">
      <c r="A47" s="4">
        <v>35</v>
      </c>
      <c r="B47" s="15"/>
      <c r="C47" s="32"/>
      <c r="D47" s="149"/>
      <c r="E47" s="149"/>
      <c r="F47" s="149"/>
      <c r="G47" s="149"/>
      <c r="H47" s="149"/>
      <c r="I47" s="16"/>
      <c r="J47" s="33"/>
      <c r="K47" s="17"/>
      <c r="L47" s="183" t="str">
        <f t="shared" si="1"/>
        <v/>
      </c>
      <c r="M47" s="153"/>
      <c r="N47" s="153"/>
      <c r="O47" s="153"/>
    </row>
    <row r="48" spans="1:15" x14ac:dyDescent="0.15">
      <c r="A48" s="4">
        <v>36</v>
      </c>
      <c r="B48" s="15"/>
      <c r="C48" s="32"/>
      <c r="D48" s="149"/>
      <c r="E48" s="149"/>
      <c r="F48" s="149"/>
      <c r="G48" s="149"/>
      <c r="H48" s="149"/>
      <c r="I48" s="16"/>
      <c r="J48" s="33"/>
      <c r="K48" s="17"/>
      <c r="L48" s="183" t="str">
        <f t="shared" si="1"/>
        <v/>
      </c>
      <c r="M48" s="153"/>
      <c r="N48" s="153"/>
      <c r="O48" s="153"/>
    </row>
    <row r="49" spans="1:15" x14ac:dyDescent="0.15">
      <c r="A49" s="4">
        <v>37</v>
      </c>
      <c r="B49" s="15"/>
      <c r="C49" s="32"/>
      <c r="D49" s="149"/>
      <c r="E49" s="149"/>
      <c r="F49" s="149"/>
      <c r="G49" s="149"/>
      <c r="H49" s="149"/>
      <c r="I49" s="16"/>
      <c r="J49" s="33"/>
      <c r="K49" s="17"/>
      <c r="L49" s="183" t="str">
        <f t="shared" si="1"/>
        <v/>
      </c>
      <c r="M49" s="153"/>
      <c r="N49" s="153"/>
      <c r="O49" s="153"/>
    </row>
    <row r="50" spans="1:15" x14ac:dyDescent="0.15">
      <c r="A50" s="4">
        <v>38</v>
      </c>
      <c r="B50" s="15"/>
      <c r="C50" s="32"/>
      <c r="D50" s="149"/>
      <c r="E50" s="149"/>
      <c r="F50" s="149"/>
      <c r="G50" s="149"/>
      <c r="H50" s="149"/>
      <c r="I50" s="16"/>
      <c r="J50" s="33"/>
      <c r="K50" s="17"/>
      <c r="L50" s="183" t="str">
        <f t="shared" si="1"/>
        <v/>
      </c>
      <c r="M50" s="153"/>
      <c r="N50" s="153"/>
      <c r="O50" s="153"/>
    </row>
    <row r="51" spans="1:15" x14ac:dyDescent="0.15">
      <c r="A51" s="4">
        <v>39</v>
      </c>
      <c r="B51" s="15"/>
      <c r="C51" s="32"/>
      <c r="D51" s="149"/>
      <c r="E51" s="149"/>
      <c r="F51" s="149"/>
      <c r="G51" s="149"/>
      <c r="H51" s="149"/>
      <c r="I51" s="16"/>
      <c r="J51" s="33"/>
      <c r="K51" s="17"/>
      <c r="L51" s="183" t="str">
        <f t="shared" si="1"/>
        <v/>
      </c>
      <c r="M51" s="153"/>
      <c r="N51" s="153"/>
      <c r="O51" s="153"/>
    </row>
    <row r="52" spans="1:15" x14ac:dyDescent="0.15">
      <c r="A52" s="4">
        <v>40</v>
      </c>
      <c r="B52" s="15"/>
      <c r="C52" s="32"/>
      <c r="D52" s="149"/>
      <c r="E52" s="149"/>
      <c r="F52" s="149"/>
      <c r="G52" s="149"/>
      <c r="H52" s="149"/>
      <c r="I52" s="16"/>
      <c r="J52" s="33"/>
      <c r="K52" s="17"/>
      <c r="L52" s="183" t="str">
        <f t="shared" si="1"/>
        <v/>
      </c>
      <c r="M52" s="153"/>
      <c r="N52" s="153"/>
      <c r="O52" s="153"/>
    </row>
    <row r="53" spans="1:15" x14ac:dyDescent="0.15">
      <c r="A53" s="4">
        <v>41</v>
      </c>
      <c r="B53" s="15"/>
      <c r="C53" s="32"/>
      <c r="D53" s="149"/>
      <c r="E53" s="149"/>
      <c r="F53" s="149"/>
      <c r="G53" s="149"/>
      <c r="H53" s="149"/>
      <c r="I53" s="16"/>
      <c r="J53" s="33"/>
      <c r="K53" s="17"/>
      <c r="L53" s="183" t="str">
        <f t="shared" si="1"/>
        <v/>
      </c>
      <c r="M53" s="153"/>
      <c r="N53" s="153"/>
      <c r="O53" s="153"/>
    </row>
    <row r="54" spans="1:15" x14ac:dyDescent="0.15">
      <c r="A54" s="4">
        <v>42</v>
      </c>
      <c r="B54" s="15"/>
      <c r="C54" s="32"/>
      <c r="D54" s="149"/>
      <c r="E54" s="149"/>
      <c r="F54" s="149"/>
      <c r="G54" s="149"/>
      <c r="H54" s="149"/>
      <c r="I54" s="16"/>
      <c r="J54" s="33"/>
      <c r="K54" s="17"/>
      <c r="L54" s="183" t="str">
        <f t="shared" si="1"/>
        <v/>
      </c>
      <c r="M54" s="153"/>
      <c r="N54" s="153"/>
      <c r="O54" s="153"/>
    </row>
    <row r="55" spans="1:15" x14ac:dyDescent="0.15">
      <c r="A55" s="4">
        <v>43</v>
      </c>
      <c r="B55" s="15"/>
      <c r="C55" s="32"/>
      <c r="D55" s="149"/>
      <c r="E55" s="149"/>
      <c r="F55" s="149"/>
      <c r="G55" s="149"/>
      <c r="H55" s="149"/>
      <c r="I55" s="16"/>
      <c r="J55" s="33"/>
      <c r="K55" s="17"/>
      <c r="L55" s="183" t="str">
        <f t="shared" si="1"/>
        <v/>
      </c>
      <c r="M55" s="153"/>
      <c r="N55" s="153"/>
      <c r="O55" s="153"/>
    </row>
    <row r="56" spans="1:15" x14ac:dyDescent="0.15">
      <c r="A56" s="4">
        <v>44</v>
      </c>
      <c r="B56" s="15"/>
      <c r="C56" s="32"/>
      <c r="D56" s="149"/>
      <c r="E56" s="149"/>
      <c r="F56" s="149"/>
      <c r="G56" s="149"/>
      <c r="H56" s="149"/>
      <c r="I56" s="16"/>
      <c r="J56" s="33"/>
      <c r="K56" s="17"/>
      <c r="L56" s="183" t="str">
        <f t="shared" si="1"/>
        <v/>
      </c>
      <c r="M56" s="153"/>
      <c r="N56" s="153"/>
      <c r="O56" s="153"/>
    </row>
    <row r="57" spans="1:15" x14ac:dyDescent="0.15">
      <c r="A57" s="4">
        <v>45</v>
      </c>
      <c r="B57" s="15"/>
      <c r="C57" s="32"/>
      <c r="D57" s="149"/>
      <c r="E57" s="149"/>
      <c r="F57" s="149"/>
      <c r="G57" s="149"/>
      <c r="H57" s="149"/>
      <c r="I57" s="16"/>
      <c r="J57" s="33"/>
      <c r="K57" s="17"/>
      <c r="L57" s="183" t="str">
        <f t="shared" si="1"/>
        <v/>
      </c>
      <c r="M57" s="153"/>
      <c r="N57" s="153"/>
      <c r="O57" s="153"/>
    </row>
    <row r="58" spans="1:15" x14ac:dyDescent="0.15">
      <c r="A58" s="4">
        <v>46</v>
      </c>
      <c r="B58" s="15"/>
      <c r="C58" s="32"/>
      <c r="D58" s="149"/>
      <c r="E58" s="149"/>
      <c r="F58" s="149"/>
      <c r="G58" s="149"/>
      <c r="H58" s="149"/>
      <c r="I58" s="16"/>
      <c r="J58" s="33"/>
      <c r="K58" s="17"/>
      <c r="L58" s="183" t="str">
        <f t="shared" si="1"/>
        <v/>
      </c>
      <c r="M58" s="153"/>
      <c r="N58" s="153"/>
      <c r="O58" s="153"/>
    </row>
    <row r="59" spans="1:15" x14ac:dyDescent="0.15">
      <c r="A59" s="4">
        <v>47</v>
      </c>
      <c r="B59" s="15"/>
      <c r="C59" s="32"/>
      <c r="D59" s="149"/>
      <c r="E59" s="149"/>
      <c r="F59" s="149"/>
      <c r="G59" s="149"/>
      <c r="H59" s="149"/>
      <c r="I59" s="16"/>
      <c r="J59" s="33"/>
      <c r="K59" s="17"/>
      <c r="L59" s="183" t="str">
        <f t="shared" si="1"/>
        <v/>
      </c>
      <c r="M59" s="153"/>
      <c r="N59" s="153"/>
      <c r="O59" s="153"/>
    </row>
    <row r="60" spans="1:15" x14ac:dyDescent="0.15">
      <c r="A60" s="4">
        <v>48</v>
      </c>
      <c r="B60" s="15"/>
      <c r="C60" s="32"/>
      <c r="D60" s="149"/>
      <c r="E60" s="149"/>
      <c r="F60" s="149"/>
      <c r="G60" s="149"/>
      <c r="H60" s="149"/>
      <c r="I60" s="16"/>
      <c r="J60" s="33"/>
      <c r="K60" s="17"/>
      <c r="L60" s="183" t="str">
        <f t="shared" si="1"/>
        <v/>
      </c>
      <c r="M60" s="153"/>
      <c r="N60" s="153"/>
      <c r="O60" s="153"/>
    </row>
    <row r="61" spans="1:15" x14ac:dyDescent="0.15">
      <c r="A61" s="4">
        <v>49</v>
      </c>
      <c r="B61" s="15"/>
      <c r="C61" s="32"/>
      <c r="D61" s="149"/>
      <c r="E61" s="149"/>
      <c r="F61" s="149"/>
      <c r="G61" s="149"/>
      <c r="H61" s="149"/>
      <c r="I61" s="16"/>
      <c r="J61" s="33"/>
      <c r="K61" s="17"/>
      <c r="L61" s="183" t="str">
        <f t="shared" si="1"/>
        <v/>
      </c>
      <c r="M61" s="153"/>
      <c r="N61" s="153"/>
      <c r="O61" s="153"/>
    </row>
    <row r="62" spans="1:15" x14ac:dyDescent="0.15">
      <c r="A62" s="4">
        <v>50</v>
      </c>
      <c r="B62" s="15"/>
      <c r="C62" s="32"/>
      <c r="D62" s="149"/>
      <c r="E62" s="149"/>
      <c r="F62" s="149"/>
      <c r="G62" s="149"/>
      <c r="H62" s="149"/>
      <c r="I62" s="16"/>
      <c r="J62" s="33"/>
      <c r="K62" s="17"/>
      <c r="L62" s="183" t="str">
        <f t="shared" si="1"/>
        <v/>
      </c>
      <c r="M62" s="153"/>
      <c r="N62" s="153"/>
      <c r="O62" s="153"/>
    </row>
    <row r="63" spans="1:15" x14ac:dyDescent="0.15">
      <c r="A63" s="4">
        <v>51</v>
      </c>
      <c r="B63" s="15"/>
      <c r="C63" s="32"/>
      <c r="D63" s="149"/>
      <c r="E63" s="149"/>
      <c r="F63" s="149"/>
      <c r="G63" s="149"/>
      <c r="H63" s="149"/>
      <c r="I63" s="16"/>
      <c r="J63" s="33"/>
      <c r="K63" s="17"/>
      <c r="L63" s="183" t="str">
        <f t="shared" si="1"/>
        <v/>
      </c>
      <c r="M63" s="153"/>
      <c r="N63" s="153"/>
      <c r="O63" s="153"/>
    </row>
    <row r="64" spans="1:15" x14ac:dyDescent="0.15">
      <c r="A64" s="4">
        <v>52</v>
      </c>
      <c r="B64" s="15"/>
      <c r="C64" s="32"/>
      <c r="D64" s="149"/>
      <c r="E64" s="149"/>
      <c r="F64" s="149"/>
      <c r="G64" s="149"/>
      <c r="H64" s="149"/>
      <c r="I64" s="16"/>
      <c r="J64" s="33"/>
      <c r="K64" s="17"/>
      <c r="L64" s="183" t="str">
        <f t="shared" si="1"/>
        <v/>
      </c>
      <c r="M64" s="153"/>
      <c r="N64" s="153"/>
      <c r="O64" s="153"/>
    </row>
    <row r="65" spans="1:19" x14ac:dyDescent="0.15">
      <c r="A65" s="4">
        <v>53</v>
      </c>
      <c r="B65" s="15"/>
      <c r="C65" s="32"/>
      <c r="D65" s="149"/>
      <c r="E65" s="149"/>
      <c r="F65" s="149"/>
      <c r="G65" s="149"/>
      <c r="H65" s="149"/>
      <c r="I65" s="16"/>
      <c r="J65" s="33"/>
      <c r="K65" s="17"/>
      <c r="L65" s="183" t="str">
        <f t="shared" si="1"/>
        <v/>
      </c>
      <c r="M65" s="153"/>
      <c r="N65" s="153"/>
      <c r="O65" s="153"/>
    </row>
    <row r="66" spans="1:19" x14ac:dyDescent="0.15">
      <c r="A66" s="4">
        <v>54</v>
      </c>
      <c r="B66" s="15"/>
      <c r="C66" s="32"/>
      <c r="D66" s="149"/>
      <c r="E66" s="149"/>
      <c r="F66" s="149"/>
      <c r="G66" s="149"/>
      <c r="H66" s="149"/>
      <c r="I66" s="16"/>
      <c r="J66" s="33"/>
      <c r="K66" s="17"/>
      <c r="L66" s="183" t="str">
        <f t="shared" si="1"/>
        <v/>
      </c>
      <c r="M66" s="153"/>
      <c r="N66" s="153"/>
      <c r="O66" s="153"/>
    </row>
    <row r="67" spans="1:19" x14ac:dyDescent="0.15">
      <c r="A67" s="4">
        <v>55</v>
      </c>
      <c r="B67" s="15"/>
      <c r="C67" s="32"/>
      <c r="D67" s="149"/>
      <c r="E67" s="149"/>
      <c r="F67" s="149"/>
      <c r="G67" s="149"/>
      <c r="H67" s="149"/>
      <c r="I67" s="16"/>
      <c r="J67" s="33"/>
      <c r="K67" s="17"/>
      <c r="L67" s="183" t="str">
        <f t="shared" si="1"/>
        <v/>
      </c>
      <c r="M67" s="153"/>
      <c r="N67" s="153"/>
      <c r="O67" s="153"/>
    </row>
    <row r="68" spans="1:19" x14ac:dyDescent="0.15">
      <c r="A68" s="4">
        <v>56</v>
      </c>
      <c r="B68" s="15"/>
      <c r="C68" s="32"/>
      <c r="D68" s="149"/>
      <c r="E68" s="149"/>
      <c r="F68" s="149"/>
      <c r="G68" s="149"/>
      <c r="H68" s="149"/>
      <c r="I68" s="16"/>
      <c r="J68" s="33"/>
      <c r="K68" s="17"/>
      <c r="L68" s="183" t="str">
        <f t="shared" si="1"/>
        <v/>
      </c>
      <c r="M68" s="153"/>
      <c r="N68" s="153"/>
      <c r="O68" s="153"/>
    </row>
    <row r="69" spans="1:19" x14ac:dyDescent="0.15">
      <c r="A69" s="4">
        <v>57</v>
      </c>
      <c r="B69" s="15"/>
      <c r="C69" s="32"/>
      <c r="D69" s="149"/>
      <c r="E69" s="149"/>
      <c r="F69" s="149"/>
      <c r="G69" s="149"/>
      <c r="H69" s="149"/>
      <c r="I69" s="16"/>
      <c r="J69" s="33"/>
      <c r="K69" s="17"/>
      <c r="L69" s="183" t="str">
        <f t="shared" si="1"/>
        <v/>
      </c>
      <c r="M69" s="153"/>
      <c r="N69" s="153"/>
      <c r="O69" s="153"/>
    </row>
    <row r="70" spans="1:19" x14ac:dyDescent="0.15">
      <c r="A70" s="4">
        <v>58</v>
      </c>
      <c r="B70" s="15"/>
      <c r="C70" s="32"/>
      <c r="D70" s="149"/>
      <c r="E70" s="149"/>
      <c r="F70" s="149"/>
      <c r="G70" s="149"/>
      <c r="H70" s="149"/>
      <c r="I70" s="16"/>
      <c r="J70" s="33"/>
      <c r="K70" s="17"/>
      <c r="L70" s="183" t="str">
        <f t="shared" si="1"/>
        <v/>
      </c>
      <c r="M70" s="153"/>
      <c r="N70" s="153"/>
      <c r="O70" s="153"/>
    </row>
    <row r="71" spans="1:19" x14ac:dyDescent="0.15">
      <c r="A71" s="4">
        <v>59</v>
      </c>
      <c r="B71" s="15"/>
      <c r="C71" s="32"/>
      <c r="D71" s="149"/>
      <c r="E71" s="149"/>
      <c r="F71" s="149"/>
      <c r="G71" s="149"/>
      <c r="H71" s="149"/>
      <c r="I71" s="16"/>
      <c r="J71" s="33"/>
      <c r="K71" s="17"/>
      <c r="L71" s="183" t="str">
        <f t="shared" si="1"/>
        <v/>
      </c>
      <c r="M71" s="153"/>
      <c r="N71" s="153"/>
      <c r="O71" s="153"/>
    </row>
    <row r="72" spans="1:19" x14ac:dyDescent="0.15">
      <c r="A72" s="4">
        <v>60</v>
      </c>
      <c r="B72" s="15"/>
      <c r="C72" s="32"/>
      <c r="D72" s="149"/>
      <c r="E72" s="149"/>
      <c r="F72" s="149"/>
      <c r="G72" s="149"/>
      <c r="H72" s="149"/>
      <c r="I72" s="16"/>
      <c r="J72" s="33"/>
      <c r="K72" s="17"/>
      <c r="L72" s="183" t="str">
        <f t="shared" si="1"/>
        <v/>
      </c>
      <c r="M72" s="153"/>
      <c r="N72" s="153"/>
      <c r="O72" s="153"/>
    </row>
    <row r="73" spans="1:19" x14ac:dyDescent="0.15">
      <c r="A73" s="4">
        <v>61</v>
      </c>
      <c r="B73" s="15"/>
      <c r="C73" s="32"/>
      <c r="D73" s="149"/>
      <c r="E73" s="149"/>
      <c r="F73" s="149"/>
      <c r="G73" s="149"/>
      <c r="H73" s="149"/>
      <c r="I73" s="16"/>
      <c r="J73" s="33"/>
      <c r="K73" s="17"/>
      <c r="L73" s="183" t="str">
        <f t="shared" si="1"/>
        <v/>
      </c>
      <c r="M73" s="153"/>
      <c r="N73" s="153"/>
      <c r="O73" s="153"/>
    </row>
    <row r="74" spans="1:19" x14ac:dyDescent="0.15">
      <c r="A74" s="4">
        <v>62</v>
      </c>
      <c r="B74" s="15"/>
      <c r="C74" s="32"/>
      <c r="D74" s="149"/>
      <c r="E74" s="149"/>
      <c r="F74" s="149"/>
      <c r="G74" s="149"/>
      <c r="H74" s="149"/>
      <c r="I74" s="16"/>
      <c r="J74" s="33"/>
      <c r="K74" s="17"/>
      <c r="L74" s="183" t="str">
        <f t="shared" si="1"/>
        <v/>
      </c>
      <c r="M74" s="153"/>
      <c r="N74" s="153"/>
      <c r="O74" s="153"/>
    </row>
    <row r="75" spans="1:19" x14ac:dyDescent="0.15">
      <c r="A75" s="4">
        <v>63</v>
      </c>
      <c r="B75" s="15"/>
      <c r="C75" s="32"/>
      <c r="D75" s="149"/>
      <c r="E75" s="149"/>
      <c r="F75" s="149"/>
      <c r="G75" s="149"/>
      <c r="H75" s="149"/>
      <c r="I75" s="16"/>
      <c r="J75" s="33"/>
      <c r="K75" s="17"/>
      <c r="L75" s="183" t="str">
        <f t="shared" si="1"/>
        <v/>
      </c>
      <c r="M75" s="153"/>
      <c r="N75" s="153"/>
      <c r="O75" s="153"/>
    </row>
    <row r="76" spans="1:19" ht="14.25" thickBot="1" x14ac:dyDescent="0.2">
      <c r="A76" s="4">
        <v>64</v>
      </c>
      <c r="B76" s="19"/>
      <c r="C76" s="32"/>
      <c r="D76" s="154"/>
      <c r="E76" s="154"/>
      <c r="F76" s="154"/>
      <c r="G76" s="154"/>
      <c r="H76" s="154"/>
      <c r="I76" s="20"/>
      <c r="J76" s="33"/>
      <c r="K76" s="21"/>
      <c r="L76" s="183" t="str">
        <f t="shared" si="1"/>
        <v/>
      </c>
      <c r="M76" s="155"/>
      <c r="N76" s="155"/>
      <c r="O76" s="155"/>
    </row>
    <row r="77" spans="1:19" ht="14.25" thickBot="1" x14ac:dyDescent="0.2">
      <c r="B77" s="158" t="s">
        <v>72</v>
      </c>
      <c r="C77" s="156"/>
      <c r="D77" s="156"/>
      <c r="E77" s="156"/>
      <c r="F77" s="156"/>
      <c r="G77" s="156"/>
      <c r="H77" s="156"/>
      <c r="I77" s="6" t="s">
        <v>63</v>
      </c>
      <c r="J77" s="6" t="s">
        <v>63</v>
      </c>
      <c r="K77" s="11" t="s">
        <v>63</v>
      </c>
      <c r="L77" s="325">
        <f>SUM(L45:L76)</f>
        <v>0</v>
      </c>
      <c r="M77" s="156"/>
      <c r="N77" s="156"/>
      <c r="O77" s="157"/>
    </row>
    <row r="78" spans="1:19" x14ac:dyDescent="0.15">
      <c r="L78" s="326"/>
    </row>
    <row r="79" spans="1:19" x14ac:dyDescent="0.15">
      <c r="L79" s="326"/>
    </row>
    <row r="80" spans="1:19" ht="19.5" customHeight="1" x14ac:dyDescent="0.15">
      <c r="B80" s="4" t="s">
        <v>45</v>
      </c>
      <c r="C80" s="150" t="s">
        <v>82</v>
      </c>
      <c r="D80" s="151"/>
      <c r="E80" s="151"/>
      <c r="F80" s="151"/>
      <c r="G80" s="151"/>
      <c r="H80" s="151"/>
      <c r="I80" s="151"/>
      <c r="J80" s="151"/>
      <c r="K80" s="152"/>
      <c r="L80" s="326"/>
      <c r="S80" s="8"/>
    </row>
    <row r="81" spans="1:15" x14ac:dyDescent="0.15">
      <c r="L81" s="326"/>
    </row>
    <row r="82" spans="1:15" ht="13.5" customHeight="1" x14ac:dyDescent="0.15">
      <c r="A82" s="5" t="s">
        <v>38</v>
      </c>
      <c r="B82" s="91" t="s">
        <v>40</v>
      </c>
      <c r="C82" s="146" t="s">
        <v>41</v>
      </c>
      <c r="D82" s="91" t="s">
        <v>44</v>
      </c>
      <c r="E82" s="91"/>
      <c r="F82" s="91"/>
      <c r="G82" s="91"/>
      <c r="H82" s="91"/>
      <c r="I82" s="91" t="s">
        <v>0</v>
      </c>
      <c r="J82" s="91" t="s">
        <v>1</v>
      </c>
      <c r="K82" s="147" t="s">
        <v>42</v>
      </c>
      <c r="L82" s="327" t="s">
        <v>15</v>
      </c>
      <c r="M82" s="91" t="s">
        <v>43</v>
      </c>
      <c r="N82" s="91"/>
      <c r="O82" s="91"/>
    </row>
    <row r="83" spans="1:15" x14ac:dyDescent="0.15">
      <c r="A83" s="5" t="s">
        <v>39</v>
      </c>
      <c r="B83" s="91"/>
      <c r="C83" s="146"/>
      <c r="D83" s="91"/>
      <c r="E83" s="91"/>
      <c r="F83" s="91"/>
      <c r="G83" s="91"/>
      <c r="H83" s="91"/>
      <c r="I83" s="91"/>
      <c r="J83" s="91"/>
      <c r="K83" s="148"/>
      <c r="L83" s="328"/>
      <c r="M83" s="91"/>
      <c r="N83" s="91"/>
      <c r="O83" s="91"/>
    </row>
    <row r="84" spans="1:15" x14ac:dyDescent="0.15">
      <c r="A84" s="4">
        <v>65</v>
      </c>
      <c r="B84" s="18" t="s">
        <v>47</v>
      </c>
      <c r="C84" s="32"/>
      <c r="D84" s="149"/>
      <c r="E84" s="149"/>
      <c r="F84" s="149"/>
      <c r="G84" s="149"/>
      <c r="H84" s="149"/>
      <c r="I84" s="16"/>
      <c r="J84" s="33"/>
      <c r="K84" s="17"/>
      <c r="L84" s="183" t="str">
        <f t="shared" ref="L84:L115" si="2">IF(I84*K84=0,"",ROUND(I84*K84,0))</f>
        <v/>
      </c>
      <c r="M84" s="153"/>
      <c r="N84" s="153"/>
      <c r="O84" s="153"/>
    </row>
    <row r="85" spans="1:15" x14ac:dyDescent="0.15">
      <c r="A85" s="4">
        <v>66</v>
      </c>
      <c r="B85" s="15"/>
      <c r="C85" s="32"/>
      <c r="D85" s="149"/>
      <c r="E85" s="149"/>
      <c r="F85" s="149"/>
      <c r="G85" s="149"/>
      <c r="H85" s="149"/>
      <c r="I85" s="16"/>
      <c r="J85" s="33"/>
      <c r="K85" s="17"/>
      <c r="L85" s="183" t="str">
        <f t="shared" si="2"/>
        <v/>
      </c>
      <c r="M85" s="153"/>
      <c r="N85" s="153"/>
      <c r="O85" s="153"/>
    </row>
    <row r="86" spans="1:15" x14ac:dyDescent="0.15">
      <c r="A86" s="4">
        <v>67</v>
      </c>
      <c r="B86" s="15"/>
      <c r="C86" s="32"/>
      <c r="D86" s="149"/>
      <c r="E86" s="149"/>
      <c r="F86" s="149"/>
      <c r="G86" s="149"/>
      <c r="H86" s="149"/>
      <c r="I86" s="16"/>
      <c r="J86" s="33"/>
      <c r="K86" s="17"/>
      <c r="L86" s="183" t="str">
        <f t="shared" si="2"/>
        <v/>
      </c>
      <c r="M86" s="153"/>
      <c r="N86" s="153"/>
      <c r="O86" s="153"/>
    </row>
    <row r="87" spans="1:15" x14ac:dyDescent="0.15">
      <c r="A87" s="4">
        <v>68</v>
      </c>
      <c r="B87" s="15"/>
      <c r="C87" s="32"/>
      <c r="D87" s="149"/>
      <c r="E87" s="149"/>
      <c r="F87" s="149"/>
      <c r="G87" s="149"/>
      <c r="H87" s="149"/>
      <c r="I87" s="16"/>
      <c r="J87" s="33"/>
      <c r="K87" s="17"/>
      <c r="L87" s="183" t="str">
        <f t="shared" si="2"/>
        <v/>
      </c>
      <c r="M87" s="153"/>
      <c r="N87" s="153"/>
      <c r="O87" s="153"/>
    </row>
    <row r="88" spans="1:15" x14ac:dyDescent="0.15">
      <c r="A88" s="4">
        <v>69</v>
      </c>
      <c r="B88" s="15"/>
      <c r="C88" s="32"/>
      <c r="D88" s="149"/>
      <c r="E88" s="149"/>
      <c r="F88" s="149"/>
      <c r="G88" s="149"/>
      <c r="H88" s="149"/>
      <c r="I88" s="16"/>
      <c r="J88" s="33"/>
      <c r="K88" s="17"/>
      <c r="L88" s="183" t="str">
        <f t="shared" si="2"/>
        <v/>
      </c>
      <c r="M88" s="153"/>
      <c r="N88" s="153"/>
      <c r="O88" s="153"/>
    </row>
    <row r="89" spans="1:15" x14ac:dyDescent="0.15">
      <c r="A89" s="4">
        <v>70</v>
      </c>
      <c r="B89" s="15"/>
      <c r="C89" s="32"/>
      <c r="D89" s="149"/>
      <c r="E89" s="149"/>
      <c r="F89" s="149"/>
      <c r="G89" s="149"/>
      <c r="H89" s="149"/>
      <c r="I89" s="16"/>
      <c r="J89" s="33"/>
      <c r="K89" s="17"/>
      <c r="L89" s="183" t="str">
        <f t="shared" si="2"/>
        <v/>
      </c>
      <c r="M89" s="153"/>
      <c r="N89" s="153"/>
      <c r="O89" s="153"/>
    </row>
    <row r="90" spans="1:15" x14ac:dyDescent="0.15">
      <c r="A90" s="4">
        <v>71</v>
      </c>
      <c r="B90" s="15"/>
      <c r="C90" s="32"/>
      <c r="D90" s="149"/>
      <c r="E90" s="149"/>
      <c r="F90" s="149"/>
      <c r="G90" s="149"/>
      <c r="H90" s="149"/>
      <c r="I90" s="16"/>
      <c r="J90" s="33"/>
      <c r="K90" s="17"/>
      <c r="L90" s="183" t="str">
        <f t="shared" si="2"/>
        <v/>
      </c>
      <c r="M90" s="153"/>
      <c r="N90" s="153"/>
      <c r="O90" s="153"/>
    </row>
    <row r="91" spans="1:15" x14ac:dyDescent="0.15">
      <c r="A91" s="4">
        <v>72</v>
      </c>
      <c r="B91" s="15"/>
      <c r="C91" s="32"/>
      <c r="D91" s="149"/>
      <c r="E91" s="149"/>
      <c r="F91" s="149"/>
      <c r="G91" s="149"/>
      <c r="H91" s="149"/>
      <c r="I91" s="16"/>
      <c r="J91" s="33"/>
      <c r="K91" s="17"/>
      <c r="L91" s="183" t="str">
        <f t="shared" si="2"/>
        <v/>
      </c>
      <c r="M91" s="153"/>
      <c r="N91" s="153"/>
      <c r="O91" s="153"/>
    </row>
    <row r="92" spans="1:15" x14ac:dyDescent="0.15">
      <c r="A92" s="4">
        <v>73</v>
      </c>
      <c r="B92" s="15"/>
      <c r="C92" s="32"/>
      <c r="D92" s="149"/>
      <c r="E92" s="149"/>
      <c r="F92" s="149"/>
      <c r="G92" s="149"/>
      <c r="H92" s="149"/>
      <c r="I92" s="16"/>
      <c r="J92" s="33"/>
      <c r="K92" s="17"/>
      <c r="L92" s="183" t="str">
        <f t="shared" si="2"/>
        <v/>
      </c>
      <c r="M92" s="153"/>
      <c r="N92" s="153"/>
      <c r="O92" s="153"/>
    </row>
    <row r="93" spans="1:15" x14ac:dyDescent="0.15">
      <c r="A93" s="4">
        <v>74</v>
      </c>
      <c r="B93" s="15"/>
      <c r="C93" s="32"/>
      <c r="D93" s="149"/>
      <c r="E93" s="149"/>
      <c r="F93" s="149"/>
      <c r="G93" s="149"/>
      <c r="H93" s="149"/>
      <c r="I93" s="16"/>
      <c r="J93" s="33"/>
      <c r="K93" s="17"/>
      <c r="L93" s="183" t="str">
        <f t="shared" si="2"/>
        <v/>
      </c>
      <c r="M93" s="153"/>
      <c r="N93" s="153"/>
      <c r="O93" s="153"/>
    </row>
    <row r="94" spans="1:15" x14ac:dyDescent="0.15">
      <c r="A94" s="4">
        <v>75</v>
      </c>
      <c r="B94" s="15"/>
      <c r="C94" s="32"/>
      <c r="D94" s="149"/>
      <c r="E94" s="149"/>
      <c r="F94" s="149"/>
      <c r="G94" s="149"/>
      <c r="H94" s="149"/>
      <c r="I94" s="16"/>
      <c r="J94" s="33"/>
      <c r="K94" s="17"/>
      <c r="L94" s="183" t="str">
        <f t="shared" si="2"/>
        <v/>
      </c>
      <c r="M94" s="153"/>
      <c r="N94" s="153"/>
      <c r="O94" s="153"/>
    </row>
    <row r="95" spans="1:15" x14ac:dyDescent="0.15">
      <c r="A95" s="4">
        <v>76</v>
      </c>
      <c r="B95" s="15"/>
      <c r="C95" s="32"/>
      <c r="D95" s="149"/>
      <c r="E95" s="149"/>
      <c r="F95" s="149"/>
      <c r="G95" s="149"/>
      <c r="H95" s="149"/>
      <c r="I95" s="16"/>
      <c r="J95" s="33"/>
      <c r="K95" s="17"/>
      <c r="L95" s="183" t="str">
        <f t="shared" si="2"/>
        <v/>
      </c>
      <c r="M95" s="153"/>
      <c r="N95" s="153"/>
      <c r="O95" s="153"/>
    </row>
    <row r="96" spans="1:15" x14ac:dyDescent="0.15">
      <c r="A96" s="4">
        <v>77</v>
      </c>
      <c r="B96" s="15"/>
      <c r="C96" s="32"/>
      <c r="D96" s="149"/>
      <c r="E96" s="149"/>
      <c r="F96" s="149"/>
      <c r="G96" s="149"/>
      <c r="H96" s="149"/>
      <c r="I96" s="16"/>
      <c r="J96" s="33"/>
      <c r="K96" s="17"/>
      <c r="L96" s="183" t="str">
        <f t="shared" si="2"/>
        <v/>
      </c>
      <c r="M96" s="153"/>
      <c r="N96" s="153"/>
      <c r="O96" s="153"/>
    </row>
    <row r="97" spans="1:15" x14ac:dyDescent="0.15">
      <c r="A97" s="4">
        <v>78</v>
      </c>
      <c r="B97" s="15"/>
      <c r="C97" s="32"/>
      <c r="D97" s="149"/>
      <c r="E97" s="149"/>
      <c r="F97" s="149"/>
      <c r="G97" s="149"/>
      <c r="H97" s="149"/>
      <c r="I97" s="16"/>
      <c r="J97" s="33"/>
      <c r="K97" s="17"/>
      <c r="L97" s="183" t="str">
        <f t="shared" si="2"/>
        <v/>
      </c>
      <c r="M97" s="153"/>
      <c r="N97" s="153"/>
      <c r="O97" s="153"/>
    </row>
    <row r="98" spans="1:15" x14ac:dyDescent="0.15">
      <c r="A98" s="4">
        <v>79</v>
      </c>
      <c r="B98" s="15"/>
      <c r="C98" s="32"/>
      <c r="D98" s="149"/>
      <c r="E98" s="149"/>
      <c r="F98" s="149"/>
      <c r="G98" s="149"/>
      <c r="H98" s="149"/>
      <c r="I98" s="16"/>
      <c r="J98" s="33"/>
      <c r="K98" s="17"/>
      <c r="L98" s="183" t="str">
        <f t="shared" si="2"/>
        <v/>
      </c>
      <c r="M98" s="153"/>
      <c r="N98" s="153"/>
      <c r="O98" s="153"/>
    </row>
    <row r="99" spans="1:15" x14ac:dyDescent="0.15">
      <c r="A99" s="4">
        <v>80</v>
      </c>
      <c r="B99" s="15"/>
      <c r="C99" s="32"/>
      <c r="D99" s="149"/>
      <c r="E99" s="149"/>
      <c r="F99" s="149"/>
      <c r="G99" s="149"/>
      <c r="H99" s="149"/>
      <c r="I99" s="16"/>
      <c r="J99" s="33"/>
      <c r="K99" s="17"/>
      <c r="L99" s="183" t="str">
        <f t="shared" si="2"/>
        <v/>
      </c>
      <c r="M99" s="153"/>
      <c r="N99" s="153"/>
      <c r="O99" s="153"/>
    </row>
    <row r="100" spans="1:15" x14ac:dyDescent="0.15">
      <c r="A100" s="4">
        <v>81</v>
      </c>
      <c r="B100" s="15"/>
      <c r="C100" s="32"/>
      <c r="D100" s="149"/>
      <c r="E100" s="149"/>
      <c r="F100" s="149"/>
      <c r="G100" s="149"/>
      <c r="H100" s="149"/>
      <c r="I100" s="16"/>
      <c r="J100" s="33"/>
      <c r="K100" s="17"/>
      <c r="L100" s="183" t="str">
        <f t="shared" si="2"/>
        <v/>
      </c>
      <c r="M100" s="153"/>
      <c r="N100" s="153"/>
      <c r="O100" s="153"/>
    </row>
    <row r="101" spans="1:15" x14ac:dyDescent="0.15">
      <c r="A101" s="4">
        <v>82</v>
      </c>
      <c r="B101" s="15"/>
      <c r="C101" s="32"/>
      <c r="D101" s="149"/>
      <c r="E101" s="149"/>
      <c r="F101" s="149"/>
      <c r="G101" s="149"/>
      <c r="H101" s="149"/>
      <c r="I101" s="16"/>
      <c r="J101" s="33"/>
      <c r="K101" s="17"/>
      <c r="L101" s="183" t="str">
        <f t="shared" si="2"/>
        <v/>
      </c>
      <c r="M101" s="153"/>
      <c r="N101" s="153"/>
      <c r="O101" s="153"/>
    </row>
    <row r="102" spans="1:15" x14ac:dyDescent="0.15">
      <c r="A102" s="4">
        <v>83</v>
      </c>
      <c r="B102" s="15"/>
      <c r="C102" s="32"/>
      <c r="D102" s="149"/>
      <c r="E102" s="149"/>
      <c r="F102" s="149"/>
      <c r="G102" s="149"/>
      <c r="H102" s="149"/>
      <c r="I102" s="16"/>
      <c r="J102" s="33"/>
      <c r="K102" s="17"/>
      <c r="L102" s="183" t="str">
        <f t="shared" si="2"/>
        <v/>
      </c>
      <c r="M102" s="153"/>
      <c r="N102" s="153"/>
      <c r="O102" s="153"/>
    </row>
    <row r="103" spans="1:15" x14ac:dyDescent="0.15">
      <c r="A103" s="4">
        <v>84</v>
      </c>
      <c r="B103" s="15"/>
      <c r="C103" s="32"/>
      <c r="D103" s="149"/>
      <c r="E103" s="149"/>
      <c r="F103" s="149"/>
      <c r="G103" s="149"/>
      <c r="H103" s="149"/>
      <c r="I103" s="16"/>
      <c r="J103" s="33"/>
      <c r="K103" s="17"/>
      <c r="L103" s="183" t="str">
        <f t="shared" si="2"/>
        <v/>
      </c>
      <c r="M103" s="153"/>
      <c r="N103" s="153"/>
      <c r="O103" s="153"/>
    </row>
    <row r="104" spans="1:15" x14ac:dyDescent="0.15">
      <c r="A104" s="4">
        <v>85</v>
      </c>
      <c r="B104" s="15"/>
      <c r="C104" s="32"/>
      <c r="D104" s="149"/>
      <c r="E104" s="149"/>
      <c r="F104" s="149"/>
      <c r="G104" s="149"/>
      <c r="H104" s="149"/>
      <c r="I104" s="16"/>
      <c r="J104" s="33"/>
      <c r="K104" s="17"/>
      <c r="L104" s="183" t="str">
        <f t="shared" si="2"/>
        <v/>
      </c>
      <c r="M104" s="153"/>
      <c r="N104" s="153"/>
      <c r="O104" s="153"/>
    </row>
    <row r="105" spans="1:15" x14ac:dyDescent="0.15">
      <c r="A105" s="4">
        <v>86</v>
      </c>
      <c r="B105" s="15"/>
      <c r="C105" s="32"/>
      <c r="D105" s="149"/>
      <c r="E105" s="149"/>
      <c r="F105" s="149"/>
      <c r="G105" s="149"/>
      <c r="H105" s="149"/>
      <c r="I105" s="16"/>
      <c r="J105" s="33"/>
      <c r="K105" s="17"/>
      <c r="L105" s="183" t="str">
        <f t="shared" si="2"/>
        <v/>
      </c>
      <c r="M105" s="153"/>
      <c r="N105" s="153"/>
      <c r="O105" s="153"/>
    </row>
    <row r="106" spans="1:15" x14ac:dyDescent="0.15">
      <c r="A106" s="4">
        <v>87</v>
      </c>
      <c r="B106" s="15"/>
      <c r="C106" s="32"/>
      <c r="D106" s="149"/>
      <c r="E106" s="149"/>
      <c r="F106" s="149"/>
      <c r="G106" s="149"/>
      <c r="H106" s="149"/>
      <c r="I106" s="16"/>
      <c r="J106" s="33"/>
      <c r="K106" s="17"/>
      <c r="L106" s="183" t="str">
        <f t="shared" si="2"/>
        <v/>
      </c>
      <c r="M106" s="153"/>
      <c r="N106" s="153"/>
      <c r="O106" s="153"/>
    </row>
    <row r="107" spans="1:15" x14ac:dyDescent="0.15">
      <c r="A107" s="4">
        <v>88</v>
      </c>
      <c r="B107" s="15"/>
      <c r="C107" s="32"/>
      <c r="D107" s="149"/>
      <c r="E107" s="149"/>
      <c r="F107" s="149"/>
      <c r="G107" s="149"/>
      <c r="H107" s="149"/>
      <c r="I107" s="16"/>
      <c r="J107" s="33"/>
      <c r="K107" s="17"/>
      <c r="L107" s="183" t="str">
        <f t="shared" si="2"/>
        <v/>
      </c>
      <c r="M107" s="153"/>
      <c r="N107" s="153"/>
      <c r="O107" s="153"/>
    </row>
    <row r="108" spans="1:15" x14ac:dyDescent="0.15">
      <c r="A108" s="4">
        <v>89</v>
      </c>
      <c r="B108" s="15"/>
      <c r="C108" s="32"/>
      <c r="D108" s="149"/>
      <c r="E108" s="149"/>
      <c r="F108" s="149"/>
      <c r="G108" s="149"/>
      <c r="H108" s="149"/>
      <c r="I108" s="16"/>
      <c r="J108" s="33"/>
      <c r="K108" s="17"/>
      <c r="L108" s="183" t="str">
        <f t="shared" si="2"/>
        <v/>
      </c>
      <c r="M108" s="153"/>
      <c r="N108" s="153"/>
      <c r="O108" s="153"/>
    </row>
    <row r="109" spans="1:15" x14ac:dyDescent="0.15">
      <c r="A109" s="4">
        <v>90</v>
      </c>
      <c r="B109" s="15"/>
      <c r="C109" s="32"/>
      <c r="D109" s="149"/>
      <c r="E109" s="149"/>
      <c r="F109" s="149"/>
      <c r="G109" s="149"/>
      <c r="H109" s="149"/>
      <c r="I109" s="16"/>
      <c r="J109" s="33"/>
      <c r="K109" s="17"/>
      <c r="L109" s="183" t="str">
        <f t="shared" si="2"/>
        <v/>
      </c>
      <c r="M109" s="153"/>
      <c r="N109" s="153"/>
      <c r="O109" s="153"/>
    </row>
    <row r="110" spans="1:15" x14ac:dyDescent="0.15">
      <c r="A110" s="4">
        <v>91</v>
      </c>
      <c r="B110" s="15"/>
      <c r="C110" s="32"/>
      <c r="D110" s="149"/>
      <c r="E110" s="149"/>
      <c r="F110" s="149"/>
      <c r="G110" s="149"/>
      <c r="H110" s="149"/>
      <c r="I110" s="16"/>
      <c r="J110" s="33"/>
      <c r="K110" s="17"/>
      <c r="L110" s="183" t="str">
        <f t="shared" si="2"/>
        <v/>
      </c>
      <c r="M110" s="153"/>
      <c r="N110" s="153"/>
      <c r="O110" s="153"/>
    </row>
    <row r="111" spans="1:15" x14ac:dyDescent="0.15">
      <c r="A111" s="4">
        <v>92</v>
      </c>
      <c r="B111" s="15"/>
      <c r="C111" s="32"/>
      <c r="D111" s="149"/>
      <c r="E111" s="149"/>
      <c r="F111" s="149"/>
      <c r="G111" s="149"/>
      <c r="H111" s="149"/>
      <c r="I111" s="16"/>
      <c r="J111" s="33"/>
      <c r="K111" s="17"/>
      <c r="L111" s="183" t="str">
        <f t="shared" si="2"/>
        <v/>
      </c>
      <c r="M111" s="153"/>
      <c r="N111" s="153"/>
      <c r="O111" s="153"/>
    </row>
    <row r="112" spans="1:15" x14ac:dyDescent="0.15">
      <c r="A112" s="4">
        <v>93</v>
      </c>
      <c r="B112" s="15"/>
      <c r="C112" s="32"/>
      <c r="D112" s="149"/>
      <c r="E112" s="149"/>
      <c r="F112" s="149"/>
      <c r="G112" s="149"/>
      <c r="H112" s="149"/>
      <c r="I112" s="16"/>
      <c r="J112" s="33"/>
      <c r="K112" s="17"/>
      <c r="L112" s="183" t="str">
        <f t="shared" si="2"/>
        <v/>
      </c>
      <c r="M112" s="153"/>
      <c r="N112" s="153"/>
      <c r="O112" s="153"/>
    </row>
    <row r="113" spans="1:15" x14ac:dyDescent="0.15">
      <c r="A113" s="4">
        <v>94</v>
      </c>
      <c r="B113" s="15"/>
      <c r="C113" s="32"/>
      <c r="D113" s="149"/>
      <c r="E113" s="149"/>
      <c r="F113" s="149"/>
      <c r="G113" s="149"/>
      <c r="H113" s="149"/>
      <c r="I113" s="16"/>
      <c r="J113" s="33"/>
      <c r="K113" s="17"/>
      <c r="L113" s="183" t="str">
        <f t="shared" si="2"/>
        <v/>
      </c>
      <c r="M113" s="153"/>
      <c r="N113" s="153"/>
      <c r="O113" s="153"/>
    </row>
    <row r="114" spans="1:15" x14ac:dyDescent="0.15">
      <c r="A114" s="4">
        <v>95</v>
      </c>
      <c r="B114" s="15"/>
      <c r="C114" s="32"/>
      <c r="D114" s="149"/>
      <c r="E114" s="149"/>
      <c r="F114" s="149"/>
      <c r="G114" s="149"/>
      <c r="H114" s="149"/>
      <c r="I114" s="16"/>
      <c r="J114" s="33"/>
      <c r="K114" s="17"/>
      <c r="L114" s="183" t="str">
        <f t="shared" si="2"/>
        <v/>
      </c>
      <c r="M114" s="153"/>
      <c r="N114" s="153"/>
      <c r="O114" s="153"/>
    </row>
    <row r="115" spans="1:15" ht="14.25" thickBot="1" x14ac:dyDescent="0.2">
      <c r="A115" s="4">
        <v>96</v>
      </c>
      <c r="B115" s="19"/>
      <c r="C115" s="32"/>
      <c r="D115" s="154"/>
      <c r="E115" s="154"/>
      <c r="F115" s="154"/>
      <c r="G115" s="154"/>
      <c r="H115" s="154"/>
      <c r="I115" s="20"/>
      <c r="J115" s="33"/>
      <c r="K115" s="21"/>
      <c r="L115" s="183" t="str">
        <f t="shared" si="2"/>
        <v/>
      </c>
      <c r="M115" s="155"/>
      <c r="N115" s="155"/>
      <c r="O115" s="155"/>
    </row>
    <row r="116" spans="1:15" ht="14.25" thickBot="1" x14ac:dyDescent="0.2">
      <c r="B116" s="158" t="s">
        <v>73</v>
      </c>
      <c r="C116" s="156"/>
      <c r="D116" s="156"/>
      <c r="E116" s="156"/>
      <c r="F116" s="156"/>
      <c r="G116" s="156"/>
      <c r="H116" s="156"/>
      <c r="I116" s="6" t="s">
        <v>63</v>
      </c>
      <c r="J116" s="6" t="s">
        <v>63</v>
      </c>
      <c r="K116" s="11" t="s">
        <v>63</v>
      </c>
      <c r="L116" s="325">
        <f>SUM(L84:L115)</f>
        <v>0</v>
      </c>
      <c r="M116" s="156"/>
      <c r="N116" s="156"/>
      <c r="O116" s="157"/>
    </row>
    <row r="117" spans="1:15" x14ac:dyDescent="0.15">
      <c r="L117" s="326"/>
    </row>
    <row r="118" spans="1:15" x14ac:dyDescent="0.15">
      <c r="L118" s="326"/>
    </row>
    <row r="119" spans="1:15" ht="20.25" customHeight="1" x14ac:dyDescent="0.15">
      <c r="B119" s="4" t="s">
        <v>45</v>
      </c>
      <c r="C119" s="150" t="s">
        <v>82</v>
      </c>
      <c r="D119" s="151"/>
      <c r="E119" s="151"/>
      <c r="F119" s="151"/>
      <c r="G119" s="151"/>
      <c r="H119" s="151"/>
      <c r="I119" s="151"/>
      <c r="J119" s="151"/>
      <c r="K119" s="152"/>
      <c r="L119" s="326"/>
    </row>
    <row r="120" spans="1:15" x14ac:dyDescent="0.15">
      <c r="L120" s="326"/>
    </row>
    <row r="121" spans="1:15" ht="13.5" customHeight="1" x14ac:dyDescent="0.15">
      <c r="A121" s="5" t="s">
        <v>38</v>
      </c>
      <c r="B121" s="91" t="s">
        <v>40</v>
      </c>
      <c r="C121" s="146" t="s">
        <v>41</v>
      </c>
      <c r="D121" s="91" t="s">
        <v>44</v>
      </c>
      <c r="E121" s="91"/>
      <c r="F121" s="91"/>
      <c r="G121" s="91"/>
      <c r="H121" s="91"/>
      <c r="I121" s="91" t="s">
        <v>0</v>
      </c>
      <c r="J121" s="91" t="s">
        <v>1</v>
      </c>
      <c r="K121" s="147" t="s">
        <v>42</v>
      </c>
      <c r="L121" s="327" t="s">
        <v>15</v>
      </c>
      <c r="M121" s="91" t="s">
        <v>43</v>
      </c>
      <c r="N121" s="91"/>
      <c r="O121" s="91"/>
    </row>
    <row r="122" spans="1:15" x14ac:dyDescent="0.15">
      <c r="A122" s="5" t="s">
        <v>39</v>
      </c>
      <c r="B122" s="91"/>
      <c r="C122" s="146"/>
      <c r="D122" s="91"/>
      <c r="E122" s="91"/>
      <c r="F122" s="91"/>
      <c r="G122" s="91"/>
      <c r="H122" s="91"/>
      <c r="I122" s="91"/>
      <c r="J122" s="91"/>
      <c r="K122" s="148"/>
      <c r="L122" s="328"/>
      <c r="M122" s="91"/>
      <c r="N122" s="91"/>
      <c r="O122" s="91"/>
    </row>
    <row r="123" spans="1:15" x14ac:dyDescent="0.15">
      <c r="A123" s="4">
        <v>97</v>
      </c>
      <c r="B123" s="18" t="s">
        <v>9</v>
      </c>
      <c r="C123" s="32"/>
      <c r="D123" s="149"/>
      <c r="E123" s="149"/>
      <c r="F123" s="149"/>
      <c r="G123" s="149"/>
      <c r="H123" s="149"/>
      <c r="I123" s="16"/>
      <c r="J123" s="33"/>
      <c r="K123" s="17"/>
      <c r="L123" s="183" t="str">
        <f t="shared" ref="L123:L154" si="3">IF(I123*K123=0,"",ROUND(I123*K123,0))</f>
        <v/>
      </c>
      <c r="M123" s="153"/>
      <c r="N123" s="153"/>
      <c r="O123" s="153"/>
    </row>
    <row r="124" spans="1:15" x14ac:dyDescent="0.15">
      <c r="A124" s="4">
        <v>98</v>
      </c>
      <c r="B124" s="15"/>
      <c r="C124" s="32"/>
      <c r="D124" s="149"/>
      <c r="E124" s="149"/>
      <c r="F124" s="149"/>
      <c r="G124" s="149"/>
      <c r="H124" s="149"/>
      <c r="I124" s="16"/>
      <c r="J124" s="33"/>
      <c r="K124" s="17"/>
      <c r="L124" s="183" t="str">
        <f t="shared" si="3"/>
        <v/>
      </c>
      <c r="M124" s="153"/>
      <c r="N124" s="153"/>
      <c r="O124" s="153"/>
    </row>
    <row r="125" spans="1:15" x14ac:dyDescent="0.15">
      <c r="A125" s="4">
        <v>99</v>
      </c>
      <c r="B125" s="15"/>
      <c r="C125" s="32"/>
      <c r="D125" s="149"/>
      <c r="E125" s="149"/>
      <c r="F125" s="149"/>
      <c r="G125" s="149"/>
      <c r="H125" s="149"/>
      <c r="I125" s="16"/>
      <c r="J125" s="33"/>
      <c r="K125" s="17"/>
      <c r="L125" s="183" t="str">
        <f t="shared" si="3"/>
        <v/>
      </c>
      <c r="M125" s="153"/>
      <c r="N125" s="153"/>
      <c r="O125" s="153"/>
    </row>
    <row r="126" spans="1:15" x14ac:dyDescent="0.15">
      <c r="A126" s="4">
        <v>100</v>
      </c>
      <c r="B126" s="15"/>
      <c r="C126" s="32"/>
      <c r="D126" s="149"/>
      <c r="E126" s="149"/>
      <c r="F126" s="149"/>
      <c r="G126" s="149"/>
      <c r="H126" s="149"/>
      <c r="I126" s="16"/>
      <c r="J126" s="33"/>
      <c r="K126" s="17"/>
      <c r="L126" s="183" t="str">
        <f t="shared" si="3"/>
        <v/>
      </c>
      <c r="M126" s="153"/>
      <c r="N126" s="153"/>
      <c r="O126" s="153"/>
    </row>
    <row r="127" spans="1:15" x14ac:dyDescent="0.15">
      <c r="A127" s="4">
        <v>101</v>
      </c>
      <c r="B127" s="15"/>
      <c r="C127" s="32"/>
      <c r="D127" s="149"/>
      <c r="E127" s="149"/>
      <c r="F127" s="149"/>
      <c r="G127" s="149"/>
      <c r="H127" s="149"/>
      <c r="I127" s="16"/>
      <c r="J127" s="33"/>
      <c r="K127" s="17"/>
      <c r="L127" s="183" t="str">
        <f t="shared" si="3"/>
        <v/>
      </c>
      <c r="M127" s="153"/>
      <c r="N127" s="153"/>
      <c r="O127" s="153"/>
    </row>
    <row r="128" spans="1:15" x14ac:dyDescent="0.15">
      <c r="A128" s="4">
        <v>102</v>
      </c>
      <c r="B128" s="15"/>
      <c r="C128" s="32"/>
      <c r="D128" s="149"/>
      <c r="E128" s="149"/>
      <c r="F128" s="149"/>
      <c r="G128" s="149"/>
      <c r="H128" s="149"/>
      <c r="I128" s="16"/>
      <c r="J128" s="33"/>
      <c r="K128" s="17"/>
      <c r="L128" s="183" t="str">
        <f t="shared" si="3"/>
        <v/>
      </c>
      <c r="M128" s="153"/>
      <c r="N128" s="153"/>
      <c r="O128" s="153"/>
    </row>
    <row r="129" spans="1:15" x14ac:dyDescent="0.15">
      <c r="A129" s="4">
        <v>103</v>
      </c>
      <c r="B129" s="15"/>
      <c r="C129" s="32"/>
      <c r="D129" s="149"/>
      <c r="E129" s="149"/>
      <c r="F129" s="149"/>
      <c r="G129" s="149"/>
      <c r="H129" s="149"/>
      <c r="I129" s="16"/>
      <c r="J129" s="33"/>
      <c r="K129" s="17"/>
      <c r="L129" s="183" t="str">
        <f t="shared" si="3"/>
        <v/>
      </c>
      <c r="M129" s="153"/>
      <c r="N129" s="153"/>
      <c r="O129" s="153"/>
    </row>
    <row r="130" spans="1:15" x14ac:dyDescent="0.15">
      <c r="A130" s="4">
        <v>104</v>
      </c>
      <c r="B130" s="15"/>
      <c r="C130" s="32"/>
      <c r="D130" s="149"/>
      <c r="E130" s="149"/>
      <c r="F130" s="149"/>
      <c r="G130" s="149"/>
      <c r="H130" s="149"/>
      <c r="I130" s="16"/>
      <c r="J130" s="33"/>
      <c r="K130" s="17"/>
      <c r="L130" s="183" t="str">
        <f t="shared" si="3"/>
        <v/>
      </c>
      <c r="M130" s="153"/>
      <c r="N130" s="153"/>
      <c r="O130" s="153"/>
    </row>
    <row r="131" spans="1:15" x14ac:dyDescent="0.15">
      <c r="A131" s="4">
        <v>105</v>
      </c>
      <c r="B131" s="15"/>
      <c r="C131" s="32"/>
      <c r="D131" s="149"/>
      <c r="E131" s="149"/>
      <c r="F131" s="149"/>
      <c r="G131" s="149"/>
      <c r="H131" s="149"/>
      <c r="I131" s="16"/>
      <c r="J131" s="33"/>
      <c r="K131" s="17"/>
      <c r="L131" s="183" t="str">
        <f t="shared" si="3"/>
        <v/>
      </c>
      <c r="M131" s="153"/>
      <c r="N131" s="153"/>
      <c r="O131" s="153"/>
    </row>
    <row r="132" spans="1:15" x14ac:dyDescent="0.15">
      <c r="A132" s="4">
        <v>106</v>
      </c>
      <c r="B132" s="15"/>
      <c r="C132" s="32"/>
      <c r="D132" s="149"/>
      <c r="E132" s="149"/>
      <c r="F132" s="149"/>
      <c r="G132" s="149"/>
      <c r="H132" s="149"/>
      <c r="I132" s="16"/>
      <c r="J132" s="33"/>
      <c r="K132" s="17"/>
      <c r="L132" s="183" t="str">
        <f t="shared" si="3"/>
        <v/>
      </c>
      <c r="M132" s="153"/>
      <c r="N132" s="153"/>
      <c r="O132" s="153"/>
    </row>
    <row r="133" spans="1:15" x14ac:dyDescent="0.15">
      <c r="A133" s="4">
        <v>107</v>
      </c>
      <c r="B133" s="15"/>
      <c r="C133" s="32"/>
      <c r="D133" s="149"/>
      <c r="E133" s="149"/>
      <c r="F133" s="149"/>
      <c r="G133" s="149"/>
      <c r="H133" s="149"/>
      <c r="I133" s="16"/>
      <c r="J133" s="33"/>
      <c r="K133" s="17"/>
      <c r="L133" s="183" t="str">
        <f t="shared" si="3"/>
        <v/>
      </c>
      <c r="M133" s="153"/>
      <c r="N133" s="153"/>
      <c r="O133" s="153"/>
    </row>
    <row r="134" spans="1:15" x14ac:dyDescent="0.15">
      <c r="A134" s="4">
        <v>108</v>
      </c>
      <c r="B134" s="15"/>
      <c r="C134" s="32"/>
      <c r="D134" s="149"/>
      <c r="E134" s="149"/>
      <c r="F134" s="149"/>
      <c r="G134" s="149"/>
      <c r="H134" s="149"/>
      <c r="I134" s="16"/>
      <c r="J134" s="33"/>
      <c r="K134" s="17"/>
      <c r="L134" s="183" t="str">
        <f t="shared" si="3"/>
        <v/>
      </c>
      <c r="M134" s="153"/>
      <c r="N134" s="153"/>
      <c r="O134" s="153"/>
    </row>
    <row r="135" spans="1:15" x14ac:dyDescent="0.15">
      <c r="A135" s="4">
        <v>109</v>
      </c>
      <c r="B135" s="15"/>
      <c r="C135" s="32"/>
      <c r="D135" s="149"/>
      <c r="E135" s="149"/>
      <c r="F135" s="149"/>
      <c r="G135" s="149"/>
      <c r="H135" s="149"/>
      <c r="I135" s="16"/>
      <c r="J135" s="33"/>
      <c r="K135" s="17"/>
      <c r="L135" s="183" t="str">
        <f t="shared" si="3"/>
        <v/>
      </c>
      <c r="M135" s="153"/>
      <c r="N135" s="153"/>
      <c r="O135" s="153"/>
    </row>
    <row r="136" spans="1:15" x14ac:dyDescent="0.15">
      <c r="A136" s="4">
        <v>110</v>
      </c>
      <c r="B136" s="15"/>
      <c r="C136" s="32"/>
      <c r="D136" s="149"/>
      <c r="E136" s="149"/>
      <c r="F136" s="149"/>
      <c r="G136" s="149"/>
      <c r="H136" s="149"/>
      <c r="I136" s="16"/>
      <c r="J136" s="33"/>
      <c r="K136" s="17"/>
      <c r="L136" s="183" t="str">
        <f t="shared" si="3"/>
        <v/>
      </c>
      <c r="M136" s="153"/>
      <c r="N136" s="153"/>
      <c r="O136" s="153"/>
    </row>
    <row r="137" spans="1:15" x14ac:dyDescent="0.15">
      <c r="A137" s="4">
        <v>111</v>
      </c>
      <c r="B137" s="15"/>
      <c r="C137" s="32"/>
      <c r="D137" s="149"/>
      <c r="E137" s="149"/>
      <c r="F137" s="149"/>
      <c r="G137" s="149"/>
      <c r="H137" s="149"/>
      <c r="I137" s="16"/>
      <c r="J137" s="33"/>
      <c r="K137" s="17"/>
      <c r="L137" s="183" t="str">
        <f t="shared" si="3"/>
        <v/>
      </c>
      <c r="M137" s="153"/>
      <c r="N137" s="153"/>
      <c r="O137" s="153"/>
    </row>
    <row r="138" spans="1:15" x14ac:dyDescent="0.15">
      <c r="A138" s="4">
        <v>112</v>
      </c>
      <c r="B138" s="15"/>
      <c r="C138" s="32"/>
      <c r="D138" s="149"/>
      <c r="E138" s="149"/>
      <c r="F138" s="149"/>
      <c r="G138" s="149"/>
      <c r="H138" s="149"/>
      <c r="I138" s="16"/>
      <c r="J138" s="33"/>
      <c r="K138" s="17"/>
      <c r="L138" s="183" t="str">
        <f t="shared" si="3"/>
        <v/>
      </c>
      <c r="M138" s="153"/>
      <c r="N138" s="153"/>
      <c r="O138" s="153"/>
    </row>
    <row r="139" spans="1:15" x14ac:dyDescent="0.15">
      <c r="A139" s="4">
        <v>113</v>
      </c>
      <c r="B139" s="15"/>
      <c r="C139" s="32"/>
      <c r="D139" s="149"/>
      <c r="E139" s="149"/>
      <c r="F139" s="149"/>
      <c r="G139" s="149"/>
      <c r="H139" s="149"/>
      <c r="I139" s="16"/>
      <c r="J139" s="33"/>
      <c r="K139" s="17"/>
      <c r="L139" s="183" t="str">
        <f t="shared" si="3"/>
        <v/>
      </c>
      <c r="M139" s="153"/>
      <c r="N139" s="153"/>
      <c r="O139" s="153"/>
    </row>
    <row r="140" spans="1:15" x14ac:dyDescent="0.15">
      <c r="A140" s="4">
        <v>114</v>
      </c>
      <c r="B140" s="15"/>
      <c r="C140" s="32"/>
      <c r="D140" s="149"/>
      <c r="E140" s="149"/>
      <c r="F140" s="149"/>
      <c r="G140" s="149"/>
      <c r="H140" s="149"/>
      <c r="I140" s="16"/>
      <c r="J140" s="33"/>
      <c r="K140" s="17"/>
      <c r="L140" s="183" t="str">
        <f t="shared" si="3"/>
        <v/>
      </c>
      <c r="M140" s="153"/>
      <c r="N140" s="153"/>
      <c r="O140" s="153"/>
    </row>
    <row r="141" spans="1:15" x14ac:dyDescent="0.15">
      <c r="A141" s="4">
        <v>115</v>
      </c>
      <c r="B141" s="15"/>
      <c r="C141" s="32"/>
      <c r="D141" s="149"/>
      <c r="E141" s="149"/>
      <c r="F141" s="149"/>
      <c r="G141" s="149"/>
      <c r="H141" s="149"/>
      <c r="I141" s="16"/>
      <c r="J141" s="33"/>
      <c r="K141" s="17"/>
      <c r="L141" s="183" t="str">
        <f t="shared" si="3"/>
        <v/>
      </c>
      <c r="M141" s="153"/>
      <c r="N141" s="153"/>
      <c r="O141" s="153"/>
    </row>
    <row r="142" spans="1:15" x14ac:dyDescent="0.15">
      <c r="A142" s="4">
        <v>116</v>
      </c>
      <c r="B142" s="15"/>
      <c r="C142" s="32"/>
      <c r="D142" s="149"/>
      <c r="E142" s="149"/>
      <c r="F142" s="149"/>
      <c r="G142" s="149"/>
      <c r="H142" s="149"/>
      <c r="I142" s="16"/>
      <c r="J142" s="33"/>
      <c r="K142" s="17"/>
      <c r="L142" s="183" t="str">
        <f t="shared" si="3"/>
        <v/>
      </c>
      <c r="M142" s="153"/>
      <c r="N142" s="153"/>
      <c r="O142" s="153"/>
    </row>
    <row r="143" spans="1:15" x14ac:dyDescent="0.15">
      <c r="A143" s="4">
        <v>117</v>
      </c>
      <c r="B143" s="15"/>
      <c r="C143" s="32"/>
      <c r="D143" s="149"/>
      <c r="E143" s="149"/>
      <c r="F143" s="149"/>
      <c r="G143" s="149"/>
      <c r="H143" s="149"/>
      <c r="I143" s="16"/>
      <c r="J143" s="33"/>
      <c r="K143" s="17"/>
      <c r="L143" s="183" t="str">
        <f t="shared" si="3"/>
        <v/>
      </c>
      <c r="M143" s="153"/>
      <c r="N143" s="153"/>
      <c r="O143" s="153"/>
    </row>
    <row r="144" spans="1:15" x14ac:dyDescent="0.15">
      <c r="A144" s="4">
        <v>118</v>
      </c>
      <c r="B144" s="15"/>
      <c r="C144" s="32"/>
      <c r="D144" s="149"/>
      <c r="E144" s="149"/>
      <c r="F144" s="149"/>
      <c r="G144" s="149"/>
      <c r="H144" s="149"/>
      <c r="I144" s="16"/>
      <c r="J144" s="33"/>
      <c r="K144" s="17"/>
      <c r="L144" s="183" t="str">
        <f t="shared" si="3"/>
        <v/>
      </c>
      <c r="M144" s="153"/>
      <c r="N144" s="153"/>
      <c r="O144" s="153"/>
    </row>
    <row r="145" spans="1:15" x14ac:dyDescent="0.15">
      <c r="A145" s="4">
        <v>119</v>
      </c>
      <c r="B145" s="15"/>
      <c r="C145" s="32"/>
      <c r="D145" s="149"/>
      <c r="E145" s="149"/>
      <c r="F145" s="149"/>
      <c r="G145" s="149"/>
      <c r="H145" s="149"/>
      <c r="I145" s="16"/>
      <c r="J145" s="33"/>
      <c r="K145" s="17"/>
      <c r="L145" s="183" t="str">
        <f t="shared" si="3"/>
        <v/>
      </c>
      <c r="M145" s="153"/>
      <c r="N145" s="153"/>
      <c r="O145" s="153"/>
    </row>
    <row r="146" spans="1:15" x14ac:dyDescent="0.15">
      <c r="A146" s="4">
        <v>120</v>
      </c>
      <c r="B146" s="15"/>
      <c r="C146" s="32"/>
      <c r="D146" s="149"/>
      <c r="E146" s="149"/>
      <c r="F146" s="149"/>
      <c r="G146" s="149"/>
      <c r="H146" s="149"/>
      <c r="I146" s="16"/>
      <c r="J146" s="33"/>
      <c r="K146" s="17"/>
      <c r="L146" s="183" t="str">
        <f t="shared" si="3"/>
        <v/>
      </c>
      <c r="M146" s="153"/>
      <c r="N146" s="153"/>
      <c r="O146" s="153"/>
    </row>
    <row r="147" spans="1:15" x14ac:dyDescent="0.15">
      <c r="A147" s="4">
        <v>121</v>
      </c>
      <c r="B147" s="15"/>
      <c r="C147" s="32"/>
      <c r="D147" s="149"/>
      <c r="E147" s="149"/>
      <c r="F147" s="149"/>
      <c r="G147" s="149"/>
      <c r="H147" s="149"/>
      <c r="I147" s="16"/>
      <c r="J147" s="33"/>
      <c r="K147" s="17"/>
      <c r="L147" s="183" t="str">
        <f t="shared" si="3"/>
        <v/>
      </c>
      <c r="M147" s="153"/>
      <c r="N147" s="153"/>
      <c r="O147" s="153"/>
    </row>
    <row r="148" spans="1:15" x14ac:dyDescent="0.15">
      <c r="A148" s="4">
        <v>122</v>
      </c>
      <c r="B148" s="15"/>
      <c r="C148" s="32"/>
      <c r="D148" s="149"/>
      <c r="E148" s="149"/>
      <c r="F148" s="149"/>
      <c r="G148" s="149"/>
      <c r="H148" s="149"/>
      <c r="I148" s="16"/>
      <c r="J148" s="33"/>
      <c r="K148" s="17"/>
      <c r="L148" s="183" t="str">
        <f t="shared" si="3"/>
        <v/>
      </c>
      <c r="M148" s="153"/>
      <c r="N148" s="153"/>
      <c r="O148" s="153"/>
    </row>
    <row r="149" spans="1:15" x14ac:dyDescent="0.15">
      <c r="A149" s="4">
        <v>123</v>
      </c>
      <c r="B149" s="15"/>
      <c r="C149" s="32"/>
      <c r="D149" s="149"/>
      <c r="E149" s="149"/>
      <c r="F149" s="149"/>
      <c r="G149" s="149"/>
      <c r="H149" s="149"/>
      <c r="I149" s="16"/>
      <c r="J149" s="33"/>
      <c r="K149" s="17"/>
      <c r="L149" s="183" t="str">
        <f t="shared" si="3"/>
        <v/>
      </c>
      <c r="M149" s="153"/>
      <c r="N149" s="153"/>
      <c r="O149" s="153"/>
    </row>
    <row r="150" spans="1:15" x14ac:dyDescent="0.15">
      <c r="A150" s="4">
        <v>124</v>
      </c>
      <c r="B150" s="15"/>
      <c r="C150" s="32"/>
      <c r="D150" s="149"/>
      <c r="E150" s="149"/>
      <c r="F150" s="149"/>
      <c r="G150" s="149"/>
      <c r="H150" s="149"/>
      <c r="I150" s="16"/>
      <c r="J150" s="33"/>
      <c r="K150" s="17"/>
      <c r="L150" s="183" t="str">
        <f t="shared" si="3"/>
        <v/>
      </c>
      <c r="M150" s="153"/>
      <c r="N150" s="153"/>
      <c r="O150" s="153"/>
    </row>
    <row r="151" spans="1:15" x14ac:dyDescent="0.15">
      <c r="A151" s="4">
        <v>125</v>
      </c>
      <c r="B151" s="15"/>
      <c r="C151" s="32"/>
      <c r="D151" s="149"/>
      <c r="E151" s="149"/>
      <c r="F151" s="149"/>
      <c r="G151" s="149"/>
      <c r="H151" s="149"/>
      <c r="I151" s="16"/>
      <c r="J151" s="33"/>
      <c r="K151" s="17"/>
      <c r="L151" s="183" t="str">
        <f t="shared" si="3"/>
        <v/>
      </c>
      <c r="M151" s="153"/>
      <c r="N151" s="153"/>
      <c r="O151" s="153"/>
    </row>
    <row r="152" spans="1:15" x14ac:dyDescent="0.15">
      <c r="A152" s="4">
        <v>126</v>
      </c>
      <c r="B152" s="15"/>
      <c r="C152" s="32"/>
      <c r="D152" s="149"/>
      <c r="E152" s="149"/>
      <c r="F152" s="149"/>
      <c r="G152" s="149"/>
      <c r="H152" s="149"/>
      <c r="I152" s="16"/>
      <c r="J152" s="33"/>
      <c r="K152" s="17"/>
      <c r="L152" s="183" t="str">
        <f t="shared" si="3"/>
        <v/>
      </c>
      <c r="M152" s="153"/>
      <c r="N152" s="153"/>
      <c r="O152" s="153"/>
    </row>
    <row r="153" spans="1:15" x14ac:dyDescent="0.15">
      <c r="A153" s="4">
        <v>127</v>
      </c>
      <c r="B153" s="15"/>
      <c r="C153" s="32"/>
      <c r="D153" s="149"/>
      <c r="E153" s="149"/>
      <c r="F153" s="149"/>
      <c r="G153" s="149"/>
      <c r="H153" s="149"/>
      <c r="I153" s="16"/>
      <c r="J153" s="33"/>
      <c r="K153" s="17"/>
      <c r="L153" s="183" t="str">
        <f t="shared" si="3"/>
        <v/>
      </c>
      <c r="M153" s="153"/>
      <c r="N153" s="153"/>
      <c r="O153" s="153"/>
    </row>
    <row r="154" spans="1:15" ht="14.25" thickBot="1" x14ac:dyDescent="0.2">
      <c r="A154" s="4">
        <v>128</v>
      </c>
      <c r="B154" s="19"/>
      <c r="C154" s="32"/>
      <c r="D154" s="154"/>
      <c r="E154" s="154"/>
      <c r="F154" s="154"/>
      <c r="G154" s="154"/>
      <c r="H154" s="154"/>
      <c r="I154" s="20"/>
      <c r="J154" s="33"/>
      <c r="K154" s="21"/>
      <c r="L154" s="183" t="str">
        <f t="shared" si="3"/>
        <v/>
      </c>
      <c r="M154" s="155"/>
      <c r="N154" s="155"/>
      <c r="O154" s="155"/>
    </row>
    <row r="155" spans="1:15" ht="14.25" thickBot="1" x14ac:dyDescent="0.2">
      <c r="B155" s="158" t="s">
        <v>75</v>
      </c>
      <c r="C155" s="156"/>
      <c r="D155" s="156"/>
      <c r="E155" s="156"/>
      <c r="F155" s="156"/>
      <c r="G155" s="156"/>
      <c r="H155" s="156"/>
      <c r="I155" s="6"/>
      <c r="J155" s="6" t="s">
        <v>63</v>
      </c>
      <c r="K155" s="11" t="s">
        <v>63</v>
      </c>
      <c r="L155" s="325">
        <f>SUM(L123:L154)</f>
        <v>0</v>
      </c>
      <c r="M155" s="156"/>
      <c r="N155" s="156"/>
      <c r="O155" s="157"/>
    </row>
    <row r="156" spans="1:15" x14ac:dyDescent="0.15">
      <c r="L156" s="326"/>
    </row>
    <row r="157" spans="1:15" x14ac:dyDescent="0.15">
      <c r="L157" s="326"/>
    </row>
    <row r="158" spans="1:15" ht="20.25" customHeight="1" x14ac:dyDescent="0.15">
      <c r="B158" s="4" t="s">
        <v>45</v>
      </c>
      <c r="C158" s="150" t="s">
        <v>82</v>
      </c>
      <c r="D158" s="151"/>
      <c r="E158" s="151"/>
      <c r="F158" s="151"/>
      <c r="G158" s="151"/>
      <c r="H158" s="151"/>
      <c r="I158" s="151"/>
      <c r="J158" s="151"/>
      <c r="K158" s="152"/>
      <c r="L158" s="326"/>
    </row>
    <row r="159" spans="1:15" x14ac:dyDescent="0.15">
      <c r="L159" s="326"/>
    </row>
    <row r="160" spans="1:15" ht="13.5" customHeight="1" x14ac:dyDescent="0.15">
      <c r="A160" s="5" t="s">
        <v>38</v>
      </c>
      <c r="B160" s="91" t="s">
        <v>40</v>
      </c>
      <c r="C160" s="146" t="s">
        <v>41</v>
      </c>
      <c r="D160" s="91" t="s">
        <v>44</v>
      </c>
      <c r="E160" s="91"/>
      <c r="F160" s="91"/>
      <c r="G160" s="91"/>
      <c r="H160" s="91"/>
      <c r="I160" s="91" t="s">
        <v>0</v>
      </c>
      <c r="J160" s="91" t="s">
        <v>1</v>
      </c>
      <c r="K160" s="147" t="s">
        <v>42</v>
      </c>
      <c r="L160" s="327" t="s">
        <v>15</v>
      </c>
      <c r="M160" s="91" t="s">
        <v>43</v>
      </c>
      <c r="N160" s="91"/>
      <c r="O160" s="91"/>
    </row>
    <row r="161" spans="1:15" x14ac:dyDescent="0.15">
      <c r="A161" s="5" t="s">
        <v>39</v>
      </c>
      <c r="B161" s="91"/>
      <c r="C161" s="146"/>
      <c r="D161" s="91"/>
      <c r="E161" s="91"/>
      <c r="F161" s="91"/>
      <c r="G161" s="91"/>
      <c r="H161" s="91"/>
      <c r="I161" s="91"/>
      <c r="J161" s="91"/>
      <c r="K161" s="148"/>
      <c r="L161" s="328"/>
      <c r="M161" s="91"/>
      <c r="N161" s="91"/>
      <c r="O161" s="91"/>
    </row>
    <row r="162" spans="1:15" x14ac:dyDescent="0.15">
      <c r="A162" s="4">
        <v>129</v>
      </c>
      <c r="B162" s="18" t="s">
        <v>48</v>
      </c>
      <c r="C162" s="32"/>
      <c r="D162" s="149"/>
      <c r="E162" s="149"/>
      <c r="F162" s="149"/>
      <c r="G162" s="149"/>
      <c r="H162" s="149"/>
      <c r="I162" s="16"/>
      <c r="J162" s="33"/>
      <c r="K162" s="17"/>
      <c r="L162" s="183" t="str">
        <f t="shared" ref="L162:L193" si="4">IF(I162*K162=0,"",ROUND(I162*K162,0))</f>
        <v/>
      </c>
      <c r="M162" s="153"/>
      <c r="N162" s="153"/>
      <c r="O162" s="153"/>
    </row>
    <row r="163" spans="1:15" x14ac:dyDescent="0.15">
      <c r="A163" s="4">
        <v>130</v>
      </c>
      <c r="B163" s="15"/>
      <c r="C163" s="32"/>
      <c r="D163" s="149"/>
      <c r="E163" s="149"/>
      <c r="F163" s="149"/>
      <c r="G163" s="149"/>
      <c r="H163" s="149"/>
      <c r="I163" s="16"/>
      <c r="J163" s="33"/>
      <c r="K163" s="17"/>
      <c r="L163" s="183" t="str">
        <f t="shared" si="4"/>
        <v/>
      </c>
      <c r="M163" s="153"/>
      <c r="N163" s="153"/>
      <c r="O163" s="153"/>
    </row>
    <row r="164" spans="1:15" x14ac:dyDescent="0.15">
      <c r="A164" s="4">
        <v>131</v>
      </c>
      <c r="B164" s="15"/>
      <c r="C164" s="32"/>
      <c r="D164" s="149"/>
      <c r="E164" s="149"/>
      <c r="F164" s="149"/>
      <c r="G164" s="149"/>
      <c r="H164" s="149"/>
      <c r="I164" s="16"/>
      <c r="J164" s="33"/>
      <c r="K164" s="17"/>
      <c r="L164" s="183" t="str">
        <f t="shared" si="4"/>
        <v/>
      </c>
      <c r="M164" s="153"/>
      <c r="N164" s="153"/>
      <c r="O164" s="153"/>
    </row>
    <row r="165" spans="1:15" x14ac:dyDescent="0.15">
      <c r="A165" s="4">
        <v>132</v>
      </c>
      <c r="B165" s="15"/>
      <c r="C165" s="32"/>
      <c r="D165" s="149"/>
      <c r="E165" s="149"/>
      <c r="F165" s="149"/>
      <c r="G165" s="149"/>
      <c r="H165" s="149"/>
      <c r="I165" s="16"/>
      <c r="J165" s="33"/>
      <c r="K165" s="17"/>
      <c r="L165" s="183" t="str">
        <f t="shared" si="4"/>
        <v/>
      </c>
      <c r="M165" s="153"/>
      <c r="N165" s="153"/>
      <c r="O165" s="153"/>
    </row>
    <row r="166" spans="1:15" x14ac:dyDescent="0.15">
      <c r="A166" s="4">
        <v>133</v>
      </c>
      <c r="B166" s="15"/>
      <c r="C166" s="32"/>
      <c r="D166" s="149"/>
      <c r="E166" s="149"/>
      <c r="F166" s="149"/>
      <c r="G166" s="149"/>
      <c r="H166" s="149"/>
      <c r="I166" s="16"/>
      <c r="J166" s="33"/>
      <c r="K166" s="17"/>
      <c r="L166" s="183" t="str">
        <f t="shared" si="4"/>
        <v/>
      </c>
      <c r="M166" s="153"/>
      <c r="N166" s="153"/>
      <c r="O166" s="153"/>
    </row>
    <row r="167" spans="1:15" x14ac:dyDescent="0.15">
      <c r="A167" s="4">
        <v>134</v>
      </c>
      <c r="B167" s="15"/>
      <c r="C167" s="32"/>
      <c r="D167" s="149"/>
      <c r="E167" s="149"/>
      <c r="F167" s="149"/>
      <c r="G167" s="149"/>
      <c r="H167" s="149"/>
      <c r="I167" s="16"/>
      <c r="J167" s="33"/>
      <c r="K167" s="17"/>
      <c r="L167" s="183" t="str">
        <f t="shared" si="4"/>
        <v/>
      </c>
      <c r="M167" s="153"/>
      <c r="N167" s="153"/>
      <c r="O167" s="153"/>
    </row>
    <row r="168" spans="1:15" x14ac:dyDescent="0.15">
      <c r="A168" s="4">
        <v>135</v>
      </c>
      <c r="B168" s="15"/>
      <c r="C168" s="32"/>
      <c r="D168" s="149"/>
      <c r="E168" s="149"/>
      <c r="F168" s="149"/>
      <c r="G168" s="149"/>
      <c r="H168" s="149"/>
      <c r="I168" s="16"/>
      <c r="J168" s="33"/>
      <c r="K168" s="17"/>
      <c r="L168" s="183" t="str">
        <f t="shared" si="4"/>
        <v/>
      </c>
      <c r="M168" s="153"/>
      <c r="N168" s="153"/>
      <c r="O168" s="153"/>
    </row>
    <row r="169" spans="1:15" x14ac:dyDescent="0.15">
      <c r="A169" s="4">
        <v>136</v>
      </c>
      <c r="B169" s="15"/>
      <c r="C169" s="32"/>
      <c r="D169" s="149"/>
      <c r="E169" s="149"/>
      <c r="F169" s="149"/>
      <c r="G169" s="149"/>
      <c r="H169" s="149"/>
      <c r="I169" s="16"/>
      <c r="J169" s="33"/>
      <c r="K169" s="17"/>
      <c r="L169" s="183" t="str">
        <f t="shared" si="4"/>
        <v/>
      </c>
      <c r="M169" s="153"/>
      <c r="N169" s="153"/>
      <c r="O169" s="153"/>
    </row>
    <row r="170" spans="1:15" x14ac:dyDescent="0.15">
      <c r="A170" s="4">
        <v>137</v>
      </c>
      <c r="B170" s="15"/>
      <c r="C170" s="32"/>
      <c r="D170" s="149"/>
      <c r="E170" s="149"/>
      <c r="F170" s="149"/>
      <c r="G170" s="149"/>
      <c r="H170" s="149"/>
      <c r="I170" s="16"/>
      <c r="J170" s="33"/>
      <c r="K170" s="17"/>
      <c r="L170" s="183" t="str">
        <f t="shared" si="4"/>
        <v/>
      </c>
      <c r="M170" s="153"/>
      <c r="N170" s="153"/>
      <c r="O170" s="153"/>
    </row>
    <row r="171" spans="1:15" x14ac:dyDescent="0.15">
      <c r="A171" s="4">
        <v>138</v>
      </c>
      <c r="B171" s="15"/>
      <c r="C171" s="32"/>
      <c r="D171" s="149"/>
      <c r="E171" s="149"/>
      <c r="F171" s="149"/>
      <c r="G171" s="149"/>
      <c r="H171" s="149"/>
      <c r="I171" s="16"/>
      <c r="J171" s="33"/>
      <c r="K171" s="17"/>
      <c r="L171" s="183" t="str">
        <f t="shared" si="4"/>
        <v/>
      </c>
      <c r="M171" s="153"/>
      <c r="N171" s="153"/>
      <c r="O171" s="153"/>
    </row>
    <row r="172" spans="1:15" x14ac:dyDescent="0.15">
      <c r="A172" s="4">
        <v>139</v>
      </c>
      <c r="B172" s="15"/>
      <c r="C172" s="32"/>
      <c r="D172" s="149"/>
      <c r="E172" s="149"/>
      <c r="F172" s="149"/>
      <c r="G172" s="149"/>
      <c r="H172" s="149"/>
      <c r="I172" s="16"/>
      <c r="J172" s="33"/>
      <c r="K172" s="17"/>
      <c r="L172" s="183" t="str">
        <f t="shared" si="4"/>
        <v/>
      </c>
      <c r="M172" s="153"/>
      <c r="N172" s="153"/>
      <c r="O172" s="153"/>
    </row>
    <row r="173" spans="1:15" x14ac:dyDescent="0.15">
      <c r="A173" s="4">
        <v>140</v>
      </c>
      <c r="B173" s="15"/>
      <c r="C173" s="32"/>
      <c r="D173" s="149"/>
      <c r="E173" s="149"/>
      <c r="F173" s="149"/>
      <c r="G173" s="149"/>
      <c r="H173" s="149"/>
      <c r="I173" s="16"/>
      <c r="J173" s="33"/>
      <c r="K173" s="17"/>
      <c r="L173" s="183" t="str">
        <f t="shared" si="4"/>
        <v/>
      </c>
      <c r="M173" s="153"/>
      <c r="N173" s="153"/>
      <c r="O173" s="153"/>
    </row>
    <row r="174" spans="1:15" x14ac:dyDescent="0.15">
      <c r="A174" s="4">
        <v>141</v>
      </c>
      <c r="B174" s="15"/>
      <c r="C174" s="32"/>
      <c r="D174" s="149"/>
      <c r="E174" s="149"/>
      <c r="F174" s="149"/>
      <c r="G174" s="149"/>
      <c r="H174" s="149"/>
      <c r="I174" s="16"/>
      <c r="J174" s="33"/>
      <c r="K174" s="17"/>
      <c r="L174" s="183" t="str">
        <f t="shared" si="4"/>
        <v/>
      </c>
      <c r="M174" s="153"/>
      <c r="N174" s="153"/>
      <c r="O174" s="153"/>
    </row>
    <row r="175" spans="1:15" x14ac:dyDescent="0.15">
      <c r="A175" s="4">
        <v>142</v>
      </c>
      <c r="B175" s="15"/>
      <c r="C175" s="32"/>
      <c r="D175" s="149"/>
      <c r="E175" s="149"/>
      <c r="F175" s="149"/>
      <c r="G175" s="149"/>
      <c r="H175" s="149"/>
      <c r="I175" s="16"/>
      <c r="J175" s="33"/>
      <c r="K175" s="17"/>
      <c r="L175" s="183" t="str">
        <f t="shared" si="4"/>
        <v/>
      </c>
      <c r="M175" s="153"/>
      <c r="N175" s="153"/>
      <c r="O175" s="153"/>
    </row>
    <row r="176" spans="1:15" x14ac:dyDescent="0.15">
      <c r="A176" s="4">
        <v>143</v>
      </c>
      <c r="B176" s="15"/>
      <c r="C176" s="32"/>
      <c r="D176" s="149"/>
      <c r="E176" s="149"/>
      <c r="F176" s="149"/>
      <c r="G176" s="149"/>
      <c r="H176" s="149"/>
      <c r="I176" s="16"/>
      <c r="J176" s="33"/>
      <c r="K176" s="17"/>
      <c r="L176" s="183" t="str">
        <f t="shared" si="4"/>
        <v/>
      </c>
      <c r="M176" s="153"/>
      <c r="N176" s="153"/>
      <c r="O176" s="153"/>
    </row>
    <row r="177" spans="1:15" x14ac:dyDescent="0.15">
      <c r="A177" s="4">
        <v>144</v>
      </c>
      <c r="B177" s="15"/>
      <c r="C177" s="32"/>
      <c r="D177" s="149"/>
      <c r="E177" s="149"/>
      <c r="F177" s="149"/>
      <c r="G177" s="149"/>
      <c r="H177" s="149"/>
      <c r="I177" s="16"/>
      <c r="J177" s="33"/>
      <c r="K177" s="17"/>
      <c r="L177" s="183" t="str">
        <f t="shared" si="4"/>
        <v/>
      </c>
      <c r="M177" s="153"/>
      <c r="N177" s="153"/>
      <c r="O177" s="153"/>
    </row>
    <row r="178" spans="1:15" x14ac:dyDescent="0.15">
      <c r="A178" s="4">
        <v>145</v>
      </c>
      <c r="B178" s="15"/>
      <c r="C178" s="32"/>
      <c r="D178" s="149"/>
      <c r="E178" s="149"/>
      <c r="F178" s="149"/>
      <c r="G178" s="149"/>
      <c r="H178" s="149"/>
      <c r="I178" s="16"/>
      <c r="J178" s="33"/>
      <c r="K178" s="17"/>
      <c r="L178" s="183" t="str">
        <f t="shared" si="4"/>
        <v/>
      </c>
      <c r="M178" s="153"/>
      <c r="N178" s="153"/>
      <c r="O178" s="153"/>
    </row>
    <row r="179" spans="1:15" x14ac:dyDescent="0.15">
      <c r="A179" s="4">
        <v>146</v>
      </c>
      <c r="B179" s="15"/>
      <c r="C179" s="32"/>
      <c r="D179" s="149"/>
      <c r="E179" s="149"/>
      <c r="F179" s="149"/>
      <c r="G179" s="149"/>
      <c r="H179" s="149"/>
      <c r="I179" s="16"/>
      <c r="J179" s="33"/>
      <c r="K179" s="17"/>
      <c r="L179" s="183" t="str">
        <f t="shared" si="4"/>
        <v/>
      </c>
      <c r="M179" s="153"/>
      <c r="N179" s="153"/>
      <c r="O179" s="153"/>
    </row>
    <row r="180" spans="1:15" x14ac:dyDescent="0.15">
      <c r="A180" s="4">
        <v>147</v>
      </c>
      <c r="B180" s="15"/>
      <c r="C180" s="32"/>
      <c r="D180" s="149"/>
      <c r="E180" s="149"/>
      <c r="F180" s="149"/>
      <c r="G180" s="149"/>
      <c r="H180" s="149"/>
      <c r="I180" s="16"/>
      <c r="J180" s="33"/>
      <c r="K180" s="17"/>
      <c r="L180" s="183" t="str">
        <f t="shared" si="4"/>
        <v/>
      </c>
      <c r="M180" s="153"/>
      <c r="N180" s="153"/>
      <c r="O180" s="153"/>
    </row>
    <row r="181" spans="1:15" x14ac:dyDescent="0.15">
      <c r="A181" s="4">
        <v>148</v>
      </c>
      <c r="B181" s="15"/>
      <c r="C181" s="32"/>
      <c r="D181" s="149"/>
      <c r="E181" s="149"/>
      <c r="F181" s="149"/>
      <c r="G181" s="149"/>
      <c r="H181" s="149"/>
      <c r="I181" s="16"/>
      <c r="J181" s="33"/>
      <c r="K181" s="17"/>
      <c r="L181" s="183" t="str">
        <f t="shared" si="4"/>
        <v/>
      </c>
      <c r="M181" s="153"/>
      <c r="N181" s="153"/>
      <c r="O181" s="153"/>
    </row>
    <row r="182" spans="1:15" x14ac:dyDescent="0.15">
      <c r="A182" s="4">
        <v>149</v>
      </c>
      <c r="B182" s="15"/>
      <c r="C182" s="32"/>
      <c r="D182" s="149"/>
      <c r="E182" s="149"/>
      <c r="F182" s="149"/>
      <c r="G182" s="149"/>
      <c r="H182" s="149"/>
      <c r="I182" s="16"/>
      <c r="J182" s="33"/>
      <c r="K182" s="17"/>
      <c r="L182" s="183" t="str">
        <f t="shared" si="4"/>
        <v/>
      </c>
      <c r="M182" s="153"/>
      <c r="N182" s="153"/>
      <c r="O182" s="153"/>
    </row>
    <row r="183" spans="1:15" x14ac:dyDescent="0.15">
      <c r="A183" s="4">
        <v>150</v>
      </c>
      <c r="B183" s="15"/>
      <c r="C183" s="32"/>
      <c r="D183" s="149"/>
      <c r="E183" s="149"/>
      <c r="F183" s="149"/>
      <c r="G183" s="149"/>
      <c r="H183" s="149"/>
      <c r="I183" s="16"/>
      <c r="J183" s="33"/>
      <c r="K183" s="17"/>
      <c r="L183" s="183" t="str">
        <f t="shared" si="4"/>
        <v/>
      </c>
      <c r="M183" s="153"/>
      <c r="N183" s="153"/>
      <c r="O183" s="153"/>
    </row>
    <row r="184" spans="1:15" x14ac:dyDescent="0.15">
      <c r="A184" s="4">
        <v>151</v>
      </c>
      <c r="B184" s="15"/>
      <c r="C184" s="32"/>
      <c r="D184" s="149"/>
      <c r="E184" s="149"/>
      <c r="F184" s="149"/>
      <c r="G184" s="149"/>
      <c r="H184" s="149"/>
      <c r="I184" s="16"/>
      <c r="J184" s="33"/>
      <c r="K184" s="17"/>
      <c r="L184" s="183" t="str">
        <f t="shared" si="4"/>
        <v/>
      </c>
      <c r="M184" s="153"/>
      <c r="N184" s="153"/>
      <c r="O184" s="153"/>
    </row>
    <row r="185" spans="1:15" x14ac:dyDescent="0.15">
      <c r="A185" s="4">
        <v>152</v>
      </c>
      <c r="B185" s="15"/>
      <c r="C185" s="32"/>
      <c r="D185" s="149"/>
      <c r="E185" s="149"/>
      <c r="F185" s="149"/>
      <c r="G185" s="149"/>
      <c r="H185" s="149"/>
      <c r="I185" s="16"/>
      <c r="J185" s="33"/>
      <c r="K185" s="17"/>
      <c r="L185" s="183" t="str">
        <f t="shared" si="4"/>
        <v/>
      </c>
      <c r="M185" s="153"/>
      <c r="N185" s="153"/>
      <c r="O185" s="153"/>
    </row>
    <row r="186" spans="1:15" x14ac:dyDescent="0.15">
      <c r="A186" s="4">
        <v>153</v>
      </c>
      <c r="B186" s="15"/>
      <c r="C186" s="32"/>
      <c r="D186" s="149"/>
      <c r="E186" s="149"/>
      <c r="F186" s="149"/>
      <c r="G186" s="149"/>
      <c r="H186" s="149"/>
      <c r="I186" s="16"/>
      <c r="J186" s="33"/>
      <c r="K186" s="17"/>
      <c r="L186" s="183" t="str">
        <f t="shared" si="4"/>
        <v/>
      </c>
      <c r="M186" s="153"/>
      <c r="N186" s="153"/>
      <c r="O186" s="153"/>
    </row>
    <row r="187" spans="1:15" x14ac:dyDescent="0.15">
      <c r="A187" s="4">
        <v>154</v>
      </c>
      <c r="B187" s="15"/>
      <c r="C187" s="32"/>
      <c r="D187" s="149"/>
      <c r="E187" s="149"/>
      <c r="F187" s="149"/>
      <c r="G187" s="149"/>
      <c r="H187" s="149"/>
      <c r="I187" s="16"/>
      <c r="J187" s="33"/>
      <c r="K187" s="17"/>
      <c r="L187" s="183" t="str">
        <f t="shared" si="4"/>
        <v/>
      </c>
      <c r="M187" s="153"/>
      <c r="N187" s="153"/>
      <c r="O187" s="153"/>
    </row>
    <row r="188" spans="1:15" x14ac:dyDescent="0.15">
      <c r="A188" s="4">
        <v>155</v>
      </c>
      <c r="B188" s="15"/>
      <c r="C188" s="32"/>
      <c r="D188" s="149"/>
      <c r="E188" s="149"/>
      <c r="F188" s="149"/>
      <c r="G188" s="149"/>
      <c r="H188" s="149"/>
      <c r="I188" s="16"/>
      <c r="J188" s="33"/>
      <c r="K188" s="17"/>
      <c r="L188" s="183" t="str">
        <f t="shared" si="4"/>
        <v/>
      </c>
      <c r="M188" s="153"/>
      <c r="N188" s="153"/>
      <c r="O188" s="153"/>
    </row>
    <row r="189" spans="1:15" x14ac:dyDescent="0.15">
      <c r="A189" s="4">
        <v>156</v>
      </c>
      <c r="B189" s="15"/>
      <c r="C189" s="32"/>
      <c r="D189" s="149"/>
      <c r="E189" s="149"/>
      <c r="F189" s="149"/>
      <c r="G189" s="149"/>
      <c r="H189" s="149"/>
      <c r="I189" s="16"/>
      <c r="J189" s="33"/>
      <c r="K189" s="17"/>
      <c r="L189" s="183" t="str">
        <f t="shared" si="4"/>
        <v/>
      </c>
      <c r="M189" s="153"/>
      <c r="N189" s="153"/>
      <c r="O189" s="153"/>
    </row>
    <row r="190" spans="1:15" x14ac:dyDescent="0.15">
      <c r="A190" s="4">
        <v>157</v>
      </c>
      <c r="B190" s="15"/>
      <c r="C190" s="32"/>
      <c r="D190" s="149"/>
      <c r="E190" s="149"/>
      <c r="F190" s="149"/>
      <c r="G190" s="149"/>
      <c r="H190" s="149"/>
      <c r="I190" s="16"/>
      <c r="J190" s="33"/>
      <c r="K190" s="17"/>
      <c r="L190" s="183" t="str">
        <f t="shared" si="4"/>
        <v/>
      </c>
      <c r="M190" s="153"/>
      <c r="N190" s="153"/>
      <c r="O190" s="153"/>
    </row>
    <row r="191" spans="1:15" x14ac:dyDescent="0.15">
      <c r="A191" s="4">
        <v>158</v>
      </c>
      <c r="B191" s="15"/>
      <c r="C191" s="32"/>
      <c r="D191" s="149"/>
      <c r="E191" s="149"/>
      <c r="F191" s="149"/>
      <c r="G191" s="149"/>
      <c r="H191" s="149"/>
      <c r="I191" s="16"/>
      <c r="J191" s="33"/>
      <c r="K191" s="17"/>
      <c r="L191" s="183" t="str">
        <f t="shared" si="4"/>
        <v/>
      </c>
      <c r="M191" s="153"/>
      <c r="N191" s="153"/>
      <c r="O191" s="153"/>
    </row>
    <row r="192" spans="1:15" x14ac:dyDescent="0.15">
      <c r="A192" s="4">
        <v>159</v>
      </c>
      <c r="B192" s="15"/>
      <c r="C192" s="32"/>
      <c r="D192" s="149"/>
      <c r="E192" s="149"/>
      <c r="F192" s="149"/>
      <c r="G192" s="149"/>
      <c r="H192" s="149"/>
      <c r="I192" s="16"/>
      <c r="J192" s="33"/>
      <c r="K192" s="17"/>
      <c r="L192" s="183" t="str">
        <f t="shared" si="4"/>
        <v/>
      </c>
      <c r="M192" s="153"/>
      <c r="N192" s="153"/>
      <c r="O192" s="153"/>
    </row>
    <row r="193" spans="1:15" ht="14.25" thickBot="1" x14ac:dyDescent="0.2">
      <c r="A193" s="4">
        <v>160</v>
      </c>
      <c r="B193" s="19"/>
      <c r="C193" s="32"/>
      <c r="D193" s="154"/>
      <c r="E193" s="154"/>
      <c r="F193" s="154"/>
      <c r="G193" s="154"/>
      <c r="H193" s="154"/>
      <c r="I193" s="20"/>
      <c r="J193" s="33"/>
      <c r="K193" s="21"/>
      <c r="L193" s="183" t="str">
        <f t="shared" si="4"/>
        <v/>
      </c>
      <c r="M193" s="155"/>
      <c r="N193" s="155"/>
      <c r="O193" s="155"/>
    </row>
    <row r="194" spans="1:15" ht="14.25" thickBot="1" x14ac:dyDescent="0.2">
      <c r="B194" s="158" t="s">
        <v>74</v>
      </c>
      <c r="C194" s="156"/>
      <c r="D194" s="156"/>
      <c r="E194" s="156"/>
      <c r="F194" s="156"/>
      <c r="G194" s="156"/>
      <c r="H194" s="156"/>
      <c r="I194" s="6"/>
      <c r="J194" s="6" t="s">
        <v>63</v>
      </c>
      <c r="K194" s="11" t="s">
        <v>63</v>
      </c>
      <c r="L194" s="325">
        <f>SUM(L162:L193)</f>
        <v>0</v>
      </c>
      <c r="M194" s="156"/>
      <c r="N194" s="156"/>
      <c r="O194" s="157"/>
    </row>
    <row r="197" spans="1:15" x14ac:dyDescent="0.15">
      <c r="A197" s="13"/>
      <c r="B197" s="4" t="s">
        <v>67</v>
      </c>
    </row>
    <row r="198" spans="1:15" x14ac:dyDescent="0.15">
      <c r="A198" s="7"/>
      <c r="B198" s="4" t="s">
        <v>68</v>
      </c>
    </row>
    <row r="199" spans="1:15" x14ac:dyDescent="0.15">
      <c r="A199" s="14"/>
      <c r="B199" s="4" t="s">
        <v>69</v>
      </c>
    </row>
  </sheetData>
  <sheetProtection password="F0A1" sheet="1" objects="1" scenarios="1"/>
  <mergeCells count="375">
    <mergeCell ref="D187:H187"/>
    <mergeCell ref="M187:O187"/>
    <mergeCell ref="D188:H188"/>
    <mergeCell ref="M188:O188"/>
    <mergeCell ref="D189:H189"/>
    <mergeCell ref="M189:O189"/>
    <mergeCell ref="D190:H190"/>
    <mergeCell ref="M190:O190"/>
    <mergeCell ref="B194:H194"/>
    <mergeCell ref="M194:O194"/>
    <mergeCell ref="D191:H191"/>
    <mergeCell ref="M191:O191"/>
    <mergeCell ref="D192:H192"/>
    <mergeCell ref="M192:O192"/>
    <mergeCell ref="D193:H193"/>
    <mergeCell ref="M193:O193"/>
    <mergeCell ref="D182:H182"/>
    <mergeCell ref="M182:O182"/>
    <mergeCell ref="D183:H183"/>
    <mergeCell ref="M183:O183"/>
    <mergeCell ref="D184:H184"/>
    <mergeCell ref="M184:O184"/>
    <mergeCell ref="D185:H185"/>
    <mergeCell ref="M185:O185"/>
    <mergeCell ref="D186:H186"/>
    <mergeCell ref="M186:O186"/>
    <mergeCell ref="D177:H177"/>
    <mergeCell ref="M177:O177"/>
    <mergeCell ref="D178:H178"/>
    <mergeCell ref="M178:O178"/>
    <mergeCell ref="D179:H179"/>
    <mergeCell ref="M179:O179"/>
    <mergeCell ref="D180:H180"/>
    <mergeCell ref="M180:O180"/>
    <mergeCell ref="D181:H181"/>
    <mergeCell ref="M181:O181"/>
    <mergeCell ref="D172:H172"/>
    <mergeCell ref="M172:O172"/>
    <mergeCell ref="D173:H173"/>
    <mergeCell ref="M173:O173"/>
    <mergeCell ref="D174:H174"/>
    <mergeCell ref="M174:O174"/>
    <mergeCell ref="D175:H175"/>
    <mergeCell ref="M175:O175"/>
    <mergeCell ref="D176:H176"/>
    <mergeCell ref="M176:O176"/>
    <mergeCell ref="D167:H167"/>
    <mergeCell ref="M167:O167"/>
    <mergeCell ref="D168:H168"/>
    <mergeCell ref="M168:O168"/>
    <mergeCell ref="D169:H169"/>
    <mergeCell ref="M169:O169"/>
    <mergeCell ref="D170:H170"/>
    <mergeCell ref="M170:O170"/>
    <mergeCell ref="D171:H171"/>
    <mergeCell ref="M171:O171"/>
    <mergeCell ref="D162:H162"/>
    <mergeCell ref="M162:O162"/>
    <mergeCell ref="D163:H163"/>
    <mergeCell ref="M163:O163"/>
    <mergeCell ref="D164:H164"/>
    <mergeCell ref="M164:O164"/>
    <mergeCell ref="D165:H165"/>
    <mergeCell ref="M165:O165"/>
    <mergeCell ref="D166:H166"/>
    <mergeCell ref="M166:O166"/>
    <mergeCell ref="D153:H153"/>
    <mergeCell ref="M153:O153"/>
    <mergeCell ref="D154:H154"/>
    <mergeCell ref="M154:O154"/>
    <mergeCell ref="B155:H155"/>
    <mergeCell ref="M155:O155"/>
    <mergeCell ref="C158:K158"/>
    <mergeCell ref="B160:B161"/>
    <mergeCell ref="C160:C161"/>
    <mergeCell ref="D160:H161"/>
    <mergeCell ref="I160:I161"/>
    <mergeCell ref="J160:J161"/>
    <mergeCell ref="K160:K161"/>
    <mergeCell ref="L160:L161"/>
    <mergeCell ref="M160:O161"/>
    <mergeCell ref="D148:H148"/>
    <mergeCell ref="M148:O148"/>
    <mergeCell ref="D149:H149"/>
    <mergeCell ref="M149:O149"/>
    <mergeCell ref="D150:H150"/>
    <mergeCell ref="M150:O150"/>
    <mergeCell ref="D151:H151"/>
    <mergeCell ref="M151:O151"/>
    <mergeCell ref="D152:H152"/>
    <mergeCell ref="M152:O152"/>
    <mergeCell ref="D143:H143"/>
    <mergeCell ref="M143:O143"/>
    <mergeCell ref="D144:H144"/>
    <mergeCell ref="M144:O144"/>
    <mergeCell ref="D145:H145"/>
    <mergeCell ref="M145:O145"/>
    <mergeCell ref="D146:H146"/>
    <mergeCell ref="M146:O146"/>
    <mergeCell ref="D147:H147"/>
    <mergeCell ref="M147:O147"/>
    <mergeCell ref="D138:H138"/>
    <mergeCell ref="M138:O138"/>
    <mergeCell ref="D139:H139"/>
    <mergeCell ref="M139:O139"/>
    <mergeCell ref="D140:H140"/>
    <mergeCell ref="M140:O140"/>
    <mergeCell ref="D141:H141"/>
    <mergeCell ref="M141:O141"/>
    <mergeCell ref="D142:H142"/>
    <mergeCell ref="M142:O142"/>
    <mergeCell ref="D133:H133"/>
    <mergeCell ref="M133:O133"/>
    <mergeCell ref="D134:H134"/>
    <mergeCell ref="M134:O134"/>
    <mergeCell ref="D135:H135"/>
    <mergeCell ref="M135:O135"/>
    <mergeCell ref="D136:H136"/>
    <mergeCell ref="M136:O136"/>
    <mergeCell ref="D137:H137"/>
    <mergeCell ref="M137:O137"/>
    <mergeCell ref="D128:H128"/>
    <mergeCell ref="M128:O128"/>
    <mergeCell ref="D129:H129"/>
    <mergeCell ref="M129:O129"/>
    <mergeCell ref="D130:H130"/>
    <mergeCell ref="M130:O130"/>
    <mergeCell ref="D131:H131"/>
    <mergeCell ref="M131:O131"/>
    <mergeCell ref="D132:H132"/>
    <mergeCell ref="M132:O132"/>
    <mergeCell ref="D123:H123"/>
    <mergeCell ref="M123:O123"/>
    <mergeCell ref="D124:H124"/>
    <mergeCell ref="M124:O124"/>
    <mergeCell ref="D125:H125"/>
    <mergeCell ref="M125:O125"/>
    <mergeCell ref="D126:H126"/>
    <mergeCell ref="M126:O126"/>
    <mergeCell ref="D127:H127"/>
    <mergeCell ref="M127:O127"/>
    <mergeCell ref="D114:H114"/>
    <mergeCell ref="M114:O114"/>
    <mergeCell ref="D115:H115"/>
    <mergeCell ref="M115:O115"/>
    <mergeCell ref="B116:H116"/>
    <mergeCell ref="M116:O116"/>
    <mergeCell ref="C119:K119"/>
    <mergeCell ref="B121:B122"/>
    <mergeCell ref="C121:C122"/>
    <mergeCell ref="D121:H122"/>
    <mergeCell ref="I121:I122"/>
    <mergeCell ref="J121:J122"/>
    <mergeCell ref="K121:K122"/>
    <mergeCell ref="L121:L122"/>
    <mergeCell ref="M121:O122"/>
    <mergeCell ref="D109:H109"/>
    <mergeCell ref="M109:O109"/>
    <mergeCell ref="D110:H110"/>
    <mergeCell ref="M110:O110"/>
    <mergeCell ref="D111:H111"/>
    <mergeCell ref="M111:O111"/>
    <mergeCell ref="D112:H112"/>
    <mergeCell ref="M112:O112"/>
    <mergeCell ref="D113:H113"/>
    <mergeCell ref="M113:O113"/>
    <mergeCell ref="D104:H104"/>
    <mergeCell ref="M104:O104"/>
    <mergeCell ref="D105:H105"/>
    <mergeCell ref="M105:O105"/>
    <mergeCell ref="D106:H106"/>
    <mergeCell ref="M106:O106"/>
    <mergeCell ref="D107:H107"/>
    <mergeCell ref="M107:O107"/>
    <mergeCell ref="D108:H108"/>
    <mergeCell ref="M108:O108"/>
    <mergeCell ref="D99:H99"/>
    <mergeCell ref="M99:O99"/>
    <mergeCell ref="D100:H100"/>
    <mergeCell ref="M100:O100"/>
    <mergeCell ref="D101:H101"/>
    <mergeCell ref="M101:O101"/>
    <mergeCell ref="D102:H102"/>
    <mergeCell ref="M102:O102"/>
    <mergeCell ref="D103:H103"/>
    <mergeCell ref="M103:O103"/>
    <mergeCell ref="D94:H94"/>
    <mergeCell ref="M94:O94"/>
    <mergeCell ref="D95:H95"/>
    <mergeCell ref="M95:O95"/>
    <mergeCell ref="D96:H96"/>
    <mergeCell ref="M96:O96"/>
    <mergeCell ref="D97:H97"/>
    <mergeCell ref="M97:O97"/>
    <mergeCell ref="D98:H98"/>
    <mergeCell ref="M98:O98"/>
    <mergeCell ref="D89:H89"/>
    <mergeCell ref="M89:O89"/>
    <mergeCell ref="D90:H90"/>
    <mergeCell ref="M90:O90"/>
    <mergeCell ref="D91:H91"/>
    <mergeCell ref="M91:O91"/>
    <mergeCell ref="D92:H92"/>
    <mergeCell ref="M92:O92"/>
    <mergeCell ref="D93:H93"/>
    <mergeCell ref="M93:O93"/>
    <mergeCell ref="D84:H84"/>
    <mergeCell ref="M84:O84"/>
    <mergeCell ref="D85:H85"/>
    <mergeCell ref="M85:O85"/>
    <mergeCell ref="D86:H86"/>
    <mergeCell ref="M86:O86"/>
    <mergeCell ref="D87:H87"/>
    <mergeCell ref="M87:O87"/>
    <mergeCell ref="D88:H88"/>
    <mergeCell ref="M88:O88"/>
    <mergeCell ref="D75:H75"/>
    <mergeCell ref="M75:O75"/>
    <mergeCell ref="D76:H76"/>
    <mergeCell ref="M76:O76"/>
    <mergeCell ref="B77:H77"/>
    <mergeCell ref="M77:O77"/>
    <mergeCell ref="C80:K80"/>
    <mergeCell ref="B82:B83"/>
    <mergeCell ref="C82:C83"/>
    <mergeCell ref="D82:H83"/>
    <mergeCell ref="I82:I83"/>
    <mergeCell ref="J82:J83"/>
    <mergeCell ref="K82:K83"/>
    <mergeCell ref="L82:L83"/>
    <mergeCell ref="M82:O83"/>
    <mergeCell ref="D70:H70"/>
    <mergeCell ref="M70:O70"/>
    <mergeCell ref="D71:H71"/>
    <mergeCell ref="M71:O71"/>
    <mergeCell ref="D72:H72"/>
    <mergeCell ref="M72:O72"/>
    <mergeCell ref="D73:H73"/>
    <mergeCell ref="M73:O73"/>
    <mergeCell ref="D74:H74"/>
    <mergeCell ref="M74:O74"/>
    <mergeCell ref="D65:H65"/>
    <mergeCell ref="M65:O65"/>
    <mergeCell ref="D66:H66"/>
    <mergeCell ref="M66:O66"/>
    <mergeCell ref="D67:H67"/>
    <mergeCell ref="M67:O67"/>
    <mergeCell ref="D68:H68"/>
    <mergeCell ref="M68:O68"/>
    <mergeCell ref="D69:H69"/>
    <mergeCell ref="M69:O69"/>
    <mergeCell ref="D60:H60"/>
    <mergeCell ref="M60:O60"/>
    <mergeCell ref="D61:H61"/>
    <mergeCell ref="M61:O61"/>
    <mergeCell ref="D62:H62"/>
    <mergeCell ref="M62:O62"/>
    <mergeCell ref="D63:H63"/>
    <mergeCell ref="M63:O63"/>
    <mergeCell ref="D64:H64"/>
    <mergeCell ref="M64:O64"/>
    <mergeCell ref="D55:H55"/>
    <mergeCell ref="M55:O55"/>
    <mergeCell ref="D56:H56"/>
    <mergeCell ref="M56:O56"/>
    <mergeCell ref="D57:H57"/>
    <mergeCell ref="M57:O57"/>
    <mergeCell ref="D58:H58"/>
    <mergeCell ref="M58:O58"/>
    <mergeCell ref="D59:H59"/>
    <mergeCell ref="M59:O59"/>
    <mergeCell ref="D50:H50"/>
    <mergeCell ref="M50:O50"/>
    <mergeCell ref="D51:H51"/>
    <mergeCell ref="M51:O51"/>
    <mergeCell ref="D52:H52"/>
    <mergeCell ref="M52:O52"/>
    <mergeCell ref="D53:H53"/>
    <mergeCell ref="M53:O53"/>
    <mergeCell ref="D54:H54"/>
    <mergeCell ref="M54:O54"/>
    <mergeCell ref="D45:H45"/>
    <mergeCell ref="M45:O45"/>
    <mergeCell ref="D46:H46"/>
    <mergeCell ref="M46:O46"/>
    <mergeCell ref="D47:H47"/>
    <mergeCell ref="M47:O47"/>
    <mergeCell ref="D48:H48"/>
    <mergeCell ref="M48:O48"/>
    <mergeCell ref="D49:H49"/>
    <mergeCell ref="M49:O49"/>
    <mergeCell ref="D36:H36"/>
    <mergeCell ref="M36:O36"/>
    <mergeCell ref="D37:H37"/>
    <mergeCell ref="M37:O37"/>
    <mergeCell ref="B38:H38"/>
    <mergeCell ref="M38:O38"/>
    <mergeCell ref="C41:K41"/>
    <mergeCell ref="B43:B44"/>
    <mergeCell ref="C43:C44"/>
    <mergeCell ref="D43:H44"/>
    <mergeCell ref="I43:I44"/>
    <mergeCell ref="J43:J44"/>
    <mergeCell ref="K43:K44"/>
    <mergeCell ref="L43:L44"/>
    <mergeCell ref="M43:O44"/>
    <mergeCell ref="D31:H31"/>
    <mergeCell ref="M31:O31"/>
    <mergeCell ref="D32:H32"/>
    <mergeCell ref="M32:O32"/>
    <mergeCell ref="D33:H33"/>
    <mergeCell ref="M33:O33"/>
    <mergeCell ref="D34:H34"/>
    <mergeCell ref="M34:O34"/>
    <mergeCell ref="D35:H35"/>
    <mergeCell ref="M35:O35"/>
    <mergeCell ref="D26:H26"/>
    <mergeCell ref="M26:O26"/>
    <mergeCell ref="D27:H27"/>
    <mergeCell ref="M27:O27"/>
    <mergeCell ref="D28:H28"/>
    <mergeCell ref="M28:O28"/>
    <mergeCell ref="D29:H29"/>
    <mergeCell ref="M29:O29"/>
    <mergeCell ref="D30:H30"/>
    <mergeCell ref="M30:O30"/>
    <mergeCell ref="D21:H21"/>
    <mergeCell ref="M21:O21"/>
    <mergeCell ref="D22:H22"/>
    <mergeCell ref="M22:O22"/>
    <mergeCell ref="D23:H23"/>
    <mergeCell ref="M23:O23"/>
    <mergeCell ref="D24:H24"/>
    <mergeCell ref="M24:O24"/>
    <mergeCell ref="D25:H25"/>
    <mergeCell ref="M25:O25"/>
    <mergeCell ref="D16:H16"/>
    <mergeCell ref="M16:O16"/>
    <mergeCell ref="D17:H17"/>
    <mergeCell ref="M17:O17"/>
    <mergeCell ref="D18:H18"/>
    <mergeCell ref="M18:O18"/>
    <mergeCell ref="D19:H19"/>
    <mergeCell ref="M19:O19"/>
    <mergeCell ref="D20:H20"/>
    <mergeCell ref="M20:O20"/>
    <mergeCell ref="D11:H11"/>
    <mergeCell ref="M11:O11"/>
    <mergeCell ref="D12:H12"/>
    <mergeCell ref="M12:O12"/>
    <mergeCell ref="D13:H13"/>
    <mergeCell ref="M13:O13"/>
    <mergeCell ref="D14:H14"/>
    <mergeCell ref="M14:O14"/>
    <mergeCell ref="D15:H15"/>
    <mergeCell ref="M15:O15"/>
    <mergeCell ref="D6:H6"/>
    <mergeCell ref="M6:O6"/>
    <mergeCell ref="D7:H7"/>
    <mergeCell ref="M7:O7"/>
    <mergeCell ref="D8:H8"/>
    <mergeCell ref="M8:O8"/>
    <mergeCell ref="D9:H9"/>
    <mergeCell ref="M9:O9"/>
    <mergeCell ref="D10:H10"/>
    <mergeCell ref="M10:O10"/>
    <mergeCell ref="C2:K2"/>
    <mergeCell ref="B4:B5"/>
    <mergeCell ref="C4:C5"/>
    <mergeCell ref="D4:H5"/>
    <mergeCell ref="I4:I5"/>
    <mergeCell ref="J4:J5"/>
    <mergeCell ref="K4:K5"/>
    <mergeCell ref="L4:L5"/>
    <mergeCell ref="M4:O5"/>
  </mergeCells>
  <phoneticPr fontId="3"/>
  <dataValidations count="3">
    <dataValidation type="list" allowBlank="1" showInputMessage="1" showErrorMessage="1" sqref="B124:B154 B7:B37 B46:B76 B85:B115 B163:B193">
      <formula1>$S$4:$S$9</formula1>
    </dataValidation>
    <dataValidation type="list" allowBlank="1" showInputMessage="1" showErrorMessage="1" sqref="C6:C37 C162:C193 C123:C154 C84:C115 C45:C76">
      <formula1>$T$4:$T$20</formula1>
    </dataValidation>
    <dataValidation type="list" allowBlank="1" showInputMessage="1" showErrorMessage="1" sqref="J6:J37 J45:J76 J84:J115 J123:J154 J162:J193">
      <formula1>$V$4:$V$16</formula1>
    </dataValidation>
  </dataValidation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Z199"/>
  <sheetViews>
    <sheetView showGridLines="0" workbookViewId="0">
      <selection activeCell="L8" sqref="L8"/>
    </sheetView>
  </sheetViews>
  <sheetFormatPr defaultRowHeight="13.5" x14ac:dyDescent="0.15"/>
  <cols>
    <col min="1" max="1" width="5.125" style="4" customWidth="1"/>
    <col min="2" max="2" width="9.5" style="4" customWidth="1"/>
    <col min="3" max="3" width="9.625" style="8" customWidth="1"/>
    <col min="4" max="8" width="9" style="4"/>
    <col min="9" max="10" width="5.375" style="4" customWidth="1"/>
    <col min="11" max="11" width="11" style="9" customWidth="1"/>
    <col min="12" max="12" width="13.5" style="9" customWidth="1"/>
    <col min="13" max="14" width="9" style="4"/>
    <col min="15" max="15" width="9" style="4" customWidth="1"/>
    <col min="16" max="16" width="2" style="4" customWidth="1"/>
    <col min="17" max="17" width="9" style="4" customWidth="1"/>
    <col min="18" max="18" width="9" style="4" hidden="1" customWidth="1"/>
    <col min="19" max="19" width="9.75" style="4" hidden="1" customWidth="1"/>
    <col min="20" max="20" width="9.875" style="4" hidden="1" customWidth="1"/>
    <col min="21" max="26" width="9" style="4" hidden="1" customWidth="1"/>
    <col min="27" max="27" width="9" customWidth="1"/>
  </cols>
  <sheetData>
    <row r="2" spans="1:22" ht="20.25" customHeight="1" x14ac:dyDescent="0.15">
      <c r="B2" s="4" t="s">
        <v>45</v>
      </c>
      <c r="C2" s="150" t="s">
        <v>83</v>
      </c>
      <c r="D2" s="151"/>
      <c r="E2" s="151"/>
      <c r="F2" s="151"/>
      <c r="G2" s="151"/>
      <c r="H2" s="151"/>
      <c r="I2" s="151"/>
      <c r="J2" s="151"/>
      <c r="K2" s="152"/>
    </row>
    <row r="3" spans="1:22" x14ac:dyDescent="0.15">
      <c r="S3" s="4" t="s">
        <v>40</v>
      </c>
      <c r="T3" s="4" t="s">
        <v>41</v>
      </c>
      <c r="V3" s="4" t="s">
        <v>1</v>
      </c>
    </row>
    <row r="4" spans="1:22" ht="13.5" customHeight="1" x14ac:dyDescent="0.15">
      <c r="A4" s="5" t="s">
        <v>38</v>
      </c>
      <c r="B4" s="91" t="s">
        <v>40</v>
      </c>
      <c r="C4" s="146" t="s">
        <v>41</v>
      </c>
      <c r="D4" s="91" t="s">
        <v>44</v>
      </c>
      <c r="E4" s="91"/>
      <c r="F4" s="91"/>
      <c r="G4" s="91"/>
      <c r="H4" s="91"/>
      <c r="I4" s="91" t="s">
        <v>0</v>
      </c>
      <c r="J4" s="91" t="s">
        <v>1</v>
      </c>
      <c r="K4" s="147" t="s">
        <v>42</v>
      </c>
      <c r="L4" s="147" t="s">
        <v>15</v>
      </c>
      <c r="M4" s="91" t="s">
        <v>43</v>
      </c>
      <c r="N4" s="91"/>
      <c r="O4" s="91"/>
      <c r="S4" s="4" t="s">
        <v>33</v>
      </c>
      <c r="T4" s="4" t="s">
        <v>49</v>
      </c>
      <c r="V4" s="4" t="s">
        <v>57</v>
      </c>
    </row>
    <row r="5" spans="1:22" x14ac:dyDescent="0.15">
      <c r="A5" s="5" t="s">
        <v>39</v>
      </c>
      <c r="B5" s="91"/>
      <c r="C5" s="146"/>
      <c r="D5" s="91"/>
      <c r="E5" s="91"/>
      <c r="F5" s="91"/>
      <c r="G5" s="91"/>
      <c r="H5" s="91"/>
      <c r="I5" s="91"/>
      <c r="J5" s="91"/>
      <c r="K5" s="148"/>
      <c r="L5" s="148"/>
      <c r="M5" s="91"/>
      <c r="N5" s="91"/>
      <c r="O5" s="91"/>
      <c r="S5" s="4" t="s">
        <v>34</v>
      </c>
      <c r="T5" s="4" t="s">
        <v>50</v>
      </c>
      <c r="V5" s="4" t="s">
        <v>58</v>
      </c>
    </row>
    <row r="6" spans="1:22" x14ac:dyDescent="0.15">
      <c r="A6" s="4">
        <v>1</v>
      </c>
      <c r="B6" s="18" t="s">
        <v>34</v>
      </c>
      <c r="C6" s="32"/>
      <c r="D6" s="149"/>
      <c r="E6" s="149"/>
      <c r="F6" s="149"/>
      <c r="G6" s="149"/>
      <c r="H6" s="149"/>
      <c r="I6" s="16"/>
      <c r="J6" s="33"/>
      <c r="K6" s="17"/>
      <c r="L6" s="183" t="str">
        <f>IF(I6*K6=0,"",ROUND(I6*K6,0))</f>
        <v/>
      </c>
      <c r="M6" s="153"/>
      <c r="N6" s="153"/>
      <c r="O6" s="153"/>
      <c r="S6" s="4" t="s">
        <v>47</v>
      </c>
      <c r="T6" s="4" t="s">
        <v>51</v>
      </c>
      <c r="V6" s="4" t="s">
        <v>59</v>
      </c>
    </row>
    <row r="7" spans="1:22" x14ac:dyDescent="0.15">
      <c r="A7" s="4">
        <v>2</v>
      </c>
      <c r="B7" s="15"/>
      <c r="C7" s="32"/>
      <c r="D7" s="149"/>
      <c r="E7" s="149"/>
      <c r="F7" s="149"/>
      <c r="G7" s="149"/>
      <c r="H7" s="149"/>
      <c r="I7" s="16"/>
      <c r="J7" s="33"/>
      <c r="K7" s="17"/>
      <c r="L7" s="183" t="str">
        <f t="shared" ref="L7:L37" si="0">IF(I7*K7=0,"",ROUND(I7*K7,0))</f>
        <v/>
      </c>
      <c r="M7" s="153"/>
      <c r="N7" s="153"/>
      <c r="O7" s="153"/>
      <c r="S7" s="4" t="s">
        <v>9</v>
      </c>
      <c r="V7" s="4" t="s">
        <v>60</v>
      </c>
    </row>
    <row r="8" spans="1:22" x14ac:dyDescent="0.15">
      <c r="A8" s="4">
        <v>3</v>
      </c>
      <c r="B8" s="15"/>
      <c r="C8" s="32"/>
      <c r="D8" s="149"/>
      <c r="E8" s="149"/>
      <c r="F8" s="149"/>
      <c r="G8" s="149"/>
      <c r="H8" s="149"/>
      <c r="I8" s="16"/>
      <c r="J8" s="33"/>
      <c r="K8" s="17"/>
      <c r="L8" s="183" t="str">
        <f t="shared" si="0"/>
        <v/>
      </c>
      <c r="M8" s="153"/>
      <c r="N8" s="153"/>
      <c r="O8" s="153"/>
      <c r="S8" s="4" t="s">
        <v>48</v>
      </c>
      <c r="T8" s="4" t="s">
        <v>52</v>
      </c>
      <c r="V8" s="4" t="s">
        <v>61</v>
      </c>
    </row>
    <row r="9" spans="1:22" x14ac:dyDescent="0.15">
      <c r="A9" s="4">
        <v>4</v>
      </c>
      <c r="B9" s="15"/>
      <c r="C9" s="32"/>
      <c r="D9" s="149"/>
      <c r="E9" s="149"/>
      <c r="F9" s="149"/>
      <c r="G9" s="149"/>
      <c r="H9" s="149"/>
      <c r="I9" s="16"/>
      <c r="J9" s="33"/>
      <c r="K9" s="17"/>
      <c r="L9" s="183" t="str">
        <f t="shared" si="0"/>
        <v/>
      </c>
      <c r="M9" s="153"/>
      <c r="N9" s="153"/>
      <c r="O9" s="153"/>
      <c r="T9" s="4" t="s">
        <v>53</v>
      </c>
      <c r="V9" s="4" t="s">
        <v>79</v>
      </c>
    </row>
    <row r="10" spans="1:22" x14ac:dyDescent="0.15">
      <c r="A10" s="4">
        <v>5</v>
      </c>
      <c r="B10" s="15"/>
      <c r="C10" s="32"/>
      <c r="D10" s="149"/>
      <c r="E10" s="149"/>
      <c r="F10" s="149"/>
      <c r="G10" s="149"/>
      <c r="H10" s="149"/>
      <c r="I10" s="16"/>
      <c r="J10" s="33"/>
      <c r="K10" s="17"/>
      <c r="L10" s="183" t="str">
        <f t="shared" si="0"/>
        <v/>
      </c>
      <c r="M10" s="153"/>
      <c r="N10" s="153"/>
      <c r="O10" s="153"/>
      <c r="T10" s="4" t="s">
        <v>54</v>
      </c>
      <c r="V10" s="4" t="s">
        <v>121</v>
      </c>
    </row>
    <row r="11" spans="1:22" x14ac:dyDescent="0.15">
      <c r="A11" s="4">
        <v>6</v>
      </c>
      <c r="B11" s="15"/>
      <c r="C11" s="32"/>
      <c r="D11" s="149"/>
      <c r="E11" s="149"/>
      <c r="F11" s="149"/>
      <c r="G11" s="149"/>
      <c r="H11" s="149"/>
      <c r="I11" s="16"/>
      <c r="J11" s="33"/>
      <c r="K11" s="17"/>
      <c r="L11" s="183" t="str">
        <f t="shared" si="0"/>
        <v/>
      </c>
      <c r="M11" s="153"/>
      <c r="N11" s="153"/>
      <c r="O11" s="153"/>
      <c r="T11" s="4" t="s">
        <v>55</v>
      </c>
      <c r="V11" s="4" t="s">
        <v>122</v>
      </c>
    </row>
    <row r="12" spans="1:22" x14ac:dyDescent="0.15">
      <c r="A12" s="4">
        <v>7</v>
      </c>
      <c r="B12" s="15"/>
      <c r="C12" s="32"/>
      <c r="D12" s="149"/>
      <c r="E12" s="149"/>
      <c r="F12" s="149"/>
      <c r="G12" s="149"/>
      <c r="H12" s="149"/>
      <c r="I12" s="16"/>
      <c r="J12" s="33"/>
      <c r="K12" s="17"/>
      <c r="L12" s="183" t="str">
        <f t="shared" si="0"/>
        <v/>
      </c>
      <c r="M12" s="153"/>
      <c r="N12" s="153"/>
      <c r="O12" s="153"/>
      <c r="T12" s="4" t="s">
        <v>56</v>
      </c>
      <c r="V12" s="4" t="s">
        <v>123</v>
      </c>
    </row>
    <row r="13" spans="1:22" x14ac:dyDescent="0.15">
      <c r="A13" s="4">
        <v>8</v>
      </c>
      <c r="B13" s="15"/>
      <c r="C13" s="32"/>
      <c r="D13" s="149"/>
      <c r="E13" s="149"/>
      <c r="F13" s="149"/>
      <c r="G13" s="149"/>
      <c r="H13" s="149"/>
      <c r="I13" s="16"/>
      <c r="J13" s="33"/>
      <c r="K13" s="17"/>
      <c r="L13" s="183" t="str">
        <f t="shared" si="0"/>
        <v/>
      </c>
      <c r="M13" s="153"/>
      <c r="N13" s="153"/>
      <c r="O13" s="153"/>
      <c r="V13" s="4" t="s">
        <v>124</v>
      </c>
    </row>
    <row r="14" spans="1:22" x14ac:dyDescent="0.15">
      <c r="A14" s="4">
        <v>9</v>
      </c>
      <c r="B14" s="15"/>
      <c r="C14" s="32"/>
      <c r="D14" s="149"/>
      <c r="E14" s="149"/>
      <c r="F14" s="149"/>
      <c r="G14" s="149"/>
      <c r="H14" s="149"/>
      <c r="I14" s="16"/>
      <c r="J14" s="33"/>
      <c r="K14" s="17"/>
      <c r="L14" s="183" t="str">
        <f t="shared" si="0"/>
        <v/>
      </c>
      <c r="M14" s="153"/>
      <c r="N14" s="153"/>
      <c r="O14" s="153"/>
      <c r="T14" s="4" t="s">
        <v>65</v>
      </c>
      <c r="V14" s="4" t="s">
        <v>125</v>
      </c>
    </row>
    <row r="15" spans="1:22" x14ac:dyDescent="0.15">
      <c r="A15" s="4">
        <v>10</v>
      </c>
      <c r="B15" s="15"/>
      <c r="C15" s="32"/>
      <c r="D15" s="149"/>
      <c r="E15" s="149"/>
      <c r="F15" s="149"/>
      <c r="G15" s="149"/>
      <c r="H15" s="149"/>
      <c r="I15" s="16"/>
      <c r="J15" s="33"/>
      <c r="K15" s="17"/>
      <c r="L15" s="183" t="str">
        <f t="shared" si="0"/>
        <v/>
      </c>
      <c r="M15" s="153"/>
      <c r="N15" s="153"/>
      <c r="O15" s="153"/>
      <c r="T15" s="8"/>
    </row>
    <row r="16" spans="1:22" x14ac:dyDescent="0.15">
      <c r="A16" s="4">
        <v>11</v>
      </c>
      <c r="B16" s="15"/>
      <c r="C16" s="32"/>
      <c r="D16" s="149"/>
      <c r="E16" s="149"/>
      <c r="F16" s="149"/>
      <c r="G16" s="149"/>
      <c r="H16" s="149"/>
      <c r="I16" s="16"/>
      <c r="J16" s="33"/>
      <c r="K16" s="17"/>
      <c r="L16" s="183" t="str">
        <f t="shared" si="0"/>
        <v/>
      </c>
      <c r="M16" s="153"/>
      <c r="N16" s="153"/>
      <c r="O16" s="153"/>
      <c r="T16" s="8"/>
    </row>
    <row r="17" spans="1:20" x14ac:dyDescent="0.15">
      <c r="A17" s="4">
        <v>12</v>
      </c>
      <c r="B17" s="15"/>
      <c r="C17" s="32"/>
      <c r="D17" s="149"/>
      <c r="E17" s="149"/>
      <c r="F17" s="149"/>
      <c r="G17" s="149"/>
      <c r="H17" s="149"/>
      <c r="I17" s="16"/>
      <c r="J17" s="33"/>
      <c r="K17" s="17"/>
      <c r="L17" s="183" t="str">
        <f t="shared" si="0"/>
        <v/>
      </c>
      <c r="M17" s="153"/>
      <c r="N17" s="153"/>
      <c r="O17" s="153"/>
      <c r="T17" s="8"/>
    </row>
    <row r="18" spans="1:20" x14ac:dyDescent="0.15">
      <c r="A18" s="4">
        <v>13</v>
      </c>
      <c r="B18" s="15"/>
      <c r="C18" s="32"/>
      <c r="D18" s="149"/>
      <c r="E18" s="149"/>
      <c r="F18" s="149"/>
      <c r="G18" s="149"/>
      <c r="H18" s="149"/>
      <c r="I18" s="16"/>
      <c r="J18" s="33"/>
      <c r="K18" s="17"/>
      <c r="L18" s="183" t="str">
        <f t="shared" si="0"/>
        <v/>
      </c>
      <c r="M18" s="153"/>
      <c r="N18" s="153"/>
      <c r="O18" s="153"/>
    </row>
    <row r="19" spans="1:20" x14ac:dyDescent="0.15">
      <c r="A19" s="4">
        <v>14</v>
      </c>
      <c r="B19" s="15"/>
      <c r="C19" s="32"/>
      <c r="D19" s="149"/>
      <c r="E19" s="149"/>
      <c r="F19" s="149"/>
      <c r="G19" s="149"/>
      <c r="H19" s="149"/>
      <c r="I19" s="16"/>
      <c r="J19" s="33"/>
      <c r="K19" s="17"/>
      <c r="L19" s="183" t="str">
        <f t="shared" si="0"/>
        <v/>
      </c>
      <c r="M19" s="153"/>
      <c r="N19" s="153"/>
      <c r="O19" s="153"/>
    </row>
    <row r="20" spans="1:20" x14ac:dyDescent="0.15">
      <c r="A20" s="4">
        <v>15</v>
      </c>
      <c r="B20" s="15"/>
      <c r="C20" s="32"/>
      <c r="D20" s="149"/>
      <c r="E20" s="149"/>
      <c r="F20" s="149"/>
      <c r="G20" s="149"/>
      <c r="H20" s="149"/>
      <c r="I20" s="16"/>
      <c r="J20" s="33"/>
      <c r="K20" s="17"/>
      <c r="L20" s="183" t="str">
        <f t="shared" si="0"/>
        <v/>
      </c>
      <c r="M20" s="153"/>
      <c r="N20" s="153"/>
      <c r="O20" s="153"/>
    </row>
    <row r="21" spans="1:20" x14ac:dyDescent="0.15">
      <c r="A21" s="4">
        <v>16</v>
      </c>
      <c r="B21" s="15"/>
      <c r="C21" s="32"/>
      <c r="D21" s="149"/>
      <c r="E21" s="149"/>
      <c r="F21" s="149"/>
      <c r="G21" s="149"/>
      <c r="H21" s="149"/>
      <c r="I21" s="16"/>
      <c r="J21" s="33"/>
      <c r="K21" s="17"/>
      <c r="L21" s="183" t="str">
        <f t="shared" si="0"/>
        <v/>
      </c>
      <c r="M21" s="153"/>
      <c r="N21" s="153"/>
      <c r="O21" s="153"/>
    </row>
    <row r="22" spans="1:20" x14ac:dyDescent="0.15">
      <c r="A22" s="4">
        <v>17</v>
      </c>
      <c r="B22" s="15"/>
      <c r="C22" s="32"/>
      <c r="D22" s="149"/>
      <c r="E22" s="149"/>
      <c r="F22" s="149"/>
      <c r="G22" s="149"/>
      <c r="H22" s="149"/>
      <c r="I22" s="16"/>
      <c r="J22" s="33"/>
      <c r="K22" s="17"/>
      <c r="L22" s="183" t="str">
        <f t="shared" si="0"/>
        <v/>
      </c>
      <c r="M22" s="153"/>
      <c r="N22" s="153"/>
      <c r="O22" s="153"/>
    </row>
    <row r="23" spans="1:20" x14ac:dyDescent="0.15">
      <c r="A23" s="4">
        <v>18</v>
      </c>
      <c r="B23" s="15"/>
      <c r="C23" s="32"/>
      <c r="D23" s="149"/>
      <c r="E23" s="149"/>
      <c r="F23" s="149"/>
      <c r="G23" s="149"/>
      <c r="H23" s="149"/>
      <c r="I23" s="16"/>
      <c r="J23" s="33"/>
      <c r="K23" s="17"/>
      <c r="L23" s="183" t="str">
        <f t="shared" si="0"/>
        <v/>
      </c>
      <c r="M23" s="153"/>
      <c r="N23" s="153"/>
      <c r="O23" s="153"/>
    </row>
    <row r="24" spans="1:20" x14ac:dyDescent="0.15">
      <c r="A24" s="4">
        <v>19</v>
      </c>
      <c r="B24" s="15"/>
      <c r="C24" s="32"/>
      <c r="D24" s="149"/>
      <c r="E24" s="149"/>
      <c r="F24" s="149"/>
      <c r="G24" s="149"/>
      <c r="H24" s="149"/>
      <c r="I24" s="16"/>
      <c r="J24" s="33"/>
      <c r="K24" s="17"/>
      <c r="L24" s="183" t="str">
        <f t="shared" si="0"/>
        <v/>
      </c>
      <c r="M24" s="153"/>
      <c r="N24" s="153"/>
      <c r="O24" s="153"/>
    </row>
    <row r="25" spans="1:20" x14ac:dyDescent="0.15">
      <c r="A25" s="4">
        <v>20</v>
      </c>
      <c r="B25" s="15"/>
      <c r="C25" s="32"/>
      <c r="D25" s="149"/>
      <c r="E25" s="149"/>
      <c r="F25" s="149"/>
      <c r="G25" s="149"/>
      <c r="H25" s="149"/>
      <c r="I25" s="16"/>
      <c r="J25" s="33"/>
      <c r="K25" s="17"/>
      <c r="L25" s="183" t="str">
        <f t="shared" si="0"/>
        <v/>
      </c>
      <c r="M25" s="153"/>
      <c r="N25" s="153"/>
      <c r="O25" s="153"/>
    </row>
    <row r="26" spans="1:20" x14ac:dyDescent="0.15">
      <c r="A26" s="4">
        <v>21</v>
      </c>
      <c r="B26" s="15"/>
      <c r="C26" s="32"/>
      <c r="D26" s="149"/>
      <c r="E26" s="149"/>
      <c r="F26" s="149"/>
      <c r="G26" s="149"/>
      <c r="H26" s="149"/>
      <c r="I26" s="16"/>
      <c r="J26" s="33"/>
      <c r="K26" s="17"/>
      <c r="L26" s="183" t="str">
        <f t="shared" si="0"/>
        <v/>
      </c>
      <c r="M26" s="153"/>
      <c r="N26" s="153"/>
      <c r="O26" s="153"/>
    </row>
    <row r="27" spans="1:20" x14ac:dyDescent="0.15">
      <c r="A27" s="4">
        <v>22</v>
      </c>
      <c r="B27" s="15"/>
      <c r="C27" s="32"/>
      <c r="D27" s="149"/>
      <c r="E27" s="149"/>
      <c r="F27" s="149"/>
      <c r="G27" s="149"/>
      <c r="H27" s="149"/>
      <c r="I27" s="16"/>
      <c r="J27" s="33"/>
      <c r="K27" s="17"/>
      <c r="L27" s="183" t="str">
        <f t="shared" si="0"/>
        <v/>
      </c>
      <c r="M27" s="153"/>
      <c r="N27" s="153"/>
      <c r="O27" s="153"/>
    </row>
    <row r="28" spans="1:20" x14ac:dyDescent="0.15">
      <c r="A28" s="4">
        <v>23</v>
      </c>
      <c r="B28" s="15"/>
      <c r="C28" s="32"/>
      <c r="D28" s="149"/>
      <c r="E28" s="149"/>
      <c r="F28" s="149"/>
      <c r="G28" s="149"/>
      <c r="H28" s="149"/>
      <c r="I28" s="16"/>
      <c r="J28" s="33"/>
      <c r="K28" s="17"/>
      <c r="L28" s="183" t="str">
        <f t="shared" si="0"/>
        <v/>
      </c>
      <c r="M28" s="153"/>
      <c r="N28" s="153"/>
      <c r="O28" s="153"/>
    </row>
    <row r="29" spans="1:20" x14ac:dyDescent="0.15">
      <c r="A29" s="4">
        <v>24</v>
      </c>
      <c r="B29" s="15"/>
      <c r="C29" s="32"/>
      <c r="D29" s="149"/>
      <c r="E29" s="149"/>
      <c r="F29" s="149"/>
      <c r="G29" s="149"/>
      <c r="H29" s="149"/>
      <c r="I29" s="16"/>
      <c r="J29" s="33"/>
      <c r="K29" s="17"/>
      <c r="L29" s="183" t="str">
        <f t="shared" si="0"/>
        <v/>
      </c>
      <c r="M29" s="153"/>
      <c r="N29" s="153"/>
      <c r="O29" s="153"/>
    </row>
    <row r="30" spans="1:20" x14ac:dyDescent="0.15">
      <c r="A30" s="4">
        <v>25</v>
      </c>
      <c r="B30" s="15"/>
      <c r="C30" s="32"/>
      <c r="D30" s="149"/>
      <c r="E30" s="149"/>
      <c r="F30" s="149"/>
      <c r="G30" s="149"/>
      <c r="H30" s="149"/>
      <c r="I30" s="16"/>
      <c r="J30" s="33"/>
      <c r="K30" s="17"/>
      <c r="L30" s="183" t="str">
        <f t="shared" si="0"/>
        <v/>
      </c>
      <c r="M30" s="153"/>
      <c r="N30" s="153"/>
      <c r="O30" s="153"/>
    </row>
    <row r="31" spans="1:20" x14ac:dyDescent="0.15">
      <c r="A31" s="4">
        <v>26</v>
      </c>
      <c r="B31" s="15"/>
      <c r="C31" s="32"/>
      <c r="D31" s="149"/>
      <c r="E31" s="149"/>
      <c r="F31" s="149"/>
      <c r="G31" s="149"/>
      <c r="H31" s="149"/>
      <c r="I31" s="16"/>
      <c r="J31" s="33"/>
      <c r="K31" s="17"/>
      <c r="L31" s="183" t="str">
        <f t="shared" si="0"/>
        <v/>
      </c>
      <c r="M31" s="153"/>
      <c r="N31" s="153"/>
      <c r="O31" s="153"/>
    </row>
    <row r="32" spans="1:20" x14ac:dyDescent="0.15">
      <c r="A32" s="4">
        <v>27</v>
      </c>
      <c r="B32" s="15"/>
      <c r="C32" s="32"/>
      <c r="D32" s="149"/>
      <c r="E32" s="149"/>
      <c r="F32" s="149"/>
      <c r="G32" s="149"/>
      <c r="H32" s="149"/>
      <c r="I32" s="16"/>
      <c r="J32" s="33"/>
      <c r="K32" s="17"/>
      <c r="L32" s="183" t="str">
        <f t="shared" si="0"/>
        <v/>
      </c>
      <c r="M32" s="153"/>
      <c r="N32" s="153"/>
      <c r="O32" s="153"/>
    </row>
    <row r="33" spans="1:15" x14ac:dyDescent="0.15">
      <c r="A33" s="4">
        <v>28</v>
      </c>
      <c r="B33" s="15"/>
      <c r="C33" s="32"/>
      <c r="D33" s="149"/>
      <c r="E33" s="149"/>
      <c r="F33" s="149"/>
      <c r="G33" s="149"/>
      <c r="H33" s="149"/>
      <c r="I33" s="16"/>
      <c r="J33" s="33"/>
      <c r="K33" s="17"/>
      <c r="L33" s="183" t="str">
        <f t="shared" si="0"/>
        <v/>
      </c>
      <c r="M33" s="153"/>
      <c r="N33" s="153"/>
      <c r="O33" s="153"/>
    </row>
    <row r="34" spans="1:15" x14ac:dyDescent="0.15">
      <c r="A34" s="4">
        <v>29</v>
      </c>
      <c r="B34" s="15"/>
      <c r="C34" s="32"/>
      <c r="D34" s="149"/>
      <c r="E34" s="149"/>
      <c r="F34" s="149"/>
      <c r="G34" s="149"/>
      <c r="H34" s="149"/>
      <c r="I34" s="16"/>
      <c r="J34" s="33"/>
      <c r="K34" s="17"/>
      <c r="L34" s="183" t="str">
        <f t="shared" si="0"/>
        <v/>
      </c>
      <c r="M34" s="153"/>
      <c r="N34" s="153"/>
      <c r="O34" s="153"/>
    </row>
    <row r="35" spans="1:15" x14ac:dyDescent="0.15">
      <c r="A35" s="4">
        <v>30</v>
      </c>
      <c r="B35" s="15"/>
      <c r="C35" s="32"/>
      <c r="D35" s="149"/>
      <c r="E35" s="149"/>
      <c r="F35" s="149"/>
      <c r="G35" s="149"/>
      <c r="H35" s="149"/>
      <c r="I35" s="16"/>
      <c r="J35" s="33"/>
      <c r="K35" s="17"/>
      <c r="L35" s="183" t="str">
        <f t="shared" si="0"/>
        <v/>
      </c>
      <c r="M35" s="153"/>
      <c r="N35" s="153"/>
      <c r="O35" s="153"/>
    </row>
    <row r="36" spans="1:15" x14ac:dyDescent="0.15">
      <c r="A36" s="4">
        <v>31</v>
      </c>
      <c r="B36" s="15"/>
      <c r="C36" s="32"/>
      <c r="D36" s="149"/>
      <c r="E36" s="149"/>
      <c r="F36" s="149"/>
      <c r="G36" s="149"/>
      <c r="H36" s="149"/>
      <c r="I36" s="16"/>
      <c r="J36" s="33"/>
      <c r="K36" s="17"/>
      <c r="L36" s="183" t="str">
        <f t="shared" si="0"/>
        <v/>
      </c>
      <c r="M36" s="153"/>
      <c r="N36" s="153"/>
      <c r="O36" s="153"/>
    </row>
    <row r="37" spans="1:15" ht="14.25" thickBot="1" x14ac:dyDescent="0.2">
      <c r="A37" s="4">
        <v>32</v>
      </c>
      <c r="B37" s="19"/>
      <c r="C37" s="32"/>
      <c r="D37" s="154"/>
      <c r="E37" s="154"/>
      <c r="F37" s="154"/>
      <c r="G37" s="154"/>
      <c r="H37" s="154"/>
      <c r="I37" s="20"/>
      <c r="J37" s="33"/>
      <c r="K37" s="21"/>
      <c r="L37" s="183" t="str">
        <f t="shared" si="0"/>
        <v/>
      </c>
      <c r="M37" s="155"/>
      <c r="N37" s="155"/>
      <c r="O37" s="155"/>
    </row>
    <row r="38" spans="1:15" ht="14.25" thickBot="1" x14ac:dyDescent="0.2">
      <c r="B38" s="158" t="s">
        <v>71</v>
      </c>
      <c r="C38" s="156"/>
      <c r="D38" s="156"/>
      <c r="E38" s="156"/>
      <c r="F38" s="156"/>
      <c r="G38" s="156"/>
      <c r="H38" s="156"/>
      <c r="I38" s="6" t="s">
        <v>63</v>
      </c>
      <c r="J38" s="6" t="s">
        <v>63</v>
      </c>
      <c r="K38" s="11" t="s">
        <v>63</v>
      </c>
      <c r="L38" s="325">
        <f>SUM(L6:L37)</f>
        <v>0</v>
      </c>
      <c r="M38" s="156"/>
      <c r="N38" s="156"/>
      <c r="O38" s="157"/>
    </row>
    <row r="39" spans="1:15" x14ac:dyDescent="0.15">
      <c r="L39" s="326"/>
    </row>
    <row r="40" spans="1:15" x14ac:dyDescent="0.15">
      <c r="L40" s="326"/>
    </row>
    <row r="41" spans="1:15" ht="21" customHeight="1" x14ac:dyDescent="0.15">
      <c r="B41" s="4" t="s">
        <v>45</v>
      </c>
      <c r="C41" s="150" t="s">
        <v>83</v>
      </c>
      <c r="D41" s="151"/>
      <c r="E41" s="151"/>
      <c r="F41" s="151"/>
      <c r="G41" s="151"/>
      <c r="H41" s="151"/>
      <c r="I41" s="151"/>
      <c r="J41" s="151"/>
      <c r="K41" s="152"/>
      <c r="L41" s="326"/>
    </row>
    <row r="42" spans="1:15" x14ac:dyDescent="0.15">
      <c r="L42" s="326"/>
    </row>
    <row r="43" spans="1:15" ht="13.5" customHeight="1" x14ac:dyDescent="0.15">
      <c r="A43" s="5" t="s">
        <v>38</v>
      </c>
      <c r="B43" s="91" t="s">
        <v>40</v>
      </c>
      <c r="C43" s="146" t="s">
        <v>41</v>
      </c>
      <c r="D43" s="91" t="s">
        <v>44</v>
      </c>
      <c r="E43" s="91"/>
      <c r="F43" s="91"/>
      <c r="G43" s="91"/>
      <c r="H43" s="91"/>
      <c r="I43" s="91" t="s">
        <v>0</v>
      </c>
      <c r="J43" s="91" t="s">
        <v>1</v>
      </c>
      <c r="K43" s="147" t="s">
        <v>42</v>
      </c>
      <c r="L43" s="327" t="s">
        <v>15</v>
      </c>
      <c r="M43" s="91" t="s">
        <v>43</v>
      </c>
      <c r="N43" s="91"/>
      <c r="O43" s="91"/>
    </row>
    <row r="44" spans="1:15" x14ac:dyDescent="0.15">
      <c r="A44" s="5" t="s">
        <v>39</v>
      </c>
      <c r="B44" s="91"/>
      <c r="C44" s="146"/>
      <c r="D44" s="91"/>
      <c r="E44" s="91"/>
      <c r="F44" s="91"/>
      <c r="G44" s="91"/>
      <c r="H44" s="91"/>
      <c r="I44" s="91"/>
      <c r="J44" s="91"/>
      <c r="K44" s="148"/>
      <c r="L44" s="328"/>
      <c r="M44" s="91"/>
      <c r="N44" s="91"/>
      <c r="O44" s="91"/>
    </row>
    <row r="45" spans="1:15" x14ac:dyDescent="0.15">
      <c r="A45" s="4">
        <v>33</v>
      </c>
      <c r="B45" s="18" t="s">
        <v>47</v>
      </c>
      <c r="C45" s="32"/>
      <c r="D45" s="149"/>
      <c r="E45" s="149"/>
      <c r="F45" s="149"/>
      <c r="G45" s="149"/>
      <c r="H45" s="149"/>
      <c r="I45" s="16"/>
      <c r="J45" s="33"/>
      <c r="K45" s="17"/>
      <c r="L45" s="183" t="str">
        <f t="shared" ref="L45:L76" si="1">IF(I45*K45=0,"",ROUND(I45*K45,0))</f>
        <v/>
      </c>
      <c r="M45" s="153"/>
      <c r="N45" s="153"/>
      <c r="O45" s="153"/>
    </row>
    <row r="46" spans="1:15" x14ac:dyDescent="0.15">
      <c r="A46" s="4">
        <v>34</v>
      </c>
      <c r="B46" s="15"/>
      <c r="C46" s="32"/>
      <c r="D46" s="149"/>
      <c r="E46" s="149"/>
      <c r="F46" s="149"/>
      <c r="G46" s="149"/>
      <c r="H46" s="149"/>
      <c r="I46" s="16"/>
      <c r="J46" s="33"/>
      <c r="K46" s="17"/>
      <c r="L46" s="183" t="str">
        <f t="shared" si="1"/>
        <v/>
      </c>
      <c r="M46" s="153"/>
      <c r="N46" s="153"/>
      <c r="O46" s="153"/>
    </row>
    <row r="47" spans="1:15" x14ac:dyDescent="0.15">
      <c r="A47" s="4">
        <v>35</v>
      </c>
      <c r="B47" s="15"/>
      <c r="C47" s="32"/>
      <c r="D47" s="149"/>
      <c r="E47" s="149"/>
      <c r="F47" s="149"/>
      <c r="G47" s="149"/>
      <c r="H47" s="149"/>
      <c r="I47" s="16"/>
      <c r="J47" s="33"/>
      <c r="K47" s="17"/>
      <c r="L47" s="183" t="str">
        <f t="shared" si="1"/>
        <v/>
      </c>
      <c r="M47" s="153"/>
      <c r="N47" s="153"/>
      <c r="O47" s="153"/>
    </row>
    <row r="48" spans="1:15" x14ac:dyDescent="0.15">
      <c r="A48" s="4">
        <v>36</v>
      </c>
      <c r="B48" s="15"/>
      <c r="C48" s="32"/>
      <c r="D48" s="149"/>
      <c r="E48" s="149"/>
      <c r="F48" s="149"/>
      <c r="G48" s="149"/>
      <c r="H48" s="149"/>
      <c r="I48" s="16"/>
      <c r="J48" s="33"/>
      <c r="K48" s="17"/>
      <c r="L48" s="183" t="str">
        <f t="shared" si="1"/>
        <v/>
      </c>
      <c r="M48" s="153"/>
      <c r="N48" s="153"/>
      <c r="O48" s="153"/>
    </row>
    <row r="49" spans="1:15" x14ac:dyDescent="0.15">
      <c r="A49" s="4">
        <v>37</v>
      </c>
      <c r="B49" s="15"/>
      <c r="C49" s="32"/>
      <c r="D49" s="149"/>
      <c r="E49" s="149"/>
      <c r="F49" s="149"/>
      <c r="G49" s="149"/>
      <c r="H49" s="149"/>
      <c r="I49" s="16"/>
      <c r="J49" s="33"/>
      <c r="K49" s="17"/>
      <c r="L49" s="183" t="str">
        <f t="shared" si="1"/>
        <v/>
      </c>
      <c r="M49" s="153"/>
      <c r="N49" s="153"/>
      <c r="O49" s="153"/>
    </row>
    <row r="50" spans="1:15" x14ac:dyDescent="0.15">
      <c r="A50" s="4">
        <v>38</v>
      </c>
      <c r="B50" s="15"/>
      <c r="C50" s="32"/>
      <c r="D50" s="149"/>
      <c r="E50" s="149"/>
      <c r="F50" s="149"/>
      <c r="G50" s="149"/>
      <c r="H50" s="149"/>
      <c r="I50" s="16"/>
      <c r="J50" s="33"/>
      <c r="K50" s="17"/>
      <c r="L50" s="183" t="str">
        <f t="shared" si="1"/>
        <v/>
      </c>
      <c r="M50" s="153"/>
      <c r="N50" s="153"/>
      <c r="O50" s="153"/>
    </row>
    <row r="51" spans="1:15" x14ac:dyDescent="0.15">
      <c r="A51" s="4">
        <v>39</v>
      </c>
      <c r="B51" s="15"/>
      <c r="C51" s="32"/>
      <c r="D51" s="149"/>
      <c r="E51" s="149"/>
      <c r="F51" s="149"/>
      <c r="G51" s="149"/>
      <c r="H51" s="149"/>
      <c r="I51" s="16"/>
      <c r="J51" s="33"/>
      <c r="K51" s="17"/>
      <c r="L51" s="183" t="str">
        <f t="shared" si="1"/>
        <v/>
      </c>
      <c r="M51" s="153"/>
      <c r="N51" s="153"/>
      <c r="O51" s="153"/>
    </row>
    <row r="52" spans="1:15" x14ac:dyDescent="0.15">
      <c r="A52" s="4">
        <v>40</v>
      </c>
      <c r="B52" s="15"/>
      <c r="C52" s="32"/>
      <c r="D52" s="149"/>
      <c r="E52" s="149"/>
      <c r="F52" s="149"/>
      <c r="G52" s="149"/>
      <c r="H52" s="149"/>
      <c r="I52" s="16"/>
      <c r="J52" s="33"/>
      <c r="K52" s="17"/>
      <c r="L52" s="183" t="str">
        <f t="shared" si="1"/>
        <v/>
      </c>
      <c r="M52" s="153"/>
      <c r="N52" s="153"/>
      <c r="O52" s="153"/>
    </row>
    <row r="53" spans="1:15" x14ac:dyDescent="0.15">
      <c r="A53" s="4">
        <v>41</v>
      </c>
      <c r="B53" s="15"/>
      <c r="C53" s="32"/>
      <c r="D53" s="149"/>
      <c r="E53" s="149"/>
      <c r="F53" s="149"/>
      <c r="G53" s="149"/>
      <c r="H53" s="149"/>
      <c r="I53" s="16"/>
      <c r="J53" s="33"/>
      <c r="K53" s="17"/>
      <c r="L53" s="183" t="str">
        <f t="shared" si="1"/>
        <v/>
      </c>
      <c r="M53" s="153"/>
      <c r="N53" s="153"/>
      <c r="O53" s="153"/>
    </row>
    <row r="54" spans="1:15" x14ac:dyDescent="0.15">
      <c r="A54" s="4">
        <v>42</v>
      </c>
      <c r="B54" s="15"/>
      <c r="C54" s="32"/>
      <c r="D54" s="149"/>
      <c r="E54" s="149"/>
      <c r="F54" s="149"/>
      <c r="G54" s="149"/>
      <c r="H54" s="149"/>
      <c r="I54" s="16"/>
      <c r="J54" s="33"/>
      <c r="K54" s="17"/>
      <c r="L54" s="183" t="str">
        <f t="shared" si="1"/>
        <v/>
      </c>
      <c r="M54" s="153"/>
      <c r="N54" s="153"/>
      <c r="O54" s="153"/>
    </row>
    <row r="55" spans="1:15" x14ac:dyDescent="0.15">
      <c r="A55" s="4">
        <v>43</v>
      </c>
      <c r="B55" s="15"/>
      <c r="C55" s="32"/>
      <c r="D55" s="149"/>
      <c r="E55" s="149"/>
      <c r="F55" s="149"/>
      <c r="G55" s="149"/>
      <c r="H55" s="149"/>
      <c r="I55" s="16"/>
      <c r="J55" s="33"/>
      <c r="K55" s="17"/>
      <c r="L55" s="183" t="str">
        <f t="shared" si="1"/>
        <v/>
      </c>
      <c r="M55" s="153"/>
      <c r="N55" s="153"/>
      <c r="O55" s="153"/>
    </row>
    <row r="56" spans="1:15" x14ac:dyDescent="0.15">
      <c r="A56" s="4">
        <v>44</v>
      </c>
      <c r="B56" s="15"/>
      <c r="C56" s="32"/>
      <c r="D56" s="149"/>
      <c r="E56" s="149"/>
      <c r="F56" s="149"/>
      <c r="G56" s="149"/>
      <c r="H56" s="149"/>
      <c r="I56" s="16"/>
      <c r="J56" s="33"/>
      <c r="K56" s="17"/>
      <c r="L56" s="183" t="str">
        <f t="shared" si="1"/>
        <v/>
      </c>
      <c r="M56" s="153"/>
      <c r="N56" s="153"/>
      <c r="O56" s="153"/>
    </row>
    <row r="57" spans="1:15" x14ac:dyDescent="0.15">
      <c r="A57" s="4">
        <v>45</v>
      </c>
      <c r="B57" s="15"/>
      <c r="C57" s="32"/>
      <c r="D57" s="149"/>
      <c r="E57" s="149"/>
      <c r="F57" s="149"/>
      <c r="G57" s="149"/>
      <c r="H57" s="149"/>
      <c r="I57" s="16"/>
      <c r="J57" s="33"/>
      <c r="K57" s="17"/>
      <c r="L57" s="183" t="str">
        <f t="shared" si="1"/>
        <v/>
      </c>
      <c r="M57" s="153"/>
      <c r="N57" s="153"/>
      <c r="O57" s="153"/>
    </row>
    <row r="58" spans="1:15" x14ac:dyDescent="0.15">
      <c r="A58" s="4">
        <v>46</v>
      </c>
      <c r="B58" s="15"/>
      <c r="C58" s="32"/>
      <c r="D58" s="149"/>
      <c r="E58" s="149"/>
      <c r="F58" s="149"/>
      <c r="G58" s="149"/>
      <c r="H58" s="149"/>
      <c r="I58" s="16"/>
      <c r="J58" s="33"/>
      <c r="K58" s="17"/>
      <c r="L58" s="183" t="str">
        <f t="shared" si="1"/>
        <v/>
      </c>
      <c r="M58" s="153"/>
      <c r="N58" s="153"/>
      <c r="O58" s="153"/>
    </row>
    <row r="59" spans="1:15" x14ac:dyDescent="0.15">
      <c r="A59" s="4">
        <v>47</v>
      </c>
      <c r="B59" s="15"/>
      <c r="C59" s="32"/>
      <c r="D59" s="149"/>
      <c r="E59" s="149"/>
      <c r="F59" s="149"/>
      <c r="G59" s="149"/>
      <c r="H59" s="149"/>
      <c r="I59" s="16"/>
      <c r="J59" s="33"/>
      <c r="K59" s="17"/>
      <c r="L59" s="183" t="str">
        <f t="shared" si="1"/>
        <v/>
      </c>
      <c r="M59" s="153"/>
      <c r="N59" s="153"/>
      <c r="O59" s="153"/>
    </row>
    <row r="60" spans="1:15" x14ac:dyDescent="0.15">
      <c r="A60" s="4">
        <v>48</v>
      </c>
      <c r="B60" s="15"/>
      <c r="C60" s="32"/>
      <c r="D60" s="149"/>
      <c r="E60" s="149"/>
      <c r="F60" s="149"/>
      <c r="G60" s="149"/>
      <c r="H60" s="149"/>
      <c r="I60" s="16"/>
      <c r="J60" s="33"/>
      <c r="K60" s="17"/>
      <c r="L60" s="183" t="str">
        <f t="shared" si="1"/>
        <v/>
      </c>
      <c r="M60" s="153"/>
      <c r="N60" s="153"/>
      <c r="O60" s="153"/>
    </row>
    <row r="61" spans="1:15" x14ac:dyDescent="0.15">
      <c r="A61" s="4">
        <v>49</v>
      </c>
      <c r="B61" s="15"/>
      <c r="C61" s="32"/>
      <c r="D61" s="149"/>
      <c r="E61" s="149"/>
      <c r="F61" s="149"/>
      <c r="G61" s="149"/>
      <c r="H61" s="149"/>
      <c r="I61" s="16"/>
      <c r="J61" s="33"/>
      <c r="K61" s="17"/>
      <c r="L61" s="183" t="str">
        <f t="shared" si="1"/>
        <v/>
      </c>
      <c r="M61" s="153"/>
      <c r="N61" s="153"/>
      <c r="O61" s="153"/>
    </row>
    <row r="62" spans="1:15" x14ac:dyDescent="0.15">
      <c r="A62" s="4">
        <v>50</v>
      </c>
      <c r="B62" s="15"/>
      <c r="C62" s="32"/>
      <c r="D62" s="149"/>
      <c r="E62" s="149"/>
      <c r="F62" s="149"/>
      <c r="G62" s="149"/>
      <c r="H62" s="149"/>
      <c r="I62" s="16"/>
      <c r="J62" s="33"/>
      <c r="K62" s="17"/>
      <c r="L62" s="183" t="str">
        <f t="shared" si="1"/>
        <v/>
      </c>
      <c r="M62" s="153"/>
      <c r="N62" s="153"/>
      <c r="O62" s="153"/>
    </row>
    <row r="63" spans="1:15" x14ac:dyDescent="0.15">
      <c r="A63" s="4">
        <v>51</v>
      </c>
      <c r="B63" s="15"/>
      <c r="C63" s="32"/>
      <c r="D63" s="149"/>
      <c r="E63" s="149"/>
      <c r="F63" s="149"/>
      <c r="G63" s="149"/>
      <c r="H63" s="149"/>
      <c r="I63" s="16"/>
      <c r="J63" s="33"/>
      <c r="K63" s="17"/>
      <c r="L63" s="183" t="str">
        <f t="shared" si="1"/>
        <v/>
      </c>
      <c r="M63" s="153"/>
      <c r="N63" s="153"/>
      <c r="O63" s="153"/>
    </row>
    <row r="64" spans="1:15" x14ac:dyDescent="0.15">
      <c r="A64" s="4">
        <v>52</v>
      </c>
      <c r="B64" s="15"/>
      <c r="C64" s="32"/>
      <c r="D64" s="149"/>
      <c r="E64" s="149"/>
      <c r="F64" s="149"/>
      <c r="G64" s="149"/>
      <c r="H64" s="149"/>
      <c r="I64" s="16"/>
      <c r="J64" s="33"/>
      <c r="K64" s="17"/>
      <c r="L64" s="183" t="str">
        <f t="shared" si="1"/>
        <v/>
      </c>
      <c r="M64" s="153"/>
      <c r="N64" s="153"/>
      <c r="O64" s="153"/>
    </row>
    <row r="65" spans="1:19" x14ac:dyDescent="0.15">
      <c r="A65" s="4">
        <v>53</v>
      </c>
      <c r="B65" s="15"/>
      <c r="C65" s="32"/>
      <c r="D65" s="149"/>
      <c r="E65" s="149"/>
      <c r="F65" s="149"/>
      <c r="G65" s="149"/>
      <c r="H65" s="149"/>
      <c r="I65" s="16"/>
      <c r="J65" s="33"/>
      <c r="K65" s="17"/>
      <c r="L65" s="183" t="str">
        <f t="shared" si="1"/>
        <v/>
      </c>
      <c r="M65" s="153"/>
      <c r="N65" s="153"/>
      <c r="O65" s="153"/>
    </row>
    <row r="66" spans="1:19" x14ac:dyDescent="0.15">
      <c r="A66" s="4">
        <v>54</v>
      </c>
      <c r="B66" s="15"/>
      <c r="C66" s="32"/>
      <c r="D66" s="149"/>
      <c r="E66" s="149"/>
      <c r="F66" s="149"/>
      <c r="G66" s="149"/>
      <c r="H66" s="149"/>
      <c r="I66" s="16"/>
      <c r="J66" s="33"/>
      <c r="K66" s="17"/>
      <c r="L66" s="183" t="str">
        <f t="shared" si="1"/>
        <v/>
      </c>
      <c r="M66" s="153"/>
      <c r="N66" s="153"/>
      <c r="O66" s="153"/>
    </row>
    <row r="67" spans="1:19" x14ac:dyDescent="0.15">
      <c r="A67" s="4">
        <v>55</v>
      </c>
      <c r="B67" s="15"/>
      <c r="C67" s="32"/>
      <c r="D67" s="149"/>
      <c r="E67" s="149"/>
      <c r="F67" s="149"/>
      <c r="G67" s="149"/>
      <c r="H67" s="149"/>
      <c r="I67" s="16"/>
      <c r="J67" s="33"/>
      <c r="K67" s="17"/>
      <c r="L67" s="183" t="str">
        <f t="shared" si="1"/>
        <v/>
      </c>
      <c r="M67" s="153"/>
      <c r="N67" s="153"/>
      <c r="O67" s="153"/>
    </row>
    <row r="68" spans="1:19" x14ac:dyDescent="0.15">
      <c r="A68" s="4">
        <v>56</v>
      </c>
      <c r="B68" s="15"/>
      <c r="C68" s="32"/>
      <c r="D68" s="149"/>
      <c r="E68" s="149"/>
      <c r="F68" s="149"/>
      <c r="G68" s="149"/>
      <c r="H68" s="149"/>
      <c r="I68" s="16"/>
      <c r="J68" s="33"/>
      <c r="K68" s="17"/>
      <c r="L68" s="183" t="str">
        <f t="shared" si="1"/>
        <v/>
      </c>
      <c r="M68" s="153"/>
      <c r="N68" s="153"/>
      <c r="O68" s="153"/>
    </row>
    <row r="69" spans="1:19" x14ac:dyDescent="0.15">
      <c r="A69" s="4">
        <v>57</v>
      </c>
      <c r="B69" s="15"/>
      <c r="C69" s="32"/>
      <c r="D69" s="149"/>
      <c r="E69" s="149"/>
      <c r="F69" s="149"/>
      <c r="G69" s="149"/>
      <c r="H69" s="149"/>
      <c r="I69" s="16"/>
      <c r="J69" s="33"/>
      <c r="K69" s="17"/>
      <c r="L69" s="183" t="str">
        <f t="shared" si="1"/>
        <v/>
      </c>
      <c r="M69" s="153"/>
      <c r="N69" s="153"/>
      <c r="O69" s="153"/>
    </row>
    <row r="70" spans="1:19" x14ac:dyDescent="0.15">
      <c r="A70" s="4">
        <v>58</v>
      </c>
      <c r="B70" s="15"/>
      <c r="C70" s="32"/>
      <c r="D70" s="149"/>
      <c r="E70" s="149"/>
      <c r="F70" s="149"/>
      <c r="G70" s="149"/>
      <c r="H70" s="149"/>
      <c r="I70" s="16"/>
      <c r="J70" s="33"/>
      <c r="K70" s="17"/>
      <c r="L70" s="183" t="str">
        <f t="shared" si="1"/>
        <v/>
      </c>
      <c r="M70" s="153"/>
      <c r="N70" s="153"/>
      <c r="O70" s="153"/>
    </row>
    <row r="71" spans="1:19" x14ac:dyDescent="0.15">
      <c r="A71" s="4">
        <v>59</v>
      </c>
      <c r="B71" s="15"/>
      <c r="C71" s="32"/>
      <c r="D71" s="149"/>
      <c r="E71" s="149"/>
      <c r="F71" s="149"/>
      <c r="G71" s="149"/>
      <c r="H71" s="149"/>
      <c r="I71" s="16"/>
      <c r="J71" s="33"/>
      <c r="K71" s="17"/>
      <c r="L71" s="183" t="str">
        <f t="shared" si="1"/>
        <v/>
      </c>
      <c r="M71" s="153"/>
      <c r="N71" s="153"/>
      <c r="O71" s="153"/>
    </row>
    <row r="72" spans="1:19" x14ac:dyDescent="0.15">
      <c r="A72" s="4">
        <v>60</v>
      </c>
      <c r="B72" s="15"/>
      <c r="C72" s="32"/>
      <c r="D72" s="149"/>
      <c r="E72" s="149"/>
      <c r="F72" s="149"/>
      <c r="G72" s="149"/>
      <c r="H72" s="149"/>
      <c r="I72" s="16"/>
      <c r="J72" s="33"/>
      <c r="K72" s="17"/>
      <c r="L72" s="183" t="str">
        <f t="shared" si="1"/>
        <v/>
      </c>
      <c r="M72" s="153"/>
      <c r="N72" s="153"/>
      <c r="O72" s="153"/>
    </row>
    <row r="73" spans="1:19" x14ac:dyDescent="0.15">
      <c r="A73" s="4">
        <v>61</v>
      </c>
      <c r="B73" s="15"/>
      <c r="C73" s="32"/>
      <c r="D73" s="149"/>
      <c r="E73" s="149"/>
      <c r="F73" s="149"/>
      <c r="G73" s="149"/>
      <c r="H73" s="149"/>
      <c r="I73" s="16"/>
      <c r="J73" s="33"/>
      <c r="K73" s="17"/>
      <c r="L73" s="183" t="str">
        <f t="shared" si="1"/>
        <v/>
      </c>
      <c r="M73" s="153"/>
      <c r="N73" s="153"/>
      <c r="O73" s="153"/>
    </row>
    <row r="74" spans="1:19" x14ac:dyDescent="0.15">
      <c r="A74" s="4">
        <v>62</v>
      </c>
      <c r="B74" s="15"/>
      <c r="C74" s="32"/>
      <c r="D74" s="149"/>
      <c r="E74" s="149"/>
      <c r="F74" s="149"/>
      <c r="G74" s="149"/>
      <c r="H74" s="149"/>
      <c r="I74" s="16"/>
      <c r="J74" s="33"/>
      <c r="K74" s="17"/>
      <c r="L74" s="183" t="str">
        <f t="shared" si="1"/>
        <v/>
      </c>
      <c r="M74" s="153"/>
      <c r="N74" s="153"/>
      <c r="O74" s="153"/>
    </row>
    <row r="75" spans="1:19" x14ac:dyDescent="0.15">
      <c r="A75" s="4">
        <v>63</v>
      </c>
      <c r="B75" s="15"/>
      <c r="C75" s="32"/>
      <c r="D75" s="149"/>
      <c r="E75" s="149"/>
      <c r="F75" s="149"/>
      <c r="G75" s="149"/>
      <c r="H75" s="149"/>
      <c r="I75" s="16"/>
      <c r="J75" s="33"/>
      <c r="K75" s="17"/>
      <c r="L75" s="183" t="str">
        <f t="shared" si="1"/>
        <v/>
      </c>
      <c r="M75" s="153"/>
      <c r="N75" s="153"/>
      <c r="O75" s="153"/>
    </row>
    <row r="76" spans="1:19" ht="14.25" thickBot="1" x14ac:dyDescent="0.2">
      <c r="A76" s="4">
        <v>64</v>
      </c>
      <c r="B76" s="19"/>
      <c r="C76" s="32"/>
      <c r="D76" s="154"/>
      <c r="E76" s="154"/>
      <c r="F76" s="154"/>
      <c r="G76" s="154"/>
      <c r="H76" s="154"/>
      <c r="I76" s="20"/>
      <c r="J76" s="33"/>
      <c r="K76" s="21"/>
      <c r="L76" s="183" t="str">
        <f t="shared" si="1"/>
        <v/>
      </c>
      <c r="M76" s="155"/>
      <c r="N76" s="155"/>
      <c r="O76" s="155"/>
    </row>
    <row r="77" spans="1:19" ht="14.25" thickBot="1" x14ac:dyDescent="0.2">
      <c r="B77" s="158" t="s">
        <v>72</v>
      </c>
      <c r="C77" s="156"/>
      <c r="D77" s="156"/>
      <c r="E77" s="156"/>
      <c r="F77" s="156"/>
      <c r="G77" s="156"/>
      <c r="H77" s="156"/>
      <c r="I77" s="6" t="s">
        <v>63</v>
      </c>
      <c r="J77" s="6" t="s">
        <v>63</v>
      </c>
      <c r="K77" s="11" t="s">
        <v>63</v>
      </c>
      <c r="L77" s="325">
        <f>SUM(L45:L76)</f>
        <v>0</v>
      </c>
      <c r="M77" s="156"/>
      <c r="N77" s="156"/>
      <c r="O77" s="157"/>
    </row>
    <row r="78" spans="1:19" x14ac:dyDescent="0.15">
      <c r="L78" s="326"/>
    </row>
    <row r="79" spans="1:19" x14ac:dyDescent="0.15">
      <c r="L79" s="326"/>
    </row>
    <row r="80" spans="1:19" ht="21" customHeight="1" x14ac:dyDescent="0.15">
      <c r="B80" s="4" t="s">
        <v>45</v>
      </c>
      <c r="C80" s="150" t="s">
        <v>83</v>
      </c>
      <c r="D80" s="151"/>
      <c r="E80" s="151"/>
      <c r="F80" s="151"/>
      <c r="G80" s="151"/>
      <c r="H80" s="151"/>
      <c r="I80" s="151"/>
      <c r="J80" s="151"/>
      <c r="K80" s="152"/>
      <c r="L80" s="326"/>
      <c r="S80" s="8"/>
    </row>
    <row r="81" spans="1:15" x14ac:dyDescent="0.15">
      <c r="L81" s="326"/>
    </row>
    <row r="82" spans="1:15" ht="13.5" customHeight="1" x14ac:dyDescent="0.15">
      <c r="A82" s="5" t="s">
        <v>38</v>
      </c>
      <c r="B82" s="91" t="s">
        <v>40</v>
      </c>
      <c r="C82" s="146" t="s">
        <v>41</v>
      </c>
      <c r="D82" s="91" t="s">
        <v>44</v>
      </c>
      <c r="E82" s="91"/>
      <c r="F82" s="91"/>
      <c r="G82" s="91"/>
      <c r="H82" s="91"/>
      <c r="I82" s="91" t="s">
        <v>0</v>
      </c>
      <c r="J82" s="91" t="s">
        <v>1</v>
      </c>
      <c r="K82" s="147" t="s">
        <v>42</v>
      </c>
      <c r="L82" s="327" t="s">
        <v>15</v>
      </c>
      <c r="M82" s="91" t="s">
        <v>43</v>
      </c>
      <c r="N82" s="91"/>
      <c r="O82" s="91"/>
    </row>
    <row r="83" spans="1:15" x14ac:dyDescent="0.15">
      <c r="A83" s="5" t="s">
        <v>39</v>
      </c>
      <c r="B83" s="91"/>
      <c r="C83" s="146"/>
      <c r="D83" s="91"/>
      <c r="E83" s="91"/>
      <c r="F83" s="91"/>
      <c r="G83" s="91"/>
      <c r="H83" s="91"/>
      <c r="I83" s="91"/>
      <c r="J83" s="91"/>
      <c r="K83" s="148"/>
      <c r="L83" s="328"/>
      <c r="M83" s="91"/>
      <c r="N83" s="91"/>
      <c r="O83" s="91"/>
    </row>
    <row r="84" spans="1:15" x14ac:dyDescent="0.15">
      <c r="A84" s="4">
        <v>65</v>
      </c>
      <c r="B84" s="18" t="s">
        <v>47</v>
      </c>
      <c r="C84" s="32"/>
      <c r="D84" s="149"/>
      <c r="E84" s="149"/>
      <c r="F84" s="149"/>
      <c r="G84" s="149"/>
      <c r="H84" s="149"/>
      <c r="I84" s="16"/>
      <c r="J84" s="33"/>
      <c r="K84" s="17"/>
      <c r="L84" s="183" t="str">
        <f t="shared" ref="L84:L115" si="2">IF(I84*K84=0,"",ROUND(I84*K84,0))</f>
        <v/>
      </c>
      <c r="M84" s="153"/>
      <c r="N84" s="153"/>
      <c r="O84" s="153"/>
    </row>
    <row r="85" spans="1:15" x14ac:dyDescent="0.15">
      <c r="A85" s="4">
        <v>66</v>
      </c>
      <c r="B85" s="15"/>
      <c r="C85" s="32"/>
      <c r="D85" s="149"/>
      <c r="E85" s="149"/>
      <c r="F85" s="149"/>
      <c r="G85" s="149"/>
      <c r="H85" s="149"/>
      <c r="I85" s="16"/>
      <c r="J85" s="33"/>
      <c r="K85" s="17"/>
      <c r="L85" s="183" t="str">
        <f t="shared" si="2"/>
        <v/>
      </c>
      <c r="M85" s="153"/>
      <c r="N85" s="153"/>
      <c r="O85" s="153"/>
    </row>
    <row r="86" spans="1:15" x14ac:dyDescent="0.15">
      <c r="A86" s="4">
        <v>67</v>
      </c>
      <c r="B86" s="15"/>
      <c r="C86" s="32"/>
      <c r="D86" s="149"/>
      <c r="E86" s="149"/>
      <c r="F86" s="149"/>
      <c r="G86" s="149"/>
      <c r="H86" s="149"/>
      <c r="I86" s="16"/>
      <c r="J86" s="33"/>
      <c r="K86" s="17"/>
      <c r="L86" s="183" t="str">
        <f t="shared" si="2"/>
        <v/>
      </c>
      <c r="M86" s="153"/>
      <c r="N86" s="153"/>
      <c r="O86" s="153"/>
    </row>
    <row r="87" spans="1:15" x14ac:dyDescent="0.15">
      <c r="A87" s="4">
        <v>68</v>
      </c>
      <c r="B87" s="15"/>
      <c r="C87" s="32"/>
      <c r="D87" s="149"/>
      <c r="E87" s="149"/>
      <c r="F87" s="149"/>
      <c r="G87" s="149"/>
      <c r="H87" s="149"/>
      <c r="I87" s="16"/>
      <c r="J87" s="33"/>
      <c r="K87" s="17"/>
      <c r="L87" s="183" t="str">
        <f t="shared" si="2"/>
        <v/>
      </c>
      <c r="M87" s="153"/>
      <c r="N87" s="153"/>
      <c r="O87" s="153"/>
    </row>
    <row r="88" spans="1:15" x14ac:dyDescent="0.15">
      <c r="A88" s="4">
        <v>69</v>
      </c>
      <c r="B88" s="15"/>
      <c r="C88" s="32"/>
      <c r="D88" s="149"/>
      <c r="E88" s="149"/>
      <c r="F88" s="149"/>
      <c r="G88" s="149"/>
      <c r="H88" s="149"/>
      <c r="I88" s="16"/>
      <c r="J88" s="33"/>
      <c r="K88" s="17"/>
      <c r="L88" s="183" t="str">
        <f t="shared" si="2"/>
        <v/>
      </c>
      <c r="M88" s="153"/>
      <c r="N88" s="153"/>
      <c r="O88" s="153"/>
    </row>
    <row r="89" spans="1:15" x14ac:dyDescent="0.15">
      <c r="A89" s="4">
        <v>70</v>
      </c>
      <c r="B89" s="15"/>
      <c r="C89" s="32"/>
      <c r="D89" s="149"/>
      <c r="E89" s="149"/>
      <c r="F89" s="149"/>
      <c r="G89" s="149"/>
      <c r="H89" s="149"/>
      <c r="I89" s="16"/>
      <c r="J89" s="33"/>
      <c r="K89" s="17"/>
      <c r="L89" s="183" t="str">
        <f t="shared" si="2"/>
        <v/>
      </c>
      <c r="M89" s="153"/>
      <c r="N89" s="153"/>
      <c r="O89" s="153"/>
    </row>
    <row r="90" spans="1:15" x14ac:dyDescent="0.15">
      <c r="A90" s="4">
        <v>71</v>
      </c>
      <c r="B90" s="15"/>
      <c r="C90" s="32"/>
      <c r="D90" s="149"/>
      <c r="E90" s="149"/>
      <c r="F90" s="149"/>
      <c r="G90" s="149"/>
      <c r="H90" s="149"/>
      <c r="I90" s="16"/>
      <c r="J90" s="33"/>
      <c r="K90" s="17"/>
      <c r="L90" s="183" t="str">
        <f t="shared" si="2"/>
        <v/>
      </c>
      <c r="M90" s="153"/>
      <c r="N90" s="153"/>
      <c r="O90" s="153"/>
    </row>
    <row r="91" spans="1:15" x14ac:dyDescent="0.15">
      <c r="A91" s="4">
        <v>72</v>
      </c>
      <c r="B91" s="15"/>
      <c r="C91" s="32"/>
      <c r="D91" s="149"/>
      <c r="E91" s="149"/>
      <c r="F91" s="149"/>
      <c r="G91" s="149"/>
      <c r="H91" s="149"/>
      <c r="I91" s="16"/>
      <c r="J91" s="33"/>
      <c r="K91" s="17"/>
      <c r="L91" s="183" t="str">
        <f t="shared" si="2"/>
        <v/>
      </c>
      <c r="M91" s="153"/>
      <c r="N91" s="153"/>
      <c r="O91" s="153"/>
    </row>
    <row r="92" spans="1:15" x14ac:dyDescent="0.15">
      <c r="A92" s="4">
        <v>73</v>
      </c>
      <c r="B92" s="15"/>
      <c r="C92" s="32"/>
      <c r="D92" s="149"/>
      <c r="E92" s="149"/>
      <c r="F92" s="149"/>
      <c r="G92" s="149"/>
      <c r="H92" s="149"/>
      <c r="I92" s="16"/>
      <c r="J92" s="33"/>
      <c r="K92" s="17"/>
      <c r="L92" s="183" t="str">
        <f t="shared" si="2"/>
        <v/>
      </c>
      <c r="M92" s="153"/>
      <c r="N92" s="153"/>
      <c r="O92" s="153"/>
    </row>
    <row r="93" spans="1:15" x14ac:dyDescent="0.15">
      <c r="A93" s="4">
        <v>74</v>
      </c>
      <c r="B93" s="15"/>
      <c r="C93" s="32"/>
      <c r="D93" s="149"/>
      <c r="E93" s="149"/>
      <c r="F93" s="149"/>
      <c r="G93" s="149"/>
      <c r="H93" s="149"/>
      <c r="I93" s="16"/>
      <c r="J93" s="33"/>
      <c r="K93" s="17"/>
      <c r="L93" s="183" t="str">
        <f t="shared" si="2"/>
        <v/>
      </c>
      <c r="M93" s="153"/>
      <c r="N93" s="153"/>
      <c r="O93" s="153"/>
    </row>
    <row r="94" spans="1:15" x14ac:dyDescent="0.15">
      <c r="A94" s="4">
        <v>75</v>
      </c>
      <c r="B94" s="15"/>
      <c r="C94" s="32"/>
      <c r="D94" s="149"/>
      <c r="E94" s="149"/>
      <c r="F94" s="149"/>
      <c r="G94" s="149"/>
      <c r="H94" s="149"/>
      <c r="I94" s="16"/>
      <c r="J94" s="33"/>
      <c r="K94" s="17"/>
      <c r="L94" s="183" t="str">
        <f t="shared" si="2"/>
        <v/>
      </c>
      <c r="M94" s="153"/>
      <c r="N94" s="153"/>
      <c r="O94" s="153"/>
    </row>
    <row r="95" spans="1:15" x14ac:dyDescent="0.15">
      <c r="A95" s="4">
        <v>76</v>
      </c>
      <c r="B95" s="15"/>
      <c r="C95" s="32"/>
      <c r="D95" s="149"/>
      <c r="E95" s="149"/>
      <c r="F95" s="149"/>
      <c r="G95" s="149"/>
      <c r="H95" s="149"/>
      <c r="I95" s="16"/>
      <c r="J95" s="33"/>
      <c r="K95" s="17"/>
      <c r="L95" s="183" t="str">
        <f t="shared" si="2"/>
        <v/>
      </c>
      <c r="M95" s="153"/>
      <c r="N95" s="153"/>
      <c r="O95" s="153"/>
    </row>
    <row r="96" spans="1:15" x14ac:dyDescent="0.15">
      <c r="A96" s="4">
        <v>77</v>
      </c>
      <c r="B96" s="15"/>
      <c r="C96" s="32"/>
      <c r="D96" s="149"/>
      <c r="E96" s="149"/>
      <c r="F96" s="149"/>
      <c r="G96" s="149"/>
      <c r="H96" s="149"/>
      <c r="I96" s="16"/>
      <c r="J96" s="33"/>
      <c r="K96" s="17"/>
      <c r="L96" s="183" t="str">
        <f t="shared" si="2"/>
        <v/>
      </c>
      <c r="M96" s="153"/>
      <c r="N96" s="153"/>
      <c r="O96" s="153"/>
    </row>
    <row r="97" spans="1:15" x14ac:dyDescent="0.15">
      <c r="A97" s="4">
        <v>78</v>
      </c>
      <c r="B97" s="15"/>
      <c r="C97" s="32"/>
      <c r="D97" s="149"/>
      <c r="E97" s="149"/>
      <c r="F97" s="149"/>
      <c r="G97" s="149"/>
      <c r="H97" s="149"/>
      <c r="I97" s="16"/>
      <c r="J97" s="33"/>
      <c r="K97" s="17"/>
      <c r="L97" s="183" t="str">
        <f t="shared" si="2"/>
        <v/>
      </c>
      <c r="M97" s="153"/>
      <c r="N97" s="153"/>
      <c r="O97" s="153"/>
    </row>
    <row r="98" spans="1:15" x14ac:dyDescent="0.15">
      <c r="A98" s="4">
        <v>79</v>
      </c>
      <c r="B98" s="15"/>
      <c r="C98" s="32"/>
      <c r="D98" s="149"/>
      <c r="E98" s="149"/>
      <c r="F98" s="149"/>
      <c r="G98" s="149"/>
      <c r="H98" s="149"/>
      <c r="I98" s="16"/>
      <c r="J98" s="33"/>
      <c r="K98" s="17"/>
      <c r="L98" s="183" t="str">
        <f t="shared" si="2"/>
        <v/>
      </c>
      <c r="M98" s="153"/>
      <c r="N98" s="153"/>
      <c r="O98" s="153"/>
    </row>
    <row r="99" spans="1:15" x14ac:dyDescent="0.15">
      <c r="A99" s="4">
        <v>80</v>
      </c>
      <c r="B99" s="15"/>
      <c r="C99" s="32"/>
      <c r="D99" s="149"/>
      <c r="E99" s="149"/>
      <c r="F99" s="149"/>
      <c r="G99" s="149"/>
      <c r="H99" s="149"/>
      <c r="I99" s="16"/>
      <c r="J99" s="33"/>
      <c r="K99" s="17"/>
      <c r="L99" s="183" t="str">
        <f t="shared" si="2"/>
        <v/>
      </c>
      <c r="M99" s="153"/>
      <c r="N99" s="153"/>
      <c r="O99" s="153"/>
    </row>
    <row r="100" spans="1:15" x14ac:dyDescent="0.15">
      <c r="A100" s="4">
        <v>81</v>
      </c>
      <c r="B100" s="15"/>
      <c r="C100" s="32"/>
      <c r="D100" s="149"/>
      <c r="E100" s="149"/>
      <c r="F100" s="149"/>
      <c r="G100" s="149"/>
      <c r="H100" s="149"/>
      <c r="I100" s="16"/>
      <c r="J100" s="33"/>
      <c r="K100" s="17"/>
      <c r="L100" s="183" t="str">
        <f t="shared" si="2"/>
        <v/>
      </c>
      <c r="M100" s="153"/>
      <c r="N100" s="153"/>
      <c r="O100" s="153"/>
    </row>
    <row r="101" spans="1:15" x14ac:dyDescent="0.15">
      <c r="A101" s="4">
        <v>82</v>
      </c>
      <c r="B101" s="15"/>
      <c r="C101" s="32"/>
      <c r="D101" s="149"/>
      <c r="E101" s="149"/>
      <c r="F101" s="149"/>
      <c r="G101" s="149"/>
      <c r="H101" s="149"/>
      <c r="I101" s="16"/>
      <c r="J101" s="33"/>
      <c r="K101" s="17"/>
      <c r="L101" s="183" t="str">
        <f t="shared" si="2"/>
        <v/>
      </c>
      <c r="M101" s="153"/>
      <c r="N101" s="153"/>
      <c r="O101" s="153"/>
    </row>
    <row r="102" spans="1:15" x14ac:dyDescent="0.15">
      <c r="A102" s="4">
        <v>83</v>
      </c>
      <c r="B102" s="15"/>
      <c r="C102" s="32"/>
      <c r="D102" s="149"/>
      <c r="E102" s="149"/>
      <c r="F102" s="149"/>
      <c r="G102" s="149"/>
      <c r="H102" s="149"/>
      <c r="I102" s="16"/>
      <c r="J102" s="33"/>
      <c r="K102" s="17"/>
      <c r="L102" s="183" t="str">
        <f t="shared" si="2"/>
        <v/>
      </c>
      <c r="M102" s="153"/>
      <c r="N102" s="153"/>
      <c r="O102" s="153"/>
    </row>
    <row r="103" spans="1:15" x14ac:dyDescent="0.15">
      <c r="A103" s="4">
        <v>84</v>
      </c>
      <c r="B103" s="15"/>
      <c r="C103" s="32"/>
      <c r="D103" s="149"/>
      <c r="E103" s="149"/>
      <c r="F103" s="149"/>
      <c r="G103" s="149"/>
      <c r="H103" s="149"/>
      <c r="I103" s="16"/>
      <c r="J103" s="33"/>
      <c r="K103" s="17"/>
      <c r="L103" s="183" t="str">
        <f t="shared" si="2"/>
        <v/>
      </c>
      <c r="M103" s="153"/>
      <c r="N103" s="153"/>
      <c r="O103" s="153"/>
    </row>
    <row r="104" spans="1:15" x14ac:dyDescent="0.15">
      <c r="A104" s="4">
        <v>85</v>
      </c>
      <c r="B104" s="15"/>
      <c r="C104" s="32"/>
      <c r="D104" s="149"/>
      <c r="E104" s="149"/>
      <c r="F104" s="149"/>
      <c r="G104" s="149"/>
      <c r="H104" s="149"/>
      <c r="I104" s="16"/>
      <c r="J104" s="33"/>
      <c r="K104" s="17"/>
      <c r="L104" s="183" t="str">
        <f t="shared" si="2"/>
        <v/>
      </c>
      <c r="M104" s="153"/>
      <c r="N104" s="153"/>
      <c r="O104" s="153"/>
    </row>
    <row r="105" spans="1:15" x14ac:dyDescent="0.15">
      <c r="A105" s="4">
        <v>86</v>
      </c>
      <c r="B105" s="15"/>
      <c r="C105" s="32"/>
      <c r="D105" s="149"/>
      <c r="E105" s="149"/>
      <c r="F105" s="149"/>
      <c r="G105" s="149"/>
      <c r="H105" s="149"/>
      <c r="I105" s="16"/>
      <c r="J105" s="33"/>
      <c r="K105" s="17"/>
      <c r="L105" s="183" t="str">
        <f t="shared" si="2"/>
        <v/>
      </c>
      <c r="M105" s="153"/>
      <c r="N105" s="153"/>
      <c r="O105" s="153"/>
    </row>
    <row r="106" spans="1:15" x14ac:dyDescent="0.15">
      <c r="A106" s="4">
        <v>87</v>
      </c>
      <c r="B106" s="15"/>
      <c r="C106" s="32"/>
      <c r="D106" s="149"/>
      <c r="E106" s="149"/>
      <c r="F106" s="149"/>
      <c r="G106" s="149"/>
      <c r="H106" s="149"/>
      <c r="I106" s="16"/>
      <c r="J106" s="33"/>
      <c r="K106" s="17"/>
      <c r="L106" s="183" t="str">
        <f t="shared" si="2"/>
        <v/>
      </c>
      <c r="M106" s="153"/>
      <c r="N106" s="153"/>
      <c r="O106" s="153"/>
    </row>
    <row r="107" spans="1:15" x14ac:dyDescent="0.15">
      <c r="A107" s="4">
        <v>88</v>
      </c>
      <c r="B107" s="15"/>
      <c r="C107" s="32"/>
      <c r="D107" s="149"/>
      <c r="E107" s="149"/>
      <c r="F107" s="149"/>
      <c r="G107" s="149"/>
      <c r="H107" s="149"/>
      <c r="I107" s="16"/>
      <c r="J107" s="33"/>
      <c r="K107" s="17"/>
      <c r="L107" s="183" t="str">
        <f t="shared" si="2"/>
        <v/>
      </c>
      <c r="M107" s="153"/>
      <c r="N107" s="153"/>
      <c r="O107" s="153"/>
    </row>
    <row r="108" spans="1:15" x14ac:dyDescent="0.15">
      <c r="A108" s="4">
        <v>89</v>
      </c>
      <c r="B108" s="15"/>
      <c r="C108" s="32"/>
      <c r="D108" s="149"/>
      <c r="E108" s="149"/>
      <c r="F108" s="149"/>
      <c r="G108" s="149"/>
      <c r="H108" s="149"/>
      <c r="I108" s="16"/>
      <c r="J108" s="33"/>
      <c r="K108" s="17"/>
      <c r="L108" s="183" t="str">
        <f t="shared" si="2"/>
        <v/>
      </c>
      <c r="M108" s="153"/>
      <c r="N108" s="153"/>
      <c r="O108" s="153"/>
    </row>
    <row r="109" spans="1:15" x14ac:dyDescent="0.15">
      <c r="A109" s="4">
        <v>90</v>
      </c>
      <c r="B109" s="15"/>
      <c r="C109" s="32"/>
      <c r="D109" s="149"/>
      <c r="E109" s="149"/>
      <c r="F109" s="149"/>
      <c r="G109" s="149"/>
      <c r="H109" s="149"/>
      <c r="I109" s="16"/>
      <c r="J109" s="33"/>
      <c r="K109" s="17"/>
      <c r="L109" s="183" t="str">
        <f t="shared" si="2"/>
        <v/>
      </c>
      <c r="M109" s="153"/>
      <c r="N109" s="153"/>
      <c r="O109" s="153"/>
    </row>
    <row r="110" spans="1:15" x14ac:dyDescent="0.15">
      <c r="A110" s="4">
        <v>91</v>
      </c>
      <c r="B110" s="15"/>
      <c r="C110" s="32"/>
      <c r="D110" s="149"/>
      <c r="E110" s="149"/>
      <c r="F110" s="149"/>
      <c r="G110" s="149"/>
      <c r="H110" s="149"/>
      <c r="I110" s="16"/>
      <c r="J110" s="33"/>
      <c r="K110" s="17"/>
      <c r="L110" s="183" t="str">
        <f t="shared" si="2"/>
        <v/>
      </c>
      <c r="M110" s="153"/>
      <c r="N110" s="153"/>
      <c r="O110" s="153"/>
    </row>
    <row r="111" spans="1:15" x14ac:dyDescent="0.15">
      <c r="A111" s="4">
        <v>92</v>
      </c>
      <c r="B111" s="15"/>
      <c r="C111" s="32"/>
      <c r="D111" s="149"/>
      <c r="E111" s="149"/>
      <c r="F111" s="149"/>
      <c r="G111" s="149"/>
      <c r="H111" s="149"/>
      <c r="I111" s="16"/>
      <c r="J111" s="33"/>
      <c r="K111" s="17"/>
      <c r="L111" s="183" t="str">
        <f t="shared" si="2"/>
        <v/>
      </c>
      <c r="M111" s="153"/>
      <c r="N111" s="153"/>
      <c r="O111" s="153"/>
    </row>
    <row r="112" spans="1:15" x14ac:dyDescent="0.15">
      <c r="A112" s="4">
        <v>93</v>
      </c>
      <c r="B112" s="15"/>
      <c r="C112" s="32"/>
      <c r="D112" s="149"/>
      <c r="E112" s="149"/>
      <c r="F112" s="149"/>
      <c r="G112" s="149"/>
      <c r="H112" s="149"/>
      <c r="I112" s="16"/>
      <c r="J112" s="33"/>
      <c r="K112" s="17"/>
      <c r="L112" s="183" t="str">
        <f t="shared" si="2"/>
        <v/>
      </c>
      <c r="M112" s="153"/>
      <c r="N112" s="153"/>
      <c r="O112" s="153"/>
    </row>
    <row r="113" spans="1:15" x14ac:dyDescent="0.15">
      <c r="A113" s="4">
        <v>94</v>
      </c>
      <c r="B113" s="15"/>
      <c r="C113" s="32"/>
      <c r="D113" s="149"/>
      <c r="E113" s="149"/>
      <c r="F113" s="149"/>
      <c r="G113" s="149"/>
      <c r="H113" s="149"/>
      <c r="I113" s="16"/>
      <c r="J113" s="33"/>
      <c r="K113" s="17"/>
      <c r="L113" s="183" t="str">
        <f t="shared" si="2"/>
        <v/>
      </c>
      <c r="M113" s="153"/>
      <c r="N113" s="153"/>
      <c r="O113" s="153"/>
    </row>
    <row r="114" spans="1:15" x14ac:dyDescent="0.15">
      <c r="A114" s="4">
        <v>95</v>
      </c>
      <c r="B114" s="15"/>
      <c r="C114" s="32"/>
      <c r="D114" s="149"/>
      <c r="E114" s="149"/>
      <c r="F114" s="149"/>
      <c r="G114" s="149"/>
      <c r="H114" s="149"/>
      <c r="I114" s="16"/>
      <c r="J114" s="33"/>
      <c r="K114" s="17"/>
      <c r="L114" s="183" t="str">
        <f t="shared" si="2"/>
        <v/>
      </c>
      <c r="M114" s="153"/>
      <c r="N114" s="153"/>
      <c r="O114" s="153"/>
    </row>
    <row r="115" spans="1:15" ht="14.25" thickBot="1" x14ac:dyDescent="0.2">
      <c r="A115" s="4">
        <v>96</v>
      </c>
      <c r="B115" s="19"/>
      <c r="C115" s="32"/>
      <c r="D115" s="154"/>
      <c r="E115" s="154"/>
      <c r="F115" s="154"/>
      <c r="G115" s="154"/>
      <c r="H115" s="154"/>
      <c r="I115" s="20"/>
      <c r="J115" s="33"/>
      <c r="K115" s="21"/>
      <c r="L115" s="183" t="str">
        <f t="shared" si="2"/>
        <v/>
      </c>
      <c r="M115" s="155"/>
      <c r="N115" s="155"/>
      <c r="O115" s="155"/>
    </row>
    <row r="116" spans="1:15" ht="14.25" thickBot="1" x14ac:dyDescent="0.2">
      <c r="B116" s="158" t="s">
        <v>73</v>
      </c>
      <c r="C116" s="156"/>
      <c r="D116" s="156"/>
      <c r="E116" s="156"/>
      <c r="F116" s="156"/>
      <c r="G116" s="156"/>
      <c r="H116" s="156"/>
      <c r="I116" s="6" t="s">
        <v>63</v>
      </c>
      <c r="J116" s="6" t="s">
        <v>63</v>
      </c>
      <c r="K116" s="11" t="s">
        <v>63</v>
      </c>
      <c r="L116" s="325">
        <f>SUM(L84:L115)</f>
        <v>0</v>
      </c>
      <c r="M116" s="156"/>
      <c r="N116" s="156"/>
      <c r="O116" s="157"/>
    </row>
    <row r="117" spans="1:15" x14ac:dyDescent="0.15">
      <c r="L117" s="326"/>
    </row>
    <row r="118" spans="1:15" x14ac:dyDescent="0.15">
      <c r="L118" s="326"/>
    </row>
    <row r="119" spans="1:15" ht="19.5" customHeight="1" x14ac:dyDescent="0.15">
      <c r="B119" s="4" t="s">
        <v>45</v>
      </c>
      <c r="C119" s="150" t="s">
        <v>83</v>
      </c>
      <c r="D119" s="151"/>
      <c r="E119" s="151"/>
      <c r="F119" s="151"/>
      <c r="G119" s="151"/>
      <c r="H119" s="151"/>
      <c r="I119" s="151"/>
      <c r="J119" s="151"/>
      <c r="K119" s="152"/>
      <c r="L119" s="326"/>
    </row>
    <row r="120" spans="1:15" x14ac:dyDescent="0.15">
      <c r="L120" s="326"/>
    </row>
    <row r="121" spans="1:15" ht="13.5" customHeight="1" x14ac:dyDescent="0.15">
      <c r="A121" s="5" t="s">
        <v>38</v>
      </c>
      <c r="B121" s="91" t="s">
        <v>40</v>
      </c>
      <c r="C121" s="146" t="s">
        <v>41</v>
      </c>
      <c r="D121" s="91" t="s">
        <v>44</v>
      </c>
      <c r="E121" s="91"/>
      <c r="F121" s="91"/>
      <c r="G121" s="91"/>
      <c r="H121" s="91"/>
      <c r="I121" s="91" t="s">
        <v>0</v>
      </c>
      <c r="J121" s="91" t="s">
        <v>1</v>
      </c>
      <c r="K121" s="147" t="s">
        <v>42</v>
      </c>
      <c r="L121" s="327" t="s">
        <v>15</v>
      </c>
      <c r="M121" s="91" t="s">
        <v>43</v>
      </c>
      <c r="N121" s="91"/>
      <c r="O121" s="91"/>
    </row>
    <row r="122" spans="1:15" x14ac:dyDescent="0.15">
      <c r="A122" s="5" t="s">
        <v>39</v>
      </c>
      <c r="B122" s="91"/>
      <c r="C122" s="146"/>
      <c r="D122" s="91"/>
      <c r="E122" s="91"/>
      <c r="F122" s="91"/>
      <c r="G122" s="91"/>
      <c r="H122" s="91"/>
      <c r="I122" s="91"/>
      <c r="J122" s="91"/>
      <c r="K122" s="148"/>
      <c r="L122" s="328"/>
      <c r="M122" s="91"/>
      <c r="N122" s="91"/>
      <c r="O122" s="91"/>
    </row>
    <row r="123" spans="1:15" x14ac:dyDescent="0.15">
      <c r="A123" s="4">
        <v>97</v>
      </c>
      <c r="B123" s="18" t="s">
        <v>9</v>
      </c>
      <c r="C123" s="32"/>
      <c r="D123" s="149"/>
      <c r="E123" s="149"/>
      <c r="F123" s="149"/>
      <c r="G123" s="149"/>
      <c r="H123" s="149"/>
      <c r="I123" s="16"/>
      <c r="J123" s="33"/>
      <c r="K123" s="17"/>
      <c r="L123" s="183" t="str">
        <f t="shared" ref="L123:L154" si="3">IF(I123*K123=0,"",ROUND(I123*K123,0))</f>
        <v/>
      </c>
      <c r="M123" s="153"/>
      <c r="N123" s="153"/>
      <c r="O123" s="153"/>
    </row>
    <row r="124" spans="1:15" x14ac:dyDescent="0.15">
      <c r="A124" s="4">
        <v>98</v>
      </c>
      <c r="B124" s="15"/>
      <c r="C124" s="32"/>
      <c r="D124" s="149"/>
      <c r="E124" s="149"/>
      <c r="F124" s="149"/>
      <c r="G124" s="149"/>
      <c r="H124" s="149"/>
      <c r="I124" s="16"/>
      <c r="J124" s="33"/>
      <c r="K124" s="17"/>
      <c r="L124" s="183" t="str">
        <f t="shared" si="3"/>
        <v/>
      </c>
      <c r="M124" s="153"/>
      <c r="N124" s="153"/>
      <c r="O124" s="153"/>
    </row>
    <row r="125" spans="1:15" x14ac:dyDescent="0.15">
      <c r="A125" s="4">
        <v>99</v>
      </c>
      <c r="B125" s="15"/>
      <c r="C125" s="32"/>
      <c r="D125" s="149"/>
      <c r="E125" s="149"/>
      <c r="F125" s="149"/>
      <c r="G125" s="149"/>
      <c r="H125" s="149"/>
      <c r="I125" s="16"/>
      <c r="J125" s="33"/>
      <c r="K125" s="17"/>
      <c r="L125" s="183" t="str">
        <f t="shared" si="3"/>
        <v/>
      </c>
      <c r="M125" s="153"/>
      <c r="N125" s="153"/>
      <c r="O125" s="153"/>
    </row>
    <row r="126" spans="1:15" x14ac:dyDescent="0.15">
      <c r="A126" s="4">
        <v>100</v>
      </c>
      <c r="B126" s="15"/>
      <c r="C126" s="32"/>
      <c r="D126" s="149"/>
      <c r="E126" s="149"/>
      <c r="F126" s="149"/>
      <c r="G126" s="149"/>
      <c r="H126" s="149"/>
      <c r="I126" s="16"/>
      <c r="J126" s="33"/>
      <c r="K126" s="17"/>
      <c r="L126" s="183" t="str">
        <f t="shared" si="3"/>
        <v/>
      </c>
      <c r="M126" s="153"/>
      <c r="N126" s="153"/>
      <c r="O126" s="153"/>
    </row>
    <row r="127" spans="1:15" x14ac:dyDescent="0.15">
      <c r="A127" s="4">
        <v>101</v>
      </c>
      <c r="B127" s="15"/>
      <c r="C127" s="32"/>
      <c r="D127" s="149"/>
      <c r="E127" s="149"/>
      <c r="F127" s="149"/>
      <c r="G127" s="149"/>
      <c r="H127" s="149"/>
      <c r="I127" s="16"/>
      <c r="J127" s="33"/>
      <c r="K127" s="17"/>
      <c r="L127" s="183" t="str">
        <f t="shared" si="3"/>
        <v/>
      </c>
      <c r="M127" s="153"/>
      <c r="N127" s="153"/>
      <c r="O127" s="153"/>
    </row>
    <row r="128" spans="1:15" x14ac:dyDescent="0.15">
      <c r="A128" s="4">
        <v>102</v>
      </c>
      <c r="B128" s="15"/>
      <c r="C128" s="32"/>
      <c r="D128" s="149"/>
      <c r="E128" s="149"/>
      <c r="F128" s="149"/>
      <c r="G128" s="149"/>
      <c r="H128" s="149"/>
      <c r="I128" s="16"/>
      <c r="J128" s="33"/>
      <c r="K128" s="17"/>
      <c r="L128" s="183" t="str">
        <f t="shared" si="3"/>
        <v/>
      </c>
      <c r="M128" s="153"/>
      <c r="N128" s="153"/>
      <c r="O128" s="153"/>
    </row>
    <row r="129" spans="1:15" x14ac:dyDescent="0.15">
      <c r="A129" s="4">
        <v>103</v>
      </c>
      <c r="B129" s="15"/>
      <c r="C129" s="32"/>
      <c r="D129" s="149"/>
      <c r="E129" s="149"/>
      <c r="F129" s="149"/>
      <c r="G129" s="149"/>
      <c r="H129" s="149"/>
      <c r="I129" s="16"/>
      <c r="J129" s="33"/>
      <c r="K129" s="17"/>
      <c r="L129" s="183" t="str">
        <f t="shared" si="3"/>
        <v/>
      </c>
      <c r="M129" s="153"/>
      <c r="N129" s="153"/>
      <c r="O129" s="153"/>
    </row>
    <row r="130" spans="1:15" x14ac:dyDescent="0.15">
      <c r="A130" s="4">
        <v>104</v>
      </c>
      <c r="B130" s="15"/>
      <c r="C130" s="32"/>
      <c r="D130" s="149"/>
      <c r="E130" s="149"/>
      <c r="F130" s="149"/>
      <c r="G130" s="149"/>
      <c r="H130" s="149"/>
      <c r="I130" s="16"/>
      <c r="J130" s="33"/>
      <c r="K130" s="17"/>
      <c r="L130" s="183" t="str">
        <f t="shared" si="3"/>
        <v/>
      </c>
      <c r="M130" s="153"/>
      <c r="N130" s="153"/>
      <c r="O130" s="153"/>
    </row>
    <row r="131" spans="1:15" x14ac:dyDescent="0.15">
      <c r="A131" s="4">
        <v>105</v>
      </c>
      <c r="B131" s="15"/>
      <c r="C131" s="32"/>
      <c r="D131" s="149"/>
      <c r="E131" s="149"/>
      <c r="F131" s="149"/>
      <c r="G131" s="149"/>
      <c r="H131" s="149"/>
      <c r="I131" s="16"/>
      <c r="J131" s="33"/>
      <c r="K131" s="17"/>
      <c r="L131" s="183" t="str">
        <f t="shared" si="3"/>
        <v/>
      </c>
      <c r="M131" s="153"/>
      <c r="N131" s="153"/>
      <c r="O131" s="153"/>
    </row>
    <row r="132" spans="1:15" x14ac:dyDescent="0.15">
      <c r="A132" s="4">
        <v>106</v>
      </c>
      <c r="B132" s="15"/>
      <c r="C132" s="32"/>
      <c r="D132" s="149"/>
      <c r="E132" s="149"/>
      <c r="F132" s="149"/>
      <c r="G132" s="149"/>
      <c r="H132" s="149"/>
      <c r="I132" s="16"/>
      <c r="J132" s="33"/>
      <c r="K132" s="17"/>
      <c r="L132" s="183" t="str">
        <f t="shared" si="3"/>
        <v/>
      </c>
      <c r="M132" s="153"/>
      <c r="N132" s="153"/>
      <c r="O132" s="153"/>
    </row>
    <row r="133" spans="1:15" x14ac:dyDescent="0.15">
      <c r="A133" s="4">
        <v>107</v>
      </c>
      <c r="B133" s="15"/>
      <c r="C133" s="32"/>
      <c r="D133" s="149"/>
      <c r="E133" s="149"/>
      <c r="F133" s="149"/>
      <c r="G133" s="149"/>
      <c r="H133" s="149"/>
      <c r="I133" s="16"/>
      <c r="J133" s="33"/>
      <c r="K133" s="17"/>
      <c r="L133" s="183" t="str">
        <f t="shared" si="3"/>
        <v/>
      </c>
      <c r="M133" s="153"/>
      <c r="N133" s="153"/>
      <c r="O133" s="153"/>
    </row>
    <row r="134" spans="1:15" x14ac:dyDescent="0.15">
      <c r="A134" s="4">
        <v>108</v>
      </c>
      <c r="B134" s="15"/>
      <c r="C134" s="32"/>
      <c r="D134" s="149"/>
      <c r="E134" s="149"/>
      <c r="F134" s="149"/>
      <c r="G134" s="149"/>
      <c r="H134" s="149"/>
      <c r="I134" s="16"/>
      <c r="J134" s="33"/>
      <c r="K134" s="17"/>
      <c r="L134" s="183" t="str">
        <f t="shared" si="3"/>
        <v/>
      </c>
      <c r="M134" s="153"/>
      <c r="N134" s="153"/>
      <c r="O134" s="153"/>
    </row>
    <row r="135" spans="1:15" x14ac:dyDescent="0.15">
      <c r="A135" s="4">
        <v>109</v>
      </c>
      <c r="B135" s="15"/>
      <c r="C135" s="32"/>
      <c r="D135" s="149"/>
      <c r="E135" s="149"/>
      <c r="F135" s="149"/>
      <c r="G135" s="149"/>
      <c r="H135" s="149"/>
      <c r="I135" s="16"/>
      <c r="J135" s="33"/>
      <c r="K135" s="17"/>
      <c r="L135" s="183" t="str">
        <f t="shared" si="3"/>
        <v/>
      </c>
      <c r="M135" s="153"/>
      <c r="N135" s="153"/>
      <c r="O135" s="153"/>
    </row>
    <row r="136" spans="1:15" x14ac:dyDescent="0.15">
      <c r="A136" s="4">
        <v>110</v>
      </c>
      <c r="B136" s="15"/>
      <c r="C136" s="32"/>
      <c r="D136" s="149"/>
      <c r="E136" s="149"/>
      <c r="F136" s="149"/>
      <c r="G136" s="149"/>
      <c r="H136" s="149"/>
      <c r="I136" s="16"/>
      <c r="J136" s="33"/>
      <c r="K136" s="17"/>
      <c r="L136" s="183" t="str">
        <f t="shared" si="3"/>
        <v/>
      </c>
      <c r="M136" s="153"/>
      <c r="N136" s="153"/>
      <c r="O136" s="153"/>
    </row>
    <row r="137" spans="1:15" x14ac:dyDescent="0.15">
      <c r="A137" s="4">
        <v>111</v>
      </c>
      <c r="B137" s="15"/>
      <c r="C137" s="32"/>
      <c r="D137" s="149"/>
      <c r="E137" s="149"/>
      <c r="F137" s="149"/>
      <c r="G137" s="149"/>
      <c r="H137" s="149"/>
      <c r="I137" s="16"/>
      <c r="J137" s="33"/>
      <c r="K137" s="17"/>
      <c r="L137" s="183" t="str">
        <f t="shared" si="3"/>
        <v/>
      </c>
      <c r="M137" s="153"/>
      <c r="N137" s="153"/>
      <c r="O137" s="153"/>
    </row>
    <row r="138" spans="1:15" x14ac:dyDescent="0.15">
      <c r="A138" s="4">
        <v>112</v>
      </c>
      <c r="B138" s="15"/>
      <c r="C138" s="32"/>
      <c r="D138" s="149"/>
      <c r="E138" s="149"/>
      <c r="F138" s="149"/>
      <c r="G138" s="149"/>
      <c r="H138" s="149"/>
      <c r="I138" s="16"/>
      <c r="J138" s="33"/>
      <c r="K138" s="17"/>
      <c r="L138" s="183" t="str">
        <f t="shared" si="3"/>
        <v/>
      </c>
      <c r="M138" s="153"/>
      <c r="N138" s="153"/>
      <c r="O138" s="153"/>
    </row>
    <row r="139" spans="1:15" x14ac:dyDescent="0.15">
      <c r="A139" s="4">
        <v>113</v>
      </c>
      <c r="B139" s="15"/>
      <c r="C139" s="32"/>
      <c r="D139" s="149"/>
      <c r="E139" s="149"/>
      <c r="F139" s="149"/>
      <c r="G139" s="149"/>
      <c r="H139" s="149"/>
      <c r="I139" s="16"/>
      <c r="J139" s="33"/>
      <c r="K139" s="17"/>
      <c r="L139" s="183" t="str">
        <f t="shared" si="3"/>
        <v/>
      </c>
      <c r="M139" s="153"/>
      <c r="N139" s="153"/>
      <c r="O139" s="153"/>
    </row>
    <row r="140" spans="1:15" x14ac:dyDescent="0.15">
      <c r="A140" s="4">
        <v>114</v>
      </c>
      <c r="B140" s="15"/>
      <c r="C140" s="32"/>
      <c r="D140" s="149"/>
      <c r="E140" s="149"/>
      <c r="F140" s="149"/>
      <c r="G140" s="149"/>
      <c r="H140" s="149"/>
      <c r="I140" s="16"/>
      <c r="J140" s="33"/>
      <c r="K140" s="17"/>
      <c r="L140" s="183" t="str">
        <f t="shared" si="3"/>
        <v/>
      </c>
      <c r="M140" s="153"/>
      <c r="N140" s="153"/>
      <c r="O140" s="153"/>
    </row>
    <row r="141" spans="1:15" x14ac:dyDescent="0.15">
      <c r="A141" s="4">
        <v>115</v>
      </c>
      <c r="B141" s="15"/>
      <c r="C141" s="32"/>
      <c r="D141" s="149"/>
      <c r="E141" s="149"/>
      <c r="F141" s="149"/>
      <c r="G141" s="149"/>
      <c r="H141" s="149"/>
      <c r="I141" s="16"/>
      <c r="J141" s="33"/>
      <c r="K141" s="17"/>
      <c r="L141" s="183" t="str">
        <f t="shared" si="3"/>
        <v/>
      </c>
      <c r="M141" s="153"/>
      <c r="N141" s="153"/>
      <c r="O141" s="153"/>
    </row>
    <row r="142" spans="1:15" x14ac:dyDescent="0.15">
      <c r="A142" s="4">
        <v>116</v>
      </c>
      <c r="B142" s="15"/>
      <c r="C142" s="32"/>
      <c r="D142" s="149"/>
      <c r="E142" s="149"/>
      <c r="F142" s="149"/>
      <c r="G142" s="149"/>
      <c r="H142" s="149"/>
      <c r="I142" s="16"/>
      <c r="J142" s="33"/>
      <c r="K142" s="17"/>
      <c r="L142" s="183" t="str">
        <f t="shared" si="3"/>
        <v/>
      </c>
      <c r="M142" s="153"/>
      <c r="N142" s="153"/>
      <c r="O142" s="153"/>
    </row>
    <row r="143" spans="1:15" x14ac:dyDescent="0.15">
      <c r="A143" s="4">
        <v>117</v>
      </c>
      <c r="B143" s="15"/>
      <c r="C143" s="32"/>
      <c r="D143" s="149"/>
      <c r="E143" s="149"/>
      <c r="F143" s="149"/>
      <c r="G143" s="149"/>
      <c r="H143" s="149"/>
      <c r="I143" s="16"/>
      <c r="J143" s="33"/>
      <c r="K143" s="17"/>
      <c r="L143" s="183" t="str">
        <f t="shared" si="3"/>
        <v/>
      </c>
      <c r="M143" s="153"/>
      <c r="N143" s="153"/>
      <c r="O143" s="153"/>
    </row>
    <row r="144" spans="1:15" x14ac:dyDescent="0.15">
      <c r="A144" s="4">
        <v>118</v>
      </c>
      <c r="B144" s="15"/>
      <c r="C144" s="32"/>
      <c r="D144" s="149"/>
      <c r="E144" s="149"/>
      <c r="F144" s="149"/>
      <c r="G144" s="149"/>
      <c r="H144" s="149"/>
      <c r="I144" s="16"/>
      <c r="J144" s="33"/>
      <c r="K144" s="17"/>
      <c r="L144" s="183" t="str">
        <f t="shared" si="3"/>
        <v/>
      </c>
      <c r="M144" s="153"/>
      <c r="N144" s="153"/>
      <c r="O144" s="153"/>
    </row>
    <row r="145" spans="1:15" x14ac:dyDescent="0.15">
      <c r="A145" s="4">
        <v>119</v>
      </c>
      <c r="B145" s="15"/>
      <c r="C145" s="32"/>
      <c r="D145" s="149"/>
      <c r="E145" s="149"/>
      <c r="F145" s="149"/>
      <c r="G145" s="149"/>
      <c r="H145" s="149"/>
      <c r="I145" s="16"/>
      <c r="J145" s="33"/>
      <c r="K145" s="17"/>
      <c r="L145" s="183" t="str">
        <f t="shared" si="3"/>
        <v/>
      </c>
      <c r="M145" s="153"/>
      <c r="N145" s="153"/>
      <c r="O145" s="153"/>
    </row>
    <row r="146" spans="1:15" x14ac:dyDescent="0.15">
      <c r="A146" s="4">
        <v>120</v>
      </c>
      <c r="B146" s="15"/>
      <c r="C146" s="32"/>
      <c r="D146" s="149"/>
      <c r="E146" s="149"/>
      <c r="F146" s="149"/>
      <c r="G146" s="149"/>
      <c r="H146" s="149"/>
      <c r="I146" s="16"/>
      <c r="J146" s="33"/>
      <c r="K146" s="17"/>
      <c r="L146" s="183" t="str">
        <f t="shared" si="3"/>
        <v/>
      </c>
      <c r="M146" s="153"/>
      <c r="N146" s="153"/>
      <c r="O146" s="153"/>
    </row>
    <row r="147" spans="1:15" x14ac:dyDescent="0.15">
      <c r="A147" s="4">
        <v>121</v>
      </c>
      <c r="B147" s="15"/>
      <c r="C147" s="32"/>
      <c r="D147" s="149"/>
      <c r="E147" s="149"/>
      <c r="F147" s="149"/>
      <c r="G147" s="149"/>
      <c r="H147" s="149"/>
      <c r="I147" s="16"/>
      <c r="J147" s="33"/>
      <c r="K147" s="17"/>
      <c r="L147" s="183" t="str">
        <f t="shared" si="3"/>
        <v/>
      </c>
      <c r="M147" s="153"/>
      <c r="N147" s="153"/>
      <c r="O147" s="153"/>
    </row>
    <row r="148" spans="1:15" x14ac:dyDescent="0.15">
      <c r="A148" s="4">
        <v>122</v>
      </c>
      <c r="B148" s="15"/>
      <c r="C148" s="32"/>
      <c r="D148" s="149"/>
      <c r="E148" s="149"/>
      <c r="F148" s="149"/>
      <c r="G148" s="149"/>
      <c r="H148" s="149"/>
      <c r="I148" s="16"/>
      <c r="J148" s="33"/>
      <c r="K148" s="17"/>
      <c r="L148" s="183" t="str">
        <f t="shared" si="3"/>
        <v/>
      </c>
      <c r="M148" s="153"/>
      <c r="N148" s="153"/>
      <c r="O148" s="153"/>
    </row>
    <row r="149" spans="1:15" x14ac:dyDescent="0.15">
      <c r="A149" s="4">
        <v>123</v>
      </c>
      <c r="B149" s="15"/>
      <c r="C149" s="32"/>
      <c r="D149" s="149"/>
      <c r="E149" s="149"/>
      <c r="F149" s="149"/>
      <c r="G149" s="149"/>
      <c r="H149" s="149"/>
      <c r="I149" s="16"/>
      <c r="J149" s="33"/>
      <c r="K149" s="17"/>
      <c r="L149" s="183" t="str">
        <f t="shared" si="3"/>
        <v/>
      </c>
      <c r="M149" s="153"/>
      <c r="N149" s="153"/>
      <c r="O149" s="153"/>
    </row>
    <row r="150" spans="1:15" x14ac:dyDescent="0.15">
      <c r="A150" s="4">
        <v>124</v>
      </c>
      <c r="B150" s="15"/>
      <c r="C150" s="32"/>
      <c r="D150" s="149"/>
      <c r="E150" s="149"/>
      <c r="F150" s="149"/>
      <c r="G150" s="149"/>
      <c r="H150" s="149"/>
      <c r="I150" s="16"/>
      <c r="J150" s="33"/>
      <c r="K150" s="17"/>
      <c r="L150" s="183" t="str">
        <f t="shared" si="3"/>
        <v/>
      </c>
      <c r="M150" s="153"/>
      <c r="N150" s="153"/>
      <c r="O150" s="153"/>
    </row>
    <row r="151" spans="1:15" x14ac:dyDescent="0.15">
      <c r="A151" s="4">
        <v>125</v>
      </c>
      <c r="B151" s="15"/>
      <c r="C151" s="32"/>
      <c r="D151" s="149"/>
      <c r="E151" s="149"/>
      <c r="F151" s="149"/>
      <c r="G151" s="149"/>
      <c r="H151" s="149"/>
      <c r="I151" s="16"/>
      <c r="J151" s="33"/>
      <c r="K151" s="17"/>
      <c r="L151" s="183" t="str">
        <f t="shared" si="3"/>
        <v/>
      </c>
      <c r="M151" s="153"/>
      <c r="N151" s="153"/>
      <c r="O151" s="153"/>
    </row>
    <row r="152" spans="1:15" x14ac:dyDescent="0.15">
      <c r="A152" s="4">
        <v>126</v>
      </c>
      <c r="B152" s="15"/>
      <c r="C152" s="32"/>
      <c r="D152" s="149"/>
      <c r="E152" s="149"/>
      <c r="F152" s="149"/>
      <c r="G152" s="149"/>
      <c r="H152" s="149"/>
      <c r="I152" s="16"/>
      <c r="J152" s="33"/>
      <c r="K152" s="17"/>
      <c r="L152" s="183" t="str">
        <f t="shared" si="3"/>
        <v/>
      </c>
      <c r="M152" s="153"/>
      <c r="N152" s="153"/>
      <c r="O152" s="153"/>
    </row>
    <row r="153" spans="1:15" x14ac:dyDescent="0.15">
      <c r="A153" s="4">
        <v>127</v>
      </c>
      <c r="B153" s="15"/>
      <c r="C153" s="32"/>
      <c r="D153" s="149"/>
      <c r="E153" s="149"/>
      <c r="F153" s="149"/>
      <c r="G153" s="149"/>
      <c r="H153" s="149"/>
      <c r="I153" s="16"/>
      <c r="J153" s="33"/>
      <c r="K153" s="17"/>
      <c r="L153" s="183" t="str">
        <f t="shared" si="3"/>
        <v/>
      </c>
      <c r="M153" s="153"/>
      <c r="N153" s="153"/>
      <c r="O153" s="153"/>
    </row>
    <row r="154" spans="1:15" ht="14.25" thickBot="1" x14ac:dyDescent="0.2">
      <c r="A154" s="4">
        <v>128</v>
      </c>
      <c r="B154" s="19"/>
      <c r="C154" s="32"/>
      <c r="D154" s="154"/>
      <c r="E154" s="154"/>
      <c r="F154" s="154"/>
      <c r="G154" s="154"/>
      <c r="H154" s="154"/>
      <c r="I154" s="20"/>
      <c r="J154" s="33"/>
      <c r="K154" s="21"/>
      <c r="L154" s="183" t="str">
        <f t="shared" si="3"/>
        <v/>
      </c>
      <c r="M154" s="155"/>
      <c r="N154" s="155"/>
      <c r="O154" s="155"/>
    </row>
    <row r="155" spans="1:15" ht="14.25" thickBot="1" x14ac:dyDescent="0.2">
      <c r="B155" s="158" t="s">
        <v>75</v>
      </c>
      <c r="C155" s="156"/>
      <c r="D155" s="156"/>
      <c r="E155" s="156"/>
      <c r="F155" s="156"/>
      <c r="G155" s="156"/>
      <c r="H155" s="156"/>
      <c r="I155" s="6"/>
      <c r="J155" s="6" t="s">
        <v>63</v>
      </c>
      <c r="K155" s="11" t="s">
        <v>63</v>
      </c>
      <c r="L155" s="325">
        <f>SUM(L123:L154)</f>
        <v>0</v>
      </c>
      <c r="M155" s="156"/>
      <c r="N155" s="156"/>
      <c r="O155" s="157"/>
    </row>
    <row r="156" spans="1:15" x14ac:dyDescent="0.15">
      <c r="L156" s="326"/>
    </row>
    <row r="157" spans="1:15" x14ac:dyDescent="0.15">
      <c r="L157" s="326"/>
    </row>
    <row r="158" spans="1:15" ht="20.25" customHeight="1" x14ac:dyDescent="0.15">
      <c r="B158" s="4" t="s">
        <v>45</v>
      </c>
      <c r="C158" s="150" t="s">
        <v>83</v>
      </c>
      <c r="D158" s="151"/>
      <c r="E158" s="151"/>
      <c r="F158" s="151"/>
      <c r="G158" s="151"/>
      <c r="H158" s="151"/>
      <c r="I158" s="151"/>
      <c r="J158" s="151"/>
      <c r="K158" s="152"/>
      <c r="L158" s="326"/>
    </row>
    <row r="159" spans="1:15" x14ac:dyDescent="0.15">
      <c r="L159" s="326"/>
    </row>
    <row r="160" spans="1:15" ht="13.5" customHeight="1" x14ac:dyDescent="0.15">
      <c r="A160" s="5" t="s">
        <v>38</v>
      </c>
      <c r="B160" s="91" t="s">
        <v>40</v>
      </c>
      <c r="C160" s="146" t="s">
        <v>41</v>
      </c>
      <c r="D160" s="91" t="s">
        <v>44</v>
      </c>
      <c r="E160" s="91"/>
      <c r="F160" s="91"/>
      <c r="G160" s="91"/>
      <c r="H160" s="91"/>
      <c r="I160" s="91" t="s">
        <v>0</v>
      </c>
      <c r="J160" s="91" t="s">
        <v>1</v>
      </c>
      <c r="K160" s="147" t="s">
        <v>42</v>
      </c>
      <c r="L160" s="327" t="s">
        <v>15</v>
      </c>
      <c r="M160" s="91" t="s">
        <v>43</v>
      </c>
      <c r="N160" s="91"/>
      <c r="O160" s="91"/>
    </row>
    <row r="161" spans="1:15" x14ac:dyDescent="0.15">
      <c r="A161" s="5" t="s">
        <v>39</v>
      </c>
      <c r="B161" s="91"/>
      <c r="C161" s="146"/>
      <c r="D161" s="91"/>
      <c r="E161" s="91"/>
      <c r="F161" s="91"/>
      <c r="G161" s="91"/>
      <c r="H161" s="91"/>
      <c r="I161" s="91"/>
      <c r="J161" s="91"/>
      <c r="K161" s="148"/>
      <c r="L161" s="328"/>
      <c r="M161" s="91"/>
      <c r="N161" s="91"/>
      <c r="O161" s="91"/>
    </row>
    <row r="162" spans="1:15" x14ac:dyDescent="0.15">
      <c r="A162" s="4">
        <v>129</v>
      </c>
      <c r="B162" s="18" t="s">
        <v>48</v>
      </c>
      <c r="C162" s="32"/>
      <c r="D162" s="149"/>
      <c r="E162" s="149"/>
      <c r="F162" s="149"/>
      <c r="G162" s="149"/>
      <c r="H162" s="149"/>
      <c r="I162" s="16"/>
      <c r="J162" s="33"/>
      <c r="K162" s="17"/>
      <c r="L162" s="183" t="str">
        <f t="shared" ref="L162:L193" si="4">IF(I162*K162=0,"",ROUND(I162*K162,0))</f>
        <v/>
      </c>
      <c r="M162" s="153"/>
      <c r="N162" s="153"/>
      <c r="O162" s="153"/>
    </row>
    <row r="163" spans="1:15" x14ac:dyDescent="0.15">
      <c r="A163" s="4">
        <v>130</v>
      </c>
      <c r="B163" s="15"/>
      <c r="C163" s="32"/>
      <c r="D163" s="149"/>
      <c r="E163" s="149"/>
      <c r="F163" s="149"/>
      <c r="G163" s="149"/>
      <c r="H163" s="149"/>
      <c r="I163" s="16"/>
      <c r="J163" s="33"/>
      <c r="K163" s="17"/>
      <c r="L163" s="183" t="str">
        <f t="shared" si="4"/>
        <v/>
      </c>
      <c r="M163" s="153"/>
      <c r="N163" s="153"/>
      <c r="O163" s="153"/>
    </row>
    <row r="164" spans="1:15" x14ac:dyDescent="0.15">
      <c r="A164" s="4">
        <v>131</v>
      </c>
      <c r="B164" s="15"/>
      <c r="C164" s="32"/>
      <c r="D164" s="149"/>
      <c r="E164" s="149"/>
      <c r="F164" s="149"/>
      <c r="G164" s="149"/>
      <c r="H164" s="149"/>
      <c r="I164" s="16"/>
      <c r="J164" s="33"/>
      <c r="K164" s="17"/>
      <c r="L164" s="183" t="str">
        <f t="shared" si="4"/>
        <v/>
      </c>
      <c r="M164" s="153"/>
      <c r="N164" s="153"/>
      <c r="O164" s="153"/>
    </row>
    <row r="165" spans="1:15" x14ac:dyDescent="0.15">
      <c r="A165" s="4">
        <v>132</v>
      </c>
      <c r="B165" s="15"/>
      <c r="C165" s="32"/>
      <c r="D165" s="149"/>
      <c r="E165" s="149"/>
      <c r="F165" s="149"/>
      <c r="G165" s="149"/>
      <c r="H165" s="149"/>
      <c r="I165" s="16"/>
      <c r="J165" s="33"/>
      <c r="K165" s="17"/>
      <c r="L165" s="183" t="str">
        <f t="shared" si="4"/>
        <v/>
      </c>
      <c r="M165" s="153"/>
      <c r="N165" s="153"/>
      <c r="O165" s="153"/>
    </row>
    <row r="166" spans="1:15" x14ac:dyDescent="0.15">
      <c r="A166" s="4">
        <v>133</v>
      </c>
      <c r="B166" s="15"/>
      <c r="C166" s="32"/>
      <c r="D166" s="149"/>
      <c r="E166" s="149"/>
      <c r="F166" s="149"/>
      <c r="G166" s="149"/>
      <c r="H166" s="149"/>
      <c r="I166" s="16"/>
      <c r="J166" s="33"/>
      <c r="K166" s="17"/>
      <c r="L166" s="183" t="str">
        <f t="shared" si="4"/>
        <v/>
      </c>
      <c r="M166" s="153"/>
      <c r="N166" s="153"/>
      <c r="O166" s="153"/>
    </row>
    <row r="167" spans="1:15" x14ac:dyDescent="0.15">
      <c r="A167" s="4">
        <v>134</v>
      </c>
      <c r="B167" s="15"/>
      <c r="C167" s="32"/>
      <c r="D167" s="149"/>
      <c r="E167" s="149"/>
      <c r="F167" s="149"/>
      <c r="G167" s="149"/>
      <c r="H167" s="149"/>
      <c r="I167" s="16"/>
      <c r="J167" s="33"/>
      <c r="K167" s="17"/>
      <c r="L167" s="183" t="str">
        <f t="shared" si="4"/>
        <v/>
      </c>
      <c r="M167" s="153"/>
      <c r="N167" s="153"/>
      <c r="O167" s="153"/>
    </row>
    <row r="168" spans="1:15" x14ac:dyDescent="0.15">
      <c r="A168" s="4">
        <v>135</v>
      </c>
      <c r="B168" s="15"/>
      <c r="C168" s="32"/>
      <c r="D168" s="149"/>
      <c r="E168" s="149"/>
      <c r="F168" s="149"/>
      <c r="G168" s="149"/>
      <c r="H168" s="149"/>
      <c r="I168" s="16"/>
      <c r="J168" s="33"/>
      <c r="K168" s="17"/>
      <c r="L168" s="183" t="str">
        <f t="shared" si="4"/>
        <v/>
      </c>
      <c r="M168" s="153"/>
      <c r="N168" s="153"/>
      <c r="O168" s="153"/>
    </row>
    <row r="169" spans="1:15" x14ac:dyDescent="0.15">
      <c r="A169" s="4">
        <v>136</v>
      </c>
      <c r="B169" s="15"/>
      <c r="C169" s="32"/>
      <c r="D169" s="149"/>
      <c r="E169" s="149"/>
      <c r="F169" s="149"/>
      <c r="G169" s="149"/>
      <c r="H169" s="149"/>
      <c r="I169" s="16"/>
      <c r="J169" s="33"/>
      <c r="K169" s="17"/>
      <c r="L169" s="183" t="str">
        <f t="shared" si="4"/>
        <v/>
      </c>
      <c r="M169" s="153"/>
      <c r="N169" s="153"/>
      <c r="O169" s="153"/>
    </row>
    <row r="170" spans="1:15" x14ac:dyDescent="0.15">
      <c r="A170" s="4">
        <v>137</v>
      </c>
      <c r="B170" s="15"/>
      <c r="C170" s="32"/>
      <c r="D170" s="149"/>
      <c r="E170" s="149"/>
      <c r="F170" s="149"/>
      <c r="G170" s="149"/>
      <c r="H170" s="149"/>
      <c r="I170" s="16"/>
      <c r="J170" s="33"/>
      <c r="K170" s="17"/>
      <c r="L170" s="183" t="str">
        <f t="shared" si="4"/>
        <v/>
      </c>
      <c r="M170" s="153"/>
      <c r="N170" s="153"/>
      <c r="O170" s="153"/>
    </row>
    <row r="171" spans="1:15" x14ac:dyDescent="0.15">
      <c r="A171" s="4">
        <v>138</v>
      </c>
      <c r="B171" s="15"/>
      <c r="C171" s="32"/>
      <c r="D171" s="149"/>
      <c r="E171" s="149"/>
      <c r="F171" s="149"/>
      <c r="G171" s="149"/>
      <c r="H171" s="149"/>
      <c r="I171" s="16"/>
      <c r="J171" s="33"/>
      <c r="K171" s="17"/>
      <c r="L171" s="183" t="str">
        <f t="shared" si="4"/>
        <v/>
      </c>
      <c r="M171" s="153"/>
      <c r="N171" s="153"/>
      <c r="O171" s="153"/>
    </row>
    <row r="172" spans="1:15" x14ac:dyDescent="0.15">
      <c r="A172" s="4">
        <v>139</v>
      </c>
      <c r="B172" s="15"/>
      <c r="C172" s="32"/>
      <c r="D172" s="149"/>
      <c r="E172" s="149"/>
      <c r="F172" s="149"/>
      <c r="G172" s="149"/>
      <c r="H172" s="149"/>
      <c r="I172" s="16"/>
      <c r="J172" s="33"/>
      <c r="K172" s="17"/>
      <c r="L172" s="183" t="str">
        <f t="shared" si="4"/>
        <v/>
      </c>
      <c r="M172" s="153"/>
      <c r="N172" s="153"/>
      <c r="O172" s="153"/>
    </row>
    <row r="173" spans="1:15" x14ac:dyDescent="0.15">
      <c r="A173" s="4">
        <v>140</v>
      </c>
      <c r="B173" s="15"/>
      <c r="C173" s="32"/>
      <c r="D173" s="149"/>
      <c r="E173" s="149"/>
      <c r="F173" s="149"/>
      <c r="G173" s="149"/>
      <c r="H173" s="149"/>
      <c r="I173" s="16"/>
      <c r="J173" s="33"/>
      <c r="K173" s="17"/>
      <c r="L173" s="183" t="str">
        <f t="shared" si="4"/>
        <v/>
      </c>
      <c r="M173" s="153"/>
      <c r="N173" s="153"/>
      <c r="O173" s="153"/>
    </row>
    <row r="174" spans="1:15" x14ac:dyDescent="0.15">
      <c r="A174" s="4">
        <v>141</v>
      </c>
      <c r="B174" s="15"/>
      <c r="C174" s="32"/>
      <c r="D174" s="149"/>
      <c r="E174" s="149"/>
      <c r="F174" s="149"/>
      <c r="G174" s="149"/>
      <c r="H174" s="149"/>
      <c r="I174" s="16"/>
      <c r="J174" s="33"/>
      <c r="K174" s="17"/>
      <c r="L174" s="183" t="str">
        <f t="shared" si="4"/>
        <v/>
      </c>
      <c r="M174" s="153"/>
      <c r="N174" s="153"/>
      <c r="O174" s="153"/>
    </row>
    <row r="175" spans="1:15" x14ac:dyDescent="0.15">
      <c r="A175" s="4">
        <v>142</v>
      </c>
      <c r="B175" s="15"/>
      <c r="C175" s="32"/>
      <c r="D175" s="149"/>
      <c r="E175" s="149"/>
      <c r="F175" s="149"/>
      <c r="G175" s="149"/>
      <c r="H175" s="149"/>
      <c r="I175" s="16"/>
      <c r="J175" s="33"/>
      <c r="K175" s="17"/>
      <c r="L175" s="183" t="str">
        <f t="shared" si="4"/>
        <v/>
      </c>
      <c r="M175" s="153"/>
      <c r="N175" s="153"/>
      <c r="O175" s="153"/>
    </row>
    <row r="176" spans="1:15" x14ac:dyDescent="0.15">
      <c r="A176" s="4">
        <v>143</v>
      </c>
      <c r="B176" s="15"/>
      <c r="C176" s="32"/>
      <c r="D176" s="149"/>
      <c r="E176" s="149"/>
      <c r="F176" s="149"/>
      <c r="G176" s="149"/>
      <c r="H176" s="149"/>
      <c r="I176" s="16"/>
      <c r="J176" s="33"/>
      <c r="K176" s="17"/>
      <c r="L176" s="183" t="str">
        <f t="shared" si="4"/>
        <v/>
      </c>
      <c r="M176" s="153"/>
      <c r="N176" s="153"/>
      <c r="O176" s="153"/>
    </row>
    <row r="177" spans="1:15" x14ac:dyDescent="0.15">
      <c r="A177" s="4">
        <v>144</v>
      </c>
      <c r="B177" s="15"/>
      <c r="C177" s="32"/>
      <c r="D177" s="149"/>
      <c r="E177" s="149"/>
      <c r="F177" s="149"/>
      <c r="G177" s="149"/>
      <c r="H177" s="149"/>
      <c r="I177" s="16"/>
      <c r="J177" s="33"/>
      <c r="K177" s="17"/>
      <c r="L177" s="183" t="str">
        <f t="shared" si="4"/>
        <v/>
      </c>
      <c r="M177" s="153"/>
      <c r="N177" s="153"/>
      <c r="O177" s="153"/>
    </row>
    <row r="178" spans="1:15" x14ac:dyDescent="0.15">
      <c r="A178" s="4">
        <v>145</v>
      </c>
      <c r="B178" s="15"/>
      <c r="C178" s="32"/>
      <c r="D178" s="149"/>
      <c r="E178" s="149"/>
      <c r="F178" s="149"/>
      <c r="G178" s="149"/>
      <c r="H178" s="149"/>
      <c r="I178" s="16"/>
      <c r="J178" s="33"/>
      <c r="K178" s="17"/>
      <c r="L178" s="183" t="str">
        <f t="shared" si="4"/>
        <v/>
      </c>
      <c r="M178" s="153"/>
      <c r="N178" s="153"/>
      <c r="O178" s="153"/>
    </row>
    <row r="179" spans="1:15" x14ac:dyDescent="0.15">
      <c r="A179" s="4">
        <v>146</v>
      </c>
      <c r="B179" s="15"/>
      <c r="C179" s="32"/>
      <c r="D179" s="149"/>
      <c r="E179" s="149"/>
      <c r="F179" s="149"/>
      <c r="G179" s="149"/>
      <c r="H179" s="149"/>
      <c r="I179" s="16"/>
      <c r="J179" s="33"/>
      <c r="K179" s="17"/>
      <c r="L179" s="183" t="str">
        <f t="shared" si="4"/>
        <v/>
      </c>
      <c r="M179" s="153"/>
      <c r="N179" s="153"/>
      <c r="O179" s="153"/>
    </row>
    <row r="180" spans="1:15" x14ac:dyDescent="0.15">
      <c r="A180" s="4">
        <v>147</v>
      </c>
      <c r="B180" s="15"/>
      <c r="C180" s="32"/>
      <c r="D180" s="149"/>
      <c r="E180" s="149"/>
      <c r="F180" s="149"/>
      <c r="G180" s="149"/>
      <c r="H180" s="149"/>
      <c r="I180" s="16"/>
      <c r="J180" s="33"/>
      <c r="K180" s="17"/>
      <c r="L180" s="183" t="str">
        <f t="shared" si="4"/>
        <v/>
      </c>
      <c r="M180" s="153"/>
      <c r="N180" s="153"/>
      <c r="O180" s="153"/>
    </row>
    <row r="181" spans="1:15" x14ac:dyDescent="0.15">
      <c r="A181" s="4">
        <v>148</v>
      </c>
      <c r="B181" s="15"/>
      <c r="C181" s="32"/>
      <c r="D181" s="149"/>
      <c r="E181" s="149"/>
      <c r="F181" s="149"/>
      <c r="G181" s="149"/>
      <c r="H181" s="149"/>
      <c r="I181" s="16"/>
      <c r="J181" s="33"/>
      <c r="K181" s="17"/>
      <c r="L181" s="183" t="str">
        <f t="shared" si="4"/>
        <v/>
      </c>
      <c r="M181" s="153"/>
      <c r="N181" s="153"/>
      <c r="O181" s="153"/>
    </row>
    <row r="182" spans="1:15" x14ac:dyDescent="0.15">
      <c r="A182" s="4">
        <v>149</v>
      </c>
      <c r="B182" s="15"/>
      <c r="C182" s="32"/>
      <c r="D182" s="149"/>
      <c r="E182" s="149"/>
      <c r="F182" s="149"/>
      <c r="G182" s="149"/>
      <c r="H182" s="149"/>
      <c r="I182" s="16"/>
      <c r="J182" s="33"/>
      <c r="K182" s="17"/>
      <c r="L182" s="183" t="str">
        <f t="shared" si="4"/>
        <v/>
      </c>
      <c r="M182" s="153"/>
      <c r="N182" s="153"/>
      <c r="O182" s="153"/>
    </row>
    <row r="183" spans="1:15" x14ac:dyDescent="0.15">
      <c r="A183" s="4">
        <v>150</v>
      </c>
      <c r="B183" s="15"/>
      <c r="C183" s="32"/>
      <c r="D183" s="149"/>
      <c r="E183" s="149"/>
      <c r="F183" s="149"/>
      <c r="G183" s="149"/>
      <c r="H183" s="149"/>
      <c r="I183" s="16"/>
      <c r="J183" s="33"/>
      <c r="K183" s="17"/>
      <c r="L183" s="183" t="str">
        <f t="shared" si="4"/>
        <v/>
      </c>
      <c r="M183" s="153"/>
      <c r="N183" s="153"/>
      <c r="O183" s="153"/>
    </row>
    <row r="184" spans="1:15" x14ac:dyDescent="0.15">
      <c r="A184" s="4">
        <v>151</v>
      </c>
      <c r="B184" s="15"/>
      <c r="C184" s="32"/>
      <c r="D184" s="149"/>
      <c r="E184" s="149"/>
      <c r="F184" s="149"/>
      <c r="G184" s="149"/>
      <c r="H184" s="149"/>
      <c r="I184" s="16"/>
      <c r="J184" s="33"/>
      <c r="K184" s="17"/>
      <c r="L184" s="183" t="str">
        <f t="shared" si="4"/>
        <v/>
      </c>
      <c r="M184" s="153"/>
      <c r="N184" s="153"/>
      <c r="O184" s="153"/>
    </row>
    <row r="185" spans="1:15" x14ac:dyDescent="0.15">
      <c r="A185" s="4">
        <v>152</v>
      </c>
      <c r="B185" s="15"/>
      <c r="C185" s="32"/>
      <c r="D185" s="149"/>
      <c r="E185" s="149"/>
      <c r="F185" s="149"/>
      <c r="G185" s="149"/>
      <c r="H185" s="149"/>
      <c r="I185" s="16"/>
      <c r="J185" s="33"/>
      <c r="K185" s="17"/>
      <c r="L185" s="183" t="str">
        <f t="shared" si="4"/>
        <v/>
      </c>
      <c r="M185" s="153"/>
      <c r="N185" s="153"/>
      <c r="O185" s="153"/>
    </row>
    <row r="186" spans="1:15" x14ac:dyDescent="0.15">
      <c r="A186" s="4">
        <v>153</v>
      </c>
      <c r="B186" s="15"/>
      <c r="C186" s="32"/>
      <c r="D186" s="149"/>
      <c r="E186" s="149"/>
      <c r="F186" s="149"/>
      <c r="G186" s="149"/>
      <c r="H186" s="149"/>
      <c r="I186" s="16"/>
      <c r="J186" s="33"/>
      <c r="K186" s="17"/>
      <c r="L186" s="183" t="str">
        <f t="shared" si="4"/>
        <v/>
      </c>
      <c r="M186" s="153"/>
      <c r="N186" s="153"/>
      <c r="O186" s="153"/>
    </row>
    <row r="187" spans="1:15" x14ac:dyDescent="0.15">
      <c r="A187" s="4">
        <v>154</v>
      </c>
      <c r="B187" s="15"/>
      <c r="C187" s="32"/>
      <c r="D187" s="149"/>
      <c r="E187" s="149"/>
      <c r="F187" s="149"/>
      <c r="G187" s="149"/>
      <c r="H187" s="149"/>
      <c r="I187" s="16"/>
      <c r="J187" s="33"/>
      <c r="K187" s="17"/>
      <c r="L187" s="183" t="str">
        <f t="shared" si="4"/>
        <v/>
      </c>
      <c r="M187" s="153"/>
      <c r="N187" s="153"/>
      <c r="O187" s="153"/>
    </row>
    <row r="188" spans="1:15" x14ac:dyDescent="0.15">
      <c r="A188" s="4">
        <v>155</v>
      </c>
      <c r="B188" s="15"/>
      <c r="C188" s="32"/>
      <c r="D188" s="149"/>
      <c r="E188" s="149"/>
      <c r="F188" s="149"/>
      <c r="G188" s="149"/>
      <c r="H188" s="149"/>
      <c r="I188" s="16"/>
      <c r="J188" s="33"/>
      <c r="K188" s="17"/>
      <c r="L188" s="183" t="str">
        <f t="shared" si="4"/>
        <v/>
      </c>
      <c r="M188" s="153"/>
      <c r="N188" s="153"/>
      <c r="O188" s="153"/>
    </row>
    <row r="189" spans="1:15" x14ac:dyDescent="0.15">
      <c r="A189" s="4">
        <v>156</v>
      </c>
      <c r="B189" s="15"/>
      <c r="C189" s="32"/>
      <c r="D189" s="149"/>
      <c r="E189" s="149"/>
      <c r="F189" s="149"/>
      <c r="G189" s="149"/>
      <c r="H189" s="149"/>
      <c r="I189" s="16"/>
      <c r="J189" s="33"/>
      <c r="K189" s="17"/>
      <c r="L189" s="183" t="str">
        <f t="shared" si="4"/>
        <v/>
      </c>
      <c r="M189" s="153"/>
      <c r="N189" s="153"/>
      <c r="O189" s="153"/>
    </row>
    <row r="190" spans="1:15" x14ac:dyDescent="0.15">
      <c r="A190" s="4">
        <v>157</v>
      </c>
      <c r="B190" s="15"/>
      <c r="C190" s="32"/>
      <c r="D190" s="149"/>
      <c r="E190" s="149"/>
      <c r="F190" s="149"/>
      <c r="G190" s="149"/>
      <c r="H190" s="149"/>
      <c r="I190" s="16"/>
      <c r="J190" s="33"/>
      <c r="K190" s="17"/>
      <c r="L190" s="183" t="str">
        <f t="shared" si="4"/>
        <v/>
      </c>
      <c r="M190" s="153"/>
      <c r="N190" s="153"/>
      <c r="O190" s="153"/>
    </row>
    <row r="191" spans="1:15" x14ac:dyDescent="0.15">
      <c r="A191" s="4">
        <v>158</v>
      </c>
      <c r="B191" s="15"/>
      <c r="C191" s="32"/>
      <c r="D191" s="149"/>
      <c r="E191" s="149"/>
      <c r="F191" s="149"/>
      <c r="G191" s="149"/>
      <c r="H191" s="149"/>
      <c r="I191" s="16"/>
      <c r="J191" s="33"/>
      <c r="K191" s="17"/>
      <c r="L191" s="183" t="str">
        <f t="shared" si="4"/>
        <v/>
      </c>
      <c r="M191" s="153"/>
      <c r="N191" s="153"/>
      <c r="O191" s="153"/>
    </row>
    <row r="192" spans="1:15" x14ac:dyDescent="0.15">
      <c r="A192" s="4">
        <v>159</v>
      </c>
      <c r="B192" s="15"/>
      <c r="C192" s="32"/>
      <c r="D192" s="149"/>
      <c r="E192" s="149"/>
      <c r="F192" s="149"/>
      <c r="G192" s="149"/>
      <c r="H192" s="149"/>
      <c r="I192" s="16"/>
      <c r="J192" s="33"/>
      <c r="K192" s="17"/>
      <c r="L192" s="183" t="str">
        <f t="shared" si="4"/>
        <v/>
      </c>
      <c r="M192" s="153"/>
      <c r="N192" s="153"/>
      <c r="O192" s="153"/>
    </row>
    <row r="193" spans="1:15" ht="14.25" thickBot="1" x14ac:dyDescent="0.2">
      <c r="A193" s="4">
        <v>160</v>
      </c>
      <c r="B193" s="19"/>
      <c r="C193" s="32"/>
      <c r="D193" s="154"/>
      <c r="E193" s="154"/>
      <c r="F193" s="154"/>
      <c r="G193" s="154"/>
      <c r="H193" s="154"/>
      <c r="I193" s="20"/>
      <c r="J193" s="33"/>
      <c r="K193" s="21"/>
      <c r="L193" s="183" t="str">
        <f t="shared" si="4"/>
        <v/>
      </c>
      <c r="M193" s="155"/>
      <c r="N193" s="155"/>
      <c r="O193" s="155"/>
    </row>
    <row r="194" spans="1:15" ht="14.25" thickBot="1" x14ac:dyDescent="0.2">
      <c r="B194" s="158" t="s">
        <v>74</v>
      </c>
      <c r="C194" s="156"/>
      <c r="D194" s="156"/>
      <c r="E194" s="156"/>
      <c r="F194" s="156"/>
      <c r="G194" s="156"/>
      <c r="H194" s="156"/>
      <c r="I194" s="6"/>
      <c r="J194" s="6" t="s">
        <v>63</v>
      </c>
      <c r="K194" s="11" t="s">
        <v>63</v>
      </c>
      <c r="L194" s="325">
        <f>SUM(L162:L193)</f>
        <v>0</v>
      </c>
      <c r="M194" s="156"/>
      <c r="N194" s="156"/>
      <c r="O194" s="157"/>
    </row>
    <row r="197" spans="1:15" x14ac:dyDescent="0.15">
      <c r="A197" s="13"/>
      <c r="B197" s="4" t="s">
        <v>67</v>
      </c>
    </row>
    <row r="198" spans="1:15" x14ac:dyDescent="0.15">
      <c r="A198" s="7"/>
      <c r="B198" s="4" t="s">
        <v>68</v>
      </c>
    </row>
    <row r="199" spans="1:15" x14ac:dyDescent="0.15">
      <c r="A199" s="14"/>
      <c r="B199" s="4" t="s">
        <v>69</v>
      </c>
    </row>
  </sheetData>
  <sheetProtection password="F0A1" sheet="1" objects="1" scenarios="1"/>
  <mergeCells count="375">
    <mergeCell ref="L4:L5"/>
    <mergeCell ref="M4:O5"/>
    <mergeCell ref="D6:H6"/>
    <mergeCell ref="M6:O6"/>
    <mergeCell ref="D7:H7"/>
    <mergeCell ref="M7:O7"/>
    <mergeCell ref="C2:K2"/>
    <mergeCell ref="B4:B5"/>
    <mergeCell ref="C4:C5"/>
    <mergeCell ref="D4:H5"/>
    <mergeCell ref="I4:I5"/>
    <mergeCell ref="J4:J5"/>
    <mergeCell ref="K4:K5"/>
    <mergeCell ref="D11:H11"/>
    <mergeCell ref="M11:O11"/>
    <mergeCell ref="D12:H12"/>
    <mergeCell ref="M12:O12"/>
    <mergeCell ref="D13:H13"/>
    <mergeCell ref="M13:O13"/>
    <mergeCell ref="D8:H8"/>
    <mergeCell ref="M8:O8"/>
    <mergeCell ref="D9:H9"/>
    <mergeCell ref="M9:O9"/>
    <mergeCell ref="D10:H10"/>
    <mergeCell ref="M10:O10"/>
    <mergeCell ref="D17:H17"/>
    <mergeCell ref="M17:O17"/>
    <mergeCell ref="D18:H18"/>
    <mergeCell ref="M18:O18"/>
    <mergeCell ref="D19:H19"/>
    <mergeCell ref="M19:O19"/>
    <mergeCell ref="D14:H14"/>
    <mergeCell ref="M14:O14"/>
    <mergeCell ref="D15:H15"/>
    <mergeCell ref="M15:O15"/>
    <mergeCell ref="D16:H16"/>
    <mergeCell ref="M16:O16"/>
    <mergeCell ref="D23:H23"/>
    <mergeCell ref="M23:O23"/>
    <mergeCell ref="D24:H24"/>
    <mergeCell ref="M24:O24"/>
    <mergeCell ref="D25:H25"/>
    <mergeCell ref="M25:O25"/>
    <mergeCell ref="D20:H20"/>
    <mergeCell ref="M20:O20"/>
    <mergeCell ref="D21:H21"/>
    <mergeCell ref="M21:O21"/>
    <mergeCell ref="D22:H22"/>
    <mergeCell ref="M22:O22"/>
    <mergeCell ref="D29:H29"/>
    <mergeCell ref="M29:O29"/>
    <mergeCell ref="D30:H30"/>
    <mergeCell ref="M30:O30"/>
    <mergeCell ref="D31:H31"/>
    <mergeCell ref="M31:O31"/>
    <mergeCell ref="D26:H26"/>
    <mergeCell ref="M26:O26"/>
    <mergeCell ref="D27:H27"/>
    <mergeCell ref="M27:O27"/>
    <mergeCell ref="D28:H28"/>
    <mergeCell ref="M28:O28"/>
    <mergeCell ref="D35:H35"/>
    <mergeCell ref="M35:O35"/>
    <mergeCell ref="D36:H36"/>
    <mergeCell ref="M36:O36"/>
    <mergeCell ref="D37:H37"/>
    <mergeCell ref="M37:O37"/>
    <mergeCell ref="D32:H32"/>
    <mergeCell ref="M32:O32"/>
    <mergeCell ref="D33:H33"/>
    <mergeCell ref="M33:O33"/>
    <mergeCell ref="D34:H34"/>
    <mergeCell ref="M34:O34"/>
    <mergeCell ref="M43:O44"/>
    <mergeCell ref="D45:H45"/>
    <mergeCell ref="M45:O45"/>
    <mergeCell ref="D46:H46"/>
    <mergeCell ref="M46:O46"/>
    <mergeCell ref="D47:H47"/>
    <mergeCell ref="M47:O47"/>
    <mergeCell ref="B38:H38"/>
    <mergeCell ref="M38:O38"/>
    <mergeCell ref="C41:K41"/>
    <mergeCell ref="B43:B44"/>
    <mergeCell ref="C43:C44"/>
    <mergeCell ref="D43:H44"/>
    <mergeCell ref="I43:I44"/>
    <mergeCell ref="J43:J44"/>
    <mergeCell ref="K43:K44"/>
    <mergeCell ref="L43:L44"/>
    <mergeCell ref="D51:H51"/>
    <mergeCell ref="M51:O51"/>
    <mergeCell ref="D52:H52"/>
    <mergeCell ref="M52:O52"/>
    <mergeCell ref="D53:H53"/>
    <mergeCell ref="M53:O53"/>
    <mergeCell ref="D48:H48"/>
    <mergeCell ref="M48:O48"/>
    <mergeCell ref="D49:H49"/>
    <mergeCell ref="M49:O49"/>
    <mergeCell ref="D50:H50"/>
    <mergeCell ref="M50:O50"/>
    <mergeCell ref="D57:H57"/>
    <mergeCell ref="M57:O57"/>
    <mergeCell ref="D58:H58"/>
    <mergeCell ref="M58:O58"/>
    <mergeCell ref="D59:H59"/>
    <mergeCell ref="M59:O59"/>
    <mergeCell ref="D54:H54"/>
    <mergeCell ref="M54:O54"/>
    <mergeCell ref="D55:H55"/>
    <mergeCell ref="M55:O55"/>
    <mergeCell ref="D56:H56"/>
    <mergeCell ref="M56:O56"/>
    <mergeCell ref="D63:H63"/>
    <mergeCell ref="M63:O63"/>
    <mergeCell ref="D64:H64"/>
    <mergeCell ref="M64:O64"/>
    <mergeCell ref="D65:H65"/>
    <mergeCell ref="M65:O65"/>
    <mergeCell ref="D60:H60"/>
    <mergeCell ref="M60:O60"/>
    <mergeCell ref="D61:H61"/>
    <mergeCell ref="M61:O61"/>
    <mergeCell ref="D62:H62"/>
    <mergeCell ref="M62:O62"/>
    <mergeCell ref="D69:H69"/>
    <mergeCell ref="M69:O69"/>
    <mergeCell ref="D70:H70"/>
    <mergeCell ref="M70:O70"/>
    <mergeCell ref="D71:H71"/>
    <mergeCell ref="M71:O71"/>
    <mergeCell ref="D66:H66"/>
    <mergeCell ref="M66:O66"/>
    <mergeCell ref="D67:H67"/>
    <mergeCell ref="M67:O67"/>
    <mergeCell ref="D68:H68"/>
    <mergeCell ref="M68:O68"/>
    <mergeCell ref="D75:H75"/>
    <mergeCell ref="M75:O75"/>
    <mergeCell ref="D76:H76"/>
    <mergeCell ref="M76:O76"/>
    <mergeCell ref="B77:H77"/>
    <mergeCell ref="M77:O77"/>
    <mergeCell ref="D72:H72"/>
    <mergeCell ref="M72:O72"/>
    <mergeCell ref="D73:H73"/>
    <mergeCell ref="M73:O73"/>
    <mergeCell ref="D74:H74"/>
    <mergeCell ref="M74:O74"/>
    <mergeCell ref="L82:L83"/>
    <mergeCell ref="M82:O83"/>
    <mergeCell ref="D84:H84"/>
    <mergeCell ref="M84:O84"/>
    <mergeCell ref="D85:H85"/>
    <mergeCell ref="M85:O85"/>
    <mergeCell ref="C80:K80"/>
    <mergeCell ref="B82:B83"/>
    <mergeCell ref="C82:C83"/>
    <mergeCell ref="D82:H83"/>
    <mergeCell ref="I82:I83"/>
    <mergeCell ref="J82:J83"/>
    <mergeCell ref="K82:K83"/>
    <mergeCell ref="D89:H89"/>
    <mergeCell ref="M89:O89"/>
    <mergeCell ref="D90:H90"/>
    <mergeCell ref="M90:O90"/>
    <mergeCell ref="D91:H91"/>
    <mergeCell ref="M91:O91"/>
    <mergeCell ref="D86:H86"/>
    <mergeCell ref="M86:O86"/>
    <mergeCell ref="D87:H87"/>
    <mergeCell ref="M87:O87"/>
    <mergeCell ref="D88:H88"/>
    <mergeCell ref="M88:O88"/>
    <mergeCell ref="D95:H95"/>
    <mergeCell ref="M95:O95"/>
    <mergeCell ref="D96:H96"/>
    <mergeCell ref="M96:O96"/>
    <mergeCell ref="D97:H97"/>
    <mergeCell ref="M97:O97"/>
    <mergeCell ref="D92:H92"/>
    <mergeCell ref="M92:O92"/>
    <mergeCell ref="D93:H93"/>
    <mergeCell ref="M93:O93"/>
    <mergeCell ref="D94:H94"/>
    <mergeCell ref="M94:O94"/>
    <mergeCell ref="D101:H101"/>
    <mergeCell ref="M101:O101"/>
    <mergeCell ref="D102:H102"/>
    <mergeCell ref="M102:O102"/>
    <mergeCell ref="D103:H103"/>
    <mergeCell ref="M103:O103"/>
    <mergeCell ref="D98:H98"/>
    <mergeCell ref="M98:O98"/>
    <mergeCell ref="D99:H99"/>
    <mergeCell ref="M99:O99"/>
    <mergeCell ref="D100:H100"/>
    <mergeCell ref="M100:O100"/>
    <mergeCell ref="D107:H107"/>
    <mergeCell ref="M107:O107"/>
    <mergeCell ref="D108:H108"/>
    <mergeCell ref="M108:O108"/>
    <mergeCell ref="D109:H109"/>
    <mergeCell ref="M109:O109"/>
    <mergeCell ref="D104:H104"/>
    <mergeCell ref="M104:O104"/>
    <mergeCell ref="D105:H105"/>
    <mergeCell ref="M105:O105"/>
    <mergeCell ref="D106:H106"/>
    <mergeCell ref="M106:O106"/>
    <mergeCell ref="D113:H113"/>
    <mergeCell ref="M113:O113"/>
    <mergeCell ref="D114:H114"/>
    <mergeCell ref="M114:O114"/>
    <mergeCell ref="D115:H115"/>
    <mergeCell ref="M115:O115"/>
    <mergeCell ref="D110:H110"/>
    <mergeCell ref="M110:O110"/>
    <mergeCell ref="D111:H111"/>
    <mergeCell ref="M111:O111"/>
    <mergeCell ref="D112:H112"/>
    <mergeCell ref="M112:O112"/>
    <mergeCell ref="M121:O122"/>
    <mergeCell ref="D123:H123"/>
    <mergeCell ref="M123:O123"/>
    <mergeCell ref="D124:H124"/>
    <mergeCell ref="M124:O124"/>
    <mergeCell ref="D125:H125"/>
    <mergeCell ref="M125:O125"/>
    <mergeCell ref="B116:H116"/>
    <mergeCell ref="M116:O116"/>
    <mergeCell ref="C119:K119"/>
    <mergeCell ref="B121:B122"/>
    <mergeCell ref="C121:C122"/>
    <mergeCell ref="D121:H122"/>
    <mergeCell ref="I121:I122"/>
    <mergeCell ref="J121:J122"/>
    <mergeCell ref="K121:K122"/>
    <mergeCell ref="L121:L122"/>
    <mergeCell ref="D129:H129"/>
    <mergeCell ref="M129:O129"/>
    <mergeCell ref="D130:H130"/>
    <mergeCell ref="M130:O130"/>
    <mergeCell ref="D131:H131"/>
    <mergeCell ref="M131:O131"/>
    <mergeCell ref="D126:H126"/>
    <mergeCell ref="M126:O126"/>
    <mergeCell ref="D127:H127"/>
    <mergeCell ref="M127:O127"/>
    <mergeCell ref="D128:H128"/>
    <mergeCell ref="M128:O128"/>
    <mergeCell ref="D135:H135"/>
    <mergeCell ref="M135:O135"/>
    <mergeCell ref="D136:H136"/>
    <mergeCell ref="M136:O136"/>
    <mergeCell ref="D137:H137"/>
    <mergeCell ref="M137:O137"/>
    <mergeCell ref="D132:H132"/>
    <mergeCell ref="M132:O132"/>
    <mergeCell ref="D133:H133"/>
    <mergeCell ref="M133:O133"/>
    <mergeCell ref="D134:H134"/>
    <mergeCell ref="M134:O134"/>
    <mergeCell ref="D141:H141"/>
    <mergeCell ref="M141:O141"/>
    <mergeCell ref="D142:H142"/>
    <mergeCell ref="M142:O142"/>
    <mergeCell ref="D143:H143"/>
    <mergeCell ref="M143:O143"/>
    <mergeCell ref="D138:H138"/>
    <mergeCell ref="M138:O138"/>
    <mergeCell ref="D139:H139"/>
    <mergeCell ref="M139:O139"/>
    <mergeCell ref="D140:H140"/>
    <mergeCell ref="M140:O140"/>
    <mergeCell ref="D147:H147"/>
    <mergeCell ref="M147:O147"/>
    <mergeCell ref="D148:H148"/>
    <mergeCell ref="M148:O148"/>
    <mergeCell ref="D149:H149"/>
    <mergeCell ref="M149:O149"/>
    <mergeCell ref="D144:H144"/>
    <mergeCell ref="M144:O144"/>
    <mergeCell ref="D145:H145"/>
    <mergeCell ref="M145:O145"/>
    <mergeCell ref="D146:H146"/>
    <mergeCell ref="M146:O146"/>
    <mergeCell ref="D153:H153"/>
    <mergeCell ref="M153:O153"/>
    <mergeCell ref="D154:H154"/>
    <mergeCell ref="M154:O154"/>
    <mergeCell ref="B155:H155"/>
    <mergeCell ref="M155:O155"/>
    <mergeCell ref="D150:H150"/>
    <mergeCell ref="M150:O150"/>
    <mergeCell ref="D151:H151"/>
    <mergeCell ref="M151:O151"/>
    <mergeCell ref="D152:H152"/>
    <mergeCell ref="M152:O152"/>
    <mergeCell ref="L160:L161"/>
    <mergeCell ref="M160:O161"/>
    <mergeCell ref="D162:H162"/>
    <mergeCell ref="M162:O162"/>
    <mergeCell ref="D163:H163"/>
    <mergeCell ref="M163:O163"/>
    <mergeCell ref="C158:K158"/>
    <mergeCell ref="B160:B161"/>
    <mergeCell ref="C160:C161"/>
    <mergeCell ref="D160:H161"/>
    <mergeCell ref="I160:I161"/>
    <mergeCell ref="J160:J161"/>
    <mergeCell ref="K160:K161"/>
    <mergeCell ref="D167:H167"/>
    <mergeCell ref="M167:O167"/>
    <mergeCell ref="D168:H168"/>
    <mergeCell ref="M168:O168"/>
    <mergeCell ref="D169:H169"/>
    <mergeCell ref="M169:O169"/>
    <mergeCell ref="D164:H164"/>
    <mergeCell ref="M164:O164"/>
    <mergeCell ref="D165:H165"/>
    <mergeCell ref="M165:O165"/>
    <mergeCell ref="D166:H166"/>
    <mergeCell ref="M166:O166"/>
    <mergeCell ref="D173:H173"/>
    <mergeCell ref="M173:O173"/>
    <mergeCell ref="D174:H174"/>
    <mergeCell ref="M174:O174"/>
    <mergeCell ref="D175:H175"/>
    <mergeCell ref="M175:O175"/>
    <mergeCell ref="D170:H170"/>
    <mergeCell ref="M170:O170"/>
    <mergeCell ref="D171:H171"/>
    <mergeCell ref="M171:O171"/>
    <mergeCell ref="D172:H172"/>
    <mergeCell ref="M172:O172"/>
    <mergeCell ref="D179:H179"/>
    <mergeCell ref="M179:O179"/>
    <mergeCell ref="D180:H180"/>
    <mergeCell ref="M180:O180"/>
    <mergeCell ref="D181:H181"/>
    <mergeCell ref="M181:O181"/>
    <mergeCell ref="D176:H176"/>
    <mergeCell ref="M176:O176"/>
    <mergeCell ref="D177:H177"/>
    <mergeCell ref="M177:O177"/>
    <mergeCell ref="D178:H178"/>
    <mergeCell ref="M178:O178"/>
    <mergeCell ref="D185:H185"/>
    <mergeCell ref="M185:O185"/>
    <mergeCell ref="D186:H186"/>
    <mergeCell ref="M186:O186"/>
    <mergeCell ref="D187:H187"/>
    <mergeCell ref="M187:O187"/>
    <mergeCell ref="D182:H182"/>
    <mergeCell ref="M182:O182"/>
    <mergeCell ref="D183:H183"/>
    <mergeCell ref="M183:O183"/>
    <mergeCell ref="D184:H184"/>
    <mergeCell ref="M184:O184"/>
    <mergeCell ref="B194:H194"/>
    <mergeCell ref="M194:O194"/>
    <mergeCell ref="D191:H191"/>
    <mergeCell ref="M191:O191"/>
    <mergeCell ref="D192:H192"/>
    <mergeCell ref="M192:O192"/>
    <mergeCell ref="D193:H193"/>
    <mergeCell ref="M193:O193"/>
    <mergeCell ref="D188:H188"/>
    <mergeCell ref="M188:O188"/>
    <mergeCell ref="D189:H189"/>
    <mergeCell ref="M189:O189"/>
    <mergeCell ref="D190:H190"/>
    <mergeCell ref="M190:O190"/>
  </mergeCells>
  <phoneticPr fontId="3"/>
  <dataValidations count="3">
    <dataValidation type="list" allowBlank="1" showInputMessage="1" showErrorMessage="1" sqref="B124:B154 B7:B37 B46:B76 B85:B115 B163:B193">
      <formula1>$S$4:$S$9</formula1>
    </dataValidation>
    <dataValidation type="list" allowBlank="1" showInputMessage="1" showErrorMessage="1" sqref="C6:C37 C162:C193 C123:C154 C84:C115 C45:C76">
      <formula1>$T$4:$T$20</formula1>
    </dataValidation>
    <dataValidation type="list" allowBlank="1" showInputMessage="1" showErrorMessage="1" sqref="J6:J37 J45:J76 J84:J115 J123:J154 J162:J193">
      <formula1>$V$4:$V$16</formula1>
    </dataValidation>
  </dataValidation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Z199"/>
  <sheetViews>
    <sheetView showGridLines="0" workbookViewId="0">
      <selection activeCell="L7" sqref="L7"/>
    </sheetView>
  </sheetViews>
  <sheetFormatPr defaultRowHeight="13.5" x14ac:dyDescent="0.15"/>
  <cols>
    <col min="1" max="1" width="5.125" style="4" customWidth="1"/>
    <col min="2" max="2" width="9.5" style="4" customWidth="1"/>
    <col min="3" max="3" width="9.625" style="8" customWidth="1"/>
    <col min="4" max="8" width="9" style="4"/>
    <col min="9" max="10" width="5.375" style="4" customWidth="1"/>
    <col min="11" max="11" width="11" style="9" customWidth="1"/>
    <col min="12" max="12" width="13.5" style="9" customWidth="1"/>
    <col min="13" max="14" width="9" style="4"/>
    <col min="15" max="15" width="9" style="4" customWidth="1"/>
    <col min="16" max="16" width="2" style="4" customWidth="1"/>
    <col min="17" max="17" width="9" style="4" customWidth="1"/>
    <col min="18" max="18" width="9" style="4" hidden="1" customWidth="1"/>
    <col min="19" max="19" width="9.75" style="4" hidden="1" customWidth="1"/>
    <col min="20" max="20" width="9.875" style="4" hidden="1" customWidth="1"/>
    <col min="21" max="26" width="9" style="4" hidden="1" customWidth="1"/>
    <col min="27" max="27" width="9" customWidth="1"/>
  </cols>
  <sheetData>
    <row r="2" spans="1:22" ht="20.25" customHeight="1" x14ac:dyDescent="0.15">
      <c r="B2" s="4" t="s">
        <v>45</v>
      </c>
      <c r="C2" s="150" t="s">
        <v>85</v>
      </c>
      <c r="D2" s="151"/>
      <c r="E2" s="151"/>
      <c r="F2" s="151"/>
      <c r="G2" s="151"/>
      <c r="H2" s="151"/>
      <c r="I2" s="151"/>
      <c r="J2" s="151"/>
      <c r="K2" s="152"/>
    </row>
    <row r="3" spans="1:22" x14ac:dyDescent="0.15">
      <c r="S3" s="4" t="s">
        <v>40</v>
      </c>
      <c r="T3" s="4" t="s">
        <v>41</v>
      </c>
      <c r="V3" s="4" t="s">
        <v>1</v>
      </c>
    </row>
    <row r="4" spans="1:22" ht="13.5" customHeight="1" x14ac:dyDescent="0.15">
      <c r="A4" s="5" t="s">
        <v>38</v>
      </c>
      <c r="B4" s="91" t="s">
        <v>40</v>
      </c>
      <c r="C4" s="146" t="s">
        <v>41</v>
      </c>
      <c r="D4" s="91" t="s">
        <v>44</v>
      </c>
      <c r="E4" s="91"/>
      <c r="F4" s="91"/>
      <c r="G4" s="91"/>
      <c r="H4" s="91"/>
      <c r="I4" s="91" t="s">
        <v>0</v>
      </c>
      <c r="J4" s="91" t="s">
        <v>1</v>
      </c>
      <c r="K4" s="147" t="s">
        <v>42</v>
      </c>
      <c r="L4" s="147" t="s">
        <v>15</v>
      </c>
      <c r="M4" s="91" t="s">
        <v>43</v>
      </c>
      <c r="N4" s="91"/>
      <c r="O4" s="91"/>
      <c r="S4" s="4" t="s">
        <v>33</v>
      </c>
      <c r="T4" s="4" t="s">
        <v>49</v>
      </c>
      <c r="V4" s="4" t="s">
        <v>57</v>
      </c>
    </row>
    <row r="5" spans="1:22" x14ac:dyDescent="0.15">
      <c r="A5" s="5" t="s">
        <v>39</v>
      </c>
      <c r="B5" s="91"/>
      <c r="C5" s="146"/>
      <c r="D5" s="91"/>
      <c r="E5" s="91"/>
      <c r="F5" s="91"/>
      <c r="G5" s="91"/>
      <c r="H5" s="91"/>
      <c r="I5" s="91"/>
      <c r="J5" s="91"/>
      <c r="K5" s="148"/>
      <c r="L5" s="148"/>
      <c r="M5" s="91"/>
      <c r="N5" s="91"/>
      <c r="O5" s="91"/>
      <c r="S5" s="4" t="s">
        <v>34</v>
      </c>
      <c r="T5" s="4" t="s">
        <v>50</v>
      </c>
      <c r="V5" s="4" t="s">
        <v>58</v>
      </c>
    </row>
    <row r="6" spans="1:22" x14ac:dyDescent="0.15">
      <c r="A6" s="4">
        <v>1</v>
      </c>
      <c r="B6" s="18" t="s">
        <v>34</v>
      </c>
      <c r="C6" s="32"/>
      <c r="D6" s="149"/>
      <c r="E6" s="149"/>
      <c r="F6" s="149"/>
      <c r="G6" s="149"/>
      <c r="H6" s="149"/>
      <c r="I6" s="16"/>
      <c r="J6" s="33"/>
      <c r="K6" s="17"/>
      <c r="L6" s="183" t="str">
        <f>IF(I6*K6=0,"",ROUND(I6*K6,0))</f>
        <v/>
      </c>
      <c r="M6" s="153"/>
      <c r="N6" s="153"/>
      <c r="O6" s="153"/>
      <c r="S6" s="4" t="s">
        <v>47</v>
      </c>
      <c r="T6" s="4" t="s">
        <v>51</v>
      </c>
      <c r="V6" s="4" t="s">
        <v>59</v>
      </c>
    </row>
    <row r="7" spans="1:22" x14ac:dyDescent="0.15">
      <c r="A7" s="4">
        <v>2</v>
      </c>
      <c r="B7" s="15"/>
      <c r="C7" s="32"/>
      <c r="D7" s="149"/>
      <c r="E7" s="149"/>
      <c r="F7" s="149"/>
      <c r="G7" s="149"/>
      <c r="H7" s="149"/>
      <c r="I7" s="16"/>
      <c r="J7" s="33"/>
      <c r="K7" s="17"/>
      <c r="L7" s="183" t="str">
        <f t="shared" ref="L7:L37" si="0">IF(I7*K7=0,"",ROUND(I7*K7,0))</f>
        <v/>
      </c>
      <c r="M7" s="153"/>
      <c r="N7" s="153"/>
      <c r="O7" s="153"/>
      <c r="S7" s="4" t="s">
        <v>9</v>
      </c>
      <c r="V7" s="4" t="s">
        <v>60</v>
      </c>
    </row>
    <row r="8" spans="1:22" x14ac:dyDescent="0.15">
      <c r="A8" s="4">
        <v>3</v>
      </c>
      <c r="B8" s="15"/>
      <c r="C8" s="32"/>
      <c r="D8" s="149"/>
      <c r="E8" s="149"/>
      <c r="F8" s="149"/>
      <c r="G8" s="149"/>
      <c r="H8" s="149"/>
      <c r="I8" s="16"/>
      <c r="J8" s="33"/>
      <c r="K8" s="17"/>
      <c r="L8" s="183" t="str">
        <f t="shared" si="0"/>
        <v/>
      </c>
      <c r="M8" s="153"/>
      <c r="N8" s="153"/>
      <c r="O8" s="153"/>
      <c r="S8" s="4" t="s">
        <v>48</v>
      </c>
      <c r="T8" s="4" t="s">
        <v>52</v>
      </c>
      <c r="V8" s="4" t="s">
        <v>61</v>
      </c>
    </row>
    <row r="9" spans="1:22" x14ac:dyDescent="0.15">
      <c r="A9" s="4">
        <v>4</v>
      </c>
      <c r="B9" s="15"/>
      <c r="C9" s="32"/>
      <c r="D9" s="149"/>
      <c r="E9" s="149"/>
      <c r="F9" s="149"/>
      <c r="G9" s="149"/>
      <c r="H9" s="149"/>
      <c r="I9" s="16"/>
      <c r="J9" s="33"/>
      <c r="K9" s="17"/>
      <c r="L9" s="183" t="str">
        <f t="shared" si="0"/>
        <v/>
      </c>
      <c r="M9" s="153"/>
      <c r="N9" s="153"/>
      <c r="O9" s="153"/>
      <c r="T9" s="4" t="s">
        <v>53</v>
      </c>
      <c r="V9" s="4" t="s">
        <v>79</v>
      </c>
    </row>
    <row r="10" spans="1:22" x14ac:dyDescent="0.15">
      <c r="A10" s="4">
        <v>5</v>
      </c>
      <c r="B10" s="15"/>
      <c r="C10" s="32"/>
      <c r="D10" s="149"/>
      <c r="E10" s="149"/>
      <c r="F10" s="149"/>
      <c r="G10" s="149"/>
      <c r="H10" s="149"/>
      <c r="I10" s="16"/>
      <c r="J10" s="33"/>
      <c r="K10" s="17"/>
      <c r="L10" s="183" t="str">
        <f t="shared" si="0"/>
        <v/>
      </c>
      <c r="M10" s="153"/>
      <c r="N10" s="153"/>
      <c r="O10" s="153"/>
      <c r="T10" s="4" t="s">
        <v>54</v>
      </c>
      <c r="V10" s="4" t="s">
        <v>121</v>
      </c>
    </row>
    <row r="11" spans="1:22" x14ac:dyDescent="0.15">
      <c r="A11" s="4">
        <v>6</v>
      </c>
      <c r="B11" s="15"/>
      <c r="C11" s="32"/>
      <c r="D11" s="149"/>
      <c r="E11" s="149"/>
      <c r="F11" s="149"/>
      <c r="G11" s="149"/>
      <c r="H11" s="149"/>
      <c r="I11" s="16"/>
      <c r="J11" s="33"/>
      <c r="K11" s="17"/>
      <c r="L11" s="183" t="str">
        <f t="shared" si="0"/>
        <v/>
      </c>
      <c r="M11" s="153"/>
      <c r="N11" s="153"/>
      <c r="O11" s="153"/>
      <c r="T11" s="4" t="s">
        <v>55</v>
      </c>
      <c r="V11" s="4" t="s">
        <v>122</v>
      </c>
    </row>
    <row r="12" spans="1:22" x14ac:dyDescent="0.15">
      <c r="A12" s="4">
        <v>7</v>
      </c>
      <c r="B12" s="15"/>
      <c r="C12" s="32"/>
      <c r="D12" s="149"/>
      <c r="E12" s="149"/>
      <c r="F12" s="149"/>
      <c r="G12" s="149"/>
      <c r="H12" s="149"/>
      <c r="I12" s="16"/>
      <c r="J12" s="33"/>
      <c r="K12" s="17"/>
      <c r="L12" s="183" t="str">
        <f t="shared" si="0"/>
        <v/>
      </c>
      <c r="M12" s="153"/>
      <c r="N12" s="153"/>
      <c r="O12" s="153"/>
      <c r="T12" s="4" t="s">
        <v>56</v>
      </c>
      <c r="V12" s="4" t="s">
        <v>123</v>
      </c>
    </row>
    <row r="13" spans="1:22" x14ac:dyDescent="0.15">
      <c r="A13" s="4">
        <v>8</v>
      </c>
      <c r="B13" s="15"/>
      <c r="C13" s="32"/>
      <c r="D13" s="149"/>
      <c r="E13" s="149"/>
      <c r="F13" s="149"/>
      <c r="G13" s="149"/>
      <c r="H13" s="149"/>
      <c r="I13" s="16"/>
      <c r="J13" s="33"/>
      <c r="K13" s="17"/>
      <c r="L13" s="183" t="str">
        <f t="shared" si="0"/>
        <v/>
      </c>
      <c r="M13" s="153"/>
      <c r="N13" s="153"/>
      <c r="O13" s="153"/>
      <c r="V13" s="4" t="s">
        <v>124</v>
      </c>
    </row>
    <row r="14" spans="1:22" x14ac:dyDescent="0.15">
      <c r="A14" s="4">
        <v>9</v>
      </c>
      <c r="B14" s="15"/>
      <c r="C14" s="32"/>
      <c r="D14" s="149"/>
      <c r="E14" s="149"/>
      <c r="F14" s="149"/>
      <c r="G14" s="149"/>
      <c r="H14" s="149"/>
      <c r="I14" s="16"/>
      <c r="J14" s="33"/>
      <c r="K14" s="17"/>
      <c r="L14" s="183" t="str">
        <f t="shared" si="0"/>
        <v/>
      </c>
      <c r="M14" s="153"/>
      <c r="N14" s="153"/>
      <c r="O14" s="153"/>
      <c r="T14" s="4" t="s">
        <v>65</v>
      </c>
      <c r="V14" s="4" t="s">
        <v>125</v>
      </c>
    </row>
    <row r="15" spans="1:22" x14ac:dyDescent="0.15">
      <c r="A15" s="4">
        <v>10</v>
      </c>
      <c r="B15" s="15"/>
      <c r="C15" s="32"/>
      <c r="D15" s="149"/>
      <c r="E15" s="149"/>
      <c r="F15" s="149"/>
      <c r="G15" s="149"/>
      <c r="H15" s="149"/>
      <c r="I15" s="16"/>
      <c r="J15" s="33"/>
      <c r="K15" s="17"/>
      <c r="L15" s="183" t="str">
        <f t="shared" si="0"/>
        <v/>
      </c>
      <c r="M15" s="153"/>
      <c r="N15" s="153"/>
      <c r="O15" s="153"/>
      <c r="T15" s="8"/>
    </row>
    <row r="16" spans="1:22" x14ac:dyDescent="0.15">
      <c r="A16" s="4">
        <v>11</v>
      </c>
      <c r="B16" s="15"/>
      <c r="C16" s="32"/>
      <c r="D16" s="149"/>
      <c r="E16" s="149"/>
      <c r="F16" s="149"/>
      <c r="G16" s="149"/>
      <c r="H16" s="149"/>
      <c r="I16" s="16"/>
      <c r="J16" s="33"/>
      <c r="K16" s="17"/>
      <c r="L16" s="183" t="str">
        <f t="shared" si="0"/>
        <v/>
      </c>
      <c r="M16" s="153"/>
      <c r="N16" s="153"/>
      <c r="O16" s="153"/>
      <c r="T16" s="8"/>
    </row>
    <row r="17" spans="1:20" x14ac:dyDescent="0.15">
      <c r="A17" s="4">
        <v>12</v>
      </c>
      <c r="B17" s="15"/>
      <c r="C17" s="32"/>
      <c r="D17" s="149"/>
      <c r="E17" s="149"/>
      <c r="F17" s="149"/>
      <c r="G17" s="149"/>
      <c r="H17" s="149"/>
      <c r="I17" s="16"/>
      <c r="J17" s="33"/>
      <c r="K17" s="17"/>
      <c r="L17" s="183" t="str">
        <f t="shared" si="0"/>
        <v/>
      </c>
      <c r="M17" s="153"/>
      <c r="N17" s="153"/>
      <c r="O17" s="153"/>
      <c r="T17" s="8"/>
    </row>
    <row r="18" spans="1:20" x14ac:dyDescent="0.15">
      <c r="A18" s="4">
        <v>13</v>
      </c>
      <c r="B18" s="15"/>
      <c r="C18" s="32"/>
      <c r="D18" s="149"/>
      <c r="E18" s="149"/>
      <c r="F18" s="149"/>
      <c r="G18" s="149"/>
      <c r="H18" s="149"/>
      <c r="I18" s="16"/>
      <c r="J18" s="33"/>
      <c r="K18" s="17"/>
      <c r="L18" s="183" t="str">
        <f t="shared" si="0"/>
        <v/>
      </c>
      <c r="M18" s="153"/>
      <c r="N18" s="153"/>
      <c r="O18" s="153"/>
    </row>
    <row r="19" spans="1:20" x14ac:dyDescent="0.15">
      <c r="A19" s="4">
        <v>14</v>
      </c>
      <c r="B19" s="15"/>
      <c r="C19" s="32"/>
      <c r="D19" s="149"/>
      <c r="E19" s="149"/>
      <c r="F19" s="149"/>
      <c r="G19" s="149"/>
      <c r="H19" s="149"/>
      <c r="I19" s="16"/>
      <c r="J19" s="33"/>
      <c r="K19" s="17"/>
      <c r="L19" s="183" t="str">
        <f t="shared" si="0"/>
        <v/>
      </c>
      <c r="M19" s="153"/>
      <c r="N19" s="153"/>
      <c r="O19" s="153"/>
    </row>
    <row r="20" spans="1:20" x14ac:dyDescent="0.15">
      <c r="A20" s="4">
        <v>15</v>
      </c>
      <c r="B20" s="15"/>
      <c r="C20" s="32"/>
      <c r="D20" s="149"/>
      <c r="E20" s="149"/>
      <c r="F20" s="149"/>
      <c r="G20" s="149"/>
      <c r="H20" s="149"/>
      <c r="I20" s="16"/>
      <c r="J20" s="33"/>
      <c r="K20" s="17"/>
      <c r="L20" s="183" t="str">
        <f t="shared" si="0"/>
        <v/>
      </c>
      <c r="M20" s="153"/>
      <c r="N20" s="153"/>
      <c r="O20" s="153"/>
    </row>
    <row r="21" spans="1:20" x14ac:dyDescent="0.15">
      <c r="A21" s="4">
        <v>16</v>
      </c>
      <c r="B21" s="15"/>
      <c r="C21" s="32"/>
      <c r="D21" s="149"/>
      <c r="E21" s="149"/>
      <c r="F21" s="149"/>
      <c r="G21" s="149"/>
      <c r="H21" s="149"/>
      <c r="I21" s="16"/>
      <c r="J21" s="33"/>
      <c r="K21" s="17"/>
      <c r="L21" s="183" t="str">
        <f t="shared" si="0"/>
        <v/>
      </c>
      <c r="M21" s="153"/>
      <c r="N21" s="153"/>
      <c r="O21" s="153"/>
    </row>
    <row r="22" spans="1:20" x14ac:dyDescent="0.15">
      <c r="A22" s="4">
        <v>17</v>
      </c>
      <c r="B22" s="15"/>
      <c r="C22" s="32"/>
      <c r="D22" s="149"/>
      <c r="E22" s="149"/>
      <c r="F22" s="149"/>
      <c r="G22" s="149"/>
      <c r="H22" s="149"/>
      <c r="I22" s="16"/>
      <c r="J22" s="33"/>
      <c r="K22" s="17"/>
      <c r="L22" s="183" t="str">
        <f t="shared" si="0"/>
        <v/>
      </c>
      <c r="M22" s="153"/>
      <c r="N22" s="153"/>
      <c r="O22" s="153"/>
    </row>
    <row r="23" spans="1:20" x14ac:dyDescent="0.15">
      <c r="A23" s="4">
        <v>18</v>
      </c>
      <c r="B23" s="15"/>
      <c r="C23" s="32"/>
      <c r="D23" s="149"/>
      <c r="E23" s="149"/>
      <c r="F23" s="149"/>
      <c r="G23" s="149"/>
      <c r="H23" s="149"/>
      <c r="I23" s="16"/>
      <c r="J23" s="33"/>
      <c r="K23" s="17"/>
      <c r="L23" s="183" t="str">
        <f t="shared" si="0"/>
        <v/>
      </c>
      <c r="M23" s="153"/>
      <c r="N23" s="153"/>
      <c r="O23" s="153"/>
    </row>
    <row r="24" spans="1:20" x14ac:dyDescent="0.15">
      <c r="A24" s="4">
        <v>19</v>
      </c>
      <c r="B24" s="15"/>
      <c r="C24" s="32"/>
      <c r="D24" s="149"/>
      <c r="E24" s="149"/>
      <c r="F24" s="149"/>
      <c r="G24" s="149"/>
      <c r="H24" s="149"/>
      <c r="I24" s="16"/>
      <c r="J24" s="33"/>
      <c r="K24" s="17"/>
      <c r="L24" s="183" t="str">
        <f t="shared" si="0"/>
        <v/>
      </c>
      <c r="M24" s="153"/>
      <c r="N24" s="153"/>
      <c r="O24" s="153"/>
    </row>
    <row r="25" spans="1:20" x14ac:dyDescent="0.15">
      <c r="A25" s="4">
        <v>20</v>
      </c>
      <c r="B25" s="15"/>
      <c r="C25" s="32"/>
      <c r="D25" s="149"/>
      <c r="E25" s="149"/>
      <c r="F25" s="149"/>
      <c r="G25" s="149"/>
      <c r="H25" s="149"/>
      <c r="I25" s="16"/>
      <c r="J25" s="33"/>
      <c r="K25" s="17"/>
      <c r="L25" s="183" t="str">
        <f t="shared" si="0"/>
        <v/>
      </c>
      <c r="M25" s="153"/>
      <c r="N25" s="153"/>
      <c r="O25" s="153"/>
    </row>
    <row r="26" spans="1:20" x14ac:dyDescent="0.15">
      <c r="A26" s="4">
        <v>21</v>
      </c>
      <c r="B26" s="15"/>
      <c r="C26" s="32"/>
      <c r="D26" s="149"/>
      <c r="E26" s="149"/>
      <c r="F26" s="149"/>
      <c r="G26" s="149"/>
      <c r="H26" s="149"/>
      <c r="I26" s="16"/>
      <c r="J26" s="33"/>
      <c r="K26" s="17"/>
      <c r="L26" s="183" t="str">
        <f t="shared" si="0"/>
        <v/>
      </c>
      <c r="M26" s="153"/>
      <c r="N26" s="153"/>
      <c r="O26" s="153"/>
    </row>
    <row r="27" spans="1:20" x14ac:dyDescent="0.15">
      <c r="A27" s="4">
        <v>22</v>
      </c>
      <c r="B27" s="15"/>
      <c r="C27" s="32"/>
      <c r="D27" s="149"/>
      <c r="E27" s="149"/>
      <c r="F27" s="149"/>
      <c r="G27" s="149"/>
      <c r="H27" s="149"/>
      <c r="I27" s="16"/>
      <c r="J27" s="33"/>
      <c r="K27" s="17"/>
      <c r="L27" s="183" t="str">
        <f t="shared" si="0"/>
        <v/>
      </c>
      <c r="M27" s="153"/>
      <c r="N27" s="153"/>
      <c r="O27" s="153"/>
    </row>
    <row r="28" spans="1:20" x14ac:dyDescent="0.15">
      <c r="A28" s="4">
        <v>23</v>
      </c>
      <c r="B28" s="15"/>
      <c r="C28" s="32"/>
      <c r="D28" s="149"/>
      <c r="E28" s="149"/>
      <c r="F28" s="149"/>
      <c r="G28" s="149"/>
      <c r="H28" s="149"/>
      <c r="I28" s="16"/>
      <c r="J28" s="33"/>
      <c r="K28" s="17"/>
      <c r="L28" s="183" t="str">
        <f t="shared" si="0"/>
        <v/>
      </c>
      <c r="M28" s="153"/>
      <c r="N28" s="153"/>
      <c r="O28" s="153"/>
    </row>
    <row r="29" spans="1:20" x14ac:dyDescent="0.15">
      <c r="A29" s="4">
        <v>24</v>
      </c>
      <c r="B29" s="15"/>
      <c r="C29" s="32"/>
      <c r="D29" s="149"/>
      <c r="E29" s="149"/>
      <c r="F29" s="149"/>
      <c r="G29" s="149"/>
      <c r="H29" s="149"/>
      <c r="I29" s="16"/>
      <c r="J29" s="33"/>
      <c r="K29" s="17"/>
      <c r="L29" s="183" t="str">
        <f t="shared" si="0"/>
        <v/>
      </c>
      <c r="M29" s="153"/>
      <c r="N29" s="153"/>
      <c r="O29" s="153"/>
    </row>
    <row r="30" spans="1:20" x14ac:dyDescent="0.15">
      <c r="A30" s="4">
        <v>25</v>
      </c>
      <c r="B30" s="15"/>
      <c r="C30" s="32"/>
      <c r="D30" s="149"/>
      <c r="E30" s="149"/>
      <c r="F30" s="149"/>
      <c r="G30" s="149"/>
      <c r="H30" s="149"/>
      <c r="I30" s="16"/>
      <c r="J30" s="33"/>
      <c r="K30" s="17"/>
      <c r="L30" s="183" t="str">
        <f t="shared" si="0"/>
        <v/>
      </c>
      <c r="M30" s="153"/>
      <c r="N30" s="153"/>
      <c r="O30" s="153"/>
    </row>
    <row r="31" spans="1:20" x14ac:dyDescent="0.15">
      <c r="A31" s="4">
        <v>26</v>
      </c>
      <c r="B31" s="15"/>
      <c r="C31" s="32"/>
      <c r="D31" s="149"/>
      <c r="E31" s="149"/>
      <c r="F31" s="149"/>
      <c r="G31" s="149"/>
      <c r="H31" s="149"/>
      <c r="I31" s="16"/>
      <c r="J31" s="33"/>
      <c r="K31" s="17"/>
      <c r="L31" s="183" t="str">
        <f t="shared" si="0"/>
        <v/>
      </c>
      <c r="M31" s="153"/>
      <c r="N31" s="153"/>
      <c r="O31" s="153"/>
    </row>
    <row r="32" spans="1:20" x14ac:dyDescent="0.15">
      <c r="A32" s="4">
        <v>27</v>
      </c>
      <c r="B32" s="15"/>
      <c r="C32" s="32"/>
      <c r="D32" s="149"/>
      <c r="E32" s="149"/>
      <c r="F32" s="149"/>
      <c r="G32" s="149"/>
      <c r="H32" s="149"/>
      <c r="I32" s="16"/>
      <c r="J32" s="33"/>
      <c r="K32" s="17"/>
      <c r="L32" s="183" t="str">
        <f t="shared" si="0"/>
        <v/>
      </c>
      <c r="M32" s="153"/>
      <c r="N32" s="153"/>
      <c r="O32" s="153"/>
    </row>
    <row r="33" spans="1:15" x14ac:dyDescent="0.15">
      <c r="A33" s="4">
        <v>28</v>
      </c>
      <c r="B33" s="15"/>
      <c r="C33" s="32"/>
      <c r="D33" s="149"/>
      <c r="E33" s="149"/>
      <c r="F33" s="149"/>
      <c r="G33" s="149"/>
      <c r="H33" s="149"/>
      <c r="I33" s="16"/>
      <c r="J33" s="33"/>
      <c r="K33" s="17"/>
      <c r="L33" s="183" t="str">
        <f t="shared" si="0"/>
        <v/>
      </c>
      <c r="M33" s="153"/>
      <c r="N33" s="153"/>
      <c r="O33" s="153"/>
    </row>
    <row r="34" spans="1:15" x14ac:dyDescent="0.15">
      <c r="A34" s="4">
        <v>29</v>
      </c>
      <c r="B34" s="15"/>
      <c r="C34" s="32"/>
      <c r="D34" s="149"/>
      <c r="E34" s="149"/>
      <c r="F34" s="149"/>
      <c r="G34" s="149"/>
      <c r="H34" s="149"/>
      <c r="I34" s="16"/>
      <c r="J34" s="33"/>
      <c r="K34" s="17"/>
      <c r="L34" s="183" t="str">
        <f t="shared" si="0"/>
        <v/>
      </c>
      <c r="M34" s="153"/>
      <c r="N34" s="153"/>
      <c r="O34" s="153"/>
    </row>
    <row r="35" spans="1:15" x14ac:dyDescent="0.15">
      <c r="A35" s="4">
        <v>30</v>
      </c>
      <c r="B35" s="15"/>
      <c r="C35" s="32"/>
      <c r="D35" s="149"/>
      <c r="E35" s="149"/>
      <c r="F35" s="149"/>
      <c r="G35" s="149"/>
      <c r="H35" s="149"/>
      <c r="I35" s="16"/>
      <c r="J35" s="33"/>
      <c r="K35" s="17"/>
      <c r="L35" s="183" t="str">
        <f t="shared" si="0"/>
        <v/>
      </c>
      <c r="M35" s="153"/>
      <c r="N35" s="153"/>
      <c r="O35" s="153"/>
    </row>
    <row r="36" spans="1:15" x14ac:dyDescent="0.15">
      <c r="A36" s="4">
        <v>31</v>
      </c>
      <c r="B36" s="15"/>
      <c r="C36" s="32"/>
      <c r="D36" s="149"/>
      <c r="E36" s="149"/>
      <c r="F36" s="149"/>
      <c r="G36" s="149"/>
      <c r="H36" s="149"/>
      <c r="I36" s="16"/>
      <c r="J36" s="33"/>
      <c r="K36" s="17"/>
      <c r="L36" s="183" t="str">
        <f t="shared" si="0"/>
        <v/>
      </c>
      <c r="M36" s="153"/>
      <c r="N36" s="153"/>
      <c r="O36" s="153"/>
    </row>
    <row r="37" spans="1:15" ht="14.25" thickBot="1" x14ac:dyDescent="0.2">
      <c r="A37" s="4">
        <v>32</v>
      </c>
      <c r="B37" s="19"/>
      <c r="C37" s="32"/>
      <c r="D37" s="154"/>
      <c r="E37" s="154"/>
      <c r="F37" s="154"/>
      <c r="G37" s="154"/>
      <c r="H37" s="154"/>
      <c r="I37" s="20"/>
      <c r="J37" s="33"/>
      <c r="K37" s="21"/>
      <c r="L37" s="183" t="str">
        <f t="shared" si="0"/>
        <v/>
      </c>
      <c r="M37" s="155"/>
      <c r="N37" s="155"/>
      <c r="O37" s="155"/>
    </row>
    <row r="38" spans="1:15" ht="14.25" thickBot="1" x14ac:dyDescent="0.2">
      <c r="B38" s="158" t="s">
        <v>71</v>
      </c>
      <c r="C38" s="156"/>
      <c r="D38" s="156"/>
      <c r="E38" s="156"/>
      <c r="F38" s="156"/>
      <c r="G38" s="156"/>
      <c r="H38" s="156"/>
      <c r="I38" s="6" t="s">
        <v>63</v>
      </c>
      <c r="J38" s="6" t="s">
        <v>63</v>
      </c>
      <c r="K38" s="11" t="s">
        <v>63</v>
      </c>
      <c r="L38" s="325">
        <f>SUM(L6:L37)</f>
        <v>0</v>
      </c>
      <c r="M38" s="156"/>
      <c r="N38" s="156"/>
      <c r="O38" s="157"/>
    </row>
    <row r="39" spans="1:15" x14ac:dyDescent="0.15">
      <c r="L39" s="326"/>
    </row>
    <row r="40" spans="1:15" x14ac:dyDescent="0.15">
      <c r="L40" s="326"/>
    </row>
    <row r="41" spans="1:15" ht="20.25" customHeight="1" x14ac:dyDescent="0.15">
      <c r="B41" s="4" t="s">
        <v>45</v>
      </c>
      <c r="C41" s="150" t="s">
        <v>85</v>
      </c>
      <c r="D41" s="151"/>
      <c r="E41" s="151"/>
      <c r="F41" s="151"/>
      <c r="G41" s="151"/>
      <c r="H41" s="151"/>
      <c r="I41" s="151"/>
      <c r="J41" s="151"/>
      <c r="K41" s="152"/>
      <c r="L41" s="326"/>
    </row>
    <row r="42" spans="1:15" x14ac:dyDescent="0.15">
      <c r="L42" s="326"/>
    </row>
    <row r="43" spans="1:15" ht="13.5" customHeight="1" x14ac:dyDescent="0.15">
      <c r="A43" s="5" t="s">
        <v>38</v>
      </c>
      <c r="B43" s="91" t="s">
        <v>40</v>
      </c>
      <c r="C43" s="146" t="s">
        <v>41</v>
      </c>
      <c r="D43" s="91" t="s">
        <v>44</v>
      </c>
      <c r="E43" s="91"/>
      <c r="F43" s="91"/>
      <c r="G43" s="91"/>
      <c r="H43" s="91"/>
      <c r="I43" s="91" t="s">
        <v>0</v>
      </c>
      <c r="J43" s="91" t="s">
        <v>1</v>
      </c>
      <c r="K43" s="147" t="s">
        <v>42</v>
      </c>
      <c r="L43" s="327" t="s">
        <v>15</v>
      </c>
      <c r="M43" s="91" t="s">
        <v>43</v>
      </c>
      <c r="N43" s="91"/>
      <c r="O43" s="91"/>
    </row>
    <row r="44" spans="1:15" x14ac:dyDescent="0.15">
      <c r="A44" s="5" t="s">
        <v>39</v>
      </c>
      <c r="B44" s="91"/>
      <c r="C44" s="146"/>
      <c r="D44" s="91"/>
      <c r="E44" s="91"/>
      <c r="F44" s="91"/>
      <c r="G44" s="91"/>
      <c r="H44" s="91"/>
      <c r="I44" s="91"/>
      <c r="J44" s="91"/>
      <c r="K44" s="148"/>
      <c r="L44" s="328"/>
      <c r="M44" s="91"/>
      <c r="N44" s="91"/>
      <c r="O44" s="91"/>
    </row>
    <row r="45" spans="1:15" x14ac:dyDescent="0.15">
      <c r="A45" s="4">
        <v>33</v>
      </c>
      <c r="B45" s="18" t="s">
        <v>47</v>
      </c>
      <c r="C45" s="32"/>
      <c r="D45" s="149"/>
      <c r="E45" s="149"/>
      <c r="F45" s="149"/>
      <c r="G45" s="149"/>
      <c r="H45" s="149"/>
      <c r="I45" s="16"/>
      <c r="J45" s="33"/>
      <c r="K45" s="17"/>
      <c r="L45" s="183" t="str">
        <f t="shared" ref="L45:L76" si="1">IF(I45*K45=0,"",ROUND(I45*K45,0))</f>
        <v/>
      </c>
      <c r="M45" s="153"/>
      <c r="N45" s="153"/>
      <c r="O45" s="153"/>
    </row>
    <row r="46" spans="1:15" x14ac:dyDescent="0.15">
      <c r="A46" s="4">
        <v>34</v>
      </c>
      <c r="B46" s="15"/>
      <c r="C46" s="32"/>
      <c r="D46" s="149"/>
      <c r="E46" s="149"/>
      <c r="F46" s="149"/>
      <c r="G46" s="149"/>
      <c r="H46" s="149"/>
      <c r="I46" s="16"/>
      <c r="J46" s="33"/>
      <c r="K46" s="17"/>
      <c r="L46" s="183" t="str">
        <f t="shared" si="1"/>
        <v/>
      </c>
      <c r="M46" s="153"/>
      <c r="N46" s="153"/>
      <c r="O46" s="153"/>
    </row>
    <row r="47" spans="1:15" x14ac:dyDescent="0.15">
      <c r="A47" s="4">
        <v>35</v>
      </c>
      <c r="B47" s="15"/>
      <c r="C47" s="32"/>
      <c r="D47" s="149"/>
      <c r="E47" s="149"/>
      <c r="F47" s="149"/>
      <c r="G47" s="149"/>
      <c r="H47" s="149"/>
      <c r="I47" s="16"/>
      <c r="J47" s="33"/>
      <c r="K47" s="17"/>
      <c r="L47" s="183" t="str">
        <f t="shared" si="1"/>
        <v/>
      </c>
      <c r="M47" s="153"/>
      <c r="N47" s="153"/>
      <c r="O47" s="153"/>
    </row>
    <row r="48" spans="1:15" x14ac:dyDescent="0.15">
      <c r="A48" s="4">
        <v>36</v>
      </c>
      <c r="B48" s="15"/>
      <c r="C48" s="32"/>
      <c r="D48" s="149"/>
      <c r="E48" s="149"/>
      <c r="F48" s="149"/>
      <c r="G48" s="149"/>
      <c r="H48" s="149"/>
      <c r="I48" s="16"/>
      <c r="J48" s="33"/>
      <c r="K48" s="17"/>
      <c r="L48" s="183" t="str">
        <f t="shared" si="1"/>
        <v/>
      </c>
      <c r="M48" s="153"/>
      <c r="N48" s="153"/>
      <c r="O48" s="153"/>
    </row>
    <row r="49" spans="1:15" x14ac:dyDescent="0.15">
      <c r="A49" s="4">
        <v>37</v>
      </c>
      <c r="B49" s="15"/>
      <c r="C49" s="32"/>
      <c r="D49" s="149"/>
      <c r="E49" s="149"/>
      <c r="F49" s="149"/>
      <c r="G49" s="149"/>
      <c r="H49" s="149"/>
      <c r="I49" s="16"/>
      <c r="J49" s="33"/>
      <c r="K49" s="17"/>
      <c r="L49" s="183" t="str">
        <f t="shared" si="1"/>
        <v/>
      </c>
      <c r="M49" s="153"/>
      <c r="N49" s="153"/>
      <c r="O49" s="153"/>
    </row>
    <row r="50" spans="1:15" x14ac:dyDescent="0.15">
      <c r="A50" s="4">
        <v>38</v>
      </c>
      <c r="B50" s="15"/>
      <c r="C50" s="32"/>
      <c r="D50" s="149"/>
      <c r="E50" s="149"/>
      <c r="F50" s="149"/>
      <c r="G50" s="149"/>
      <c r="H50" s="149"/>
      <c r="I50" s="16"/>
      <c r="J50" s="33"/>
      <c r="K50" s="17"/>
      <c r="L50" s="183" t="str">
        <f t="shared" si="1"/>
        <v/>
      </c>
      <c r="M50" s="153"/>
      <c r="N50" s="153"/>
      <c r="O50" s="153"/>
    </row>
    <row r="51" spans="1:15" x14ac:dyDescent="0.15">
      <c r="A51" s="4">
        <v>39</v>
      </c>
      <c r="B51" s="15"/>
      <c r="C51" s="32"/>
      <c r="D51" s="149"/>
      <c r="E51" s="149"/>
      <c r="F51" s="149"/>
      <c r="G51" s="149"/>
      <c r="H51" s="149"/>
      <c r="I51" s="16"/>
      <c r="J51" s="33"/>
      <c r="K51" s="17"/>
      <c r="L51" s="183" t="str">
        <f t="shared" si="1"/>
        <v/>
      </c>
      <c r="M51" s="153"/>
      <c r="N51" s="153"/>
      <c r="O51" s="153"/>
    </row>
    <row r="52" spans="1:15" x14ac:dyDescent="0.15">
      <c r="A52" s="4">
        <v>40</v>
      </c>
      <c r="B52" s="15"/>
      <c r="C52" s="32"/>
      <c r="D52" s="149"/>
      <c r="E52" s="149"/>
      <c r="F52" s="149"/>
      <c r="G52" s="149"/>
      <c r="H52" s="149"/>
      <c r="I52" s="16"/>
      <c r="J52" s="33"/>
      <c r="K52" s="17"/>
      <c r="L52" s="183" t="str">
        <f t="shared" si="1"/>
        <v/>
      </c>
      <c r="M52" s="153"/>
      <c r="N52" s="153"/>
      <c r="O52" s="153"/>
    </row>
    <row r="53" spans="1:15" x14ac:dyDescent="0.15">
      <c r="A53" s="4">
        <v>41</v>
      </c>
      <c r="B53" s="15"/>
      <c r="C53" s="32"/>
      <c r="D53" s="149"/>
      <c r="E53" s="149"/>
      <c r="F53" s="149"/>
      <c r="G53" s="149"/>
      <c r="H53" s="149"/>
      <c r="I53" s="16"/>
      <c r="J53" s="33"/>
      <c r="K53" s="17"/>
      <c r="L53" s="183" t="str">
        <f t="shared" si="1"/>
        <v/>
      </c>
      <c r="M53" s="153"/>
      <c r="N53" s="153"/>
      <c r="O53" s="153"/>
    </row>
    <row r="54" spans="1:15" x14ac:dyDescent="0.15">
      <c r="A54" s="4">
        <v>42</v>
      </c>
      <c r="B54" s="15"/>
      <c r="C54" s="32"/>
      <c r="D54" s="149"/>
      <c r="E54" s="149"/>
      <c r="F54" s="149"/>
      <c r="G54" s="149"/>
      <c r="H54" s="149"/>
      <c r="I54" s="16"/>
      <c r="J54" s="33"/>
      <c r="K54" s="17"/>
      <c r="L54" s="183" t="str">
        <f t="shared" si="1"/>
        <v/>
      </c>
      <c r="M54" s="153"/>
      <c r="N54" s="153"/>
      <c r="O54" s="153"/>
    </row>
    <row r="55" spans="1:15" x14ac:dyDescent="0.15">
      <c r="A55" s="4">
        <v>43</v>
      </c>
      <c r="B55" s="15"/>
      <c r="C55" s="32"/>
      <c r="D55" s="149"/>
      <c r="E55" s="149"/>
      <c r="F55" s="149"/>
      <c r="G55" s="149"/>
      <c r="H55" s="149"/>
      <c r="I55" s="16"/>
      <c r="J55" s="33"/>
      <c r="K55" s="17"/>
      <c r="L55" s="183" t="str">
        <f t="shared" si="1"/>
        <v/>
      </c>
      <c r="M55" s="153"/>
      <c r="N55" s="153"/>
      <c r="O55" s="153"/>
    </row>
    <row r="56" spans="1:15" x14ac:dyDescent="0.15">
      <c r="A56" s="4">
        <v>44</v>
      </c>
      <c r="B56" s="15"/>
      <c r="C56" s="32"/>
      <c r="D56" s="149"/>
      <c r="E56" s="149"/>
      <c r="F56" s="149"/>
      <c r="G56" s="149"/>
      <c r="H56" s="149"/>
      <c r="I56" s="16"/>
      <c r="J56" s="33"/>
      <c r="K56" s="17"/>
      <c r="L56" s="183" t="str">
        <f t="shared" si="1"/>
        <v/>
      </c>
      <c r="M56" s="153"/>
      <c r="N56" s="153"/>
      <c r="O56" s="153"/>
    </row>
    <row r="57" spans="1:15" x14ac:dyDescent="0.15">
      <c r="A57" s="4">
        <v>45</v>
      </c>
      <c r="B57" s="15"/>
      <c r="C57" s="32"/>
      <c r="D57" s="149"/>
      <c r="E57" s="149"/>
      <c r="F57" s="149"/>
      <c r="G57" s="149"/>
      <c r="H57" s="149"/>
      <c r="I57" s="16"/>
      <c r="J57" s="33"/>
      <c r="K57" s="17"/>
      <c r="L57" s="183" t="str">
        <f t="shared" si="1"/>
        <v/>
      </c>
      <c r="M57" s="153"/>
      <c r="N57" s="153"/>
      <c r="O57" s="153"/>
    </row>
    <row r="58" spans="1:15" x14ac:dyDescent="0.15">
      <c r="A58" s="4">
        <v>46</v>
      </c>
      <c r="B58" s="15"/>
      <c r="C58" s="32"/>
      <c r="D58" s="149"/>
      <c r="E58" s="149"/>
      <c r="F58" s="149"/>
      <c r="G58" s="149"/>
      <c r="H58" s="149"/>
      <c r="I58" s="16"/>
      <c r="J58" s="33"/>
      <c r="K58" s="17"/>
      <c r="L58" s="183" t="str">
        <f t="shared" si="1"/>
        <v/>
      </c>
      <c r="M58" s="153"/>
      <c r="N58" s="153"/>
      <c r="O58" s="153"/>
    </row>
    <row r="59" spans="1:15" x14ac:dyDescent="0.15">
      <c r="A59" s="4">
        <v>47</v>
      </c>
      <c r="B59" s="15"/>
      <c r="C59" s="32"/>
      <c r="D59" s="149"/>
      <c r="E59" s="149"/>
      <c r="F59" s="149"/>
      <c r="G59" s="149"/>
      <c r="H59" s="149"/>
      <c r="I59" s="16"/>
      <c r="J59" s="33"/>
      <c r="K59" s="17"/>
      <c r="L59" s="183" t="str">
        <f t="shared" si="1"/>
        <v/>
      </c>
      <c r="M59" s="153"/>
      <c r="N59" s="153"/>
      <c r="O59" s="153"/>
    </row>
    <row r="60" spans="1:15" x14ac:dyDescent="0.15">
      <c r="A60" s="4">
        <v>48</v>
      </c>
      <c r="B60" s="15"/>
      <c r="C60" s="32"/>
      <c r="D60" s="149"/>
      <c r="E60" s="149"/>
      <c r="F60" s="149"/>
      <c r="G60" s="149"/>
      <c r="H60" s="149"/>
      <c r="I60" s="16"/>
      <c r="J60" s="33"/>
      <c r="K60" s="17"/>
      <c r="L60" s="183" t="str">
        <f t="shared" si="1"/>
        <v/>
      </c>
      <c r="M60" s="153"/>
      <c r="N60" s="153"/>
      <c r="O60" s="153"/>
    </row>
    <row r="61" spans="1:15" x14ac:dyDescent="0.15">
      <c r="A61" s="4">
        <v>49</v>
      </c>
      <c r="B61" s="15"/>
      <c r="C61" s="32"/>
      <c r="D61" s="149"/>
      <c r="E61" s="149"/>
      <c r="F61" s="149"/>
      <c r="G61" s="149"/>
      <c r="H61" s="149"/>
      <c r="I61" s="16"/>
      <c r="J61" s="33"/>
      <c r="K61" s="17"/>
      <c r="L61" s="183" t="str">
        <f t="shared" si="1"/>
        <v/>
      </c>
      <c r="M61" s="153"/>
      <c r="N61" s="153"/>
      <c r="O61" s="153"/>
    </row>
    <row r="62" spans="1:15" x14ac:dyDescent="0.15">
      <c r="A62" s="4">
        <v>50</v>
      </c>
      <c r="B62" s="15"/>
      <c r="C62" s="32"/>
      <c r="D62" s="149"/>
      <c r="E62" s="149"/>
      <c r="F62" s="149"/>
      <c r="G62" s="149"/>
      <c r="H62" s="149"/>
      <c r="I62" s="16"/>
      <c r="J62" s="33"/>
      <c r="K62" s="17"/>
      <c r="L62" s="183" t="str">
        <f t="shared" si="1"/>
        <v/>
      </c>
      <c r="M62" s="153"/>
      <c r="N62" s="153"/>
      <c r="O62" s="153"/>
    </row>
    <row r="63" spans="1:15" x14ac:dyDescent="0.15">
      <c r="A63" s="4">
        <v>51</v>
      </c>
      <c r="B63" s="15"/>
      <c r="C63" s="32"/>
      <c r="D63" s="149"/>
      <c r="E63" s="149"/>
      <c r="F63" s="149"/>
      <c r="G63" s="149"/>
      <c r="H63" s="149"/>
      <c r="I63" s="16"/>
      <c r="J63" s="33"/>
      <c r="K63" s="17"/>
      <c r="L63" s="183" t="str">
        <f t="shared" si="1"/>
        <v/>
      </c>
      <c r="M63" s="153"/>
      <c r="N63" s="153"/>
      <c r="O63" s="153"/>
    </row>
    <row r="64" spans="1:15" x14ac:dyDescent="0.15">
      <c r="A64" s="4">
        <v>52</v>
      </c>
      <c r="B64" s="15"/>
      <c r="C64" s="32"/>
      <c r="D64" s="149"/>
      <c r="E64" s="149"/>
      <c r="F64" s="149"/>
      <c r="G64" s="149"/>
      <c r="H64" s="149"/>
      <c r="I64" s="16"/>
      <c r="J64" s="33"/>
      <c r="K64" s="17"/>
      <c r="L64" s="183" t="str">
        <f t="shared" si="1"/>
        <v/>
      </c>
      <c r="M64" s="153"/>
      <c r="N64" s="153"/>
      <c r="O64" s="153"/>
    </row>
    <row r="65" spans="1:19" x14ac:dyDescent="0.15">
      <c r="A65" s="4">
        <v>53</v>
      </c>
      <c r="B65" s="15"/>
      <c r="C65" s="32"/>
      <c r="D65" s="149"/>
      <c r="E65" s="149"/>
      <c r="F65" s="149"/>
      <c r="G65" s="149"/>
      <c r="H65" s="149"/>
      <c r="I65" s="16"/>
      <c r="J65" s="33"/>
      <c r="K65" s="17"/>
      <c r="L65" s="183" t="str">
        <f t="shared" si="1"/>
        <v/>
      </c>
      <c r="M65" s="153"/>
      <c r="N65" s="153"/>
      <c r="O65" s="153"/>
    </row>
    <row r="66" spans="1:19" x14ac:dyDescent="0.15">
      <c r="A66" s="4">
        <v>54</v>
      </c>
      <c r="B66" s="15"/>
      <c r="C66" s="32"/>
      <c r="D66" s="149"/>
      <c r="E66" s="149"/>
      <c r="F66" s="149"/>
      <c r="G66" s="149"/>
      <c r="H66" s="149"/>
      <c r="I66" s="16"/>
      <c r="J66" s="33"/>
      <c r="K66" s="17"/>
      <c r="L66" s="183" t="str">
        <f t="shared" si="1"/>
        <v/>
      </c>
      <c r="M66" s="153"/>
      <c r="N66" s="153"/>
      <c r="O66" s="153"/>
    </row>
    <row r="67" spans="1:19" x14ac:dyDescent="0.15">
      <c r="A67" s="4">
        <v>55</v>
      </c>
      <c r="B67" s="15"/>
      <c r="C67" s="32"/>
      <c r="D67" s="149"/>
      <c r="E67" s="149"/>
      <c r="F67" s="149"/>
      <c r="G67" s="149"/>
      <c r="H67" s="149"/>
      <c r="I67" s="16"/>
      <c r="J67" s="33"/>
      <c r="K67" s="17"/>
      <c r="L67" s="183" t="str">
        <f t="shared" si="1"/>
        <v/>
      </c>
      <c r="M67" s="153"/>
      <c r="N67" s="153"/>
      <c r="O67" s="153"/>
    </row>
    <row r="68" spans="1:19" x14ac:dyDescent="0.15">
      <c r="A68" s="4">
        <v>56</v>
      </c>
      <c r="B68" s="15"/>
      <c r="C68" s="32"/>
      <c r="D68" s="149"/>
      <c r="E68" s="149"/>
      <c r="F68" s="149"/>
      <c r="G68" s="149"/>
      <c r="H68" s="149"/>
      <c r="I68" s="16"/>
      <c r="J68" s="33"/>
      <c r="K68" s="17"/>
      <c r="L68" s="183" t="str">
        <f t="shared" si="1"/>
        <v/>
      </c>
      <c r="M68" s="153"/>
      <c r="N68" s="153"/>
      <c r="O68" s="153"/>
    </row>
    <row r="69" spans="1:19" x14ac:dyDescent="0.15">
      <c r="A69" s="4">
        <v>57</v>
      </c>
      <c r="B69" s="15"/>
      <c r="C69" s="32"/>
      <c r="D69" s="149"/>
      <c r="E69" s="149"/>
      <c r="F69" s="149"/>
      <c r="G69" s="149"/>
      <c r="H69" s="149"/>
      <c r="I69" s="16"/>
      <c r="J69" s="33"/>
      <c r="K69" s="17"/>
      <c r="L69" s="183" t="str">
        <f t="shared" si="1"/>
        <v/>
      </c>
      <c r="M69" s="153"/>
      <c r="N69" s="153"/>
      <c r="O69" s="153"/>
    </row>
    <row r="70" spans="1:19" x14ac:dyDescent="0.15">
      <c r="A70" s="4">
        <v>58</v>
      </c>
      <c r="B70" s="15"/>
      <c r="C70" s="32"/>
      <c r="D70" s="149"/>
      <c r="E70" s="149"/>
      <c r="F70" s="149"/>
      <c r="G70" s="149"/>
      <c r="H70" s="149"/>
      <c r="I70" s="16"/>
      <c r="J70" s="33"/>
      <c r="K70" s="17"/>
      <c r="L70" s="183" t="str">
        <f t="shared" si="1"/>
        <v/>
      </c>
      <c r="M70" s="153"/>
      <c r="N70" s="153"/>
      <c r="O70" s="153"/>
    </row>
    <row r="71" spans="1:19" x14ac:dyDescent="0.15">
      <c r="A71" s="4">
        <v>59</v>
      </c>
      <c r="B71" s="15"/>
      <c r="C71" s="32"/>
      <c r="D71" s="149"/>
      <c r="E71" s="149"/>
      <c r="F71" s="149"/>
      <c r="G71" s="149"/>
      <c r="H71" s="149"/>
      <c r="I71" s="16"/>
      <c r="J71" s="33"/>
      <c r="K71" s="17"/>
      <c r="L71" s="183" t="str">
        <f t="shared" si="1"/>
        <v/>
      </c>
      <c r="M71" s="153"/>
      <c r="N71" s="153"/>
      <c r="O71" s="153"/>
    </row>
    <row r="72" spans="1:19" x14ac:dyDescent="0.15">
      <c r="A72" s="4">
        <v>60</v>
      </c>
      <c r="B72" s="15"/>
      <c r="C72" s="32"/>
      <c r="D72" s="149"/>
      <c r="E72" s="149"/>
      <c r="F72" s="149"/>
      <c r="G72" s="149"/>
      <c r="H72" s="149"/>
      <c r="I72" s="16"/>
      <c r="J72" s="33"/>
      <c r="K72" s="17"/>
      <c r="L72" s="183" t="str">
        <f t="shared" si="1"/>
        <v/>
      </c>
      <c r="M72" s="153"/>
      <c r="N72" s="153"/>
      <c r="O72" s="153"/>
    </row>
    <row r="73" spans="1:19" x14ac:dyDescent="0.15">
      <c r="A73" s="4">
        <v>61</v>
      </c>
      <c r="B73" s="15"/>
      <c r="C73" s="32"/>
      <c r="D73" s="149"/>
      <c r="E73" s="149"/>
      <c r="F73" s="149"/>
      <c r="G73" s="149"/>
      <c r="H73" s="149"/>
      <c r="I73" s="16"/>
      <c r="J73" s="33"/>
      <c r="K73" s="17"/>
      <c r="L73" s="183" t="str">
        <f t="shared" si="1"/>
        <v/>
      </c>
      <c r="M73" s="153"/>
      <c r="N73" s="153"/>
      <c r="O73" s="153"/>
    </row>
    <row r="74" spans="1:19" x14ac:dyDescent="0.15">
      <c r="A74" s="4">
        <v>62</v>
      </c>
      <c r="B74" s="15"/>
      <c r="C74" s="32"/>
      <c r="D74" s="149"/>
      <c r="E74" s="149"/>
      <c r="F74" s="149"/>
      <c r="G74" s="149"/>
      <c r="H74" s="149"/>
      <c r="I74" s="16"/>
      <c r="J74" s="33"/>
      <c r="K74" s="17"/>
      <c r="L74" s="183" t="str">
        <f t="shared" si="1"/>
        <v/>
      </c>
      <c r="M74" s="153"/>
      <c r="N74" s="153"/>
      <c r="O74" s="153"/>
    </row>
    <row r="75" spans="1:19" x14ac:dyDescent="0.15">
      <c r="A75" s="4">
        <v>63</v>
      </c>
      <c r="B75" s="15"/>
      <c r="C75" s="32"/>
      <c r="D75" s="149"/>
      <c r="E75" s="149"/>
      <c r="F75" s="149"/>
      <c r="G75" s="149"/>
      <c r="H75" s="149"/>
      <c r="I75" s="16"/>
      <c r="J75" s="33"/>
      <c r="K75" s="17"/>
      <c r="L75" s="183" t="str">
        <f t="shared" si="1"/>
        <v/>
      </c>
      <c r="M75" s="153"/>
      <c r="N75" s="153"/>
      <c r="O75" s="153"/>
    </row>
    <row r="76" spans="1:19" ht="14.25" thickBot="1" x14ac:dyDescent="0.2">
      <c r="A76" s="4">
        <v>64</v>
      </c>
      <c r="B76" s="19"/>
      <c r="C76" s="32"/>
      <c r="D76" s="154"/>
      <c r="E76" s="154"/>
      <c r="F76" s="154"/>
      <c r="G76" s="154"/>
      <c r="H76" s="154"/>
      <c r="I76" s="20"/>
      <c r="J76" s="33"/>
      <c r="K76" s="21"/>
      <c r="L76" s="183" t="str">
        <f t="shared" si="1"/>
        <v/>
      </c>
      <c r="M76" s="155"/>
      <c r="N76" s="155"/>
      <c r="O76" s="155"/>
    </row>
    <row r="77" spans="1:19" ht="14.25" thickBot="1" x14ac:dyDescent="0.2">
      <c r="B77" s="158" t="s">
        <v>72</v>
      </c>
      <c r="C77" s="156"/>
      <c r="D77" s="156"/>
      <c r="E77" s="156"/>
      <c r="F77" s="156"/>
      <c r="G77" s="156"/>
      <c r="H77" s="156"/>
      <c r="I77" s="6" t="s">
        <v>63</v>
      </c>
      <c r="J77" s="6" t="s">
        <v>63</v>
      </c>
      <c r="K77" s="11" t="s">
        <v>63</v>
      </c>
      <c r="L77" s="325">
        <f>SUM(L45:L76)</f>
        <v>0</v>
      </c>
      <c r="M77" s="156"/>
      <c r="N77" s="156"/>
      <c r="O77" s="157"/>
    </row>
    <row r="78" spans="1:19" x14ac:dyDescent="0.15">
      <c r="L78" s="326"/>
    </row>
    <row r="79" spans="1:19" x14ac:dyDescent="0.15">
      <c r="L79" s="326"/>
    </row>
    <row r="80" spans="1:19" ht="19.5" customHeight="1" x14ac:dyDescent="0.15">
      <c r="B80" s="4" t="s">
        <v>45</v>
      </c>
      <c r="C80" s="150" t="s">
        <v>85</v>
      </c>
      <c r="D80" s="151"/>
      <c r="E80" s="151"/>
      <c r="F80" s="151"/>
      <c r="G80" s="151"/>
      <c r="H80" s="151"/>
      <c r="I80" s="151"/>
      <c r="J80" s="151"/>
      <c r="K80" s="152"/>
      <c r="L80" s="326"/>
      <c r="S80" s="8"/>
    </row>
    <row r="81" spans="1:15" x14ac:dyDescent="0.15">
      <c r="L81" s="326"/>
    </row>
    <row r="82" spans="1:15" ht="13.5" customHeight="1" x14ac:dyDescent="0.15">
      <c r="A82" s="5" t="s">
        <v>38</v>
      </c>
      <c r="B82" s="91" t="s">
        <v>40</v>
      </c>
      <c r="C82" s="146" t="s">
        <v>41</v>
      </c>
      <c r="D82" s="91" t="s">
        <v>44</v>
      </c>
      <c r="E82" s="91"/>
      <c r="F82" s="91"/>
      <c r="G82" s="91"/>
      <c r="H82" s="91"/>
      <c r="I82" s="91" t="s">
        <v>0</v>
      </c>
      <c r="J82" s="91" t="s">
        <v>1</v>
      </c>
      <c r="K82" s="147" t="s">
        <v>42</v>
      </c>
      <c r="L82" s="327" t="s">
        <v>15</v>
      </c>
      <c r="M82" s="91" t="s">
        <v>43</v>
      </c>
      <c r="N82" s="91"/>
      <c r="O82" s="91"/>
    </row>
    <row r="83" spans="1:15" x14ac:dyDescent="0.15">
      <c r="A83" s="5" t="s">
        <v>39</v>
      </c>
      <c r="B83" s="91"/>
      <c r="C83" s="146"/>
      <c r="D83" s="91"/>
      <c r="E83" s="91"/>
      <c r="F83" s="91"/>
      <c r="G83" s="91"/>
      <c r="H83" s="91"/>
      <c r="I83" s="91"/>
      <c r="J83" s="91"/>
      <c r="K83" s="148"/>
      <c r="L83" s="328"/>
      <c r="M83" s="91"/>
      <c r="N83" s="91"/>
      <c r="O83" s="91"/>
    </row>
    <row r="84" spans="1:15" x14ac:dyDescent="0.15">
      <c r="A84" s="4">
        <v>65</v>
      </c>
      <c r="B84" s="18" t="s">
        <v>47</v>
      </c>
      <c r="C84" s="32"/>
      <c r="D84" s="149"/>
      <c r="E84" s="149"/>
      <c r="F84" s="149"/>
      <c r="G84" s="149"/>
      <c r="H84" s="149"/>
      <c r="I84" s="16"/>
      <c r="J84" s="33"/>
      <c r="K84" s="17"/>
      <c r="L84" s="183" t="str">
        <f t="shared" ref="L84:L115" si="2">IF(I84*K84=0,"",ROUND(I84*K84,0))</f>
        <v/>
      </c>
      <c r="M84" s="153"/>
      <c r="N84" s="153"/>
      <c r="O84" s="153"/>
    </row>
    <row r="85" spans="1:15" x14ac:dyDescent="0.15">
      <c r="A85" s="4">
        <v>66</v>
      </c>
      <c r="B85" s="15"/>
      <c r="C85" s="32"/>
      <c r="D85" s="149"/>
      <c r="E85" s="149"/>
      <c r="F85" s="149"/>
      <c r="G85" s="149"/>
      <c r="H85" s="149"/>
      <c r="I85" s="16"/>
      <c r="J85" s="33"/>
      <c r="K85" s="17"/>
      <c r="L85" s="183" t="str">
        <f t="shared" si="2"/>
        <v/>
      </c>
      <c r="M85" s="153"/>
      <c r="N85" s="153"/>
      <c r="O85" s="153"/>
    </row>
    <row r="86" spans="1:15" x14ac:dyDescent="0.15">
      <c r="A86" s="4">
        <v>67</v>
      </c>
      <c r="B86" s="15"/>
      <c r="C86" s="32"/>
      <c r="D86" s="149"/>
      <c r="E86" s="149"/>
      <c r="F86" s="149"/>
      <c r="G86" s="149"/>
      <c r="H86" s="149"/>
      <c r="I86" s="16"/>
      <c r="J86" s="33"/>
      <c r="K86" s="17"/>
      <c r="L86" s="183" t="str">
        <f t="shared" si="2"/>
        <v/>
      </c>
      <c r="M86" s="153"/>
      <c r="N86" s="153"/>
      <c r="O86" s="153"/>
    </row>
    <row r="87" spans="1:15" x14ac:dyDescent="0.15">
      <c r="A87" s="4">
        <v>68</v>
      </c>
      <c r="B87" s="15"/>
      <c r="C87" s="32"/>
      <c r="D87" s="149"/>
      <c r="E87" s="149"/>
      <c r="F87" s="149"/>
      <c r="G87" s="149"/>
      <c r="H87" s="149"/>
      <c r="I87" s="16"/>
      <c r="J87" s="33"/>
      <c r="K87" s="17"/>
      <c r="L87" s="183" t="str">
        <f t="shared" si="2"/>
        <v/>
      </c>
      <c r="M87" s="153"/>
      <c r="N87" s="153"/>
      <c r="O87" s="153"/>
    </row>
    <row r="88" spans="1:15" x14ac:dyDescent="0.15">
      <c r="A88" s="4">
        <v>69</v>
      </c>
      <c r="B88" s="15"/>
      <c r="C88" s="32"/>
      <c r="D88" s="149"/>
      <c r="E88" s="149"/>
      <c r="F88" s="149"/>
      <c r="G88" s="149"/>
      <c r="H88" s="149"/>
      <c r="I88" s="16"/>
      <c r="J88" s="33"/>
      <c r="K88" s="17"/>
      <c r="L88" s="183" t="str">
        <f t="shared" si="2"/>
        <v/>
      </c>
      <c r="M88" s="153"/>
      <c r="N88" s="153"/>
      <c r="O88" s="153"/>
    </row>
    <row r="89" spans="1:15" x14ac:dyDescent="0.15">
      <c r="A89" s="4">
        <v>70</v>
      </c>
      <c r="B89" s="15"/>
      <c r="C89" s="32"/>
      <c r="D89" s="149"/>
      <c r="E89" s="149"/>
      <c r="F89" s="149"/>
      <c r="G89" s="149"/>
      <c r="H89" s="149"/>
      <c r="I89" s="16"/>
      <c r="J89" s="33"/>
      <c r="K89" s="17"/>
      <c r="L89" s="183" t="str">
        <f t="shared" si="2"/>
        <v/>
      </c>
      <c r="M89" s="153"/>
      <c r="N89" s="153"/>
      <c r="O89" s="153"/>
    </row>
    <row r="90" spans="1:15" x14ac:dyDescent="0.15">
      <c r="A90" s="4">
        <v>71</v>
      </c>
      <c r="B90" s="15"/>
      <c r="C90" s="32"/>
      <c r="D90" s="149"/>
      <c r="E90" s="149"/>
      <c r="F90" s="149"/>
      <c r="G90" s="149"/>
      <c r="H90" s="149"/>
      <c r="I90" s="16"/>
      <c r="J90" s="33"/>
      <c r="K90" s="17"/>
      <c r="L90" s="183" t="str">
        <f t="shared" si="2"/>
        <v/>
      </c>
      <c r="M90" s="153"/>
      <c r="N90" s="153"/>
      <c r="O90" s="153"/>
    </row>
    <row r="91" spans="1:15" x14ac:dyDescent="0.15">
      <c r="A91" s="4">
        <v>72</v>
      </c>
      <c r="B91" s="15"/>
      <c r="C91" s="32"/>
      <c r="D91" s="149"/>
      <c r="E91" s="149"/>
      <c r="F91" s="149"/>
      <c r="G91" s="149"/>
      <c r="H91" s="149"/>
      <c r="I91" s="16"/>
      <c r="J91" s="33"/>
      <c r="K91" s="17"/>
      <c r="L91" s="183" t="str">
        <f t="shared" si="2"/>
        <v/>
      </c>
      <c r="M91" s="153"/>
      <c r="N91" s="153"/>
      <c r="O91" s="153"/>
    </row>
    <row r="92" spans="1:15" x14ac:dyDescent="0.15">
      <c r="A92" s="4">
        <v>73</v>
      </c>
      <c r="B92" s="15"/>
      <c r="C92" s="32"/>
      <c r="D92" s="149"/>
      <c r="E92" s="149"/>
      <c r="F92" s="149"/>
      <c r="G92" s="149"/>
      <c r="H92" s="149"/>
      <c r="I92" s="16"/>
      <c r="J92" s="33"/>
      <c r="K92" s="17"/>
      <c r="L92" s="183" t="str">
        <f t="shared" si="2"/>
        <v/>
      </c>
      <c r="M92" s="153"/>
      <c r="N92" s="153"/>
      <c r="O92" s="153"/>
    </row>
    <row r="93" spans="1:15" x14ac:dyDescent="0.15">
      <c r="A93" s="4">
        <v>74</v>
      </c>
      <c r="B93" s="15"/>
      <c r="C93" s="32"/>
      <c r="D93" s="149"/>
      <c r="E93" s="149"/>
      <c r="F93" s="149"/>
      <c r="G93" s="149"/>
      <c r="H93" s="149"/>
      <c r="I93" s="16"/>
      <c r="J93" s="33"/>
      <c r="K93" s="17"/>
      <c r="L93" s="183" t="str">
        <f t="shared" si="2"/>
        <v/>
      </c>
      <c r="M93" s="153"/>
      <c r="N93" s="153"/>
      <c r="O93" s="153"/>
    </row>
    <row r="94" spans="1:15" x14ac:dyDescent="0.15">
      <c r="A94" s="4">
        <v>75</v>
      </c>
      <c r="B94" s="15"/>
      <c r="C94" s="32"/>
      <c r="D94" s="149"/>
      <c r="E94" s="149"/>
      <c r="F94" s="149"/>
      <c r="G94" s="149"/>
      <c r="H94" s="149"/>
      <c r="I94" s="16"/>
      <c r="J94" s="33"/>
      <c r="K94" s="17"/>
      <c r="L94" s="183" t="str">
        <f t="shared" si="2"/>
        <v/>
      </c>
      <c r="M94" s="153"/>
      <c r="N94" s="153"/>
      <c r="O94" s="153"/>
    </row>
    <row r="95" spans="1:15" x14ac:dyDescent="0.15">
      <c r="A95" s="4">
        <v>76</v>
      </c>
      <c r="B95" s="15"/>
      <c r="C95" s="32"/>
      <c r="D95" s="149"/>
      <c r="E95" s="149"/>
      <c r="F95" s="149"/>
      <c r="G95" s="149"/>
      <c r="H95" s="149"/>
      <c r="I95" s="16"/>
      <c r="J95" s="33"/>
      <c r="K95" s="17"/>
      <c r="L95" s="183" t="str">
        <f t="shared" si="2"/>
        <v/>
      </c>
      <c r="M95" s="153"/>
      <c r="N95" s="153"/>
      <c r="O95" s="153"/>
    </row>
    <row r="96" spans="1:15" x14ac:dyDescent="0.15">
      <c r="A96" s="4">
        <v>77</v>
      </c>
      <c r="B96" s="15"/>
      <c r="C96" s="32"/>
      <c r="D96" s="149"/>
      <c r="E96" s="149"/>
      <c r="F96" s="149"/>
      <c r="G96" s="149"/>
      <c r="H96" s="149"/>
      <c r="I96" s="16"/>
      <c r="J96" s="33"/>
      <c r="K96" s="17"/>
      <c r="L96" s="183" t="str">
        <f t="shared" si="2"/>
        <v/>
      </c>
      <c r="M96" s="153"/>
      <c r="N96" s="153"/>
      <c r="O96" s="153"/>
    </row>
    <row r="97" spans="1:15" x14ac:dyDescent="0.15">
      <c r="A97" s="4">
        <v>78</v>
      </c>
      <c r="B97" s="15"/>
      <c r="C97" s="32"/>
      <c r="D97" s="149"/>
      <c r="E97" s="149"/>
      <c r="F97" s="149"/>
      <c r="G97" s="149"/>
      <c r="H97" s="149"/>
      <c r="I97" s="16"/>
      <c r="J97" s="33"/>
      <c r="K97" s="17"/>
      <c r="L97" s="183" t="str">
        <f t="shared" si="2"/>
        <v/>
      </c>
      <c r="M97" s="153"/>
      <c r="N97" s="153"/>
      <c r="O97" s="153"/>
    </row>
    <row r="98" spans="1:15" x14ac:dyDescent="0.15">
      <c r="A98" s="4">
        <v>79</v>
      </c>
      <c r="B98" s="15"/>
      <c r="C98" s="32"/>
      <c r="D98" s="149"/>
      <c r="E98" s="149"/>
      <c r="F98" s="149"/>
      <c r="G98" s="149"/>
      <c r="H98" s="149"/>
      <c r="I98" s="16"/>
      <c r="J98" s="33"/>
      <c r="K98" s="17"/>
      <c r="L98" s="183" t="str">
        <f t="shared" si="2"/>
        <v/>
      </c>
      <c r="M98" s="153"/>
      <c r="N98" s="153"/>
      <c r="O98" s="153"/>
    </row>
    <row r="99" spans="1:15" x14ac:dyDescent="0.15">
      <c r="A99" s="4">
        <v>80</v>
      </c>
      <c r="B99" s="15"/>
      <c r="C99" s="32"/>
      <c r="D99" s="149"/>
      <c r="E99" s="149"/>
      <c r="F99" s="149"/>
      <c r="G99" s="149"/>
      <c r="H99" s="149"/>
      <c r="I99" s="16"/>
      <c r="J99" s="33"/>
      <c r="K99" s="17"/>
      <c r="L99" s="183" t="str">
        <f t="shared" si="2"/>
        <v/>
      </c>
      <c r="M99" s="153"/>
      <c r="N99" s="153"/>
      <c r="O99" s="153"/>
    </row>
    <row r="100" spans="1:15" x14ac:dyDescent="0.15">
      <c r="A100" s="4">
        <v>81</v>
      </c>
      <c r="B100" s="15"/>
      <c r="C100" s="32"/>
      <c r="D100" s="149"/>
      <c r="E100" s="149"/>
      <c r="F100" s="149"/>
      <c r="G100" s="149"/>
      <c r="H100" s="149"/>
      <c r="I100" s="16"/>
      <c r="J100" s="33"/>
      <c r="K100" s="17"/>
      <c r="L100" s="183" t="str">
        <f t="shared" si="2"/>
        <v/>
      </c>
      <c r="M100" s="153"/>
      <c r="N100" s="153"/>
      <c r="O100" s="153"/>
    </row>
    <row r="101" spans="1:15" x14ac:dyDescent="0.15">
      <c r="A101" s="4">
        <v>82</v>
      </c>
      <c r="B101" s="15"/>
      <c r="C101" s="32"/>
      <c r="D101" s="149"/>
      <c r="E101" s="149"/>
      <c r="F101" s="149"/>
      <c r="G101" s="149"/>
      <c r="H101" s="149"/>
      <c r="I101" s="16"/>
      <c r="J101" s="33"/>
      <c r="K101" s="17"/>
      <c r="L101" s="183" t="str">
        <f t="shared" si="2"/>
        <v/>
      </c>
      <c r="M101" s="153"/>
      <c r="N101" s="153"/>
      <c r="O101" s="153"/>
    </row>
    <row r="102" spans="1:15" x14ac:dyDescent="0.15">
      <c r="A102" s="4">
        <v>83</v>
      </c>
      <c r="B102" s="15"/>
      <c r="C102" s="32"/>
      <c r="D102" s="149"/>
      <c r="E102" s="149"/>
      <c r="F102" s="149"/>
      <c r="G102" s="149"/>
      <c r="H102" s="149"/>
      <c r="I102" s="16"/>
      <c r="J102" s="33"/>
      <c r="K102" s="17"/>
      <c r="L102" s="183" t="str">
        <f t="shared" si="2"/>
        <v/>
      </c>
      <c r="M102" s="153"/>
      <c r="N102" s="153"/>
      <c r="O102" s="153"/>
    </row>
    <row r="103" spans="1:15" x14ac:dyDescent="0.15">
      <c r="A103" s="4">
        <v>84</v>
      </c>
      <c r="B103" s="15"/>
      <c r="C103" s="32"/>
      <c r="D103" s="149"/>
      <c r="E103" s="149"/>
      <c r="F103" s="149"/>
      <c r="G103" s="149"/>
      <c r="H103" s="149"/>
      <c r="I103" s="16"/>
      <c r="J103" s="33"/>
      <c r="K103" s="17"/>
      <c r="L103" s="183" t="str">
        <f t="shared" si="2"/>
        <v/>
      </c>
      <c r="M103" s="153"/>
      <c r="N103" s="153"/>
      <c r="O103" s="153"/>
    </row>
    <row r="104" spans="1:15" x14ac:dyDescent="0.15">
      <c r="A104" s="4">
        <v>85</v>
      </c>
      <c r="B104" s="15"/>
      <c r="C104" s="32"/>
      <c r="D104" s="149"/>
      <c r="E104" s="149"/>
      <c r="F104" s="149"/>
      <c r="G104" s="149"/>
      <c r="H104" s="149"/>
      <c r="I104" s="16"/>
      <c r="J104" s="33"/>
      <c r="K104" s="17"/>
      <c r="L104" s="183" t="str">
        <f t="shared" si="2"/>
        <v/>
      </c>
      <c r="M104" s="153"/>
      <c r="N104" s="153"/>
      <c r="O104" s="153"/>
    </row>
    <row r="105" spans="1:15" x14ac:dyDescent="0.15">
      <c r="A105" s="4">
        <v>86</v>
      </c>
      <c r="B105" s="15"/>
      <c r="C105" s="32"/>
      <c r="D105" s="149"/>
      <c r="E105" s="149"/>
      <c r="F105" s="149"/>
      <c r="G105" s="149"/>
      <c r="H105" s="149"/>
      <c r="I105" s="16"/>
      <c r="J105" s="33"/>
      <c r="K105" s="17"/>
      <c r="L105" s="183" t="str">
        <f t="shared" si="2"/>
        <v/>
      </c>
      <c r="M105" s="153"/>
      <c r="N105" s="153"/>
      <c r="O105" s="153"/>
    </row>
    <row r="106" spans="1:15" x14ac:dyDescent="0.15">
      <c r="A106" s="4">
        <v>87</v>
      </c>
      <c r="B106" s="15"/>
      <c r="C106" s="32"/>
      <c r="D106" s="149"/>
      <c r="E106" s="149"/>
      <c r="F106" s="149"/>
      <c r="G106" s="149"/>
      <c r="H106" s="149"/>
      <c r="I106" s="16"/>
      <c r="J106" s="33"/>
      <c r="K106" s="17"/>
      <c r="L106" s="183" t="str">
        <f t="shared" si="2"/>
        <v/>
      </c>
      <c r="M106" s="153"/>
      <c r="N106" s="153"/>
      <c r="O106" s="153"/>
    </row>
    <row r="107" spans="1:15" x14ac:dyDescent="0.15">
      <c r="A107" s="4">
        <v>88</v>
      </c>
      <c r="B107" s="15"/>
      <c r="C107" s="32"/>
      <c r="D107" s="149"/>
      <c r="E107" s="149"/>
      <c r="F107" s="149"/>
      <c r="G107" s="149"/>
      <c r="H107" s="149"/>
      <c r="I107" s="16"/>
      <c r="J107" s="33"/>
      <c r="K107" s="17"/>
      <c r="L107" s="183" t="str">
        <f t="shared" si="2"/>
        <v/>
      </c>
      <c r="M107" s="153"/>
      <c r="N107" s="153"/>
      <c r="O107" s="153"/>
    </row>
    <row r="108" spans="1:15" x14ac:dyDescent="0.15">
      <c r="A108" s="4">
        <v>89</v>
      </c>
      <c r="B108" s="15"/>
      <c r="C108" s="32"/>
      <c r="D108" s="149"/>
      <c r="E108" s="149"/>
      <c r="F108" s="149"/>
      <c r="G108" s="149"/>
      <c r="H108" s="149"/>
      <c r="I108" s="16"/>
      <c r="J108" s="33"/>
      <c r="K108" s="17"/>
      <c r="L108" s="183" t="str">
        <f t="shared" si="2"/>
        <v/>
      </c>
      <c r="M108" s="153"/>
      <c r="N108" s="153"/>
      <c r="O108" s="153"/>
    </row>
    <row r="109" spans="1:15" x14ac:dyDescent="0.15">
      <c r="A109" s="4">
        <v>90</v>
      </c>
      <c r="B109" s="15"/>
      <c r="C109" s="32"/>
      <c r="D109" s="149"/>
      <c r="E109" s="149"/>
      <c r="F109" s="149"/>
      <c r="G109" s="149"/>
      <c r="H109" s="149"/>
      <c r="I109" s="16"/>
      <c r="J109" s="33"/>
      <c r="K109" s="17"/>
      <c r="L109" s="183" t="str">
        <f t="shared" si="2"/>
        <v/>
      </c>
      <c r="M109" s="153"/>
      <c r="N109" s="153"/>
      <c r="O109" s="153"/>
    </row>
    <row r="110" spans="1:15" x14ac:dyDescent="0.15">
      <c r="A110" s="4">
        <v>91</v>
      </c>
      <c r="B110" s="15"/>
      <c r="C110" s="32"/>
      <c r="D110" s="149"/>
      <c r="E110" s="149"/>
      <c r="F110" s="149"/>
      <c r="G110" s="149"/>
      <c r="H110" s="149"/>
      <c r="I110" s="16"/>
      <c r="J110" s="33"/>
      <c r="K110" s="17"/>
      <c r="L110" s="183" t="str">
        <f t="shared" si="2"/>
        <v/>
      </c>
      <c r="M110" s="153"/>
      <c r="N110" s="153"/>
      <c r="O110" s="153"/>
    </row>
    <row r="111" spans="1:15" x14ac:dyDescent="0.15">
      <c r="A111" s="4">
        <v>92</v>
      </c>
      <c r="B111" s="15"/>
      <c r="C111" s="32"/>
      <c r="D111" s="149"/>
      <c r="E111" s="149"/>
      <c r="F111" s="149"/>
      <c r="G111" s="149"/>
      <c r="H111" s="149"/>
      <c r="I111" s="16"/>
      <c r="J111" s="33"/>
      <c r="K111" s="17"/>
      <c r="L111" s="183" t="str">
        <f t="shared" si="2"/>
        <v/>
      </c>
      <c r="M111" s="153"/>
      <c r="N111" s="153"/>
      <c r="O111" s="153"/>
    </row>
    <row r="112" spans="1:15" x14ac:dyDescent="0.15">
      <c r="A112" s="4">
        <v>93</v>
      </c>
      <c r="B112" s="15"/>
      <c r="C112" s="32"/>
      <c r="D112" s="149"/>
      <c r="E112" s="149"/>
      <c r="F112" s="149"/>
      <c r="G112" s="149"/>
      <c r="H112" s="149"/>
      <c r="I112" s="16"/>
      <c r="J112" s="33"/>
      <c r="K112" s="17"/>
      <c r="L112" s="183" t="str">
        <f t="shared" si="2"/>
        <v/>
      </c>
      <c r="M112" s="153"/>
      <c r="N112" s="153"/>
      <c r="O112" s="153"/>
    </row>
    <row r="113" spans="1:15" x14ac:dyDescent="0.15">
      <c r="A113" s="4">
        <v>94</v>
      </c>
      <c r="B113" s="15"/>
      <c r="C113" s="32"/>
      <c r="D113" s="149"/>
      <c r="E113" s="149"/>
      <c r="F113" s="149"/>
      <c r="G113" s="149"/>
      <c r="H113" s="149"/>
      <c r="I113" s="16"/>
      <c r="J113" s="33"/>
      <c r="K113" s="17"/>
      <c r="L113" s="183" t="str">
        <f t="shared" si="2"/>
        <v/>
      </c>
      <c r="M113" s="153"/>
      <c r="N113" s="153"/>
      <c r="O113" s="153"/>
    </row>
    <row r="114" spans="1:15" x14ac:dyDescent="0.15">
      <c r="A114" s="4">
        <v>95</v>
      </c>
      <c r="B114" s="15"/>
      <c r="C114" s="32"/>
      <c r="D114" s="149"/>
      <c r="E114" s="149"/>
      <c r="F114" s="149"/>
      <c r="G114" s="149"/>
      <c r="H114" s="149"/>
      <c r="I114" s="16"/>
      <c r="J114" s="33"/>
      <c r="K114" s="17"/>
      <c r="L114" s="183" t="str">
        <f t="shared" si="2"/>
        <v/>
      </c>
      <c r="M114" s="153"/>
      <c r="N114" s="153"/>
      <c r="O114" s="153"/>
    </row>
    <row r="115" spans="1:15" ht="14.25" thickBot="1" x14ac:dyDescent="0.2">
      <c r="A115" s="4">
        <v>96</v>
      </c>
      <c r="B115" s="19"/>
      <c r="C115" s="32"/>
      <c r="D115" s="154"/>
      <c r="E115" s="154"/>
      <c r="F115" s="154"/>
      <c r="G115" s="154"/>
      <c r="H115" s="154"/>
      <c r="I115" s="20"/>
      <c r="J115" s="33"/>
      <c r="K115" s="21"/>
      <c r="L115" s="183" t="str">
        <f t="shared" si="2"/>
        <v/>
      </c>
      <c r="M115" s="155"/>
      <c r="N115" s="155"/>
      <c r="O115" s="155"/>
    </row>
    <row r="116" spans="1:15" ht="14.25" thickBot="1" x14ac:dyDescent="0.2">
      <c r="B116" s="158" t="s">
        <v>73</v>
      </c>
      <c r="C116" s="156"/>
      <c r="D116" s="156"/>
      <c r="E116" s="156"/>
      <c r="F116" s="156"/>
      <c r="G116" s="156"/>
      <c r="H116" s="156"/>
      <c r="I116" s="6" t="s">
        <v>63</v>
      </c>
      <c r="J116" s="6" t="s">
        <v>63</v>
      </c>
      <c r="K116" s="11" t="s">
        <v>63</v>
      </c>
      <c r="L116" s="325">
        <f>SUM(L84:L115)</f>
        <v>0</v>
      </c>
      <c r="M116" s="156"/>
      <c r="N116" s="156"/>
      <c r="O116" s="157"/>
    </row>
    <row r="117" spans="1:15" x14ac:dyDescent="0.15">
      <c r="L117" s="326"/>
    </row>
    <row r="118" spans="1:15" x14ac:dyDescent="0.15">
      <c r="L118" s="326"/>
    </row>
    <row r="119" spans="1:15" ht="20.25" customHeight="1" x14ac:dyDescent="0.15">
      <c r="B119" s="4" t="s">
        <v>45</v>
      </c>
      <c r="C119" s="150" t="s">
        <v>85</v>
      </c>
      <c r="D119" s="151"/>
      <c r="E119" s="151"/>
      <c r="F119" s="151"/>
      <c r="G119" s="151"/>
      <c r="H119" s="151"/>
      <c r="I119" s="151"/>
      <c r="J119" s="151"/>
      <c r="K119" s="152"/>
      <c r="L119" s="326"/>
    </row>
    <row r="120" spans="1:15" x14ac:dyDescent="0.15">
      <c r="L120" s="326"/>
    </row>
    <row r="121" spans="1:15" ht="13.5" customHeight="1" x14ac:dyDescent="0.15">
      <c r="A121" s="5" t="s">
        <v>38</v>
      </c>
      <c r="B121" s="91" t="s">
        <v>40</v>
      </c>
      <c r="C121" s="146" t="s">
        <v>41</v>
      </c>
      <c r="D121" s="91" t="s">
        <v>44</v>
      </c>
      <c r="E121" s="91"/>
      <c r="F121" s="91"/>
      <c r="G121" s="91"/>
      <c r="H121" s="91"/>
      <c r="I121" s="91" t="s">
        <v>0</v>
      </c>
      <c r="J121" s="91" t="s">
        <v>1</v>
      </c>
      <c r="K121" s="147" t="s">
        <v>42</v>
      </c>
      <c r="L121" s="327" t="s">
        <v>15</v>
      </c>
      <c r="M121" s="91" t="s">
        <v>43</v>
      </c>
      <c r="N121" s="91"/>
      <c r="O121" s="91"/>
    </row>
    <row r="122" spans="1:15" x14ac:dyDescent="0.15">
      <c r="A122" s="5" t="s">
        <v>39</v>
      </c>
      <c r="B122" s="91"/>
      <c r="C122" s="146"/>
      <c r="D122" s="91"/>
      <c r="E122" s="91"/>
      <c r="F122" s="91"/>
      <c r="G122" s="91"/>
      <c r="H122" s="91"/>
      <c r="I122" s="91"/>
      <c r="J122" s="91"/>
      <c r="K122" s="148"/>
      <c r="L122" s="328"/>
      <c r="M122" s="91"/>
      <c r="N122" s="91"/>
      <c r="O122" s="91"/>
    </row>
    <row r="123" spans="1:15" x14ac:dyDescent="0.15">
      <c r="A123" s="4">
        <v>97</v>
      </c>
      <c r="B123" s="18" t="s">
        <v>9</v>
      </c>
      <c r="C123" s="32"/>
      <c r="D123" s="149"/>
      <c r="E123" s="149"/>
      <c r="F123" s="149"/>
      <c r="G123" s="149"/>
      <c r="H123" s="149"/>
      <c r="I123" s="16"/>
      <c r="J123" s="33"/>
      <c r="K123" s="17"/>
      <c r="L123" s="183" t="str">
        <f t="shared" ref="L123:L154" si="3">IF(I123*K123=0,"",ROUND(I123*K123,0))</f>
        <v/>
      </c>
      <c r="M123" s="153"/>
      <c r="N123" s="153"/>
      <c r="O123" s="153"/>
    </row>
    <row r="124" spans="1:15" x14ac:dyDescent="0.15">
      <c r="A124" s="4">
        <v>98</v>
      </c>
      <c r="B124" s="15"/>
      <c r="C124" s="32"/>
      <c r="D124" s="149"/>
      <c r="E124" s="149"/>
      <c r="F124" s="149"/>
      <c r="G124" s="149"/>
      <c r="H124" s="149"/>
      <c r="I124" s="16"/>
      <c r="J124" s="33"/>
      <c r="K124" s="17"/>
      <c r="L124" s="183" t="str">
        <f t="shared" si="3"/>
        <v/>
      </c>
      <c r="M124" s="153"/>
      <c r="N124" s="153"/>
      <c r="O124" s="153"/>
    </row>
    <row r="125" spans="1:15" x14ac:dyDescent="0.15">
      <c r="A125" s="4">
        <v>99</v>
      </c>
      <c r="B125" s="15"/>
      <c r="C125" s="32"/>
      <c r="D125" s="149"/>
      <c r="E125" s="149"/>
      <c r="F125" s="149"/>
      <c r="G125" s="149"/>
      <c r="H125" s="149"/>
      <c r="I125" s="16"/>
      <c r="J125" s="33"/>
      <c r="K125" s="17"/>
      <c r="L125" s="183" t="str">
        <f t="shared" si="3"/>
        <v/>
      </c>
      <c r="M125" s="153"/>
      <c r="N125" s="153"/>
      <c r="O125" s="153"/>
    </row>
    <row r="126" spans="1:15" x14ac:dyDescent="0.15">
      <c r="A126" s="4">
        <v>100</v>
      </c>
      <c r="B126" s="15"/>
      <c r="C126" s="32"/>
      <c r="D126" s="149"/>
      <c r="E126" s="149"/>
      <c r="F126" s="149"/>
      <c r="G126" s="149"/>
      <c r="H126" s="149"/>
      <c r="I126" s="16"/>
      <c r="J126" s="33"/>
      <c r="K126" s="17"/>
      <c r="L126" s="183" t="str">
        <f t="shared" si="3"/>
        <v/>
      </c>
      <c r="M126" s="153"/>
      <c r="N126" s="153"/>
      <c r="O126" s="153"/>
    </row>
    <row r="127" spans="1:15" x14ac:dyDescent="0.15">
      <c r="A127" s="4">
        <v>101</v>
      </c>
      <c r="B127" s="15"/>
      <c r="C127" s="32"/>
      <c r="D127" s="149"/>
      <c r="E127" s="149"/>
      <c r="F127" s="149"/>
      <c r="G127" s="149"/>
      <c r="H127" s="149"/>
      <c r="I127" s="16"/>
      <c r="J127" s="33"/>
      <c r="K127" s="17"/>
      <c r="L127" s="183" t="str">
        <f t="shared" si="3"/>
        <v/>
      </c>
      <c r="M127" s="153"/>
      <c r="N127" s="153"/>
      <c r="O127" s="153"/>
    </row>
    <row r="128" spans="1:15" x14ac:dyDescent="0.15">
      <c r="A128" s="4">
        <v>102</v>
      </c>
      <c r="B128" s="15"/>
      <c r="C128" s="32"/>
      <c r="D128" s="149"/>
      <c r="E128" s="149"/>
      <c r="F128" s="149"/>
      <c r="G128" s="149"/>
      <c r="H128" s="149"/>
      <c r="I128" s="16"/>
      <c r="J128" s="33"/>
      <c r="K128" s="17"/>
      <c r="L128" s="183" t="str">
        <f t="shared" si="3"/>
        <v/>
      </c>
      <c r="M128" s="153"/>
      <c r="N128" s="153"/>
      <c r="O128" s="153"/>
    </row>
    <row r="129" spans="1:15" x14ac:dyDescent="0.15">
      <c r="A129" s="4">
        <v>103</v>
      </c>
      <c r="B129" s="15"/>
      <c r="C129" s="32"/>
      <c r="D129" s="149"/>
      <c r="E129" s="149"/>
      <c r="F129" s="149"/>
      <c r="G129" s="149"/>
      <c r="H129" s="149"/>
      <c r="I129" s="16"/>
      <c r="J129" s="33"/>
      <c r="K129" s="17"/>
      <c r="L129" s="183" t="str">
        <f t="shared" si="3"/>
        <v/>
      </c>
      <c r="M129" s="153"/>
      <c r="N129" s="153"/>
      <c r="O129" s="153"/>
    </row>
    <row r="130" spans="1:15" x14ac:dyDescent="0.15">
      <c r="A130" s="4">
        <v>104</v>
      </c>
      <c r="B130" s="15"/>
      <c r="C130" s="32"/>
      <c r="D130" s="149"/>
      <c r="E130" s="149"/>
      <c r="F130" s="149"/>
      <c r="G130" s="149"/>
      <c r="H130" s="149"/>
      <c r="I130" s="16"/>
      <c r="J130" s="33"/>
      <c r="K130" s="17"/>
      <c r="L130" s="183" t="str">
        <f t="shared" si="3"/>
        <v/>
      </c>
      <c r="M130" s="153"/>
      <c r="N130" s="153"/>
      <c r="O130" s="153"/>
    </row>
    <row r="131" spans="1:15" x14ac:dyDescent="0.15">
      <c r="A131" s="4">
        <v>105</v>
      </c>
      <c r="B131" s="15"/>
      <c r="C131" s="32"/>
      <c r="D131" s="149"/>
      <c r="E131" s="149"/>
      <c r="F131" s="149"/>
      <c r="G131" s="149"/>
      <c r="H131" s="149"/>
      <c r="I131" s="16"/>
      <c r="J131" s="33"/>
      <c r="K131" s="17"/>
      <c r="L131" s="183" t="str">
        <f t="shared" si="3"/>
        <v/>
      </c>
      <c r="M131" s="153"/>
      <c r="N131" s="153"/>
      <c r="O131" s="153"/>
    </row>
    <row r="132" spans="1:15" x14ac:dyDescent="0.15">
      <c r="A132" s="4">
        <v>106</v>
      </c>
      <c r="B132" s="15"/>
      <c r="C132" s="32"/>
      <c r="D132" s="149"/>
      <c r="E132" s="149"/>
      <c r="F132" s="149"/>
      <c r="G132" s="149"/>
      <c r="H132" s="149"/>
      <c r="I132" s="16"/>
      <c r="J132" s="33"/>
      <c r="K132" s="17"/>
      <c r="L132" s="183" t="str">
        <f t="shared" si="3"/>
        <v/>
      </c>
      <c r="M132" s="153"/>
      <c r="N132" s="153"/>
      <c r="O132" s="153"/>
    </row>
    <row r="133" spans="1:15" x14ac:dyDescent="0.15">
      <c r="A133" s="4">
        <v>107</v>
      </c>
      <c r="B133" s="15"/>
      <c r="C133" s="32"/>
      <c r="D133" s="149"/>
      <c r="E133" s="149"/>
      <c r="F133" s="149"/>
      <c r="G133" s="149"/>
      <c r="H133" s="149"/>
      <c r="I133" s="16"/>
      <c r="J133" s="33"/>
      <c r="K133" s="17"/>
      <c r="L133" s="183" t="str">
        <f t="shared" si="3"/>
        <v/>
      </c>
      <c r="M133" s="153"/>
      <c r="N133" s="153"/>
      <c r="O133" s="153"/>
    </row>
    <row r="134" spans="1:15" x14ac:dyDescent="0.15">
      <c r="A134" s="4">
        <v>108</v>
      </c>
      <c r="B134" s="15"/>
      <c r="C134" s="32"/>
      <c r="D134" s="149"/>
      <c r="E134" s="149"/>
      <c r="F134" s="149"/>
      <c r="G134" s="149"/>
      <c r="H134" s="149"/>
      <c r="I134" s="16"/>
      <c r="J134" s="33"/>
      <c r="K134" s="17"/>
      <c r="L134" s="183" t="str">
        <f t="shared" si="3"/>
        <v/>
      </c>
      <c r="M134" s="153"/>
      <c r="N134" s="153"/>
      <c r="O134" s="153"/>
    </row>
    <row r="135" spans="1:15" x14ac:dyDescent="0.15">
      <c r="A135" s="4">
        <v>109</v>
      </c>
      <c r="B135" s="15"/>
      <c r="C135" s="32"/>
      <c r="D135" s="149"/>
      <c r="E135" s="149"/>
      <c r="F135" s="149"/>
      <c r="G135" s="149"/>
      <c r="H135" s="149"/>
      <c r="I135" s="16"/>
      <c r="J135" s="33"/>
      <c r="K135" s="17"/>
      <c r="L135" s="183" t="str">
        <f t="shared" si="3"/>
        <v/>
      </c>
      <c r="M135" s="153"/>
      <c r="N135" s="153"/>
      <c r="O135" s="153"/>
    </row>
    <row r="136" spans="1:15" x14ac:dyDescent="0.15">
      <c r="A136" s="4">
        <v>110</v>
      </c>
      <c r="B136" s="15"/>
      <c r="C136" s="32"/>
      <c r="D136" s="149"/>
      <c r="E136" s="149"/>
      <c r="F136" s="149"/>
      <c r="G136" s="149"/>
      <c r="H136" s="149"/>
      <c r="I136" s="16"/>
      <c r="J136" s="33"/>
      <c r="K136" s="17"/>
      <c r="L136" s="183" t="str">
        <f t="shared" si="3"/>
        <v/>
      </c>
      <c r="M136" s="153"/>
      <c r="N136" s="153"/>
      <c r="O136" s="153"/>
    </row>
    <row r="137" spans="1:15" x14ac:dyDescent="0.15">
      <c r="A137" s="4">
        <v>111</v>
      </c>
      <c r="B137" s="15"/>
      <c r="C137" s="32"/>
      <c r="D137" s="149"/>
      <c r="E137" s="149"/>
      <c r="F137" s="149"/>
      <c r="G137" s="149"/>
      <c r="H137" s="149"/>
      <c r="I137" s="16"/>
      <c r="J137" s="33"/>
      <c r="K137" s="17"/>
      <c r="L137" s="183" t="str">
        <f t="shared" si="3"/>
        <v/>
      </c>
      <c r="M137" s="153"/>
      <c r="N137" s="153"/>
      <c r="O137" s="153"/>
    </row>
    <row r="138" spans="1:15" x14ac:dyDescent="0.15">
      <c r="A138" s="4">
        <v>112</v>
      </c>
      <c r="B138" s="15"/>
      <c r="C138" s="32"/>
      <c r="D138" s="149"/>
      <c r="E138" s="149"/>
      <c r="F138" s="149"/>
      <c r="G138" s="149"/>
      <c r="H138" s="149"/>
      <c r="I138" s="16"/>
      <c r="J138" s="33"/>
      <c r="K138" s="17"/>
      <c r="L138" s="183" t="str">
        <f t="shared" si="3"/>
        <v/>
      </c>
      <c r="M138" s="153"/>
      <c r="N138" s="153"/>
      <c r="O138" s="153"/>
    </row>
    <row r="139" spans="1:15" x14ac:dyDescent="0.15">
      <c r="A139" s="4">
        <v>113</v>
      </c>
      <c r="B139" s="15"/>
      <c r="C139" s="32"/>
      <c r="D139" s="149"/>
      <c r="E139" s="149"/>
      <c r="F139" s="149"/>
      <c r="G139" s="149"/>
      <c r="H139" s="149"/>
      <c r="I139" s="16"/>
      <c r="J139" s="33"/>
      <c r="K139" s="17"/>
      <c r="L139" s="183" t="str">
        <f t="shared" si="3"/>
        <v/>
      </c>
      <c r="M139" s="153"/>
      <c r="N139" s="153"/>
      <c r="O139" s="153"/>
    </row>
    <row r="140" spans="1:15" x14ac:dyDescent="0.15">
      <c r="A140" s="4">
        <v>114</v>
      </c>
      <c r="B140" s="15"/>
      <c r="C140" s="32"/>
      <c r="D140" s="149"/>
      <c r="E140" s="149"/>
      <c r="F140" s="149"/>
      <c r="G140" s="149"/>
      <c r="H140" s="149"/>
      <c r="I140" s="16"/>
      <c r="J140" s="33"/>
      <c r="K140" s="17"/>
      <c r="L140" s="183" t="str">
        <f t="shared" si="3"/>
        <v/>
      </c>
      <c r="M140" s="153"/>
      <c r="N140" s="153"/>
      <c r="O140" s="153"/>
    </row>
    <row r="141" spans="1:15" x14ac:dyDescent="0.15">
      <c r="A141" s="4">
        <v>115</v>
      </c>
      <c r="B141" s="15"/>
      <c r="C141" s="32"/>
      <c r="D141" s="149"/>
      <c r="E141" s="149"/>
      <c r="F141" s="149"/>
      <c r="G141" s="149"/>
      <c r="H141" s="149"/>
      <c r="I141" s="16"/>
      <c r="J141" s="33"/>
      <c r="K141" s="17"/>
      <c r="L141" s="183" t="str">
        <f t="shared" si="3"/>
        <v/>
      </c>
      <c r="M141" s="153"/>
      <c r="N141" s="153"/>
      <c r="O141" s="153"/>
    </row>
    <row r="142" spans="1:15" x14ac:dyDescent="0.15">
      <c r="A142" s="4">
        <v>116</v>
      </c>
      <c r="B142" s="15"/>
      <c r="C142" s="32"/>
      <c r="D142" s="149"/>
      <c r="E142" s="149"/>
      <c r="F142" s="149"/>
      <c r="G142" s="149"/>
      <c r="H142" s="149"/>
      <c r="I142" s="16"/>
      <c r="J142" s="33"/>
      <c r="K142" s="17"/>
      <c r="L142" s="183" t="str">
        <f t="shared" si="3"/>
        <v/>
      </c>
      <c r="M142" s="153"/>
      <c r="N142" s="153"/>
      <c r="O142" s="153"/>
    </row>
    <row r="143" spans="1:15" x14ac:dyDescent="0.15">
      <c r="A143" s="4">
        <v>117</v>
      </c>
      <c r="B143" s="15"/>
      <c r="C143" s="32"/>
      <c r="D143" s="149"/>
      <c r="E143" s="149"/>
      <c r="F143" s="149"/>
      <c r="G143" s="149"/>
      <c r="H143" s="149"/>
      <c r="I143" s="16"/>
      <c r="J143" s="33"/>
      <c r="K143" s="17"/>
      <c r="L143" s="183" t="str">
        <f t="shared" si="3"/>
        <v/>
      </c>
      <c r="M143" s="153"/>
      <c r="N143" s="153"/>
      <c r="O143" s="153"/>
    </row>
    <row r="144" spans="1:15" x14ac:dyDescent="0.15">
      <c r="A144" s="4">
        <v>118</v>
      </c>
      <c r="B144" s="15"/>
      <c r="C144" s="32"/>
      <c r="D144" s="149"/>
      <c r="E144" s="149"/>
      <c r="F144" s="149"/>
      <c r="G144" s="149"/>
      <c r="H144" s="149"/>
      <c r="I144" s="16"/>
      <c r="J144" s="33"/>
      <c r="K144" s="17"/>
      <c r="L144" s="183" t="str">
        <f t="shared" si="3"/>
        <v/>
      </c>
      <c r="M144" s="153"/>
      <c r="N144" s="153"/>
      <c r="O144" s="153"/>
    </row>
    <row r="145" spans="1:15" x14ac:dyDescent="0.15">
      <c r="A145" s="4">
        <v>119</v>
      </c>
      <c r="B145" s="15"/>
      <c r="C145" s="32"/>
      <c r="D145" s="149"/>
      <c r="E145" s="149"/>
      <c r="F145" s="149"/>
      <c r="G145" s="149"/>
      <c r="H145" s="149"/>
      <c r="I145" s="16"/>
      <c r="J145" s="33"/>
      <c r="K145" s="17"/>
      <c r="L145" s="183" t="str">
        <f t="shared" si="3"/>
        <v/>
      </c>
      <c r="M145" s="153"/>
      <c r="N145" s="153"/>
      <c r="O145" s="153"/>
    </row>
    <row r="146" spans="1:15" x14ac:dyDescent="0.15">
      <c r="A146" s="4">
        <v>120</v>
      </c>
      <c r="B146" s="15"/>
      <c r="C146" s="32"/>
      <c r="D146" s="149"/>
      <c r="E146" s="149"/>
      <c r="F146" s="149"/>
      <c r="G146" s="149"/>
      <c r="H146" s="149"/>
      <c r="I146" s="16"/>
      <c r="J146" s="33"/>
      <c r="K146" s="17"/>
      <c r="L146" s="183" t="str">
        <f t="shared" si="3"/>
        <v/>
      </c>
      <c r="M146" s="153"/>
      <c r="N146" s="153"/>
      <c r="O146" s="153"/>
    </row>
    <row r="147" spans="1:15" x14ac:dyDescent="0.15">
      <c r="A147" s="4">
        <v>121</v>
      </c>
      <c r="B147" s="15"/>
      <c r="C147" s="32"/>
      <c r="D147" s="149"/>
      <c r="E147" s="149"/>
      <c r="F147" s="149"/>
      <c r="G147" s="149"/>
      <c r="H147" s="149"/>
      <c r="I147" s="16"/>
      <c r="J147" s="33"/>
      <c r="K147" s="17"/>
      <c r="L147" s="183" t="str">
        <f t="shared" si="3"/>
        <v/>
      </c>
      <c r="M147" s="153"/>
      <c r="N147" s="153"/>
      <c r="O147" s="153"/>
    </row>
    <row r="148" spans="1:15" x14ac:dyDescent="0.15">
      <c r="A148" s="4">
        <v>122</v>
      </c>
      <c r="B148" s="15"/>
      <c r="C148" s="32"/>
      <c r="D148" s="149"/>
      <c r="E148" s="149"/>
      <c r="F148" s="149"/>
      <c r="G148" s="149"/>
      <c r="H148" s="149"/>
      <c r="I148" s="16"/>
      <c r="J148" s="33"/>
      <c r="K148" s="17"/>
      <c r="L148" s="183" t="str">
        <f t="shared" si="3"/>
        <v/>
      </c>
      <c r="M148" s="153"/>
      <c r="N148" s="153"/>
      <c r="O148" s="153"/>
    </row>
    <row r="149" spans="1:15" x14ac:dyDescent="0.15">
      <c r="A149" s="4">
        <v>123</v>
      </c>
      <c r="B149" s="15"/>
      <c r="C149" s="32"/>
      <c r="D149" s="149"/>
      <c r="E149" s="149"/>
      <c r="F149" s="149"/>
      <c r="G149" s="149"/>
      <c r="H149" s="149"/>
      <c r="I149" s="16"/>
      <c r="J149" s="33"/>
      <c r="K149" s="17"/>
      <c r="L149" s="183" t="str">
        <f t="shared" si="3"/>
        <v/>
      </c>
      <c r="M149" s="153"/>
      <c r="N149" s="153"/>
      <c r="O149" s="153"/>
    </row>
    <row r="150" spans="1:15" x14ac:dyDescent="0.15">
      <c r="A150" s="4">
        <v>124</v>
      </c>
      <c r="B150" s="15"/>
      <c r="C150" s="32"/>
      <c r="D150" s="149"/>
      <c r="E150" s="149"/>
      <c r="F150" s="149"/>
      <c r="G150" s="149"/>
      <c r="H150" s="149"/>
      <c r="I150" s="16"/>
      <c r="J150" s="33"/>
      <c r="K150" s="17"/>
      <c r="L150" s="183" t="str">
        <f t="shared" si="3"/>
        <v/>
      </c>
      <c r="M150" s="153"/>
      <c r="N150" s="153"/>
      <c r="O150" s="153"/>
    </row>
    <row r="151" spans="1:15" x14ac:dyDescent="0.15">
      <c r="A151" s="4">
        <v>125</v>
      </c>
      <c r="B151" s="15"/>
      <c r="C151" s="32"/>
      <c r="D151" s="149"/>
      <c r="E151" s="149"/>
      <c r="F151" s="149"/>
      <c r="G151" s="149"/>
      <c r="H151" s="149"/>
      <c r="I151" s="16"/>
      <c r="J151" s="33"/>
      <c r="K151" s="17"/>
      <c r="L151" s="183" t="str">
        <f t="shared" si="3"/>
        <v/>
      </c>
      <c r="M151" s="153"/>
      <c r="N151" s="153"/>
      <c r="O151" s="153"/>
    </row>
    <row r="152" spans="1:15" x14ac:dyDescent="0.15">
      <c r="A152" s="4">
        <v>126</v>
      </c>
      <c r="B152" s="15"/>
      <c r="C152" s="32"/>
      <c r="D152" s="149"/>
      <c r="E152" s="149"/>
      <c r="F152" s="149"/>
      <c r="G152" s="149"/>
      <c r="H152" s="149"/>
      <c r="I152" s="16"/>
      <c r="J152" s="33"/>
      <c r="K152" s="17"/>
      <c r="L152" s="183" t="str">
        <f t="shared" si="3"/>
        <v/>
      </c>
      <c r="M152" s="153"/>
      <c r="N152" s="153"/>
      <c r="O152" s="153"/>
    </row>
    <row r="153" spans="1:15" x14ac:dyDescent="0.15">
      <c r="A153" s="4">
        <v>127</v>
      </c>
      <c r="B153" s="15"/>
      <c r="C153" s="32"/>
      <c r="D153" s="149"/>
      <c r="E153" s="149"/>
      <c r="F153" s="149"/>
      <c r="G153" s="149"/>
      <c r="H153" s="149"/>
      <c r="I153" s="16"/>
      <c r="J153" s="33"/>
      <c r="K153" s="17"/>
      <c r="L153" s="183" t="str">
        <f t="shared" si="3"/>
        <v/>
      </c>
      <c r="M153" s="153"/>
      <c r="N153" s="153"/>
      <c r="O153" s="153"/>
    </row>
    <row r="154" spans="1:15" ht="14.25" thickBot="1" x14ac:dyDescent="0.2">
      <c r="A154" s="4">
        <v>128</v>
      </c>
      <c r="B154" s="19"/>
      <c r="C154" s="32"/>
      <c r="D154" s="154"/>
      <c r="E154" s="154"/>
      <c r="F154" s="154"/>
      <c r="G154" s="154"/>
      <c r="H154" s="154"/>
      <c r="I154" s="20"/>
      <c r="J154" s="33"/>
      <c r="K154" s="21"/>
      <c r="L154" s="183" t="str">
        <f t="shared" si="3"/>
        <v/>
      </c>
      <c r="M154" s="155"/>
      <c r="N154" s="155"/>
      <c r="O154" s="155"/>
    </row>
    <row r="155" spans="1:15" ht="14.25" thickBot="1" x14ac:dyDescent="0.2">
      <c r="B155" s="158" t="s">
        <v>75</v>
      </c>
      <c r="C155" s="156"/>
      <c r="D155" s="156"/>
      <c r="E155" s="156"/>
      <c r="F155" s="156"/>
      <c r="G155" s="156"/>
      <c r="H155" s="156"/>
      <c r="I155" s="6"/>
      <c r="J155" s="6" t="s">
        <v>63</v>
      </c>
      <c r="K155" s="11" t="s">
        <v>63</v>
      </c>
      <c r="L155" s="325">
        <f>SUM(L123:L154)</f>
        <v>0</v>
      </c>
      <c r="M155" s="156"/>
      <c r="N155" s="156"/>
      <c r="O155" s="157"/>
    </row>
    <row r="156" spans="1:15" x14ac:dyDescent="0.15">
      <c r="L156" s="326"/>
    </row>
    <row r="157" spans="1:15" x14ac:dyDescent="0.15">
      <c r="L157" s="326"/>
    </row>
    <row r="158" spans="1:15" ht="20.25" customHeight="1" x14ac:dyDescent="0.15">
      <c r="B158" s="4" t="s">
        <v>45</v>
      </c>
      <c r="C158" s="150" t="s">
        <v>85</v>
      </c>
      <c r="D158" s="151"/>
      <c r="E158" s="151"/>
      <c r="F158" s="151"/>
      <c r="G158" s="151"/>
      <c r="H158" s="151"/>
      <c r="I158" s="151"/>
      <c r="J158" s="151"/>
      <c r="K158" s="152"/>
      <c r="L158" s="326"/>
    </row>
    <row r="159" spans="1:15" x14ac:dyDescent="0.15">
      <c r="L159" s="326"/>
    </row>
    <row r="160" spans="1:15" ht="13.5" customHeight="1" x14ac:dyDescent="0.15">
      <c r="A160" s="5" t="s">
        <v>38</v>
      </c>
      <c r="B160" s="91" t="s">
        <v>40</v>
      </c>
      <c r="C160" s="146" t="s">
        <v>41</v>
      </c>
      <c r="D160" s="91" t="s">
        <v>44</v>
      </c>
      <c r="E160" s="91"/>
      <c r="F160" s="91"/>
      <c r="G160" s="91"/>
      <c r="H160" s="91"/>
      <c r="I160" s="91" t="s">
        <v>0</v>
      </c>
      <c r="J160" s="91" t="s">
        <v>1</v>
      </c>
      <c r="K160" s="147" t="s">
        <v>42</v>
      </c>
      <c r="L160" s="327" t="s">
        <v>15</v>
      </c>
      <c r="M160" s="91" t="s">
        <v>43</v>
      </c>
      <c r="N160" s="91"/>
      <c r="O160" s="91"/>
    </row>
    <row r="161" spans="1:15" x14ac:dyDescent="0.15">
      <c r="A161" s="5" t="s">
        <v>39</v>
      </c>
      <c r="B161" s="91"/>
      <c r="C161" s="146"/>
      <c r="D161" s="91"/>
      <c r="E161" s="91"/>
      <c r="F161" s="91"/>
      <c r="G161" s="91"/>
      <c r="H161" s="91"/>
      <c r="I161" s="91"/>
      <c r="J161" s="91"/>
      <c r="K161" s="148"/>
      <c r="L161" s="328"/>
      <c r="M161" s="91"/>
      <c r="N161" s="91"/>
      <c r="O161" s="91"/>
    </row>
    <row r="162" spans="1:15" x14ac:dyDescent="0.15">
      <c r="A162" s="4">
        <v>129</v>
      </c>
      <c r="B162" s="18" t="s">
        <v>48</v>
      </c>
      <c r="C162" s="32"/>
      <c r="D162" s="149"/>
      <c r="E162" s="149"/>
      <c r="F162" s="149"/>
      <c r="G162" s="149"/>
      <c r="H162" s="149"/>
      <c r="I162" s="16"/>
      <c r="J162" s="33"/>
      <c r="K162" s="17"/>
      <c r="L162" s="183" t="str">
        <f t="shared" ref="L162:L193" si="4">IF(I162*K162=0,"",ROUND(I162*K162,0))</f>
        <v/>
      </c>
      <c r="M162" s="153"/>
      <c r="N162" s="153"/>
      <c r="O162" s="153"/>
    </row>
    <row r="163" spans="1:15" x14ac:dyDescent="0.15">
      <c r="A163" s="4">
        <v>130</v>
      </c>
      <c r="B163" s="15"/>
      <c r="C163" s="32"/>
      <c r="D163" s="149"/>
      <c r="E163" s="149"/>
      <c r="F163" s="149"/>
      <c r="G163" s="149"/>
      <c r="H163" s="149"/>
      <c r="I163" s="16"/>
      <c r="J163" s="33"/>
      <c r="K163" s="17"/>
      <c r="L163" s="183" t="str">
        <f t="shared" si="4"/>
        <v/>
      </c>
      <c r="M163" s="153"/>
      <c r="N163" s="153"/>
      <c r="O163" s="153"/>
    </row>
    <row r="164" spans="1:15" x14ac:dyDescent="0.15">
      <c r="A164" s="4">
        <v>131</v>
      </c>
      <c r="B164" s="15"/>
      <c r="C164" s="32"/>
      <c r="D164" s="149"/>
      <c r="E164" s="149"/>
      <c r="F164" s="149"/>
      <c r="G164" s="149"/>
      <c r="H164" s="149"/>
      <c r="I164" s="16"/>
      <c r="J164" s="33"/>
      <c r="K164" s="17"/>
      <c r="L164" s="183" t="str">
        <f t="shared" si="4"/>
        <v/>
      </c>
      <c r="M164" s="153"/>
      <c r="N164" s="153"/>
      <c r="O164" s="153"/>
    </row>
    <row r="165" spans="1:15" x14ac:dyDescent="0.15">
      <c r="A165" s="4">
        <v>132</v>
      </c>
      <c r="B165" s="15"/>
      <c r="C165" s="32"/>
      <c r="D165" s="149"/>
      <c r="E165" s="149"/>
      <c r="F165" s="149"/>
      <c r="G165" s="149"/>
      <c r="H165" s="149"/>
      <c r="I165" s="16"/>
      <c r="J165" s="33"/>
      <c r="K165" s="17"/>
      <c r="L165" s="183" t="str">
        <f t="shared" si="4"/>
        <v/>
      </c>
      <c r="M165" s="153"/>
      <c r="N165" s="153"/>
      <c r="O165" s="153"/>
    </row>
    <row r="166" spans="1:15" x14ac:dyDescent="0.15">
      <c r="A166" s="4">
        <v>133</v>
      </c>
      <c r="B166" s="15"/>
      <c r="C166" s="32"/>
      <c r="D166" s="149"/>
      <c r="E166" s="149"/>
      <c r="F166" s="149"/>
      <c r="G166" s="149"/>
      <c r="H166" s="149"/>
      <c r="I166" s="16"/>
      <c r="J166" s="33"/>
      <c r="K166" s="17"/>
      <c r="L166" s="183" t="str">
        <f t="shared" si="4"/>
        <v/>
      </c>
      <c r="M166" s="153"/>
      <c r="N166" s="153"/>
      <c r="O166" s="153"/>
    </row>
    <row r="167" spans="1:15" x14ac:dyDescent="0.15">
      <c r="A167" s="4">
        <v>134</v>
      </c>
      <c r="B167" s="15"/>
      <c r="C167" s="32"/>
      <c r="D167" s="149"/>
      <c r="E167" s="149"/>
      <c r="F167" s="149"/>
      <c r="G167" s="149"/>
      <c r="H167" s="149"/>
      <c r="I167" s="16"/>
      <c r="J167" s="33"/>
      <c r="K167" s="17"/>
      <c r="L167" s="183" t="str">
        <f t="shared" si="4"/>
        <v/>
      </c>
      <c r="M167" s="153"/>
      <c r="N167" s="153"/>
      <c r="O167" s="153"/>
    </row>
    <row r="168" spans="1:15" x14ac:dyDescent="0.15">
      <c r="A168" s="4">
        <v>135</v>
      </c>
      <c r="B168" s="15"/>
      <c r="C168" s="32"/>
      <c r="D168" s="149"/>
      <c r="E168" s="149"/>
      <c r="F168" s="149"/>
      <c r="G168" s="149"/>
      <c r="H168" s="149"/>
      <c r="I168" s="16"/>
      <c r="J168" s="33"/>
      <c r="K168" s="17"/>
      <c r="L168" s="183" t="str">
        <f t="shared" si="4"/>
        <v/>
      </c>
      <c r="M168" s="153"/>
      <c r="N168" s="153"/>
      <c r="O168" s="153"/>
    </row>
    <row r="169" spans="1:15" x14ac:dyDescent="0.15">
      <c r="A169" s="4">
        <v>136</v>
      </c>
      <c r="B169" s="15"/>
      <c r="C169" s="32"/>
      <c r="D169" s="149"/>
      <c r="E169" s="149"/>
      <c r="F169" s="149"/>
      <c r="G169" s="149"/>
      <c r="H169" s="149"/>
      <c r="I169" s="16"/>
      <c r="J169" s="33"/>
      <c r="K169" s="17"/>
      <c r="L169" s="183" t="str">
        <f t="shared" si="4"/>
        <v/>
      </c>
      <c r="M169" s="153"/>
      <c r="N169" s="153"/>
      <c r="O169" s="153"/>
    </row>
    <row r="170" spans="1:15" x14ac:dyDescent="0.15">
      <c r="A170" s="4">
        <v>137</v>
      </c>
      <c r="B170" s="15"/>
      <c r="C170" s="32"/>
      <c r="D170" s="149"/>
      <c r="E170" s="149"/>
      <c r="F170" s="149"/>
      <c r="G170" s="149"/>
      <c r="H170" s="149"/>
      <c r="I170" s="16"/>
      <c r="J170" s="33"/>
      <c r="K170" s="17"/>
      <c r="L170" s="183" t="str">
        <f t="shared" si="4"/>
        <v/>
      </c>
      <c r="M170" s="153"/>
      <c r="N170" s="153"/>
      <c r="O170" s="153"/>
    </row>
    <row r="171" spans="1:15" x14ac:dyDescent="0.15">
      <c r="A171" s="4">
        <v>138</v>
      </c>
      <c r="B171" s="15"/>
      <c r="C171" s="32"/>
      <c r="D171" s="149"/>
      <c r="E171" s="149"/>
      <c r="F171" s="149"/>
      <c r="G171" s="149"/>
      <c r="H171" s="149"/>
      <c r="I171" s="16"/>
      <c r="J171" s="33"/>
      <c r="K171" s="17"/>
      <c r="L171" s="183" t="str">
        <f t="shared" si="4"/>
        <v/>
      </c>
      <c r="M171" s="153"/>
      <c r="N171" s="153"/>
      <c r="O171" s="153"/>
    </row>
    <row r="172" spans="1:15" x14ac:dyDescent="0.15">
      <c r="A172" s="4">
        <v>139</v>
      </c>
      <c r="B172" s="15"/>
      <c r="C172" s="32"/>
      <c r="D172" s="149"/>
      <c r="E172" s="149"/>
      <c r="F172" s="149"/>
      <c r="G172" s="149"/>
      <c r="H172" s="149"/>
      <c r="I172" s="16"/>
      <c r="J172" s="33"/>
      <c r="K172" s="17"/>
      <c r="L172" s="183" t="str">
        <f t="shared" si="4"/>
        <v/>
      </c>
      <c r="M172" s="153"/>
      <c r="N172" s="153"/>
      <c r="O172" s="153"/>
    </row>
    <row r="173" spans="1:15" x14ac:dyDescent="0.15">
      <c r="A173" s="4">
        <v>140</v>
      </c>
      <c r="B173" s="15"/>
      <c r="C173" s="32"/>
      <c r="D173" s="149"/>
      <c r="E173" s="149"/>
      <c r="F173" s="149"/>
      <c r="G173" s="149"/>
      <c r="H173" s="149"/>
      <c r="I173" s="16"/>
      <c r="J173" s="33"/>
      <c r="K173" s="17"/>
      <c r="L173" s="183" t="str">
        <f t="shared" si="4"/>
        <v/>
      </c>
      <c r="M173" s="153"/>
      <c r="N173" s="153"/>
      <c r="O173" s="153"/>
    </row>
    <row r="174" spans="1:15" x14ac:dyDescent="0.15">
      <c r="A174" s="4">
        <v>141</v>
      </c>
      <c r="B174" s="15"/>
      <c r="C174" s="32"/>
      <c r="D174" s="149"/>
      <c r="E174" s="149"/>
      <c r="F174" s="149"/>
      <c r="G174" s="149"/>
      <c r="H174" s="149"/>
      <c r="I174" s="16"/>
      <c r="J174" s="33"/>
      <c r="K174" s="17"/>
      <c r="L174" s="183" t="str">
        <f t="shared" si="4"/>
        <v/>
      </c>
      <c r="M174" s="153"/>
      <c r="N174" s="153"/>
      <c r="O174" s="153"/>
    </row>
    <row r="175" spans="1:15" x14ac:dyDescent="0.15">
      <c r="A175" s="4">
        <v>142</v>
      </c>
      <c r="B175" s="15"/>
      <c r="C175" s="32"/>
      <c r="D175" s="149"/>
      <c r="E175" s="149"/>
      <c r="F175" s="149"/>
      <c r="G175" s="149"/>
      <c r="H175" s="149"/>
      <c r="I175" s="16"/>
      <c r="J175" s="33"/>
      <c r="K175" s="17"/>
      <c r="L175" s="183" t="str">
        <f t="shared" si="4"/>
        <v/>
      </c>
      <c r="M175" s="153"/>
      <c r="N175" s="153"/>
      <c r="O175" s="153"/>
    </row>
    <row r="176" spans="1:15" x14ac:dyDescent="0.15">
      <c r="A176" s="4">
        <v>143</v>
      </c>
      <c r="B176" s="15"/>
      <c r="C176" s="32"/>
      <c r="D176" s="149"/>
      <c r="E176" s="149"/>
      <c r="F176" s="149"/>
      <c r="G176" s="149"/>
      <c r="H176" s="149"/>
      <c r="I176" s="16"/>
      <c r="J176" s="33"/>
      <c r="K176" s="17"/>
      <c r="L176" s="183" t="str">
        <f t="shared" si="4"/>
        <v/>
      </c>
      <c r="M176" s="153"/>
      <c r="N176" s="153"/>
      <c r="O176" s="153"/>
    </row>
    <row r="177" spans="1:15" x14ac:dyDescent="0.15">
      <c r="A177" s="4">
        <v>144</v>
      </c>
      <c r="B177" s="15"/>
      <c r="C177" s="32"/>
      <c r="D177" s="149"/>
      <c r="E177" s="149"/>
      <c r="F177" s="149"/>
      <c r="G177" s="149"/>
      <c r="H177" s="149"/>
      <c r="I177" s="16"/>
      <c r="J177" s="33"/>
      <c r="K177" s="17"/>
      <c r="L177" s="183" t="str">
        <f t="shared" si="4"/>
        <v/>
      </c>
      <c r="M177" s="153"/>
      <c r="N177" s="153"/>
      <c r="O177" s="153"/>
    </row>
    <row r="178" spans="1:15" x14ac:dyDescent="0.15">
      <c r="A178" s="4">
        <v>145</v>
      </c>
      <c r="B178" s="15"/>
      <c r="C178" s="32"/>
      <c r="D178" s="149"/>
      <c r="E178" s="149"/>
      <c r="F178" s="149"/>
      <c r="G178" s="149"/>
      <c r="H178" s="149"/>
      <c r="I178" s="16"/>
      <c r="J178" s="33"/>
      <c r="K178" s="17"/>
      <c r="L178" s="183" t="str">
        <f t="shared" si="4"/>
        <v/>
      </c>
      <c r="M178" s="153"/>
      <c r="N178" s="153"/>
      <c r="O178" s="153"/>
    </row>
    <row r="179" spans="1:15" x14ac:dyDescent="0.15">
      <c r="A179" s="4">
        <v>146</v>
      </c>
      <c r="B179" s="15"/>
      <c r="C179" s="32"/>
      <c r="D179" s="149"/>
      <c r="E179" s="149"/>
      <c r="F179" s="149"/>
      <c r="G179" s="149"/>
      <c r="H179" s="149"/>
      <c r="I179" s="16"/>
      <c r="J179" s="33"/>
      <c r="K179" s="17"/>
      <c r="L179" s="183" t="str">
        <f t="shared" si="4"/>
        <v/>
      </c>
      <c r="M179" s="153"/>
      <c r="N179" s="153"/>
      <c r="O179" s="153"/>
    </row>
    <row r="180" spans="1:15" x14ac:dyDescent="0.15">
      <c r="A180" s="4">
        <v>147</v>
      </c>
      <c r="B180" s="15"/>
      <c r="C180" s="32"/>
      <c r="D180" s="149"/>
      <c r="E180" s="149"/>
      <c r="F180" s="149"/>
      <c r="G180" s="149"/>
      <c r="H180" s="149"/>
      <c r="I180" s="16"/>
      <c r="J180" s="33"/>
      <c r="K180" s="17"/>
      <c r="L180" s="183" t="str">
        <f t="shared" si="4"/>
        <v/>
      </c>
      <c r="M180" s="153"/>
      <c r="N180" s="153"/>
      <c r="O180" s="153"/>
    </row>
    <row r="181" spans="1:15" x14ac:dyDescent="0.15">
      <c r="A181" s="4">
        <v>148</v>
      </c>
      <c r="B181" s="15"/>
      <c r="C181" s="32"/>
      <c r="D181" s="149"/>
      <c r="E181" s="149"/>
      <c r="F181" s="149"/>
      <c r="G181" s="149"/>
      <c r="H181" s="149"/>
      <c r="I181" s="16"/>
      <c r="J181" s="33"/>
      <c r="K181" s="17"/>
      <c r="L181" s="183" t="str">
        <f t="shared" si="4"/>
        <v/>
      </c>
      <c r="M181" s="153"/>
      <c r="N181" s="153"/>
      <c r="O181" s="153"/>
    </row>
    <row r="182" spans="1:15" x14ac:dyDescent="0.15">
      <c r="A182" s="4">
        <v>149</v>
      </c>
      <c r="B182" s="15"/>
      <c r="C182" s="32"/>
      <c r="D182" s="149"/>
      <c r="E182" s="149"/>
      <c r="F182" s="149"/>
      <c r="G182" s="149"/>
      <c r="H182" s="149"/>
      <c r="I182" s="16"/>
      <c r="J182" s="33"/>
      <c r="K182" s="17"/>
      <c r="L182" s="183" t="str">
        <f t="shared" si="4"/>
        <v/>
      </c>
      <c r="M182" s="153"/>
      <c r="N182" s="153"/>
      <c r="O182" s="153"/>
    </row>
    <row r="183" spans="1:15" x14ac:dyDescent="0.15">
      <c r="A183" s="4">
        <v>150</v>
      </c>
      <c r="B183" s="15"/>
      <c r="C183" s="32"/>
      <c r="D183" s="149"/>
      <c r="E183" s="149"/>
      <c r="F183" s="149"/>
      <c r="G183" s="149"/>
      <c r="H183" s="149"/>
      <c r="I183" s="16"/>
      <c r="J183" s="33"/>
      <c r="K183" s="17"/>
      <c r="L183" s="183" t="str">
        <f t="shared" si="4"/>
        <v/>
      </c>
      <c r="M183" s="153"/>
      <c r="N183" s="153"/>
      <c r="O183" s="153"/>
    </row>
    <row r="184" spans="1:15" x14ac:dyDescent="0.15">
      <c r="A184" s="4">
        <v>151</v>
      </c>
      <c r="B184" s="15"/>
      <c r="C184" s="32"/>
      <c r="D184" s="149"/>
      <c r="E184" s="149"/>
      <c r="F184" s="149"/>
      <c r="G184" s="149"/>
      <c r="H184" s="149"/>
      <c r="I184" s="16"/>
      <c r="J184" s="33"/>
      <c r="K184" s="17"/>
      <c r="L184" s="183" t="str">
        <f t="shared" si="4"/>
        <v/>
      </c>
      <c r="M184" s="153"/>
      <c r="N184" s="153"/>
      <c r="O184" s="153"/>
    </row>
    <row r="185" spans="1:15" x14ac:dyDescent="0.15">
      <c r="A185" s="4">
        <v>152</v>
      </c>
      <c r="B185" s="15"/>
      <c r="C185" s="32"/>
      <c r="D185" s="149"/>
      <c r="E185" s="149"/>
      <c r="F185" s="149"/>
      <c r="G185" s="149"/>
      <c r="H185" s="149"/>
      <c r="I185" s="16"/>
      <c r="J185" s="33"/>
      <c r="K185" s="17"/>
      <c r="L185" s="183" t="str">
        <f t="shared" si="4"/>
        <v/>
      </c>
      <c r="M185" s="153"/>
      <c r="N185" s="153"/>
      <c r="O185" s="153"/>
    </row>
    <row r="186" spans="1:15" x14ac:dyDescent="0.15">
      <c r="A186" s="4">
        <v>153</v>
      </c>
      <c r="B186" s="15"/>
      <c r="C186" s="32"/>
      <c r="D186" s="149"/>
      <c r="E186" s="149"/>
      <c r="F186" s="149"/>
      <c r="G186" s="149"/>
      <c r="H186" s="149"/>
      <c r="I186" s="16"/>
      <c r="J186" s="33"/>
      <c r="K186" s="17"/>
      <c r="L186" s="183" t="str">
        <f t="shared" si="4"/>
        <v/>
      </c>
      <c r="M186" s="153"/>
      <c r="N186" s="153"/>
      <c r="O186" s="153"/>
    </row>
    <row r="187" spans="1:15" x14ac:dyDescent="0.15">
      <c r="A187" s="4">
        <v>154</v>
      </c>
      <c r="B187" s="15"/>
      <c r="C187" s="32"/>
      <c r="D187" s="149"/>
      <c r="E187" s="149"/>
      <c r="F187" s="149"/>
      <c r="G187" s="149"/>
      <c r="H187" s="149"/>
      <c r="I187" s="16"/>
      <c r="J187" s="33"/>
      <c r="K187" s="17"/>
      <c r="L187" s="183" t="str">
        <f t="shared" si="4"/>
        <v/>
      </c>
      <c r="M187" s="153"/>
      <c r="N187" s="153"/>
      <c r="O187" s="153"/>
    </row>
    <row r="188" spans="1:15" x14ac:dyDescent="0.15">
      <c r="A188" s="4">
        <v>155</v>
      </c>
      <c r="B188" s="15"/>
      <c r="C188" s="32"/>
      <c r="D188" s="149"/>
      <c r="E188" s="149"/>
      <c r="F188" s="149"/>
      <c r="G188" s="149"/>
      <c r="H188" s="149"/>
      <c r="I188" s="16"/>
      <c r="J188" s="33"/>
      <c r="K188" s="17"/>
      <c r="L188" s="183" t="str">
        <f t="shared" si="4"/>
        <v/>
      </c>
      <c r="M188" s="153"/>
      <c r="N188" s="153"/>
      <c r="O188" s="153"/>
    </row>
    <row r="189" spans="1:15" x14ac:dyDescent="0.15">
      <c r="A189" s="4">
        <v>156</v>
      </c>
      <c r="B189" s="15"/>
      <c r="C189" s="32"/>
      <c r="D189" s="149"/>
      <c r="E189" s="149"/>
      <c r="F189" s="149"/>
      <c r="G189" s="149"/>
      <c r="H189" s="149"/>
      <c r="I189" s="16"/>
      <c r="J189" s="33"/>
      <c r="K189" s="17"/>
      <c r="L189" s="183" t="str">
        <f t="shared" si="4"/>
        <v/>
      </c>
      <c r="M189" s="153"/>
      <c r="N189" s="153"/>
      <c r="O189" s="153"/>
    </row>
    <row r="190" spans="1:15" x14ac:dyDescent="0.15">
      <c r="A190" s="4">
        <v>157</v>
      </c>
      <c r="B190" s="15"/>
      <c r="C190" s="32"/>
      <c r="D190" s="149"/>
      <c r="E190" s="149"/>
      <c r="F190" s="149"/>
      <c r="G190" s="149"/>
      <c r="H190" s="149"/>
      <c r="I190" s="16"/>
      <c r="J190" s="33"/>
      <c r="K190" s="17"/>
      <c r="L190" s="183" t="str">
        <f t="shared" si="4"/>
        <v/>
      </c>
      <c r="M190" s="153"/>
      <c r="N190" s="153"/>
      <c r="O190" s="153"/>
    </row>
    <row r="191" spans="1:15" x14ac:dyDescent="0.15">
      <c r="A191" s="4">
        <v>158</v>
      </c>
      <c r="B191" s="15"/>
      <c r="C191" s="32"/>
      <c r="D191" s="149"/>
      <c r="E191" s="149"/>
      <c r="F191" s="149"/>
      <c r="G191" s="149"/>
      <c r="H191" s="149"/>
      <c r="I191" s="16"/>
      <c r="J191" s="33"/>
      <c r="K191" s="17"/>
      <c r="L191" s="183" t="str">
        <f t="shared" si="4"/>
        <v/>
      </c>
      <c r="M191" s="153"/>
      <c r="N191" s="153"/>
      <c r="O191" s="153"/>
    </row>
    <row r="192" spans="1:15" x14ac:dyDescent="0.15">
      <c r="A192" s="4">
        <v>159</v>
      </c>
      <c r="B192" s="15"/>
      <c r="C192" s="32"/>
      <c r="D192" s="149"/>
      <c r="E192" s="149"/>
      <c r="F192" s="149"/>
      <c r="G192" s="149"/>
      <c r="H192" s="149"/>
      <c r="I192" s="16"/>
      <c r="J192" s="33"/>
      <c r="K192" s="17"/>
      <c r="L192" s="183" t="str">
        <f t="shared" si="4"/>
        <v/>
      </c>
      <c r="M192" s="153"/>
      <c r="N192" s="153"/>
      <c r="O192" s="153"/>
    </row>
    <row r="193" spans="1:15" ht="14.25" thickBot="1" x14ac:dyDescent="0.2">
      <c r="A193" s="4">
        <v>160</v>
      </c>
      <c r="B193" s="19"/>
      <c r="C193" s="32"/>
      <c r="D193" s="154"/>
      <c r="E193" s="154"/>
      <c r="F193" s="154"/>
      <c r="G193" s="154"/>
      <c r="H193" s="154"/>
      <c r="I193" s="20"/>
      <c r="J193" s="33"/>
      <c r="K193" s="21"/>
      <c r="L193" s="183" t="str">
        <f t="shared" si="4"/>
        <v/>
      </c>
      <c r="M193" s="155"/>
      <c r="N193" s="155"/>
      <c r="O193" s="155"/>
    </row>
    <row r="194" spans="1:15" ht="14.25" thickBot="1" x14ac:dyDescent="0.2">
      <c r="B194" s="158" t="s">
        <v>74</v>
      </c>
      <c r="C194" s="156"/>
      <c r="D194" s="156"/>
      <c r="E194" s="156"/>
      <c r="F194" s="156"/>
      <c r="G194" s="156"/>
      <c r="H194" s="156"/>
      <c r="I194" s="6"/>
      <c r="J194" s="6" t="s">
        <v>63</v>
      </c>
      <c r="K194" s="11" t="s">
        <v>63</v>
      </c>
      <c r="L194" s="325">
        <f>SUM(L162:L193)</f>
        <v>0</v>
      </c>
      <c r="M194" s="156"/>
      <c r="N194" s="156"/>
      <c r="O194" s="157"/>
    </row>
    <row r="197" spans="1:15" x14ac:dyDescent="0.15">
      <c r="A197" s="13"/>
      <c r="B197" s="4" t="s">
        <v>67</v>
      </c>
    </row>
    <row r="198" spans="1:15" x14ac:dyDescent="0.15">
      <c r="A198" s="7"/>
      <c r="B198" s="4" t="s">
        <v>68</v>
      </c>
    </row>
    <row r="199" spans="1:15" x14ac:dyDescent="0.15">
      <c r="A199" s="14"/>
      <c r="B199" s="4" t="s">
        <v>69</v>
      </c>
    </row>
  </sheetData>
  <sheetProtection password="F0A1" sheet="1" objects="1" scenarios="1"/>
  <mergeCells count="375">
    <mergeCell ref="D187:H187"/>
    <mergeCell ref="M187:O187"/>
    <mergeCell ref="D188:H188"/>
    <mergeCell ref="M188:O188"/>
    <mergeCell ref="D189:H189"/>
    <mergeCell ref="M189:O189"/>
    <mergeCell ref="D190:H190"/>
    <mergeCell ref="M190:O190"/>
    <mergeCell ref="B194:H194"/>
    <mergeCell ref="M194:O194"/>
    <mergeCell ref="D191:H191"/>
    <mergeCell ref="M191:O191"/>
    <mergeCell ref="D192:H192"/>
    <mergeCell ref="M192:O192"/>
    <mergeCell ref="D193:H193"/>
    <mergeCell ref="M193:O193"/>
    <mergeCell ref="D182:H182"/>
    <mergeCell ref="M182:O182"/>
    <mergeCell ref="D183:H183"/>
    <mergeCell ref="M183:O183"/>
    <mergeCell ref="D184:H184"/>
    <mergeCell ref="M184:O184"/>
    <mergeCell ref="D185:H185"/>
    <mergeCell ref="M185:O185"/>
    <mergeCell ref="D186:H186"/>
    <mergeCell ref="M186:O186"/>
    <mergeCell ref="D177:H177"/>
    <mergeCell ref="M177:O177"/>
    <mergeCell ref="D178:H178"/>
    <mergeCell ref="M178:O178"/>
    <mergeCell ref="D179:H179"/>
    <mergeCell ref="M179:O179"/>
    <mergeCell ref="D180:H180"/>
    <mergeCell ref="M180:O180"/>
    <mergeCell ref="D181:H181"/>
    <mergeCell ref="M181:O181"/>
    <mergeCell ref="D172:H172"/>
    <mergeCell ref="M172:O172"/>
    <mergeCell ref="D173:H173"/>
    <mergeCell ref="M173:O173"/>
    <mergeCell ref="D174:H174"/>
    <mergeCell ref="M174:O174"/>
    <mergeCell ref="D175:H175"/>
    <mergeCell ref="M175:O175"/>
    <mergeCell ref="D176:H176"/>
    <mergeCell ref="M176:O176"/>
    <mergeCell ref="D167:H167"/>
    <mergeCell ref="M167:O167"/>
    <mergeCell ref="D168:H168"/>
    <mergeCell ref="M168:O168"/>
    <mergeCell ref="D169:H169"/>
    <mergeCell ref="M169:O169"/>
    <mergeCell ref="D170:H170"/>
    <mergeCell ref="M170:O170"/>
    <mergeCell ref="D171:H171"/>
    <mergeCell ref="M171:O171"/>
    <mergeCell ref="D162:H162"/>
    <mergeCell ref="M162:O162"/>
    <mergeCell ref="D163:H163"/>
    <mergeCell ref="M163:O163"/>
    <mergeCell ref="D164:H164"/>
    <mergeCell ref="M164:O164"/>
    <mergeCell ref="D165:H165"/>
    <mergeCell ref="M165:O165"/>
    <mergeCell ref="D166:H166"/>
    <mergeCell ref="M166:O166"/>
    <mergeCell ref="D153:H153"/>
    <mergeCell ref="M153:O153"/>
    <mergeCell ref="D154:H154"/>
    <mergeCell ref="M154:O154"/>
    <mergeCell ref="B155:H155"/>
    <mergeCell ref="M155:O155"/>
    <mergeCell ref="C158:K158"/>
    <mergeCell ref="B160:B161"/>
    <mergeCell ref="C160:C161"/>
    <mergeCell ref="D160:H161"/>
    <mergeCell ref="I160:I161"/>
    <mergeCell ref="J160:J161"/>
    <mergeCell ref="K160:K161"/>
    <mergeCell ref="L160:L161"/>
    <mergeCell ref="M160:O161"/>
    <mergeCell ref="D148:H148"/>
    <mergeCell ref="M148:O148"/>
    <mergeCell ref="D149:H149"/>
    <mergeCell ref="M149:O149"/>
    <mergeCell ref="D150:H150"/>
    <mergeCell ref="M150:O150"/>
    <mergeCell ref="D151:H151"/>
    <mergeCell ref="M151:O151"/>
    <mergeCell ref="D152:H152"/>
    <mergeCell ref="M152:O152"/>
    <mergeCell ref="D143:H143"/>
    <mergeCell ref="M143:O143"/>
    <mergeCell ref="D144:H144"/>
    <mergeCell ref="M144:O144"/>
    <mergeCell ref="D145:H145"/>
    <mergeCell ref="M145:O145"/>
    <mergeCell ref="D146:H146"/>
    <mergeCell ref="M146:O146"/>
    <mergeCell ref="D147:H147"/>
    <mergeCell ref="M147:O147"/>
    <mergeCell ref="D138:H138"/>
    <mergeCell ref="M138:O138"/>
    <mergeCell ref="D139:H139"/>
    <mergeCell ref="M139:O139"/>
    <mergeCell ref="D140:H140"/>
    <mergeCell ref="M140:O140"/>
    <mergeCell ref="D141:H141"/>
    <mergeCell ref="M141:O141"/>
    <mergeCell ref="D142:H142"/>
    <mergeCell ref="M142:O142"/>
    <mergeCell ref="D133:H133"/>
    <mergeCell ref="M133:O133"/>
    <mergeCell ref="D134:H134"/>
    <mergeCell ref="M134:O134"/>
    <mergeCell ref="D135:H135"/>
    <mergeCell ref="M135:O135"/>
    <mergeCell ref="D136:H136"/>
    <mergeCell ref="M136:O136"/>
    <mergeCell ref="D137:H137"/>
    <mergeCell ref="M137:O137"/>
    <mergeCell ref="D128:H128"/>
    <mergeCell ref="M128:O128"/>
    <mergeCell ref="D129:H129"/>
    <mergeCell ref="M129:O129"/>
    <mergeCell ref="D130:H130"/>
    <mergeCell ref="M130:O130"/>
    <mergeCell ref="D131:H131"/>
    <mergeCell ref="M131:O131"/>
    <mergeCell ref="D132:H132"/>
    <mergeCell ref="M132:O132"/>
    <mergeCell ref="D123:H123"/>
    <mergeCell ref="M123:O123"/>
    <mergeCell ref="D124:H124"/>
    <mergeCell ref="M124:O124"/>
    <mergeCell ref="D125:H125"/>
    <mergeCell ref="M125:O125"/>
    <mergeCell ref="D126:H126"/>
    <mergeCell ref="M126:O126"/>
    <mergeCell ref="D127:H127"/>
    <mergeCell ref="M127:O127"/>
    <mergeCell ref="D114:H114"/>
    <mergeCell ref="M114:O114"/>
    <mergeCell ref="D115:H115"/>
    <mergeCell ref="M115:O115"/>
    <mergeCell ref="B116:H116"/>
    <mergeCell ref="M116:O116"/>
    <mergeCell ref="C119:K119"/>
    <mergeCell ref="B121:B122"/>
    <mergeCell ref="C121:C122"/>
    <mergeCell ref="D121:H122"/>
    <mergeCell ref="I121:I122"/>
    <mergeCell ref="J121:J122"/>
    <mergeCell ref="K121:K122"/>
    <mergeCell ref="L121:L122"/>
    <mergeCell ref="M121:O122"/>
    <mergeCell ref="D109:H109"/>
    <mergeCell ref="M109:O109"/>
    <mergeCell ref="D110:H110"/>
    <mergeCell ref="M110:O110"/>
    <mergeCell ref="D111:H111"/>
    <mergeCell ref="M111:O111"/>
    <mergeCell ref="D112:H112"/>
    <mergeCell ref="M112:O112"/>
    <mergeCell ref="D113:H113"/>
    <mergeCell ref="M113:O113"/>
    <mergeCell ref="D104:H104"/>
    <mergeCell ref="M104:O104"/>
    <mergeCell ref="D105:H105"/>
    <mergeCell ref="M105:O105"/>
    <mergeCell ref="D106:H106"/>
    <mergeCell ref="M106:O106"/>
    <mergeCell ref="D107:H107"/>
    <mergeCell ref="M107:O107"/>
    <mergeCell ref="D108:H108"/>
    <mergeCell ref="M108:O108"/>
    <mergeCell ref="D99:H99"/>
    <mergeCell ref="M99:O99"/>
    <mergeCell ref="D100:H100"/>
    <mergeCell ref="M100:O100"/>
    <mergeCell ref="D101:H101"/>
    <mergeCell ref="M101:O101"/>
    <mergeCell ref="D102:H102"/>
    <mergeCell ref="M102:O102"/>
    <mergeCell ref="D103:H103"/>
    <mergeCell ref="M103:O103"/>
    <mergeCell ref="D94:H94"/>
    <mergeCell ref="M94:O94"/>
    <mergeCell ref="D95:H95"/>
    <mergeCell ref="M95:O95"/>
    <mergeCell ref="D96:H96"/>
    <mergeCell ref="M96:O96"/>
    <mergeCell ref="D97:H97"/>
    <mergeCell ref="M97:O97"/>
    <mergeCell ref="D98:H98"/>
    <mergeCell ref="M98:O98"/>
    <mergeCell ref="D89:H89"/>
    <mergeCell ref="M89:O89"/>
    <mergeCell ref="D90:H90"/>
    <mergeCell ref="M90:O90"/>
    <mergeCell ref="D91:H91"/>
    <mergeCell ref="M91:O91"/>
    <mergeCell ref="D92:H92"/>
    <mergeCell ref="M92:O92"/>
    <mergeCell ref="D93:H93"/>
    <mergeCell ref="M93:O93"/>
    <mergeCell ref="D84:H84"/>
    <mergeCell ref="M84:O84"/>
    <mergeCell ref="D85:H85"/>
    <mergeCell ref="M85:O85"/>
    <mergeCell ref="D86:H86"/>
    <mergeCell ref="M86:O86"/>
    <mergeCell ref="D87:H87"/>
    <mergeCell ref="M87:O87"/>
    <mergeCell ref="D88:H88"/>
    <mergeCell ref="M88:O88"/>
    <mergeCell ref="D75:H75"/>
    <mergeCell ref="M75:O75"/>
    <mergeCell ref="D76:H76"/>
    <mergeCell ref="M76:O76"/>
    <mergeCell ref="B77:H77"/>
    <mergeCell ref="M77:O77"/>
    <mergeCell ref="C80:K80"/>
    <mergeCell ref="B82:B83"/>
    <mergeCell ref="C82:C83"/>
    <mergeCell ref="D82:H83"/>
    <mergeCell ref="I82:I83"/>
    <mergeCell ref="J82:J83"/>
    <mergeCell ref="K82:K83"/>
    <mergeCell ref="L82:L83"/>
    <mergeCell ref="M82:O83"/>
    <mergeCell ref="D70:H70"/>
    <mergeCell ref="M70:O70"/>
    <mergeCell ref="D71:H71"/>
    <mergeCell ref="M71:O71"/>
    <mergeCell ref="D72:H72"/>
    <mergeCell ref="M72:O72"/>
    <mergeCell ref="D73:H73"/>
    <mergeCell ref="M73:O73"/>
    <mergeCell ref="D74:H74"/>
    <mergeCell ref="M74:O74"/>
    <mergeCell ref="D65:H65"/>
    <mergeCell ref="M65:O65"/>
    <mergeCell ref="D66:H66"/>
    <mergeCell ref="M66:O66"/>
    <mergeCell ref="D67:H67"/>
    <mergeCell ref="M67:O67"/>
    <mergeCell ref="D68:H68"/>
    <mergeCell ref="M68:O68"/>
    <mergeCell ref="D69:H69"/>
    <mergeCell ref="M69:O69"/>
    <mergeCell ref="D60:H60"/>
    <mergeCell ref="M60:O60"/>
    <mergeCell ref="D61:H61"/>
    <mergeCell ref="M61:O61"/>
    <mergeCell ref="D62:H62"/>
    <mergeCell ref="M62:O62"/>
    <mergeCell ref="D63:H63"/>
    <mergeCell ref="M63:O63"/>
    <mergeCell ref="D64:H64"/>
    <mergeCell ref="M64:O64"/>
    <mergeCell ref="D55:H55"/>
    <mergeCell ref="M55:O55"/>
    <mergeCell ref="D56:H56"/>
    <mergeCell ref="M56:O56"/>
    <mergeCell ref="D57:H57"/>
    <mergeCell ref="M57:O57"/>
    <mergeCell ref="D58:H58"/>
    <mergeCell ref="M58:O58"/>
    <mergeCell ref="D59:H59"/>
    <mergeCell ref="M59:O59"/>
    <mergeCell ref="D50:H50"/>
    <mergeCell ref="M50:O50"/>
    <mergeCell ref="D51:H51"/>
    <mergeCell ref="M51:O51"/>
    <mergeCell ref="D52:H52"/>
    <mergeCell ref="M52:O52"/>
    <mergeCell ref="D53:H53"/>
    <mergeCell ref="M53:O53"/>
    <mergeCell ref="D54:H54"/>
    <mergeCell ref="M54:O54"/>
    <mergeCell ref="D45:H45"/>
    <mergeCell ref="M45:O45"/>
    <mergeCell ref="D46:H46"/>
    <mergeCell ref="M46:O46"/>
    <mergeCell ref="D47:H47"/>
    <mergeCell ref="M47:O47"/>
    <mergeCell ref="D48:H48"/>
    <mergeCell ref="M48:O48"/>
    <mergeCell ref="D49:H49"/>
    <mergeCell ref="M49:O49"/>
    <mergeCell ref="D36:H36"/>
    <mergeCell ref="M36:O36"/>
    <mergeCell ref="D37:H37"/>
    <mergeCell ref="M37:O37"/>
    <mergeCell ref="B38:H38"/>
    <mergeCell ref="M38:O38"/>
    <mergeCell ref="C41:K41"/>
    <mergeCell ref="B43:B44"/>
    <mergeCell ref="C43:C44"/>
    <mergeCell ref="D43:H44"/>
    <mergeCell ref="I43:I44"/>
    <mergeCell ref="J43:J44"/>
    <mergeCell ref="K43:K44"/>
    <mergeCell ref="L43:L44"/>
    <mergeCell ref="M43:O44"/>
    <mergeCell ref="D31:H31"/>
    <mergeCell ref="M31:O31"/>
    <mergeCell ref="D32:H32"/>
    <mergeCell ref="M32:O32"/>
    <mergeCell ref="D33:H33"/>
    <mergeCell ref="M33:O33"/>
    <mergeCell ref="D34:H34"/>
    <mergeCell ref="M34:O34"/>
    <mergeCell ref="D35:H35"/>
    <mergeCell ref="M35:O35"/>
    <mergeCell ref="D26:H26"/>
    <mergeCell ref="M26:O26"/>
    <mergeCell ref="D27:H27"/>
    <mergeCell ref="M27:O27"/>
    <mergeCell ref="D28:H28"/>
    <mergeCell ref="M28:O28"/>
    <mergeCell ref="D29:H29"/>
    <mergeCell ref="M29:O29"/>
    <mergeCell ref="D30:H30"/>
    <mergeCell ref="M30:O30"/>
    <mergeCell ref="D21:H21"/>
    <mergeCell ref="M21:O21"/>
    <mergeCell ref="D22:H22"/>
    <mergeCell ref="M22:O22"/>
    <mergeCell ref="D23:H23"/>
    <mergeCell ref="M23:O23"/>
    <mergeCell ref="D24:H24"/>
    <mergeCell ref="M24:O24"/>
    <mergeCell ref="D25:H25"/>
    <mergeCell ref="M25:O25"/>
    <mergeCell ref="D16:H16"/>
    <mergeCell ref="M16:O16"/>
    <mergeCell ref="D17:H17"/>
    <mergeCell ref="M17:O17"/>
    <mergeCell ref="D18:H18"/>
    <mergeCell ref="M18:O18"/>
    <mergeCell ref="D19:H19"/>
    <mergeCell ref="M19:O19"/>
    <mergeCell ref="D20:H20"/>
    <mergeCell ref="M20:O20"/>
    <mergeCell ref="D11:H11"/>
    <mergeCell ref="M11:O11"/>
    <mergeCell ref="D12:H12"/>
    <mergeCell ref="M12:O12"/>
    <mergeCell ref="D13:H13"/>
    <mergeCell ref="M13:O13"/>
    <mergeCell ref="D14:H14"/>
    <mergeCell ref="M14:O14"/>
    <mergeCell ref="D15:H15"/>
    <mergeCell ref="M15:O15"/>
    <mergeCell ref="D6:H6"/>
    <mergeCell ref="M6:O6"/>
    <mergeCell ref="D7:H7"/>
    <mergeCell ref="M7:O7"/>
    <mergeCell ref="D8:H8"/>
    <mergeCell ref="M8:O8"/>
    <mergeCell ref="D9:H9"/>
    <mergeCell ref="M9:O9"/>
    <mergeCell ref="D10:H10"/>
    <mergeCell ref="M10:O10"/>
    <mergeCell ref="C2:K2"/>
    <mergeCell ref="B4:B5"/>
    <mergeCell ref="C4:C5"/>
    <mergeCell ref="D4:H5"/>
    <mergeCell ref="I4:I5"/>
    <mergeCell ref="J4:J5"/>
    <mergeCell ref="K4:K5"/>
    <mergeCell ref="L4:L5"/>
    <mergeCell ref="M4:O5"/>
  </mergeCells>
  <phoneticPr fontId="4"/>
  <dataValidations count="3">
    <dataValidation type="list" allowBlank="1" showInputMessage="1" showErrorMessage="1" sqref="B124:B154 B7:B37 B46:B76 B85:B115 B163:B193">
      <formula1>$S$4:$S$9</formula1>
    </dataValidation>
    <dataValidation type="list" allowBlank="1" showInputMessage="1" showErrorMessage="1" sqref="C6:C37 C162:C193 C123:C154 C84:C115 C45:C76">
      <formula1>$T$4:$T$20</formula1>
    </dataValidation>
    <dataValidation type="list" allowBlank="1" showInputMessage="1" showErrorMessage="1" sqref="J6:J37 J45:J76 J84:J115 J123:J154 J162:J193">
      <formula1>$V$4:$V$16</formula1>
    </dataValidation>
  </dataValidation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Z199"/>
  <sheetViews>
    <sheetView showGridLines="0" workbookViewId="0">
      <selection activeCell="L7" sqref="L7"/>
    </sheetView>
  </sheetViews>
  <sheetFormatPr defaultRowHeight="13.5" x14ac:dyDescent="0.15"/>
  <cols>
    <col min="1" max="1" width="5.125" style="4" customWidth="1"/>
    <col min="2" max="2" width="9.5" style="4" customWidth="1"/>
    <col min="3" max="3" width="9.625" style="8" customWidth="1"/>
    <col min="4" max="8" width="9" style="4"/>
    <col min="9" max="10" width="5.375" style="4" customWidth="1"/>
    <col min="11" max="11" width="11" style="9" customWidth="1"/>
    <col min="12" max="12" width="13.5" style="9" customWidth="1"/>
    <col min="13" max="14" width="9" style="4"/>
    <col min="15" max="15" width="9" style="4" customWidth="1"/>
    <col min="16" max="16" width="2" style="4" customWidth="1"/>
    <col min="17" max="17" width="9" style="4" customWidth="1"/>
    <col min="18" max="18" width="9" style="4" hidden="1" customWidth="1"/>
    <col min="19" max="19" width="9.75" style="4" hidden="1" customWidth="1"/>
    <col min="20" max="20" width="9.875" style="4" hidden="1" customWidth="1"/>
    <col min="21" max="26" width="9" style="4" hidden="1" customWidth="1"/>
    <col min="27" max="27" width="9" customWidth="1"/>
  </cols>
  <sheetData>
    <row r="2" spans="1:22" ht="20.25" customHeight="1" x14ac:dyDescent="0.15">
      <c r="B2" s="4" t="s">
        <v>45</v>
      </c>
      <c r="C2" s="150" t="s">
        <v>86</v>
      </c>
      <c r="D2" s="151"/>
      <c r="E2" s="151"/>
      <c r="F2" s="151"/>
      <c r="G2" s="151"/>
      <c r="H2" s="151"/>
      <c r="I2" s="151"/>
      <c r="J2" s="151"/>
      <c r="K2" s="152"/>
    </row>
    <row r="3" spans="1:22" x14ac:dyDescent="0.15">
      <c r="S3" s="4" t="s">
        <v>40</v>
      </c>
      <c r="T3" s="4" t="s">
        <v>41</v>
      </c>
      <c r="V3" s="4" t="s">
        <v>1</v>
      </c>
    </row>
    <row r="4" spans="1:22" ht="13.5" customHeight="1" x14ac:dyDescent="0.15">
      <c r="A4" s="5" t="s">
        <v>38</v>
      </c>
      <c r="B4" s="91" t="s">
        <v>40</v>
      </c>
      <c r="C4" s="146" t="s">
        <v>41</v>
      </c>
      <c r="D4" s="91" t="s">
        <v>44</v>
      </c>
      <c r="E4" s="91"/>
      <c r="F4" s="91"/>
      <c r="G4" s="91"/>
      <c r="H4" s="91"/>
      <c r="I4" s="91" t="s">
        <v>0</v>
      </c>
      <c r="J4" s="91" t="s">
        <v>1</v>
      </c>
      <c r="K4" s="147" t="s">
        <v>42</v>
      </c>
      <c r="L4" s="147" t="s">
        <v>15</v>
      </c>
      <c r="M4" s="91" t="s">
        <v>43</v>
      </c>
      <c r="N4" s="91"/>
      <c r="O4" s="91"/>
      <c r="S4" s="4" t="s">
        <v>33</v>
      </c>
      <c r="T4" s="4" t="s">
        <v>49</v>
      </c>
      <c r="V4" s="4" t="s">
        <v>57</v>
      </c>
    </row>
    <row r="5" spans="1:22" x14ac:dyDescent="0.15">
      <c r="A5" s="5" t="s">
        <v>39</v>
      </c>
      <c r="B5" s="91"/>
      <c r="C5" s="146"/>
      <c r="D5" s="91"/>
      <c r="E5" s="91"/>
      <c r="F5" s="91"/>
      <c r="G5" s="91"/>
      <c r="H5" s="91"/>
      <c r="I5" s="91"/>
      <c r="J5" s="91"/>
      <c r="K5" s="148"/>
      <c r="L5" s="148"/>
      <c r="M5" s="91"/>
      <c r="N5" s="91"/>
      <c r="O5" s="91"/>
      <c r="S5" s="4" t="s">
        <v>34</v>
      </c>
      <c r="T5" s="4" t="s">
        <v>50</v>
      </c>
      <c r="V5" s="4" t="s">
        <v>58</v>
      </c>
    </row>
    <row r="6" spans="1:22" x14ac:dyDescent="0.15">
      <c r="A6" s="4">
        <v>1</v>
      </c>
      <c r="B6" s="18" t="s">
        <v>34</v>
      </c>
      <c r="C6" s="32"/>
      <c r="D6" s="149"/>
      <c r="E6" s="149"/>
      <c r="F6" s="149"/>
      <c r="G6" s="149"/>
      <c r="H6" s="149"/>
      <c r="I6" s="16"/>
      <c r="J6" s="33"/>
      <c r="K6" s="17"/>
      <c r="L6" s="183" t="str">
        <f>IF(I6*K6=0,"",ROUND(I6*K6,0))</f>
        <v/>
      </c>
      <c r="M6" s="153"/>
      <c r="N6" s="153"/>
      <c r="O6" s="153"/>
      <c r="S6" s="4" t="s">
        <v>47</v>
      </c>
      <c r="T6" s="4" t="s">
        <v>51</v>
      </c>
      <c r="V6" s="4" t="s">
        <v>59</v>
      </c>
    </row>
    <row r="7" spans="1:22" x14ac:dyDescent="0.15">
      <c r="A7" s="4">
        <v>2</v>
      </c>
      <c r="B7" s="15"/>
      <c r="C7" s="32"/>
      <c r="D7" s="149"/>
      <c r="E7" s="149"/>
      <c r="F7" s="149"/>
      <c r="G7" s="149"/>
      <c r="H7" s="149"/>
      <c r="I7" s="16"/>
      <c r="J7" s="33"/>
      <c r="K7" s="17"/>
      <c r="L7" s="183" t="str">
        <f t="shared" ref="L7:L37" si="0">IF(I7*K7=0,"",ROUND(I7*K7,0))</f>
        <v/>
      </c>
      <c r="M7" s="153"/>
      <c r="N7" s="153"/>
      <c r="O7" s="153"/>
      <c r="S7" s="4" t="s">
        <v>9</v>
      </c>
      <c r="V7" s="4" t="s">
        <v>60</v>
      </c>
    </row>
    <row r="8" spans="1:22" x14ac:dyDescent="0.15">
      <c r="A8" s="4">
        <v>3</v>
      </c>
      <c r="B8" s="15"/>
      <c r="C8" s="32"/>
      <c r="D8" s="149"/>
      <c r="E8" s="149"/>
      <c r="F8" s="149"/>
      <c r="G8" s="149"/>
      <c r="H8" s="149"/>
      <c r="I8" s="16"/>
      <c r="J8" s="33"/>
      <c r="K8" s="17"/>
      <c r="L8" s="183" t="str">
        <f t="shared" si="0"/>
        <v/>
      </c>
      <c r="M8" s="153"/>
      <c r="N8" s="153"/>
      <c r="O8" s="153"/>
      <c r="S8" s="4" t="s">
        <v>48</v>
      </c>
      <c r="T8" s="4" t="s">
        <v>52</v>
      </c>
      <c r="V8" s="4" t="s">
        <v>61</v>
      </c>
    </row>
    <row r="9" spans="1:22" x14ac:dyDescent="0.15">
      <c r="A9" s="4">
        <v>4</v>
      </c>
      <c r="B9" s="15"/>
      <c r="C9" s="32"/>
      <c r="D9" s="149"/>
      <c r="E9" s="149"/>
      <c r="F9" s="149"/>
      <c r="G9" s="149"/>
      <c r="H9" s="149"/>
      <c r="I9" s="16"/>
      <c r="J9" s="33"/>
      <c r="K9" s="17"/>
      <c r="L9" s="183" t="str">
        <f t="shared" si="0"/>
        <v/>
      </c>
      <c r="M9" s="153"/>
      <c r="N9" s="153"/>
      <c r="O9" s="153"/>
      <c r="T9" s="4" t="s">
        <v>53</v>
      </c>
      <c r="V9" s="4" t="s">
        <v>79</v>
      </c>
    </row>
    <row r="10" spans="1:22" x14ac:dyDescent="0.15">
      <c r="A10" s="4">
        <v>5</v>
      </c>
      <c r="B10" s="15"/>
      <c r="C10" s="32"/>
      <c r="D10" s="149"/>
      <c r="E10" s="149"/>
      <c r="F10" s="149"/>
      <c r="G10" s="149"/>
      <c r="H10" s="149"/>
      <c r="I10" s="16"/>
      <c r="J10" s="33"/>
      <c r="K10" s="17"/>
      <c r="L10" s="183" t="str">
        <f t="shared" si="0"/>
        <v/>
      </c>
      <c r="M10" s="153"/>
      <c r="N10" s="153"/>
      <c r="O10" s="153"/>
      <c r="T10" s="4" t="s">
        <v>54</v>
      </c>
      <c r="V10" s="4" t="s">
        <v>121</v>
      </c>
    </row>
    <row r="11" spans="1:22" x14ac:dyDescent="0.15">
      <c r="A11" s="4">
        <v>6</v>
      </c>
      <c r="B11" s="15"/>
      <c r="C11" s="32"/>
      <c r="D11" s="149"/>
      <c r="E11" s="149"/>
      <c r="F11" s="149"/>
      <c r="G11" s="149"/>
      <c r="H11" s="149"/>
      <c r="I11" s="16"/>
      <c r="J11" s="33"/>
      <c r="K11" s="17"/>
      <c r="L11" s="183" t="str">
        <f t="shared" si="0"/>
        <v/>
      </c>
      <c r="M11" s="153"/>
      <c r="N11" s="153"/>
      <c r="O11" s="153"/>
      <c r="T11" s="4" t="s">
        <v>55</v>
      </c>
      <c r="V11" s="4" t="s">
        <v>122</v>
      </c>
    </row>
    <row r="12" spans="1:22" x14ac:dyDescent="0.15">
      <c r="A12" s="4">
        <v>7</v>
      </c>
      <c r="B12" s="15"/>
      <c r="C12" s="32"/>
      <c r="D12" s="149"/>
      <c r="E12" s="149"/>
      <c r="F12" s="149"/>
      <c r="G12" s="149"/>
      <c r="H12" s="149"/>
      <c r="I12" s="16"/>
      <c r="J12" s="33"/>
      <c r="K12" s="17"/>
      <c r="L12" s="183" t="str">
        <f t="shared" si="0"/>
        <v/>
      </c>
      <c r="M12" s="153"/>
      <c r="N12" s="153"/>
      <c r="O12" s="153"/>
      <c r="T12" s="4" t="s">
        <v>56</v>
      </c>
      <c r="V12" s="4" t="s">
        <v>123</v>
      </c>
    </row>
    <row r="13" spans="1:22" x14ac:dyDescent="0.15">
      <c r="A13" s="4">
        <v>8</v>
      </c>
      <c r="B13" s="15"/>
      <c r="C13" s="32"/>
      <c r="D13" s="149"/>
      <c r="E13" s="149"/>
      <c r="F13" s="149"/>
      <c r="G13" s="149"/>
      <c r="H13" s="149"/>
      <c r="I13" s="16"/>
      <c r="J13" s="33"/>
      <c r="K13" s="17"/>
      <c r="L13" s="183" t="str">
        <f t="shared" si="0"/>
        <v/>
      </c>
      <c r="M13" s="153"/>
      <c r="N13" s="153"/>
      <c r="O13" s="153"/>
      <c r="V13" s="4" t="s">
        <v>124</v>
      </c>
    </row>
    <row r="14" spans="1:22" x14ac:dyDescent="0.15">
      <c r="A14" s="4">
        <v>9</v>
      </c>
      <c r="B14" s="15"/>
      <c r="C14" s="32"/>
      <c r="D14" s="149"/>
      <c r="E14" s="149"/>
      <c r="F14" s="149"/>
      <c r="G14" s="149"/>
      <c r="H14" s="149"/>
      <c r="I14" s="16"/>
      <c r="J14" s="33"/>
      <c r="K14" s="17"/>
      <c r="L14" s="183" t="str">
        <f t="shared" si="0"/>
        <v/>
      </c>
      <c r="M14" s="153"/>
      <c r="N14" s="153"/>
      <c r="O14" s="153"/>
      <c r="T14" s="4" t="s">
        <v>65</v>
      </c>
      <c r="V14" s="4" t="s">
        <v>125</v>
      </c>
    </row>
    <row r="15" spans="1:22" x14ac:dyDescent="0.15">
      <c r="A15" s="4">
        <v>10</v>
      </c>
      <c r="B15" s="15"/>
      <c r="C15" s="32"/>
      <c r="D15" s="149"/>
      <c r="E15" s="149"/>
      <c r="F15" s="149"/>
      <c r="G15" s="149"/>
      <c r="H15" s="149"/>
      <c r="I15" s="16"/>
      <c r="J15" s="33"/>
      <c r="K15" s="17"/>
      <c r="L15" s="183" t="str">
        <f t="shared" si="0"/>
        <v/>
      </c>
      <c r="M15" s="153"/>
      <c r="N15" s="153"/>
      <c r="O15" s="153"/>
      <c r="T15" s="8"/>
    </row>
    <row r="16" spans="1:22" x14ac:dyDescent="0.15">
      <c r="A16" s="4">
        <v>11</v>
      </c>
      <c r="B16" s="15"/>
      <c r="C16" s="32"/>
      <c r="D16" s="149"/>
      <c r="E16" s="149"/>
      <c r="F16" s="149"/>
      <c r="G16" s="149"/>
      <c r="H16" s="149"/>
      <c r="I16" s="16"/>
      <c r="J16" s="33"/>
      <c r="K16" s="17"/>
      <c r="L16" s="183" t="str">
        <f t="shared" si="0"/>
        <v/>
      </c>
      <c r="M16" s="153"/>
      <c r="N16" s="153"/>
      <c r="O16" s="153"/>
      <c r="T16" s="8"/>
    </row>
    <row r="17" spans="1:20" x14ac:dyDescent="0.15">
      <c r="A17" s="4">
        <v>12</v>
      </c>
      <c r="B17" s="15"/>
      <c r="C17" s="32"/>
      <c r="D17" s="149"/>
      <c r="E17" s="149"/>
      <c r="F17" s="149"/>
      <c r="G17" s="149"/>
      <c r="H17" s="149"/>
      <c r="I17" s="16"/>
      <c r="J17" s="33"/>
      <c r="K17" s="17"/>
      <c r="L17" s="183" t="str">
        <f t="shared" si="0"/>
        <v/>
      </c>
      <c r="M17" s="153"/>
      <c r="N17" s="153"/>
      <c r="O17" s="153"/>
      <c r="T17" s="8"/>
    </row>
    <row r="18" spans="1:20" x14ac:dyDescent="0.15">
      <c r="A18" s="4">
        <v>13</v>
      </c>
      <c r="B18" s="15"/>
      <c r="C18" s="32"/>
      <c r="D18" s="149"/>
      <c r="E18" s="149"/>
      <c r="F18" s="149"/>
      <c r="G18" s="149"/>
      <c r="H18" s="149"/>
      <c r="I18" s="16"/>
      <c r="J18" s="33"/>
      <c r="K18" s="17"/>
      <c r="L18" s="183" t="str">
        <f t="shared" si="0"/>
        <v/>
      </c>
      <c r="M18" s="153"/>
      <c r="N18" s="153"/>
      <c r="O18" s="153"/>
    </row>
    <row r="19" spans="1:20" x14ac:dyDescent="0.15">
      <c r="A19" s="4">
        <v>14</v>
      </c>
      <c r="B19" s="15"/>
      <c r="C19" s="32"/>
      <c r="D19" s="149"/>
      <c r="E19" s="149"/>
      <c r="F19" s="149"/>
      <c r="G19" s="149"/>
      <c r="H19" s="149"/>
      <c r="I19" s="16"/>
      <c r="J19" s="33"/>
      <c r="K19" s="17"/>
      <c r="L19" s="183" t="str">
        <f t="shared" si="0"/>
        <v/>
      </c>
      <c r="M19" s="153"/>
      <c r="N19" s="153"/>
      <c r="O19" s="153"/>
    </row>
    <row r="20" spans="1:20" x14ac:dyDescent="0.15">
      <c r="A20" s="4">
        <v>15</v>
      </c>
      <c r="B20" s="15"/>
      <c r="C20" s="32"/>
      <c r="D20" s="149"/>
      <c r="E20" s="149"/>
      <c r="F20" s="149"/>
      <c r="G20" s="149"/>
      <c r="H20" s="149"/>
      <c r="I20" s="16"/>
      <c r="J20" s="33"/>
      <c r="K20" s="17"/>
      <c r="L20" s="183" t="str">
        <f t="shared" si="0"/>
        <v/>
      </c>
      <c r="M20" s="153"/>
      <c r="N20" s="153"/>
      <c r="O20" s="153"/>
    </row>
    <row r="21" spans="1:20" x14ac:dyDescent="0.15">
      <c r="A21" s="4">
        <v>16</v>
      </c>
      <c r="B21" s="15"/>
      <c r="C21" s="32"/>
      <c r="D21" s="149"/>
      <c r="E21" s="149"/>
      <c r="F21" s="149"/>
      <c r="G21" s="149"/>
      <c r="H21" s="149"/>
      <c r="I21" s="16"/>
      <c r="J21" s="33"/>
      <c r="K21" s="17"/>
      <c r="L21" s="183" t="str">
        <f t="shared" si="0"/>
        <v/>
      </c>
      <c r="M21" s="153"/>
      <c r="N21" s="153"/>
      <c r="O21" s="153"/>
    </row>
    <row r="22" spans="1:20" x14ac:dyDescent="0.15">
      <c r="A22" s="4">
        <v>17</v>
      </c>
      <c r="B22" s="15"/>
      <c r="C22" s="32"/>
      <c r="D22" s="149"/>
      <c r="E22" s="149"/>
      <c r="F22" s="149"/>
      <c r="G22" s="149"/>
      <c r="H22" s="149"/>
      <c r="I22" s="16"/>
      <c r="J22" s="33"/>
      <c r="K22" s="17"/>
      <c r="L22" s="183" t="str">
        <f t="shared" si="0"/>
        <v/>
      </c>
      <c r="M22" s="153"/>
      <c r="N22" s="153"/>
      <c r="O22" s="153"/>
    </row>
    <row r="23" spans="1:20" x14ac:dyDescent="0.15">
      <c r="A23" s="4">
        <v>18</v>
      </c>
      <c r="B23" s="15"/>
      <c r="C23" s="32"/>
      <c r="D23" s="149"/>
      <c r="E23" s="149"/>
      <c r="F23" s="149"/>
      <c r="G23" s="149"/>
      <c r="H23" s="149"/>
      <c r="I23" s="16"/>
      <c r="J23" s="33"/>
      <c r="K23" s="17"/>
      <c r="L23" s="183" t="str">
        <f t="shared" si="0"/>
        <v/>
      </c>
      <c r="M23" s="153"/>
      <c r="N23" s="153"/>
      <c r="O23" s="153"/>
    </row>
    <row r="24" spans="1:20" x14ac:dyDescent="0.15">
      <c r="A24" s="4">
        <v>19</v>
      </c>
      <c r="B24" s="15"/>
      <c r="C24" s="32"/>
      <c r="D24" s="149"/>
      <c r="E24" s="149"/>
      <c r="F24" s="149"/>
      <c r="G24" s="149"/>
      <c r="H24" s="149"/>
      <c r="I24" s="16"/>
      <c r="J24" s="33"/>
      <c r="K24" s="17"/>
      <c r="L24" s="183" t="str">
        <f t="shared" si="0"/>
        <v/>
      </c>
      <c r="M24" s="153"/>
      <c r="N24" s="153"/>
      <c r="O24" s="153"/>
    </row>
    <row r="25" spans="1:20" x14ac:dyDescent="0.15">
      <c r="A25" s="4">
        <v>20</v>
      </c>
      <c r="B25" s="15"/>
      <c r="C25" s="32"/>
      <c r="D25" s="149"/>
      <c r="E25" s="149"/>
      <c r="F25" s="149"/>
      <c r="G25" s="149"/>
      <c r="H25" s="149"/>
      <c r="I25" s="16"/>
      <c r="J25" s="33"/>
      <c r="K25" s="17"/>
      <c r="L25" s="183" t="str">
        <f t="shared" si="0"/>
        <v/>
      </c>
      <c r="M25" s="153"/>
      <c r="N25" s="153"/>
      <c r="O25" s="153"/>
    </row>
    <row r="26" spans="1:20" x14ac:dyDescent="0.15">
      <c r="A26" s="4">
        <v>21</v>
      </c>
      <c r="B26" s="15"/>
      <c r="C26" s="32"/>
      <c r="D26" s="149"/>
      <c r="E26" s="149"/>
      <c r="F26" s="149"/>
      <c r="G26" s="149"/>
      <c r="H26" s="149"/>
      <c r="I26" s="16"/>
      <c r="J26" s="33"/>
      <c r="K26" s="17"/>
      <c r="L26" s="183" t="str">
        <f t="shared" si="0"/>
        <v/>
      </c>
      <c r="M26" s="153"/>
      <c r="N26" s="153"/>
      <c r="O26" s="153"/>
    </row>
    <row r="27" spans="1:20" x14ac:dyDescent="0.15">
      <c r="A27" s="4">
        <v>22</v>
      </c>
      <c r="B27" s="15"/>
      <c r="C27" s="32"/>
      <c r="D27" s="149"/>
      <c r="E27" s="149"/>
      <c r="F27" s="149"/>
      <c r="G27" s="149"/>
      <c r="H27" s="149"/>
      <c r="I27" s="16"/>
      <c r="J27" s="33"/>
      <c r="K27" s="17"/>
      <c r="L27" s="183" t="str">
        <f t="shared" si="0"/>
        <v/>
      </c>
      <c r="M27" s="153"/>
      <c r="N27" s="153"/>
      <c r="O27" s="153"/>
    </row>
    <row r="28" spans="1:20" x14ac:dyDescent="0.15">
      <c r="A28" s="4">
        <v>23</v>
      </c>
      <c r="B28" s="15"/>
      <c r="C28" s="32"/>
      <c r="D28" s="149"/>
      <c r="E28" s="149"/>
      <c r="F28" s="149"/>
      <c r="G28" s="149"/>
      <c r="H28" s="149"/>
      <c r="I28" s="16"/>
      <c r="J28" s="33"/>
      <c r="K28" s="17"/>
      <c r="L28" s="183" t="str">
        <f t="shared" si="0"/>
        <v/>
      </c>
      <c r="M28" s="153"/>
      <c r="N28" s="153"/>
      <c r="O28" s="153"/>
    </row>
    <row r="29" spans="1:20" x14ac:dyDescent="0.15">
      <c r="A29" s="4">
        <v>24</v>
      </c>
      <c r="B29" s="15"/>
      <c r="C29" s="32"/>
      <c r="D29" s="149"/>
      <c r="E29" s="149"/>
      <c r="F29" s="149"/>
      <c r="G29" s="149"/>
      <c r="H29" s="149"/>
      <c r="I29" s="16"/>
      <c r="J29" s="33"/>
      <c r="K29" s="17"/>
      <c r="L29" s="183" t="str">
        <f t="shared" si="0"/>
        <v/>
      </c>
      <c r="M29" s="153"/>
      <c r="N29" s="153"/>
      <c r="O29" s="153"/>
    </row>
    <row r="30" spans="1:20" x14ac:dyDescent="0.15">
      <c r="A30" s="4">
        <v>25</v>
      </c>
      <c r="B30" s="15"/>
      <c r="C30" s="32"/>
      <c r="D30" s="149"/>
      <c r="E30" s="149"/>
      <c r="F30" s="149"/>
      <c r="G30" s="149"/>
      <c r="H30" s="149"/>
      <c r="I30" s="16"/>
      <c r="J30" s="33"/>
      <c r="K30" s="17"/>
      <c r="L30" s="183" t="str">
        <f t="shared" si="0"/>
        <v/>
      </c>
      <c r="M30" s="153"/>
      <c r="N30" s="153"/>
      <c r="O30" s="153"/>
    </row>
    <row r="31" spans="1:20" x14ac:dyDescent="0.15">
      <c r="A31" s="4">
        <v>26</v>
      </c>
      <c r="B31" s="15"/>
      <c r="C31" s="32"/>
      <c r="D31" s="149"/>
      <c r="E31" s="149"/>
      <c r="F31" s="149"/>
      <c r="G31" s="149"/>
      <c r="H31" s="149"/>
      <c r="I31" s="16"/>
      <c r="J31" s="33"/>
      <c r="K31" s="17"/>
      <c r="L31" s="183" t="str">
        <f t="shared" si="0"/>
        <v/>
      </c>
      <c r="M31" s="153"/>
      <c r="N31" s="153"/>
      <c r="O31" s="153"/>
    </row>
    <row r="32" spans="1:20" x14ac:dyDescent="0.15">
      <c r="A32" s="4">
        <v>27</v>
      </c>
      <c r="B32" s="15"/>
      <c r="C32" s="32"/>
      <c r="D32" s="149"/>
      <c r="E32" s="149"/>
      <c r="F32" s="149"/>
      <c r="G32" s="149"/>
      <c r="H32" s="149"/>
      <c r="I32" s="16"/>
      <c r="J32" s="33"/>
      <c r="K32" s="17"/>
      <c r="L32" s="183" t="str">
        <f t="shared" si="0"/>
        <v/>
      </c>
      <c r="M32" s="153"/>
      <c r="N32" s="153"/>
      <c r="O32" s="153"/>
    </row>
    <row r="33" spans="1:15" x14ac:dyDescent="0.15">
      <c r="A33" s="4">
        <v>28</v>
      </c>
      <c r="B33" s="15"/>
      <c r="C33" s="32"/>
      <c r="D33" s="149"/>
      <c r="E33" s="149"/>
      <c r="F33" s="149"/>
      <c r="G33" s="149"/>
      <c r="H33" s="149"/>
      <c r="I33" s="16"/>
      <c r="J33" s="33"/>
      <c r="K33" s="17"/>
      <c r="L33" s="183" t="str">
        <f t="shared" si="0"/>
        <v/>
      </c>
      <c r="M33" s="153"/>
      <c r="N33" s="153"/>
      <c r="O33" s="153"/>
    </row>
    <row r="34" spans="1:15" x14ac:dyDescent="0.15">
      <c r="A34" s="4">
        <v>29</v>
      </c>
      <c r="B34" s="15"/>
      <c r="C34" s="32"/>
      <c r="D34" s="149"/>
      <c r="E34" s="149"/>
      <c r="F34" s="149"/>
      <c r="G34" s="149"/>
      <c r="H34" s="149"/>
      <c r="I34" s="16"/>
      <c r="J34" s="33"/>
      <c r="K34" s="17"/>
      <c r="L34" s="183" t="str">
        <f t="shared" si="0"/>
        <v/>
      </c>
      <c r="M34" s="153"/>
      <c r="N34" s="153"/>
      <c r="O34" s="153"/>
    </row>
    <row r="35" spans="1:15" x14ac:dyDescent="0.15">
      <c r="A35" s="4">
        <v>30</v>
      </c>
      <c r="B35" s="15"/>
      <c r="C35" s="32"/>
      <c r="D35" s="149"/>
      <c r="E35" s="149"/>
      <c r="F35" s="149"/>
      <c r="G35" s="149"/>
      <c r="H35" s="149"/>
      <c r="I35" s="16"/>
      <c r="J35" s="33"/>
      <c r="K35" s="17"/>
      <c r="L35" s="183" t="str">
        <f t="shared" si="0"/>
        <v/>
      </c>
      <c r="M35" s="153"/>
      <c r="N35" s="153"/>
      <c r="O35" s="153"/>
    </row>
    <row r="36" spans="1:15" x14ac:dyDescent="0.15">
      <c r="A36" s="4">
        <v>31</v>
      </c>
      <c r="B36" s="15"/>
      <c r="C36" s="32"/>
      <c r="D36" s="149"/>
      <c r="E36" s="149"/>
      <c r="F36" s="149"/>
      <c r="G36" s="149"/>
      <c r="H36" s="149"/>
      <c r="I36" s="16"/>
      <c r="J36" s="33"/>
      <c r="K36" s="17"/>
      <c r="L36" s="183" t="str">
        <f t="shared" si="0"/>
        <v/>
      </c>
      <c r="M36" s="153"/>
      <c r="N36" s="153"/>
      <c r="O36" s="153"/>
    </row>
    <row r="37" spans="1:15" ht="14.25" thickBot="1" x14ac:dyDescent="0.2">
      <c r="A37" s="4">
        <v>32</v>
      </c>
      <c r="B37" s="19"/>
      <c r="C37" s="32"/>
      <c r="D37" s="154"/>
      <c r="E37" s="154"/>
      <c r="F37" s="154"/>
      <c r="G37" s="154"/>
      <c r="H37" s="154"/>
      <c r="I37" s="20"/>
      <c r="J37" s="33"/>
      <c r="K37" s="21"/>
      <c r="L37" s="183" t="str">
        <f t="shared" si="0"/>
        <v/>
      </c>
      <c r="M37" s="155"/>
      <c r="N37" s="155"/>
      <c r="O37" s="155"/>
    </row>
    <row r="38" spans="1:15" ht="14.25" thickBot="1" x14ac:dyDescent="0.2">
      <c r="B38" s="158" t="s">
        <v>71</v>
      </c>
      <c r="C38" s="156"/>
      <c r="D38" s="156"/>
      <c r="E38" s="156"/>
      <c r="F38" s="156"/>
      <c r="G38" s="156"/>
      <c r="H38" s="156"/>
      <c r="I38" s="6" t="s">
        <v>63</v>
      </c>
      <c r="J38" s="6" t="s">
        <v>63</v>
      </c>
      <c r="K38" s="11" t="s">
        <v>63</v>
      </c>
      <c r="L38" s="325">
        <f>SUM(L6:L37)</f>
        <v>0</v>
      </c>
      <c r="M38" s="156"/>
      <c r="N38" s="156"/>
      <c r="O38" s="157"/>
    </row>
    <row r="39" spans="1:15" x14ac:dyDescent="0.15">
      <c r="L39" s="326"/>
    </row>
    <row r="40" spans="1:15" x14ac:dyDescent="0.15">
      <c r="L40" s="326"/>
    </row>
    <row r="41" spans="1:15" ht="19.5" customHeight="1" x14ac:dyDescent="0.15">
      <c r="B41" s="4" t="s">
        <v>45</v>
      </c>
      <c r="C41" s="150" t="s">
        <v>86</v>
      </c>
      <c r="D41" s="151"/>
      <c r="E41" s="151"/>
      <c r="F41" s="151"/>
      <c r="G41" s="151"/>
      <c r="H41" s="151"/>
      <c r="I41" s="151"/>
      <c r="J41" s="151"/>
      <c r="K41" s="152"/>
      <c r="L41" s="326"/>
    </row>
    <row r="42" spans="1:15" x14ac:dyDescent="0.15">
      <c r="L42" s="326"/>
    </row>
    <row r="43" spans="1:15" ht="13.5" customHeight="1" x14ac:dyDescent="0.15">
      <c r="A43" s="5" t="s">
        <v>38</v>
      </c>
      <c r="B43" s="91" t="s">
        <v>40</v>
      </c>
      <c r="C43" s="146" t="s">
        <v>41</v>
      </c>
      <c r="D43" s="91" t="s">
        <v>44</v>
      </c>
      <c r="E43" s="91"/>
      <c r="F43" s="91"/>
      <c r="G43" s="91"/>
      <c r="H43" s="91"/>
      <c r="I43" s="91" t="s">
        <v>0</v>
      </c>
      <c r="J43" s="91" t="s">
        <v>1</v>
      </c>
      <c r="K43" s="147" t="s">
        <v>42</v>
      </c>
      <c r="L43" s="327" t="s">
        <v>15</v>
      </c>
      <c r="M43" s="91" t="s">
        <v>43</v>
      </c>
      <c r="N43" s="91"/>
      <c r="O43" s="91"/>
    </row>
    <row r="44" spans="1:15" x14ac:dyDescent="0.15">
      <c r="A44" s="5" t="s">
        <v>39</v>
      </c>
      <c r="B44" s="91"/>
      <c r="C44" s="146"/>
      <c r="D44" s="91"/>
      <c r="E44" s="91"/>
      <c r="F44" s="91"/>
      <c r="G44" s="91"/>
      <c r="H44" s="91"/>
      <c r="I44" s="91"/>
      <c r="J44" s="91"/>
      <c r="K44" s="148"/>
      <c r="L44" s="328"/>
      <c r="M44" s="91"/>
      <c r="N44" s="91"/>
      <c r="O44" s="91"/>
    </row>
    <row r="45" spans="1:15" x14ac:dyDescent="0.15">
      <c r="A45" s="4">
        <v>33</v>
      </c>
      <c r="B45" s="18" t="s">
        <v>47</v>
      </c>
      <c r="C45" s="32"/>
      <c r="D45" s="149"/>
      <c r="E45" s="149"/>
      <c r="F45" s="149"/>
      <c r="G45" s="149"/>
      <c r="H45" s="149"/>
      <c r="I45" s="16"/>
      <c r="J45" s="33"/>
      <c r="K45" s="17"/>
      <c r="L45" s="183" t="str">
        <f t="shared" ref="L45:L76" si="1">IF(I45*K45=0,"",ROUND(I45*K45,0))</f>
        <v/>
      </c>
      <c r="M45" s="153"/>
      <c r="N45" s="153"/>
      <c r="O45" s="153"/>
    </row>
    <row r="46" spans="1:15" x14ac:dyDescent="0.15">
      <c r="A46" s="4">
        <v>34</v>
      </c>
      <c r="B46" s="15"/>
      <c r="C46" s="32"/>
      <c r="D46" s="149"/>
      <c r="E46" s="149"/>
      <c r="F46" s="149"/>
      <c r="G46" s="149"/>
      <c r="H46" s="149"/>
      <c r="I46" s="16"/>
      <c r="J46" s="33"/>
      <c r="K46" s="17"/>
      <c r="L46" s="183" t="str">
        <f t="shared" si="1"/>
        <v/>
      </c>
      <c r="M46" s="153"/>
      <c r="N46" s="153"/>
      <c r="O46" s="153"/>
    </row>
    <row r="47" spans="1:15" x14ac:dyDescent="0.15">
      <c r="A47" s="4">
        <v>35</v>
      </c>
      <c r="B47" s="15"/>
      <c r="C47" s="32"/>
      <c r="D47" s="149"/>
      <c r="E47" s="149"/>
      <c r="F47" s="149"/>
      <c r="G47" s="149"/>
      <c r="H47" s="149"/>
      <c r="I47" s="16"/>
      <c r="J47" s="33"/>
      <c r="K47" s="17"/>
      <c r="L47" s="183" t="str">
        <f t="shared" si="1"/>
        <v/>
      </c>
      <c r="M47" s="153"/>
      <c r="N47" s="153"/>
      <c r="O47" s="153"/>
    </row>
    <row r="48" spans="1:15" x14ac:dyDescent="0.15">
      <c r="A48" s="4">
        <v>36</v>
      </c>
      <c r="B48" s="15"/>
      <c r="C48" s="32"/>
      <c r="D48" s="149"/>
      <c r="E48" s="149"/>
      <c r="F48" s="149"/>
      <c r="G48" s="149"/>
      <c r="H48" s="149"/>
      <c r="I48" s="16"/>
      <c r="J48" s="33"/>
      <c r="K48" s="17"/>
      <c r="L48" s="183" t="str">
        <f t="shared" si="1"/>
        <v/>
      </c>
      <c r="M48" s="153"/>
      <c r="N48" s="153"/>
      <c r="O48" s="153"/>
    </row>
    <row r="49" spans="1:15" x14ac:dyDescent="0.15">
      <c r="A49" s="4">
        <v>37</v>
      </c>
      <c r="B49" s="15"/>
      <c r="C49" s="32"/>
      <c r="D49" s="149"/>
      <c r="E49" s="149"/>
      <c r="F49" s="149"/>
      <c r="G49" s="149"/>
      <c r="H49" s="149"/>
      <c r="I49" s="16"/>
      <c r="J49" s="33"/>
      <c r="K49" s="17"/>
      <c r="L49" s="183" t="str">
        <f t="shared" si="1"/>
        <v/>
      </c>
      <c r="M49" s="153"/>
      <c r="N49" s="153"/>
      <c r="O49" s="153"/>
    </row>
    <row r="50" spans="1:15" x14ac:dyDescent="0.15">
      <c r="A50" s="4">
        <v>38</v>
      </c>
      <c r="B50" s="15"/>
      <c r="C50" s="32"/>
      <c r="D50" s="149"/>
      <c r="E50" s="149"/>
      <c r="F50" s="149"/>
      <c r="G50" s="149"/>
      <c r="H50" s="149"/>
      <c r="I50" s="16"/>
      <c r="J50" s="33"/>
      <c r="K50" s="17"/>
      <c r="L50" s="183" t="str">
        <f t="shared" si="1"/>
        <v/>
      </c>
      <c r="M50" s="153"/>
      <c r="N50" s="153"/>
      <c r="O50" s="153"/>
    </row>
    <row r="51" spans="1:15" x14ac:dyDescent="0.15">
      <c r="A51" s="4">
        <v>39</v>
      </c>
      <c r="B51" s="15"/>
      <c r="C51" s="32"/>
      <c r="D51" s="149"/>
      <c r="E51" s="149"/>
      <c r="F51" s="149"/>
      <c r="G51" s="149"/>
      <c r="H51" s="149"/>
      <c r="I51" s="16"/>
      <c r="J51" s="33"/>
      <c r="K51" s="17"/>
      <c r="L51" s="183" t="str">
        <f t="shared" si="1"/>
        <v/>
      </c>
      <c r="M51" s="153"/>
      <c r="N51" s="153"/>
      <c r="O51" s="153"/>
    </row>
    <row r="52" spans="1:15" x14ac:dyDescent="0.15">
      <c r="A52" s="4">
        <v>40</v>
      </c>
      <c r="B52" s="15"/>
      <c r="C52" s="32"/>
      <c r="D52" s="149"/>
      <c r="E52" s="149"/>
      <c r="F52" s="149"/>
      <c r="G52" s="149"/>
      <c r="H52" s="149"/>
      <c r="I52" s="16"/>
      <c r="J52" s="33"/>
      <c r="K52" s="17"/>
      <c r="L52" s="183" t="str">
        <f t="shared" si="1"/>
        <v/>
      </c>
      <c r="M52" s="153"/>
      <c r="N52" s="153"/>
      <c r="O52" s="153"/>
    </row>
    <row r="53" spans="1:15" x14ac:dyDescent="0.15">
      <c r="A53" s="4">
        <v>41</v>
      </c>
      <c r="B53" s="15"/>
      <c r="C53" s="32"/>
      <c r="D53" s="149"/>
      <c r="E53" s="149"/>
      <c r="F53" s="149"/>
      <c r="G53" s="149"/>
      <c r="H53" s="149"/>
      <c r="I53" s="16"/>
      <c r="J53" s="33"/>
      <c r="K53" s="17"/>
      <c r="L53" s="183" t="str">
        <f t="shared" si="1"/>
        <v/>
      </c>
      <c r="M53" s="153"/>
      <c r="N53" s="153"/>
      <c r="O53" s="153"/>
    </row>
    <row r="54" spans="1:15" x14ac:dyDescent="0.15">
      <c r="A54" s="4">
        <v>42</v>
      </c>
      <c r="B54" s="15"/>
      <c r="C54" s="32"/>
      <c r="D54" s="149"/>
      <c r="E54" s="149"/>
      <c r="F54" s="149"/>
      <c r="G54" s="149"/>
      <c r="H54" s="149"/>
      <c r="I54" s="16"/>
      <c r="J54" s="33"/>
      <c r="K54" s="17"/>
      <c r="L54" s="183" t="str">
        <f t="shared" si="1"/>
        <v/>
      </c>
      <c r="M54" s="153"/>
      <c r="N54" s="153"/>
      <c r="O54" s="153"/>
    </row>
    <row r="55" spans="1:15" x14ac:dyDescent="0.15">
      <c r="A55" s="4">
        <v>43</v>
      </c>
      <c r="B55" s="15"/>
      <c r="C55" s="32"/>
      <c r="D55" s="149"/>
      <c r="E55" s="149"/>
      <c r="F55" s="149"/>
      <c r="G55" s="149"/>
      <c r="H55" s="149"/>
      <c r="I55" s="16"/>
      <c r="J55" s="33"/>
      <c r="K55" s="17"/>
      <c r="L55" s="183" t="str">
        <f t="shared" si="1"/>
        <v/>
      </c>
      <c r="M55" s="153"/>
      <c r="N55" s="153"/>
      <c r="O55" s="153"/>
    </row>
    <row r="56" spans="1:15" x14ac:dyDescent="0.15">
      <c r="A56" s="4">
        <v>44</v>
      </c>
      <c r="B56" s="15"/>
      <c r="C56" s="32"/>
      <c r="D56" s="149"/>
      <c r="E56" s="149"/>
      <c r="F56" s="149"/>
      <c r="G56" s="149"/>
      <c r="H56" s="149"/>
      <c r="I56" s="16"/>
      <c r="J56" s="33"/>
      <c r="K56" s="17"/>
      <c r="L56" s="183" t="str">
        <f t="shared" si="1"/>
        <v/>
      </c>
      <c r="M56" s="153"/>
      <c r="N56" s="153"/>
      <c r="O56" s="153"/>
    </row>
    <row r="57" spans="1:15" x14ac:dyDescent="0.15">
      <c r="A57" s="4">
        <v>45</v>
      </c>
      <c r="B57" s="15"/>
      <c r="C57" s="32"/>
      <c r="D57" s="149"/>
      <c r="E57" s="149"/>
      <c r="F57" s="149"/>
      <c r="G57" s="149"/>
      <c r="H57" s="149"/>
      <c r="I57" s="16"/>
      <c r="J57" s="33"/>
      <c r="K57" s="17"/>
      <c r="L57" s="183" t="str">
        <f t="shared" si="1"/>
        <v/>
      </c>
      <c r="M57" s="153"/>
      <c r="N57" s="153"/>
      <c r="O57" s="153"/>
    </row>
    <row r="58" spans="1:15" x14ac:dyDescent="0.15">
      <c r="A58" s="4">
        <v>46</v>
      </c>
      <c r="B58" s="15"/>
      <c r="C58" s="32"/>
      <c r="D58" s="149"/>
      <c r="E58" s="149"/>
      <c r="F58" s="149"/>
      <c r="G58" s="149"/>
      <c r="H58" s="149"/>
      <c r="I58" s="16"/>
      <c r="J58" s="33"/>
      <c r="K58" s="17"/>
      <c r="L58" s="183" t="str">
        <f t="shared" si="1"/>
        <v/>
      </c>
      <c r="M58" s="153"/>
      <c r="N58" s="153"/>
      <c r="O58" s="153"/>
    </row>
    <row r="59" spans="1:15" x14ac:dyDescent="0.15">
      <c r="A59" s="4">
        <v>47</v>
      </c>
      <c r="B59" s="15"/>
      <c r="C59" s="32"/>
      <c r="D59" s="149"/>
      <c r="E59" s="149"/>
      <c r="F59" s="149"/>
      <c r="G59" s="149"/>
      <c r="H59" s="149"/>
      <c r="I59" s="16"/>
      <c r="J59" s="33"/>
      <c r="K59" s="17"/>
      <c r="L59" s="183" t="str">
        <f t="shared" si="1"/>
        <v/>
      </c>
      <c r="M59" s="153"/>
      <c r="N59" s="153"/>
      <c r="O59" s="153"/>
    </row>
    <row r="60" spans="1:15" x14ac:dyDescent="0.15">
      <c r="A60" s="4">
        <v>48</v>
      </c>
      <c r="B60" s="15"/>
      <c r="C60" s="32"/>
      <c r="D60" s="149"/>
      <c r="E60" s="149"/>
      <c r="F60" s="149"/>
      <c r="G60" s="149"/>
      <c r="H60" s="149"/>
      <c r="I60" s="16"/>
      <c r="J60" s="33"/>
      <c r="K60" s="17"/>
      <c r="L60" s="183" t="str">
        <f t="shared" si="1"/>
        <v/>
      </c>
      <c r="M60" s="153"/>
      <c r="N60" s="153"/>
      <c r="O60" s="153"/>
    </row>
    <row r="61" spans="1:15" x14ac:dyDescent="0.15">
      <c r="A61" s="4">
        <v>49</v>
      </c>
      <c r="B61" s="15"/>
      <c r="C61" s="32"/>
      <c r="D61" s="149"/>
      <c r="E61" s="149"/>
      <c r="F61" s="149"/>
      <c r="G61" s="149"/>
      <c r="H61" s="149"/>
      <c r="I61" s="16"/>
      <c r="J61" s="33"/>
      <c r="K61" s="17"/>
      <c r="L61" s="183" t="str">
        <f t="shared" si="1"/>
        <v/>
      </c>
      <c r="M61" s="153"/>
      <c r="N61" s="153"/>
      <c r="O61" s="153"/>
    </row>
    <row r="62" spans="1:15" x14ac:dyDescent="0.15">
      <c r="A62" s="4">
        <v>50</v>
      </c>
      <c r="B62" s="15"/>
      <c r="C62" s="32"/>
      <c r="D62" s="149"/>
      <c r="E62" s="149"/>
      <c r="F62" s="149"/>
      <c r="G62" s="149"/>
      <c r="H62" s="149"/>
      <c r="I62" s="16"/>
      <c r="J62" s="33"/>
      <c r="K62" s="17"/>
      <c r="L62" s="183" t="str">
        <f t="shared" si="1"/>
        <v/>
      </c>
      <c r="M62" s="153"/>
      <c r="N62" s="153"/>
      <c r="O62" s="153"/>
    </row>
    <row r="63" spans="1:15" x14ac:dyDescent="0.15">
      <c r="A63" s="4">
        <v>51</v>
      </c>
      <c r="B63" s="15"/>
      <c r="C63" s="32"/>
      <c r="D63" s="149"/>
      <c r="E63" s="149"/>
      <c r="F63" s="149"/>
      <c r="G63" s="149"/>
      <c r="H63" s="149"/>
      <c r="I63" s="16"/>
      <c r="J63" s="33"/>
      <c r="K63" s="17"/>
      <c r="L63" s="183" t="str">
        <f t="shared" si="1"/>
        <v/>
      </c>
      <c r="M63" s="153"/>
      <c r="N63" s="153"/>
      <c r="O63" s="153"/>
    </row>
    <row r="64" spans="1:15" x14ac:dyDescent="0.15">
      <c r="A64" s="4">
        <v>52</v>
      </c>
      <c r="B64" s="15"/>
      <c r="C64" s="32"/>
      <c r="D64" s="149"/>
      <c r="E64" s="149"/>
      <c r="F64" s="149"/>
      <c r="G64" s="149"/>
      <c r="H64" s="149"/>
      <c r="I64" s="16"/>
      <c r="J64" s="33"/>
      <c r="K64" s="17"/>
      <c r="L64" s="183" t="str">
        <f t="shared" si="1"/>
        <v/>
      </c>
      <c r="M64" s="153"/>
      <c r="N64" s="153"/>
      <c r="O64" s="153"/>
    </row>
    <row r="65" spans="1:19" x14ac:dyDescent="0.15">
      <c r="A65" s="4">
        <v>53</v>
      </c>
      <c r="B65" s="15"/>
      <c r="C65" s="32"/>
      <c r="D65" s="149"/>
      <c r="E65" s="149"/>
      <c r="F65" s="149"/>
      <c r="G65" s="149"/>
      <c r="H65" s="149"/>
      <c r="I65" s="16"/>
      <c r="J65" s="33"/>
      <c r="K65" s="17"/>
      <c r="L65" s="183" t="str">
        <f t="shared" si="1"/>
        <v/>
      </c>
      <c r="M65" s="153"/>
      <c r="N65" s="153"/>
      <c r="O65" s="153"/>
    </row>
    <row r="66" spans="1:19" x14ac:dyDescent="0.15">
      <c r="A66" s="4">
        <v>54</v>
      </c>
      <c r="B66" s="15"/>
      <c r="C66" s="32"/>
      <c r="D66" s="149"/>
      <c r="E66" s="149"/>
      <c r="F66" s="149"/>
      <c r="G66" s="149"/>
      <c r="H66" s="149"/>
      <c r="I66" s="16"/>
      <c r="J66" s="33"/>
      <c r="K66" s="17"/>
      <c r="L66" s="183" t="str">
        <f t="shared" si="1"/>
        <v/>
      </c>
      <c r="M66" s="153"/>
      <c r="N66" s="153"/>
      <c r="O66" s="153"/>
    </row>
    <row r="67" spans="1:19" x14ac:dyDescent="0.15">
      <c r="A67" s="4">
        <v>55</v>
      </c>
      <c r="B67" s="15"/>
      <c r="C67" s="32"/>
      <c r="D67" s="149"/>
      <c r="E67" s="149"/>
      <c r="F67" s="149"/>
      <c r="G67" s="149"/>
      <c r="H67" s="149"/>
      <c r="I67" s="16"/>
      <c r="J67" s="33"/>
      <c r="K67" s="17"/>
      <c r="L67" s="183" t="str">
        <f t="shared" si="1"/>
        <v/>
      </c>
      <c r="M67" s="153"/>
      <c r="N67" s="153"/>
      <c r="O67" s="153"/>
    </row>
    <row r="68" spans="1:19" x14ac:dyDescent="0.15">
      <c r="A68" s="4">
        <v>56</v>
      </c>
      <c r="B68" s="15"/>
      <c r="C68" s="32"/>
      <c r="D68" s="149"/>
      <c r="E68" s="149"/>
      <c r="F68" s="149"/>
      <c r="G68" s="149"/>
      <c r="H68" s="149"/>
      <c r="I68" s="16"/>
      <c r="J68" s="33"/>
      <c r="K68" s="17"/>
      <c r="L68" s="183" t="str">
        <f t="shared" si="1"/>
        <v/>
      </c>
      <c r="M68" s="153"/>
      <c r="N68" s="153"/>
      <c r="O68" s="153"/>
    </row>
    <row r="69" spans="1:19" x14ac:dyDescent="0.15">
      <c r="A69" s="4">
        <v>57</v>
      </c>
      <c r="B69" s="15"/>
      <c r="C69" s="32"/>
      <c r="D69" s="149"/>
      <c r="E69" s="149"/>
      <c r="F69" s="149"/>
      <c r="G69" s="149"/>
      <c r="H69" s="149"/>
      <c r="I69" s="16"/>
      <c r="J69" s="33"/>
      <c r="K69" s="17"/>
      <c r="L69" s="183" t="str">
        <f t="shared" si="1"/>
        <v/>
      </c>
      <c r="M69" s="153"/>
      <c r="N69" s="153"/>
      <c r="O69" s="153"/>
    </row>
    <row r="70" spans="1:19" x14ac:dyDescent="0.15">
      <c r="A70" s="4">
        <v>58</v>
      </c>
      <c r="B70" s="15"/>
      <c r="C70" s="32"/>
      <c r="D70" s="149"/>
      <c r="E70" s="149"/>
      <c r="F70" s="149"/>
      <c r="G70" s="149"/>
      <c r="H70" s="149"/>
      <c r="I70" s="16"/>
      <c r="J70" s="33"/>
      <c r="K70" s="17"/>
      <c r="L70" s="183" t="str">
        <f t="shared" si="1"/>
        <v/>
      </c>
      <c r="M70" s="153"/>
      <c r="N70" s="153"/>
      <c r="O70" s="153"/>
    </row>
    <row r="71" spans="1:19" x14ac:dyDescent="0.15">
      <c r="A71" s="4">
        <v>59</v>
      </c>
      <c r="B71" s="15"/>
      <c r="C71" s="32"/>
      <c r="D71" s="149"/>
      <c r="E71" s="149"/>
      <c r="F71" s="149"/>
      <c r="G71" s="149"/>
      <c r="H71" s="149"/>
      <c r="I71" s="16"/>
      <c r="J71" s="33"/>
      <c r="K71" s="17"/>
      <c r="L71" s="183" t="str">
        <f t="shared" si="1"/>
        <v/>
      </c>
      <c r="M71" s="153"/>
      <c r="N71" s="153"/>
      <c r="O71" s="153"/>
    </row>
    <row r="72" spans="1:19" x14ac:dyDescent="0.15">
      <c r="A72" s="4">
        <v>60</v>
      </c>
      <c r="B72" s="15"/>
      <c r="C72" s="32"/>
      <c r="D72" s="149"/>
      <c r="E72" s="149"/>
      <c r="F72" s="149"/>
      <c r="G72" s="149"/>
      <c r="H72" s="149"/>
      <c r="I72" s="16"/>
      <c r="J72" s="33"/>
      <c r="K72" s="17"/>
      <c r="L72" s="183" t="str">
        <f t="shared" si="1"/>
        <v/>
      </c>
      <c r="M72" s="153"/>
      <c r="N72" s="153"/>
      <c r="O72" s="153"/>
    </row>
    <row r="73" spans="1:19" x14ac:dyDescent="0.15">
      <c r="A73" s="4">
        <v>61</v>
      </c>
      <c r="B73" s="15"/>
      <c r="C73" s="32"/>
      <c r="D73" s="149"/>
      <c r="E73" s="149"/>
      <c r="F73" s="149"/>
      <c r="G73" s="149"/>
      <c r="H73" s="149"/>
      <c r="I73" s="16"/>
      <c r="J73" s="33"/>
      <c r="K73" s="17"/>
      <c r="L73" s="183" t="str">
        <f t="shared" si="1"/>
        <v/>
      </c>
      <c r="M73" s="153"/>
      <c r="N73" s="153"/>
      <c r="O73" s="153"/>
    </row>
    <row r="74" spans="1:19" x14ac:dyDescent="0.15">
      <c r="A74" s="4">
        <v>62</v>
      </c>
      <c r="B74" s="15"/>
      <c r="C74" s="32"/>
      <c r="D74" s="149"/>
      <c r="E74" s="149"/>
      <c r="F74" s="149"/>
      <c r="G74" s="149"/>
      <c r="H74" s="149"/>
      <c r="I74" s="16"/>
      <c r="J74" s="33"/>
      <c r="K74" s="17"/>
      <c r="L74" s="183" t="str">
        <f t="shared" si="1"/>
        <v/>
      </c>
      <c r="M74" s="153"/>
      <c r="N74" s="153"/>
      <c r="O74" s="153"/>
    </row>
    <row r="75" spans="1:19" x14ac:dyDescent="0.15">
      <c r="A75" s="4">
        <v>63</v>
      </c>
      <c r="B75" s="15"/>
      <c r="C75" s="32"/>
      <c r="D75" s="149"/>
      <c r="E75" s="149"/>
      <c r="F75" s="149"/>
      <c r="G75" s="149"/>
      <c r="H75" s="149"/>
      <c r="I75" s="16"/>
      <c r="J75" s="33"/>
      <c r="K75" s="17"/>
      <c r="L75" s="183" t="str">
        <f t="shared" si="1"/>
        <v/>
      </c>
      <c r="M75" s="153"/>
      <c r="N75" s="153"/>
      <c r="O75" s="153"/>
    </row>
    <row r="76" spans="1:19" ht="14.25" thickBot="1" x14ac:dyDescent="0.2">
      <c r="A76" s="4">
        <v>64</v>
      </c>
      <c r="B76" s="19"/>
      <c r="C76" s="32"/>
      <c r="D76" s="154"/>
      <c r="E76" s="154"/>
      <c r="F76" s="154"/>
      <c r="G76" s="154"/>
      <c r="H76" s="154"/>
      <c r="I76" s="20"/>
      <c r="J76" s="33"/>
      <c r="K76" s="21"/>
      <c r="L76" s="183" t="str">
        <f t="shared" si="1"/>
        <v/>
      </c>
      <c r="M76" s="155"/>
      <c r="N76" s="155"/>
      <c r="O76" s="155"/>
    </row>
    <row r="77" spans="1:19" ht="14.25" thickBot="1" x14ac:dyDescent="0.2">
      <c r="B77" s="158" t="s">
        <v>72</v>
      </c>
      <c r="C77" s="156"/>
      <c r="D77" s="156"/>
      <c r="E77" s="156"/>
      <c r="F77" s="156"/>
      <c r="G77" s="156"/>
      <c r="H77" s="156"/>
      <c r="I77" s="6" t="s">
        <v>63</v>
      </c>
      <c r="J77" s="6" t="s">
        <v>63</v>
      </c>
      <c r="K77" s="11" t="s">
        <v>63</v>
      </c>
      <c r="L77" s="325">
        <f>SUM(L45:L76)</f>
        <v>0</v>
      </c>
      <c r="M77" s="156"/>
      <c r="N77" s="156"/>
      <c r="O77" s="157"/>
    </row>
    <row r="78" spans="1:19" x14ac:dyDescent="0.15">
      <c r="L78" s="326"/>
    </row>
    <row r="79" spans="1:19" x14ac:dyDescent="0.15">
      <c r="L79" s="326"/>
    </row>
    <row r="80" spans="1:19" ht="21" customHeight="1" x14ac:dyDescent="0.15">
      <c r="B80" s="4" t="s">
        <v>45</v>
      </c>
      <c r="C80" s="150" t="s">
        <v>86</v>
      </c>
      <c r="D80" s="151"/>
      <c r="E80" s="151"/>
      <c r="F80" s="151"/>
      <c r="G80" s="151"/>
      <c r="H80" s="151"/>
      <c r="I80" s="151"/>
      <c r="J80" s="151"/>
      <c r="K80" s="152"/>
      <c r="L80" s="326"/>
      <c r="S80" s="8"/>
    </row>
    <row r="81" spans="1:15" x14ac:dyDescent="0.15">
      <c r="L81" s="326"/>
    </row>
    <row r="82" spans="1:15" ht="13.5" customHeight="1" x14ac:dyDescent="0.15">
      <c r="A82" s="5" t="s">
        <v>38</v>
      </c>
      <c r="B82" s="91" t="s">
        <v>40</v>
      </c>
      <c r="C82" s="146" t="s">
        <v>41</v>
      </c>
      <c r="D82" s="91" t="s">
        <v>44</v>
      </c>
      <c r="E82" s="91"/>
      <c r="F82" s="91"/>
      <c r="G82" s="91"/>
      <c r="H82" s="91"/>
      <c r="I82" s="91" t="s">
        <v>0</v>
      </c>
      <c r="J82" s="91" t="s">
        <v>1</v>
      </c>
      <c r="K82" s="147" t="s">
        <v>42</v>
      </c>
      <c r="L82" s="327" t="s">
        <v>15</v>
      </c>
      <c r="M82" s="91" t="s">
        <v>43</v>
      </c>
      <c r="N82" s="91"/>
      <c r="O82" s="91"/>
    </row>
    <row r="83" spans="1:15" x14ac:dyDescent="0.15">
      <c r="A83" s="5" t="s">
        <v>39</v>
      </c>
      <c r="B83" s="91"/>
      <c r="C83" s="146"/>
      <c r="D83" s="91"/>
      <c r="E83" s="91"/>
      <c r="F83" s="91"/>
      <c r="G83" s="91"/>
      <c r="H83" s="91"/>
      <c r="I83" s="91"/>
      <c r="J83" s="91"/>
      <c r="K83" s="148"/>
      <c r="L83" s="328"/>
      <c r="M83" s="91"/>
      <c r="N83" s="91"/>
      <c r="O83" s="91"/>
    </row>
    <row r="84" spans="1:15" x14ac:dyDescent="0.15">
      <c r="A84" s="4">
        <v>65</v>
      </c>
      <c r="B84" s="18" t="s">
        <v>47</v>
      </c>
      <c r="C84" s="32"/>
      <c r="D84" s="149"/>
      <c r="E84" s="149"/>
      <c r="F84" s="149"/>
      <c r="G84" s="149"/>
      <c r="H84" s="149"/>
      <c r="I84" s="16"/>
      <c r="J84" s="33"/>
      <c r="K84" s="17"/>
      <c r="L84" s="183" t="str">
        <f t="shared" ref="L84:L115" si="2">IF(I84*K84=0,"",ROUND(I84*K84,0))</f>
        <v/>
      </c>
      <c r="M84" s="153"/>
      <c r="N84" s="153"/>
      <c r="O84" s="153"/>
    </row>
    <row r="85" spans="1:15" x14ac:dyDescent="0.15">
      <c r="A85" s="4">
        <v>66</v>
      </c>
      <c r="B85" s="15"/>
      <c r="C85" s="32"/>
      <c r="D85" s="149"/>
      <c r="E85" s="149"/>
      <c r="F85" s="149"/>
      <c r="G85" s="149"/>
      <c r="H85" s="149"/>
      <c r="I85" s="16"/>
      <c r="J85" s="33"/>
      <c r="K85" s="17"/>
      <c r="L85" s="183" t="str">
        <f t="shared" si="2"/>
        <v/>
      </c>
      <c r="M85" s="153"/>
      <c r="N85" s="153"/>
      <c r="O85" s="153"/>
    </row>
    <row r="86" spans="1:15" x14ac:dyDescent="0.15">
      <c r="A86" s="4">
        <v>67</v>
      </c>
      <c r="B86" s="15"/>
      <c r="C86" s="32"/>
      <c r="D86" s="149"/>
      <c r="E86" s="149"/>
      <c r="F86" s="149"/>
      <c r="G86" s="149"/>
      <c r="H86" s="149"/>
      <c r="I86" s="16"/>
      <c r="J86" s="33"/>
      <c r="K86" s="17"/>
      <c r="L86" s="183" t="str">
        <f t="shared" si="2"/>
        <v/>
      </c>
      <c r="M86" s="153"/>
      <c r="N86" s="153"/>
      <c r="O86" s="153"/>
    </row>
    <row r="87" spans="1:15" x14ac:dyDescent="0.15">
      <c r="A87" s="4">
        <v>68</v>
      </c>
      <c r="B87" s="15"/>
      <c r="C87" s="32"/>
      <c r="D87" s="149"/>
      <c r="E87" s="149"/>
      <c r="F87" s="149"/>
      <c r="G87" s="149"/>
      <c r="H87" s="149"/>
      <c r="I87" s="16"/>
      <c r="J87" s="33"/>
      <c r="K87" s="17"/>
      <c r="L87" s="183" t="str">
        <f t="shared" si="2"/>
        <v/>
      </c>
      <c r="M87" s="153"/>
      <c r="N87" s="153"/>
      <c r="O87" s="153"/>
    </row>
    <row r="88" spans="1:15" x14ac:dyDescent="0.15">
      <c r="A88" s="4">
        <v>69</v>
      </c>
      <c r="B88" s="15"/>
      <c r="C88" s="32"/>
      <c r="D88" s="149"/>
      <c r="E88" s="149"/>
      <c r="F88" s="149"/>
      <c r="G88" s="149"/>
      <c r="H88" s="149"/>
      <c r="I88" s="16"/>
      <c r="J88" s="33"/>
      <c r="K88" s="17"/>
      <c r="L88" s="183" t="str">
        <f t="shared" si="2"/>
        <v/>
      </c>
      <c r="M88" s="153"/>
      <c r="N88" s="153"/>
      <c r="O88" s="153"/>
    </row>
    <row r="89" spans="1:15" x14ac:dyDescent="0.15">
      <c r="A89" s="4">
        <v>70</v>
      </c>
      <c r="B89" s="15"/>
      <c r="C89" s="32"/>
      <c r="D89" s="149"/>
      <c r="E89" s="149"/>
      <c r="F89" s="149"/>
      <c r="G89" s="149"/>
      <c r="H89" s="149"/>
      <c r="I89" s="16"/>
      <c r="J89" s="33"/>
      <c r="K89" s="17"/>
      <c r="L89" s="183" t="str">
        <f t="shared" si="2"/>
        <v/>
      </c>
      <c r="M89" s="153"/>
      <c r="N89" s="153"/>
      <c r="O89" s="153"/>
    </row>
    <row r="90" spans="1:15" x14ac:dyDescent="0.15">
      <c r="A90" s="4">
        <v>71</v>
      </c>
      <c r="B90" s="15"/>
      <c r="C90" s="32"/>
      <c r="D90" s="149"/>
      <c r="E90" s="149"/>
      <c r="F90" s="149"/>
      <c r="G90" s="149"/>
      <c r="H90" s="149"/>
      <c r="I90" s="16"/>
      <c r="J90" s="33"/>
      <c r="K90" s="17"/>
      <c r="L90" s="183" t="str">
        <f t="shared" si="2"/>
        <v/>
      </c>
      <c r="M90" s="153"/>
      <c r="N90" s="153"/>
      <c r="O90" s="153"/>
    </row>
    <row r="91" spans="1:15" x14ac:dyDescent="0.15">
      <c r="A91" s="4">
        <v>72</v>
      </c>
      <c r="B91" s="15"/>
      <c r="C91" s="32"/>
      <c r="D91" s="149"/>
      <c r="E91" s="149"/>
      <c r="F91" s="149"/>
      <c r="G91" s="149"/>
      <c r="H91" s="149"/>
      <c r="I91" s="16"/>
      <c r="J91" s="33"/>
      <c r="K91" s="17"/>
      <c r="L91" s="183" t="str">
        <f t="shared" si="2"/>
        <v/>
      </c>
      <c r="M91" s="153"/>
      <c r="N91" s="153"/>
      <c r="O91" s="153"/>
    </row>
    <row r="92" spans="1:15" x14ac:dyDescent="0.15">
      <c r="A92" s="4">
        <v>73</v>
      </c>
      <c r="B92" s="15"/>
      <c r="C92" s="32"/>
      <c r="D92" s="149"/>
      <c r="E92" s="149"/>
      <c r="F92" s="149"/>
      <c r="G92" s="149"/>
      <c r="H92" s="149"/>
      <c r="I92" s="16"/>
      <c r="J92" s="33"/>
      <c r="K92" s="17"/>
      <c r="L92" s="183" t="str">
        <f t="shared" si="2"/>
        <v/>
      </c>
      <c r="M92" s="153"/>
      <c r="N92" s="153"/>
      <c r="O92" s="153"/>
    </row>
    <row r="93" spans="1:15" x14ac:dyDescent="0.15">
      <c r="A93" s="4">
        <v>74</v>
      </c>
      <c r="B93" s="15"/>
      <c r="C93" s="32"/>
      <c r="D93" s="149"/>
      <c r="E93" s="149"/>
      <c r="F93" s="149"/>
      <c r="G93" s="149"/>
      <c r="H93" s="149"/>
      <c r="I93" s="16"/>
      <c r="J93" s="33"/>
      <c r="K93" s="17"/>
      <c r="L93" s="183" t="str">
        <f t="shared" si="2"/>
        <v/>
      </c>
      <c r="M93" s="153"/>
      <c r="N93" s="153"/>
      <c r="O93" s="153"/>
    </row>
    <row r="94" spans="1:15" x14ac:dyDescent="0.15">
      <c r="A94" s="4">
        <v>75</v>
      </c>
      <c r="B94" s="15"/>
      <c r="C94" s="32"/>
      <c r="D94" s="149"/>
      <c r="E94" s="149"/>
      <c r="F94" s="149"/>
      <c r="G94" s="149"/>
      <c r="H94" s="149"/>
      <c r="I94" s="16"/>
      <c r="J94" s="33"/>
      <c r="K94" s="17"/>
      <c r="L94" s="183" t="str">
        <f t="shared" si="2"/>
        <v/>
      </c>
      <c r="M94" s="153"/>
      <c r="N94" s="153"/>
      <c r="O94" s="153"/>
    </row>
    <row r="95" spans="1:15" x14ac:dyDescent="0.15">
      <c r="A95" s="4">
        <v>76</v>
      </c>
      <c r="B95" s="15"/>
      <c r="C95" s="32"/>
      <c r="D95" s="149"/>
      <c r="E95" s="149"/>
      <c r="F95" s="149"/>
      <c r="G95" s="149"/>
      <c r="H95" s="149"/>
      <c r="I95" s="16"/>
      <c r="J95" s="33"/>
      <c r="K95" s="17"/>
      <c r="L95" s="183" t="str">
        <f t="shared" si="2"/>
        <v/>
      </c>
      <c r="M95" s="153"/>
      <c r="N95" s="153"/>
      <c r="O95" s="153"/>
    </row>
    <row r="96" spans="1:15" x14ac:dyDescent="0.15">
      <c r="A96" s="4">
        <v>77</v>
      </c>
      <c r="B96" s="15"/>
      <c r="C96" s="32"/>
      <c r="D96" s="149"/>
      <c r="E96" s="149"/>
      <c r="F96" s="149"/>
      <c r="G96" s="149"/>
      <c r="H96" s="149"/>
      <c r="I96" s="16"/>
      <c r="J96" s="33"/>
      <c r="K96" s="17"/>
      <c r="L96" s="183" t="str">
        <f t="shared" si="2"/>
        <v/>
      </c>
      <c r="M96" s="153"/>
      <c r="N96" s="153"/>
      <c r="O96" s="153"/>
    </row>
    <row r="97" spans="1:15" x14ac:dyDescent="0.15">
      <c r="A97" s="4">
        <v>78</v>
      </c>
      <c r="B97" s="15"/>
      <c r="C97" s="32"/>
      <c r="D97" s="149"/>
      <c r="E97" s="149"/>
      <c r="F97" s="149"/>
      <c r="G97" s="149"/>
      <c r="H97" s="149"/>
      <c r="I97" s="16"/>
      <c r="J97" s="33"/>
      <c r="K97" s="17"/>
      <c r="L97" s="183" t="str">
        <f t="shared" si="2"/>
        <v/>
      </c>
      <c r="M97" s="153"/>
      <c r="N97" s="153"/>
      <c r="O97" s="153"/>
    </row>
    <row r="98" spans="1:15" x14ac:dyDescent="0.15">
      <c r="A98" s="4">
        <v>79</v>
      </c>
      <c r="B98" s="15"/>
      <c r="C98" s="32"/>
      <c r="D98" s="149"/>
      <c r="E98" s="149"/>
      <c r="F98" s="149"/>
      <c r="G98" s="149"/>
      <c r="H98" s="149"/>
      <c r="I98" s="16"/>
      <c r="J98" s="33"/>
      <c r="K98" s="17"/>
      <c r="L98" s="183" t="str">
        <f t="shared" si="2"/>
        <v/>
      </c>
      <c r="M98" s="153"/>
      <c r="N98" s="153"/>
      <c r="O98" s="153"/>
    </row>
    <row r="99" spans="1:15" x14ac:dyDescent="0.15">
      <c r="A99" s="4">
        <v>80</v>
      </c>
      <c r="B99" s="15"/>
      <c r="C99" s="32"/>
      <c r="D99" s="149"/>
      <c r="E99" s="149"/>
      <c r="F99" s="149"/>
      <c r="G99" s="149"/>
      <c r="H99" s="149"/>
      <c r="I99" s="16"/>
      <c r="J99" s="33"/>
      <c r="K99" s="17"/>
      <c r="L99" s="183" t="str">
        <f t="shared" si="2"/>
        <v/>
      </c>
      <c r="M99" s="153"/>
      <c r="N99" s="153"/>
      <c r="O99" s="153"/>
    </row>
    <row r="100" spans="1:15" x14ac:dyDescent="0.15">
      <c r="A100" s="4">
        <v>81</v>
      </c>
      <c r="B100" s="15"/>
      <c r="C100" s="32"/>
      <c r="D100" s="149"/>
      <c r="E100" s="149"/>
      <c r="F100" s="149"/>
      <c r="G100" s="149"/>
      <c r="H100" s="149"/>
      <c r="I100" s="16"/>
      <c r="J100" s="33"/>
      <c r="K100" s="17"/>
      <c r="L100" s="183" t="str">
        <f t="shared" si="2"/>
        <v/>
      </c>
      <c r="M100" s="153"/>
      <c r="N100" s="153"/>
      <c r="O100" s="153"/>
    </row>
    <row r="101" spans="1:15" x14ac:dyDescent="0.15">
      <c r="A101" s="4">
        <v>82</v>
      </c>
      <c r="B101" s="15"/>
      <c r="C101" s="32"/>
      <c r="D101" s="149"/>
      <c r="E101" s="149"/>
      <c r="F101" s="149"/>
      <c r="G101" s="149"/>
      <c r="H101" s="149"/>
      <c r="I101" s="16"/>
      <c r="J101" s="33"/>
      <c r="K101" s="17"/>
      <c r="L101" s="183" t="str">
        <f t="shared" si="2"/>
        <v/>
      </c>
      <c r="M101" s="153"/>
      <c r="N101" s="153"/>
      <c r="O101" s="153"/>
    </row>
    <row r="102" spans="1:15" x14ac:dyDescent="0.15">
      <c r="A102" s="4">
        <v>83</v>
      </c>
      <c r="B102" s="15"/>
      <c r="C102" s="32"/>
      <c r="D102" s="149"/>
      <c r="E102" s="149"/>
      <c r="F102" s="149"/>
      <c r="G102" s="149"/>
      <c r="H102" s="149"/>
      <c r="I102" s="16"/>
      <c r="J102" s="33"/>
      <c r="K102" s="17"/>
      <c r="L102" s="183" t="str">
        <f t="shared" si="2"/>
        <v/>
      </c>
      <c r="M102" s="153"/>
      <c r="N102" s="153"/>
      <c r="O102" s="153"/>
    </row>
    <row r="103" spans="1:15" x14ac:dyDescent="0.15">
      <c r="A103" s="4">
        <v>84</v>
      </c>
      <c r="B103" s="15"/>
      <c r="C103" s="32"/>
      <c r="D103" s="149"/>
      <c r="E103" s="149"/>
      <c r="F103" s="149"/>
      <c r="G103" s="149"/>
      <c r="H103" s="149"/>
      <c r="I103" s="16"/>
      <c r="J103" s="33"/>
      <c r="K103" s="17"/>
      <c r="L103" s="183" t="str">
        <f t="shared" si="2"/>
        <v/>
      </c>
      <c r="M103" s="153"/>
      <c r="N103" s="153"/>
      <c r="O103" s="153"/>
    </row>
    <row r="104" spans="1:15" x14ac:dyDescent="0.15">
      <c r="A104" s="4">
        <v>85</v>
      </c>
      <c r="B104" s="15"/>
      <c r="C104" s="32"/>
      <c r="D104" s="149"/>
      <c r="E104" s="149"/>
      <c r="F104" s="149"/>
      <c r="G104" s="149"/>
      <c r="H104" s="149"/>
      <c r="I104" s="16"/>
      <c r="J104" s="33"/>
      <c r="K104" s="17"/>
      <c r="L104" s="183" t="str">
        <f t="shared" si="2"/>
        <v/>
      </c>
      <c r="M104" s="153"/>
      <c r="N104" s="153"/>
      <c r="O104" s="153"/>
    </row>
    <row r="105" spans="1:15" x14ac:dyDescent="0.15">
      <c r="A105" s="4">
        <v>86</v>
      </c>
      <c r="B105" s="15"/>
      <c r="C105" s="32"/>
      <c r="D105" s="149"/>
      <c r="E105" s="149"/>
      <c r="F105" s="149"/>
      <c r="G105" s="149"/>
      <c r="H105" s="149"/>
      <c r="I105" s="16"/>
      <c r="J105" s="33"/>
      <c r="K105" s="17"/>
      <c r="L105" s="183" t="str">
        <f t="shared" si="2"/>
        <v/>
      </c>
      <c r="M105" s="153"/>
      <c r="N105" s="153"/>
      <c r="O105" s="153"/>
    </row>
    <row r="106" spans="1:15" x14ac:dyDescent="0.15">
      <c r="A106" s="4">
        <v>87</v>
      </c>
      <c r="B106" s="15"/>
      <c r="C106" s="32"/>
      <c r="D106" s="149"/>
      <c r="E106" s="149"/>
      <c r="F106" s="149"/>
      <c r="G106" s="149"/>
      <c r="H106" s="149"/>
      <c r="I106" s="16"/>
      <c r="J106" s="33"/>
      <c r="K106" s="17"/>
      <c r="L106" s="183" t="str">
        <f t="shared" si="2"/>
        <v/>
      </c>
      <c r="M106" s="153"/>
      <c r="N106" s="153"/>
      <c r="O106" s="153"/>
    </row>
    <row r="107" spans="1:15" x14ac:dyDescent="0.15">
      <c r="A107" s="4">
        <v>88</v>
      </c>
      <c r="B107" s="15"/>
      <c r="C107" s="32"/>
      <c r="D107" s="149"/>
      <c r="E107" s="149"/>
      <c r="F107" s="149"/>
      <c r="G107" s="149"/>
      <c r="H107" s="149"/>
      <c r="I107" s="16"/>
      <c r="J107" s="33"/>
      <c r="K107" s="17"/>
      <c r="L107" s="183" t="str">
        <f t="shared" si="2"/>
        <v/>
      </c>
      <c r="M107" s="153"/>
      <c r="N107" s="153"/>
      <c r="O107" s="153"/>
    </row>
    <row r="108" spans="1:15" x14ac:dyDescent="0.15">
      <c r="A108" s="4">
        <v>89</v>
      </c>
      <c r="B108" s="15"/>
      <c r="C108" s="32"/>
      <c r="D108" s="149"/>
      <c r="E108" s="149"/>
      <c r="F108" s="149"/>
      <c r="G108" s="149"/>
      <c r="H108" s="149"/>
      <c r="I108" s="16"/>
      <c r="J108" s="33"/>
      <c r="K108" s="17"/>
      <c r="L108" s="183" t="str">
        <f t="shared" si="2"/>
        <v/>
      </c>
      <c r="M108" s="153"/>
      <c r="N108" s="153"/>
      <c r="O108" s="153"/>
    </row>
    <row r="109" spans="1:15" x14ac:dyDescent="0.15">
      <c r="A109" s="4">
        <v>90</v>
      </c>
      <c r="B109" s="15"/>
      <c r="C109" s="32"/>
      <c r="D109" s="149"/>
      <c r="E109" s="149"/>
      <c r="F109" s="149"/>
      <c r="G109" s="149"/>
      <c r="H109" s="149"/>
      <c r="I109" s="16"/>
      <c r="J109" s="33"/>
      <c r="K109" s="17"/>
      <c r="L109" s="183" t="str">
        <f t="shared" si="2"/>
        <v/>
      </c>
      <c r="M109" s="153"/>
      <c r="N109" s="153"/>
      <c r="O109" s="153"/>
    </row>
    <row r="110" spans="1:15" x14ac:dyDescent="0.15">
      <c r="A110" s="4">
        <v>91</v>
      </c>
      <c r="B110" s="15"/>
      <c r="C110" s="32"/>
      <c r="D110" s="149"/>
      <c r="E110" s="149"/>
      <c r="F110" s="149"/>
      <c r="G110" s="149"/>
      <c r="H110" s="149"/>
      <c r="I110" s="16"/>
      <c r="J110" s="33"/>
      <c r="K110" s="17"/>
      <c r="L110" s="183" t="str">
        <f t="shared" si="2"/>
        <v/>
      </c>
      <c r="M110" s="153"/>
      <c r="N110" s="153"/>
      <c r="O110" s="153"/>
    </row>
    <row r="111" spans="1:15" x14ac:dyDescent="0.15">
      <c r="A111" s="4">
        <v>92</v>
      </c>
      <c r="B111" s="15"/>
      <c r="C111" s="32"/>
      <c r="D111" s="149"/>
      <c r="E111" s="149"/>
      <c r="F111" s="149"/>
      <c r="G111" s="149"/>
      <c r="H111" s="149"/>
      <c r="I111" s="16"/>
      <c r="J111" s="33"/>
      <c r="K111" s="17"/>
      <c r="L111" s="183" t="str">
        <f t="shared" si="2"/>
        <v/>
      </c>
      <c r="M111" s="153"/>
      <c r="N111" s="153"/>
      <c r="O111" s="153"/>
    </row>
    <row r="112" spans="1:15" x14ac:dyDescent="0.15">
      <c r="A112" s="4">
        <v>93</v>
      </c>
      <c r="B112" s="15"/>
      <c r="C112" s="32"/>
      <c r="D112" s="149"/>
      <c r="E112" s="149"/>
      <c r="F112" s="149"/>
      <c r="G112" s="149"/>
      <c r="H112" s="149"/>
      <c r="I112" s="16"/>
      <c r="J112" s="33"/>
      <c r="K112" s="17"/>
      <c r="L112" s="183" t="str">
        <f t="shared" si="2"/>
        <v/>
      </c>
      <c r="M112" s="153"/>
      <c r="N112" s="153"/>
      <c r="O112" s="153"/>
    </row>
    <row r="113" spans="1:15" x14ac:dyDescent="0.15">
      <c r="A113" s="4">
        <v>94</v>
      </c>
      <c r="B113" s="15"/>
      <c r="C113" s="32"/>
      <c r="D113" s="149"/>
      <c r="E113" s="149"/>
      <c r="F113" s="149"/>
      <c r="G113" s="149"/>
      <c r="H113" s="149"/>
      <c r="I113" s="16"/>
      <c r="J113" s="33"/>
      <c r="K113" s="17"/>
      <c r="L113" s="183" t="str">
        <f t="shared" si="2"/>
        <v/>
      </c>
      <c r="M113" s="153"/>
      <c r="N113" s="153"/>
      <c r="O113" s="153"/>
    </row>
    <row r="114" spans="1:15" x14ac:dyDescent="0.15">
      <c r="A114" s="4">
        <v>95</v>
      </c>
      <c r="B114" s="15"/>
      <c r="C114" s="32"/>
      <c r="D114" s="149"/>
      <c r="E114" s="149"/>
      <c r="F114" s="149"/>
      <c r="G114" s="149"/>
      <c r="H114" s="149"/>
      <c r="I114" s="16"/>
      <c r="J114" s="33"/>
      <c r="K114" s="17"/>
      <c r="L114" s="183" t="str">
        <f t="shared" si="2"/>
        <v/>
      </c>
      <c r="M114" s="153"/>
      <c r="N114" s="153"/>
      <c r="O114" s="153"/>
    </row>
    <row r="115" spans="1:15" ht="14.25" thickBot="1" x14ac:dyDescent="0.2">
      <c r="A115" s="4">
        <v>96</v>
      </c>
      <c r="B115" s="19"/>
      <c r="C115" s="32"/>
      <c r="D115" s="154"/>
      <c r="E115" s="154"/>
      <c r="F115" s="154"/>
      <c r="G115" s="154"/>
      <c r="H115" s="154"/>
      <c r="I115" s="20"/>
      <c r="J115" s="33"/>
      <c r="K115" s="21"/>
      <c r="L115" s="183" t="str">
        <f t="shared" si="2"/>
        <v/>
      </c>
      <c r="M115" s="155"/>
      <c r="N115" s="155"/>
      <c r="O115" s="155"/>
    </row>
    <row r="116" spans="1:15" ht="14.25" thickBot="1" x14ac:dyDescent="0.2">
      <c r="B116" s="158" t="s">
        <v>73</v>
      </c>
      <c r="C116" s="156"/>
      <c r="D116" s="156"/>
      <c r="E116" s="156"/>
      <c r="F116" s="156"/>
      <c r="G116" s="156"/>
      <c r="H116" s="156"/>
      <c r="I116" s="6" t="s">
        <v>63</v>
      </c>
      <c r="J116" s="6" t="s">
        <v>63</v>
      </c>
      <c r="K116" s="11" t="s">
        <v>63</v>
      </c>
      <c r="L116" s="325">
        <f>SUM(L84:L115)</f>
        <v>0</v>
      </c>
      <c r="M116" s="156"/>
      <c r="N116" s="156"/>
      <c r="O116" s="157"/>
    </row>
    <row r="117" spans="1:15" x14ac:dyDescent="0.15">
      <c r="L117" s="326"/>
    </row>
    <row r="118" spans="1:15" x14ac:dyDescent="0.15">
      <c r="L118" s="326"/>
    </row>
    <row r="119" spans="1:15" ht="20.25" customHeight="1" x14ac:dyDescent="0.15">
      <c r="B119" s="4" t="s">
        <v>45</v>
      </c>
      <c r="C119" s="150" t="s">
        <v>86</v>
      </c>
      <c r="D119" s="151"/>
      <c r="E119" s="151"/>
      <c r="F119" s="151"/>
      <c r="G119" s="151"/>
      <c r="H119" s="151"/>
      <c r="I119" s="151"/>
      <c r="J119" s="151"/>
      <c r="K119" s="152"/>
      <c r="L119" s="326"/>
    </row>
    <row r="120" spans="1:15" x14ac:dyDescent="0.15">
      <c r="L120" s="326"/>
    </row>
    <row r="121" spans="1:15" ht="13.5" customHeight="1" x14ac:dyDescent="0.15">
      <c r="A121" s="5" t="s">
        <v>38</v>
      </c>
      <c r="B121" s="91" t="s">
        <v>40</v>
      </c>
      <c r="C121" s="146" t="s">
        <v>41</v>
      </c>
      <c r="D121" s="91" t="s">
        <v>44</v>
      </c>
      <c r="E121" s="91"/>
      <c r="F121" s="91"/>
      <c r="G121" s="91"/>
      <c r="H121" s="91"/>
      <c r="I121" s="91" t="s">
        <v>0</v>
      </c>
      <c r="J121" s="91" t="s">
        <v>1</v>
      </c>
      <c r="K121" s="147" t="s">
        <v>42</v>
      </c>
      <c r="L121" s="327" t="s">
        <v>15</v>
      </c>
      <c r="M121" s="91" t="s">
        <v>43</v>
      </c>
      <c r="N121" s="91"/>
      <c r="O121" s="91"/>
    </row>
    <row r="122" spans="1:15" x14ac:dyDescent="0.15">
      <c r="A122" s="5" t="s">
        <v>39</v>
      </c>
      <c r="B122" s="91"/>
      <c r="C122" s="146"/>
      <c r="D122" s="91"/>
      <c r="E122" s="91"/>
      <c r="F122" s="91"/>
      <c r="G122" s="91"/>
      <c r="H122" s="91"/>
      <c r="I122" s="91"/>
      <c r="J122" s="91"/>
      <c r="K122" s="148"/>
      <c r="L122" s="328"/>
      <c r="M122" s="91"/>
      <c r="N122" s="91"/>
      <c r="O122" s="91"/>
    </row>
    <row r="123" spans="1:15" x14ac:dyDescent="0.15">
      <c r="A123" s="4">
        <v>97</v>
      </c>
      <c r="B123" s="18" t="s">
        <v>9</v>
      </c>
      <c r="C123" s="32"/>
      <c r="D123" s="149"/>
      <c r="E123" s="149"/>
      <c r="F123" s="149"/>
      <c r="G123" s="149"/>
      <c r="H123" s="149"/>
      <c r="I123" s="16"/>
      <c r="J123" s="33"/>
      <c r="K123" s="17"/>
      <c r="L123" s="183" t="str">
        <f t="shared" ref="L123:L154" si="3">IF(I123*K123=0,"",ROUND(I123*K123,0))</f>
        <v/>
      </c>
      <c r="M123" s="153"/>
      <c r="N123" s="153"/>
      <c r="O123" s="153"/>
    </row>
    <row r="124" spans="1:15" x14ac:dyDescent="0.15">
      <c r="A124" s="4">
        <v>98</v>
      </c>
      <c r="B124" s="15"/>
      <c r="C124" s="32"/>
      <c r="D124" s="149"/>
      <c r="E124" s="149"/>
      <c r="F124" s="149"/>
      <c r="G124" s="149"/>
      <c r="H124" s="149"/>
      <c r="I124" s="16"/>
      <c r="J124" s="33"/>
      <c r="K124" s="17"/>
      <c r="L124" s="183" t="str">
        <f t="shared" si="3"/>
        <v/>
      </c>
      <c r="M124" s="153"/>
      <c r="N124" s="153"/>
      <c r="O124" s="153"/>
    </row>
    <row r="125" spans="1:15" x14ac:dyDescent="0.15">
      <c r="A125" s="4">
        <v>99</v>
      </c>
      <c r="B125" s="15"/>
      <c r="C125" s="32"/>
      <c r="D125" s="149"/>
      <c r="E125" s="149"/>
      <c r="F125" s="149"/>
      <c r="G125" s="149"/>
      <c r="H125" s="149"/>
      <c r="I125" s="16"/>
      <c r="J125" s="33"/>
      <c r="K125" s="17"/>
      <c r="L125" s="183" t="str">
        <f t="shared" si="3"/>
        <v/>
      </c>
      <c r="M125" s="153"/>
      <c r="N125" s="153"/>
      <c r="O125" s="153"/>
    </row>
    <row r="126" spans="1:15" x14ac:dyDescent="0.15">
      <c r="A126" s="4">
        <v>100</v>
      </c>
      <c r="B126" s="15"/>
      <c r="C126" s="32"/>
      <c r="D126" s="149"/>
      <c r="E126" s="149"/>
      <c r="F126" s="149"/>
      <c r="G126" s="149"/>
      <c r="H126" s="149"/>
      <c r="I126" s="16"/>
      <c r="J126" s="33"/>
      <c r="K126" s="17"/>
      <c r="L126" s="183" t="str">
        <f t="shared" si="3"/>
        <v/>
      </c>
      <c r="M126" s="153"/>
      <c r="N126" s="153"/>
      <c r="O126" s="153"/>
    </row>
    <row r="127" spans="1:15" x14ac:dyDescent="0.15">
      <c r="A127" s="4">
        <v>101</v>
      </c>
      <c r="B127" s="15"/>
      <c r="C127" s="32"/>
      <c r="D127" s="149"/>
      <c r="E127" s="149"/>
      <c r="F127" s="149"/>
      <c r="G127" s="149"/>
      <c r="H127" s="149"/>
      <c r="I127" s="16"/>
      <c r="J127" s="33"/>
      <c r="K127" s="17"/>
      <c r="L127" s="183" t="str">
        <f t="shared" si="3"/>
        <v/>
      </c>
      <c r="M127" s="153"/>
      <c r="N127" s="153"/>
      <c r="O127" s="153"/>
    </row>
    <row r="128" spans="1:15" x14ac:dyDescent="0.15">
      <c r="A128" s="4">
        <v>102</v>
      </c>
      <c r="B128" s="15"/>
      <c r="C128" s="32"/>
      <c r="D128" s="149"/>
      <c r="E128" s="149"/>
      <c r="F128" s="149"/>
      <c r="G128" s="149"/>
      <c r="H128" s="149"/>
      <c r="I128" s="16"/>
      <c r="J128" s="33"/>
      <c r="K128" s="17"/>
      <c r="L128" s="183" t="str">
        <f t="shared" si="3"/>
        <v/>
      </c>
      <c r="M128" s="153"/>
      <c r="N128" s="153"/>
      <c r="O128" s="153"/>
    </row>
    <row r="129" spans="1:15" x14ac:dyDescent="0.15">
      <c r="A129" s="4">
        <v>103</v>
      </c>
      <c r="B129" s="15"/>
      <c r="C129" s="32"/>
      <c r="D129" s="149"/>
      <c r="E129" s="149"/>
      <c r="F129" s="149"/>
      <c r="G129" s="149"/>
      <c r="H129" s="149"/>
      <c r="I129" s="16"/>
      <c r="J129" s="33"/>
      <c r="K129" s="17"/>
      <c r="L129" s="183" t="str">
        <f t="shared" si="3"/>
        <v/>
      </c>
      <c r="M129" s="153"/>
      <c r="N129" s="153"/>
      <c r="O129" s="153"/>
    </row>
    <row r="130" spans="1:15" x14ac:dyDescent="0.15">
      <c r="A130" s="4">
        <v>104</v>
      </c>
      <c r="B130" s="15"/>
      <c r="C130" s="32"/>
      <c r="D130" s="149"/>
      <c r="E130" s="149"/>
      <c r="F130" s="149"/>
      <c r="G130" s="149"/>
      <c r="H130" s="149"/>
      <c r="I130" s="16"/>
      <c r="J130" s="33"/>
      <c r="K130" s="17"/>
      <c r="L130" s="183" t="str">
        <f t="shared" si="3"/>
        <v/>
      </c>
      <c r="M130" s="153"/>
      <c r="N130" s="153"/>
      <c r="O130" s="153"/>
    </row>
    <row r="131" spans="1:15" x14ac:dyDescent="0.15">
      <c r="A131" s="4">
        <v>105</v>
      </c>
      <c r="B131" s="15"/>
      <c r="C131" s="32"/>
      <c r="D131" s="149"/>
      <c r="E131" s="149"/>
      <c r="F131" s="149"/>
      <c r="G131" s="149"/>
      <c r="H131" s="149"/>
      <c r="I131" s="16"/>
      <c r="J131" s="33"/>
      <c r="K131" s="17"/>
      <c r="L131" s="183" t="str">
        <f t="shared" si="3"/>
        <v/>
      </c>
      <c r="M131" s="153"/>
      <c r="N131" s="153"/>
      <c r="O131" s="153"/>
    </row>
    <row r="132" spans="1:15" x14ac:dyDescent="0.15">
      <c r="A132" s="4">
        <v>106</v>
      </c>
      <c r="B132" s="15"/>
      <c r="C132" s="32"/>
      <c r="D132" s="149"/>
      <c r="E132" s="149"/>
      <c r="F132" s="149"/>
      <c r="G132" s="149"/>
      <c r="H132" s="149"/>
      <c r="I132" s="16"/>
      <c r="J132" s="33"/>
      <c r="K132" s="17"/>
      <c r="L132" s="183" t="str">
        <f t="shared" si="3"/>
        <v/>
      </c>
      <c r="M132" s="153"/>
      <c r="N132" s="153"/>
      <c r="O132" s="153"/>
    </row>
    <row r="133" spans="1:15" x14ac:dyDescent="0.15">
      <c r="A133" s="4">
        <v>107</v>
      </c>
      <c r="B133" s="15"/>
      <c r="C133" s="32"/>
      <c r="D133" s="149"/>
      <c r="E133" s="149"/>
      <c r="F133" s="149"/>
      <c r="G133" s="149"/>
      <c r="H133" s="149"/>
      <c r="I133" s="16"/>
      <c r="J133" s="33"/>
      <c r="K133" s="17"/>
      <c r="L133" s="183" t="str">
        <f t="shared" si="3"/>
        <v/>
      </c>
      <c r="M133" s="153"/>
      <c r="N133" s="153"/>
      <c r="O133" s="153"/>
    </row>
    <row r="134" spans="1:15" x14ac:dyDescent="0.15">
      <c r="A134" s="4">
        <v>108</v>
      </c>
      <c r="B134" s="15"/>
      <c r="C134" s="32"/>
      <c r="D134" s="149"/>
      <c r="E134" s="149"/>
      <c r="F134" s="149"/>
      <c r="G134" s="149"/>
      <c r="H134" s="149"/>
      <c r="I134" s="16"/>
      <c r="J134" s="33"/>
      <c r="K134" s="17"/>
      <c r="L134" s="183" t="str">
        <f t="shared" si="3"/>
        <v/>
      </c>
      <c r="M134" s="153"/>
      <c r="N134" s="153"/>
      <c r="O134" s="153"/>
    </row>
    <row r="135" spans="1:15" x14ac:dyDescent="0.15">
      <c r="A135" s="4">
        <v>109</v>
      </c>
      <c r="B135" s="15"/>
      <c r="C135" s="32"/>
      <c r="D135" s="149"/>
      <c r="E135" s="149"/>
      <c r="F135" s="149"/>
      <c r="G135" s="149"/>
      <c r="H135" s="149"/>
      <c r="I135" s="16"/>
      <c r="J135" s="33"/>
      <c r="K135" s="17"/>
      <c r="L135" s="183" t="str">
        <f t="shared" si="3"/>
        <v/>
      </c>
      <c r="M135" s="153"/>
      <c r="N135" s="153"/>
      <c r="O135" s="153"/>
    </row>
    <row r="136" spans="1:15" x14ac:dyDescent="0.15">
      <c r="A136" s="4">
        <v>110</v>
      </c>
      <c r="B136" s="15"/>
      <c r="C136" s="32"/>
      <c r="D136" s="149"/>
      <c r="E136" s="149"/>
      <c r="F136" s="149"/>
      <c r="G136" s="149"/>
      <c r="H136" s="149"/>
      <c r="I136" s="16"/>
      <c r="J136" s="33"/>
      <c r="K136" s="17"/>
      <c r="L136" s="183" t="str">
        <f t="shared" si="3"/>
        <v/>
      </c>
      <c r="M136" s="153"/>
      <c r="N136" s="153"/>
      <c r="O136" s="153"/>
    </row>
    <row r="137" spans="1:15" x14ac:dyDescent="0.15">
      <c r="A137" s="4">
        <v>111</v>
      </c>
      <c r="B137" s="15"/>
      <c r="C137" s="32"/>
      <c r="D137" s="149"/>
      <c r="E137" s="149"/>
      <c r="F137" s="149"/>
      <c r="G137" s="149"/>
      <c r="H137" s="149"/>
      <c r="I137" s="16"/>
      <c r="J137" s="33"/>
      <c r="K137" s="17"/>
      <c r="L137" s="183" t="str">
        <f t="shared" si="3"/>
        <v/>
      </c>
      <c r="M137" s="153"/>
      <c r="N137" s="153"/>
      <c r="O137" s="153"/>
    </row>
    <row r="138" spans="1:15" x14ac:dyDescent="0.15">
      <c r="A138" s="4">
        <v>112</v>
      </c>
      <c r="B138" s="15"/>
      <c r="C138" s="32"/>
      <c r="D138" s="149"/>
      <c r="E138" s="149"/>
      <c r="F138" s="149"/>
      <c r="G138" s="149"/>
      <c r="H138" s="149"/>
      <c r="I138" s="16"/>
      <c r="J138" s="33"/>
      <c r="K138" s="17"/>
      <c r="L138" s="183" t="str">
        <f t="shared" si="3"/>
        <v/>
      </c>
      <c r="M138" s="153"/>
      <c r="N138" s="153"/>
      <c r="O138" s="153"/>
    </row>
    <row r="139" spans="1:15" x14ac:dyDescent="0.15">
      <c r="A139" s="4">
        <v>113</v>
      </c>
      <c r="B139" s="15"/>
      <c r="C139" s="32"/>
      <c r="D139" s="149"/>
      <c r="E139" s="149"/>
      <c r="F139" s="149"/>
      <c r="G139" s="149"/>
      <c r="H139" s="149"/>
      <c r="I139" s="16"/>
      <c r="J139" s="33"/>
      <c r="K139" s="17"/>
      <c r="L139" s="183" t="str">
        <f t="shared" si="3"/>
        <v/>
      </c>
      <c r="M139" s="153"/>
      <c r="N139" s="153"/>
      <c r="O139" s="153"/>
    </row>
    <row r="140" spans="1:15" x14ac:dyDescent="0.15">
      <c r="A140" s="4">
        <v>114</v>
      </c>
      <c r="B140" s="15"/>
      <c r="C140" s="32"/>
      <c r="D140" s="149"/>
      <c r="E140" s="149"/>
      <c r="F140" s="149"/>
      <c r="G140" s="149"/>
      <c r="H140" s="149"/>
      <c r="I140" s="16"/>
      <c r="J140" s="33"/>
      <c r="K140" s="17"/>
      <c r="L140" s="183" t="str">
        <f t="shared" si="3"/>
        <v/>
      </c>
      <c r="M140" s="153"/>
      <c r="N140" s="153"/>
      <c r="O140" s="153"/>
    </row>
    <row r="141" spans="1:15" x14ac:dyDescent="0.15">
      <c r="A141" s="4">
        <v>115</v>
      </c>
      <c r="B141" s="15"/>
      <c r="C141" s="32"/>
      <c r="D141" s="149"/>
      <c r="E141" s="149"/>
      <c r="F141" s="149"/>
      <c r="G141" s="149"/>
      <c r="H141" s="149"/>
      <c r="I141" s="16"/>
      <c r="J141" s="33"/>
      <c r="K141" s="17"/>
      <c r="L141" s="183" t="str">
        <f t="shared" si="3"/>
        <v/>
      </c>
      <c r="M141" s="153"/>
      <c r="N141" s="153"/>
      <c r="O141" s="153"/>
    </row>
    <row r="142" spans="1:15" x14ac:dyDescent="0.15">
      <c r="A142" s="4">
        <v>116</v>
      </c>
      <c r="B142" s="15"/>
      <c r="C142" s="32"/>
      <c r="D142" s="149"/>
      <c r="E142" s="149"/>
      <c r="F142" s="149"/>
      <c r="G142" s="149"/>
      <c r="H142" s="149"/>
      <c r="I142" s="16"/>
      <c r="J142" s="33"/>
      <c r="K142" s="17"/>
      <c r="L142" s="183" t="str">
        <f t="shared" si="3"/>
        <v/>
      </c>
      <c r="M142" s="153"/>
      <c r="N142" s="153"/>
      <c r="O142" s="153"/>
    </row>
    <row r="143" spans="1:15" x14ac:dyDescent="0.15">
      <c r="A143" s="4">
        <v>117</v>
      </c>
      <c r="B143" s="15"/>
      <c r="C143" s="32"/>
      <c r="D143" s="149"/>
      <c r="E143" s="149"/>
      <c r="F143" s="149"/>
      <c r="G143" s="149"/>
      <c r="H143" s="149"/>
      <c r="I143" s="16"/>
      <c r="J143" s="33"/>
      <c r="K143" s="17"/>
      <c r="L143" s="183" t="str">
        <f t="shared" si="3"/>
        <v/>
      </c>
      <c r="M143" s="153"/>
      <c r="N143" s="153"/>
      <c r="O143" s="153"/>
    </row>
    <row r="144" spans="1:15" x14ac:dyDescent="0.15">
      <c r="A144" s="4">
        <v>118</v>
      </c>
      <c r="B144" s="15"/>
      <c r="C144" s="32"/>
      <c r="D144" s="149"/>
      <c r="E144" s="149"/>
      <c r="F144" s="149"/>
      <c r="G144" s="149"/>
      <c r="H144" s="149"/>
      <c r="I144" s="16"/>
      <c r="J144" s="33"/>
      <c r="K144" s="17"/>
      <c r="L144" s="183" t="str">
        <f t="shared" si="3"/>
        <v/>
      </c>
      <c r="M144" s="153"/>
      <c r="N144" s="153"/>
      <c r="O144" s="153"/>
    </row>
    <row r="145" spans="1:15" x14ac:dyDescent="0.15">
      <c r="A145" s="4">
        <v>119</v>
      </c>
      <c r="B145" s="15"/>
      <c r="C145" s="32"/>
      <c r="D145" s="149"/>
      <c r="E145" s="149"/>
      <c r="F145" s="149"/>
      <c r="G145" s="149"/>
      <c r="H145" s="149"/>
      <c r="I145" s="16"/>
      <c r="J145" s="33"/>
      <c r="K145" s="17"/>
      <c r="L145" s="183" t="str">
        <f t="shared" si="3"/>
        <v/>
      </c>
      <c r="M145" s="153"/>
      <c r="N145" s="153"/>
      <c r="O145" s="153"/>
    </row>
    <row r="146" spans="1:15" x14ac:dyDescent="0.15">
      <c r="A146" s="4">
        <v>120</v>
      </c>
      <c r="B146" s="15"/>
      <c r="C146" s="32"/>
      <c r="D146" s="149"/>
      <c r="E146" s="149"/>
      <c r="F146" s="149"/>
      <c r="G146" s="149"/>
      <c r="H146" s="149"/>
      <c r="I146" s="16"/>
      <c r="J146" s="33"/>
      <c r="K146" s="17"/>
      <c r="L146" s="183" t="str">
        <f t="shared" si="3"/>
        <v/>
      </c>
      <c r="M146" s="153"/>
      <c r="N146" s="153"/>
      <c r="O146" s="153"/>
    </row>
    <row r="147" spans="1:15" x14ac:dyDescent="0.15">
      <c r="A147" s="4">
        <v>121</v>
      </c>
      <c r="B147" s="15"/>
      <c r="C147" s="32"/>
      <c r="D147" s="149"/>
      <c r="E147" s="149"/>
      <c r="F147" s="149"/>
      <c r="G147" s="149"/>
      <c r="H147" s="149"/>
      <c r="I147" s="16"/>
      <c r="J147" s="33"/>
      <c r="K147" s="17"/>
      <c r="L147" s="183" t="str">
        <f t="shared" si="3"/>
        <v/>
      </c>
      <c r="M147" s="153"/>
      <c r="N147" s="153"/>
      <c r="O147" s="153"/>
    </row>
    <row r="148" spans="1:15" x14ac:dyDescent="0.15">
      <c r="A148" s="4">
        <v>122</v>
      </c>
      <c r="B148" s="15"/>
      <c r="C148" s="32"/>
      <c r="D148" s="149"/>
      <c r="E148" s="149"/>
      <c r="F148" s="149"/>
      <c r="G148" s="149"/>
      <c r="H148" s="149"/>
      <c r="I148" s="16"/>
      <c r="J148" s="33"/>
      <c r="K148" s="17"/>
      <c r="L148" s="183" t="str">
        <f t="shared" si="3"/>
        <v/>
      </c>
      <c r="M148" s="153"/>
      <c r="N148" s="153"/>
      <c r="O148" s="153"/>
    </row>
    <row r="149" spans="1:15" x14ac:dyDescent="0.15">
      <c r="A149" s="4">
        <v>123</v>
      </c>
      <c r="B149" s="15"/>
      <c r="C149" s="32"/>
      <c r="D149" s="149"/>
      <c r="E149" s="149"/>
      <c r="F149" s="149"/>
      <c r="G149" s="149"/>
      <c r="H149" s="149"/>
      <c r="I149" s="16"/>
      <c r="J149" s="33"/>
      <c r="K149" s="17"/>
      <c r="L149" s="183" t="str">
        <f t="shared" si="3"/>
        <v/>
      </c>
      <c r="M149" s="153"/>
      <c r="N149" s="153"/>
      <c r="O149" s="153"/>
    </row>
    <row r="150" spans="1:15" x14ac:dyDescent="0.15">
      <c r="A150" s="4">
        <v>124</v>
      </c>
      <c r="B150" s="15"/>
      <c r="C150" s="32"/>
      <c r="D150" s="149"/>
      <c r="E150" s="149"/>
      <c r="F150" s="149"/>
      <c r="G150" s="149"/>
      <c r="H150" s="149"/>
      <c r="I150" s="16"/>
      <c r="J150" s="33"/>
      <c r="K150" s="17"/>
      <c r="L150" s="183" t="str">
        <f t="shared" si="3"/>
        <v/>
      </c>
      <c r="M150" s="153"/>
      <c r="N150" s="153"/>
      <c r="O150" s="153"/>
    </row>
    <row r="151" spans="1:15" x14ac:dyDescent="0.15">
      <c r="A151" s="4">
        <v>125</v>
      </c>
      <c r="B151" s="15"/>
      <c r="C151" s="32"/>
      <c r="D151" s="149"/>
      <c r="E151" s="149"/>
      <c r="F151" s="149"/>
      <c r="G151" s="149"/>
      <c r="H151" s="149"/>
      <c r="I151" s="16"/>
      <c r="J151" s="33"/>
      <c r="K151" s="17"/>
      <c r="L151" s="183" t="str">
        <f t="shared" si="3"/>
        <v/>
      </c>
      <c r="M151" s="153"/>
      <c r="N151" s="153"/>
      <c r="O151" s="153"/>
    </row>
    <row r="152" spans="1:15" x14ac:dyDescent="0.15">
      <c r="A152" s="4">
        <v>126</v>
      </c>
      <c r="B152" s="15"/>
      <c r="C152" s="32"/>
      <c r="D152" s="149"/>
      <c r="E152" s="149"/>
      <c r="F152" s="149"/>
      <c r="G152" s="149"/>
      <c r="H152" s="149"/>
      <c r="I152" s="16"/>
      <c r="J152" s="33"/>
      <c r="K152" s="17"/>
      <c r="L152" s="183" t="str">
        <f t="shared" si="3"/>
        <v/>
      </c>
      <c r="M152" s="153"/>
      <c r="N152" s="153"/>
      <c r="O152" s="153"/>
    </row>
    <row r="153" spans="1:15" x14ac:dyDescent="0.15">
      <c r="A153" s="4">
        <v>127</v>
      </c>
      <c r="B153" s="15"/>
      <c r="C153" s="32"/>
      <c r="D153" s="149"/>
      <c r="E153" s="149"/>
      <c r="F153" s="149"/>
      <c r="G153" s="149"/>
      <c r="H153" s="149"/>
      <c r="I153" s="16"/>
      <c r="J153" s="33"/>
      <c r="K153" s="17"/>
      <c r="L153" s="183" t="str">
        <f t="shared" si="3"/>
        <v/>
      </c>
      <c r="M153" s="153"/>
      <c r="N153" s="153"/>
      <c r="O153" s="153"/>
    </row>
    <row r="154" spans="1:15" ht="14.25" thickBot="1" x14ac:dyDescent="0.2">
      <c r="A154" s="4">
        <v>128</v>
      </c>
      <c r="B154" s="19"/>
      <c r="C154" s="32"/>
      <c r="D154" s="154"/>
      <c r="E154" s="154"/>
      <c r="F154" s="154"/>
      <c r="G154" s="154"/>
      <c r="H154" s="154"/>
      <c r="I154" s="20"/>
      <c r="J154" s="33"/>
      <c r="K154" s="21"/>
      <c r="L154" s="183" t="str">
        <f t="shared" si="3"/>
        <v/>
      </c>
      <c r="M154" s="155"/>
      <c r="N154" s="155"/>
      <c r="O154" s="155"/>
    </row>
    <row r="155" spans="1:15" ht="14.25" thickBot="1" x14ac:dyDescent="0.2">
      <c r="B155" s="158" t="s">
        <v>75</v>
      </c>
      <c r="C155" s="156"/>
      <c r="D155" s="156"/>
      <c r="E155" s="156"/>
      <c r="F155" s="156"/>
      <c r="G155" s="156"/>
      <c r="H155" s="156"/>
      <c r="I155" s="6"/>
      <c r="J155" s="6" t="s">
        <v>63</v>
      </c>
      <c r="K155" s="11" t="s">
        <v>63</v>
      </c>
      <c r="L155" s="325">
        <f>SUM(L123:L154)</f>
        <v>0</v>
      </c>
      <c r="M155" s="156"/>
      <c r="N155" s="156"/>
      <c r="O155" s="157"/>
    </row>
    <row r="156" spans="1:15" x14ac:dyDescent="0.15">
      <c r="L156" s="326"/>
    </row>
    <row r="157" spans="1:15" x14ac:dyDescent="0.15">
      <c r="L157" s="326"/>
    </row>
    <row r="158" spans="1:15" ht="20.25" customHeight="1" x14ac:dyDescent="0.15">
      <c r="B158" s="4" t="s">
        <v>45</v>
      </c>
      <c r="C158" s="150" t="s">
        <v>86</v>
      </c>
      <c r="D158" s="151"/>
      <c r="E158" s="151"/>
      <c r="F158" s="151"/>
      <c r="G158" s="151"/>
      <c r="H158" s="151"/>
      <c r="I158" s="151"/>
      <c r="J158" s="151"/>
      <c r="K158" s="152"/>
      <c r="L158" s="326"/>
    </row>
    <row r="159" spans="1:15" x14ac:dyDescent="0.15">
      <c r="L159" s="326"/>
    </row>
    <row r="160" spans="1:15" ht="13.5" customHeight="1" x14ac:dyDescent="0.15">
      <c r="A160" s="5" t="s">
        <v>38</v>
      </c>
      <c r="B160" s="91" t="s">
        <v>40</v>
      </c>
      <c r="C160" s="146" t="s">
        <v>41</v>
      </c>
      <c r="D160" s="91" t="s">
        <v>44</v>
      </c>
      <c r="E160" s="91"/>
      <c r="F160" s="91"/>
      <c r="G160" s="91"/>
      <c r="H160" s="91"/>
      <c r="I160" s="91" t="s">
        <v>0</v>
      </c>
      <c r="J160" s="91" t="s">
        <v>1</v>
      </c>
      <c r="K160" s="147" t="s">
        <v>42</v>
      </c>
      <c r="L160" s="327" t="s">
        <v>15</v>
      </c>
      <c r="M160" s="91" t="s">
        <v>43</v>
      </c>
      <c r="N160" s="91"/>
      <c r="O160" s="91"/>
    </row>
    <row r="161" spans="1:15" x14ac:dyDescent="0.15">
      <c r="A161" s="5" t="s">
        <v>39</v>
      </c>
      <c r="B161" s="91"/>
      <c r="C161" s="146"/>
      <c r="D161" s="91"/>
      <c r="E161" s="91"/>
      <c r="F161" s="91"/>
      <c r="G161" s="91"/>
      <c r="H161" s="91"/>
      <c r="I161" s="91"/>
      <c r="J161" s="91"/>
      <c r="K161" s="148"/>
      <c r="L161" s="328"/>
      <c r="M161" s="91"/>
      <c r="N161" s="91"/>
      <c r="O161" s="91"/>
    </row>
    <row r="162" spans="1:15" x14ac:dyDescent="0.15">
      <c r="A162" s="4">
        <v>129</v>
      </c>
      <c r="B162" s="18" t="s">
        <v>48</v>
      </c>
      <c r="C162" s="32"/>
      <c r="D162" s="149"/>
      <c r="E162" s="149"/>
      <c r="F162" s="149"/>
      <c r="G162" s="149"/>
      <c r="H162" s="149"/>
      <c r="I162" s="16"/>
      <c r="J162" s="33"/>
      <c r="K162" s="17"/>
      <c r="L162" s="183" t="str">
        <f t="shared" ref="L162:L193" si="4">IF(I162*K162=0,"",ROUND(I162*K162,0))</f>
        <v/>
      </c>
      <c r="M162" s="153"/>
      <c r="N162" s="153"/>
      <c r="O162" s="153"/>
    </row>
    <row r="163" spans="1:15" x14ac:dyDescent="0.15">
      <c r="A163" s="4">
        <v>130</v>
      </c>
      <c r="B163" s="15"/>
      <c r="C163" s="32"/>
      <c r="D163" s="149"/>
      <c r="E163" s="149"/>
      <c r="F163" s="149"/>
      <c r="G163" s="149"/>
      <c r="H163" s="149"/>
      <c r="I163" s="16"/>
      <c r="J163" s="33"/>
      <c r="K163" s="17"/>
      <c r="L163" s="183" t="str">
        <f t="shared" si="4"/>
        <v/>
      </c>
      <c r="M163" s="153"/>
      <c r="N163" s="153"/>
      <c r="O163" s="153"/>
    </row>
    <row r="164" spans="1:15" x14ac:dyDescent="0.15">
      <c r="A164" s="4">
        <v>131</v>
      </c>
      <c r="B164" s="15"/>
      <c r="C164" s="32"/>
      <c r="D164" s="149"/>
      <c r="E164" s="149"/>
      <c r="F164" s="149"/>
      <c r="G164" s="149"/>
      <c r="H164" s="149"/>
      <c r="I164" s="16"/>
      <c r="J164" s="33"/>
      <c r="K164" s="17"/>
      <c r="L164" s="183" t="str">
        <f t="shared" si="4"/>
        <v/>
      </c>
      <c r="M164" s="153"/>
      <c r="N164" s="153"/>
      <c r="O164" s="153"/>
    </row>
    <row r="165" spans="1:15" x14ac:dyDescent="0.15">
      <c r="A165" s="4">
        <v>132</v>
      </c>
      <c r="B165" s="15"/>
      <c r="C165" s="32"/>
      <c r="D165" s="149"/>
      <c r="E165" s="149"/>
      <c r="F165" s="149"/>
      <c r="G165" s="149"/>
      <c r="H165" s="149"/>
      <c r="I165" s="16"/>
      <c r="J165" s="33"/>
      <c r="K165" s="17"/>
      <c r="L165" s="183" t="str">
        <f t="shared" si="4"/>
        <v/>
      </c>
      <c r="M165" s="153"/>
      <c r="N165" s="153"/>
      <c r="O165" s="153"/>
    </row>
    <row r="166" spans="1:15" x14ac:dyDescent="0.15">
      <c r="A166" s="4">
        <v>133</v>
      </c>
      <c r="B166" s="15"/>
      <c r="C166" s="32"/>
      <c r="D166" s="149"/>
      <c r="E166" s="149"/>
      <c r="F166" s="149"/>
      <c r="G166" s="149"/>
      <c r="H166" s="149"/>
      <c r="I166" s="16"/>
      <c r="J166" s="33"/>
      <c r="K166" s="17"/>
      <c r="L166" s="183" t="str">
        <f t="shared" si="4"/>
        <v/>
      </c>
      <c r="M166" s="153"/>
      <c r="N166" s="153"/>
      <c r="O166" s="153"/>
    </row>
    <row r="167" spans="1:15" x14ac:dyDescent="0.15">
      <c r="A167" s="4">
        <v>134</v>
      </c>
      <c r="B167" s="15"/>
      <c r="C167" s="32"/>
      <c r="D167" s="149"/>
      <c r="E167" s="149"/>
      <c r="F167" s="149"/>
      <c r="G167" s="149"/>
      <c r="H167" s="149"/>
      <c r="I167" s="16"/>
      <c r="J167" s="33"/>
      <c r="K167" s="17"/>
      <c r="L167" s="183" t="str">
        <f t="shared" si="4"/>
        <v/>
      </c>
      <c r="M167" s="153"/>
      <c r="N167" s="153"/>
      <c r="O167" s="153"/>
    </row>
    <row r="168" spans="1:15" x14ac:dyDescent="0.15">
      <c r="A168" s="4">
        <v>135</v>
      </c>
      <c r="B168" s="15"/>
      <c r="C168" s="32"/>
      <c r="D168" s="149"/>
      <c r="E168" s="149"/>
      <c r="F168" s="149"/>
      <c r="G168" s="149"/>
      <c r="H168" s="149"/>
      <c r="I168" s="16"/>
      <c r="J168" s="33"/>
      <c r="K168" s="17"/>
      <c r="L168" s="183" t="str">
        <f t="shared" si="4"/>
        <v/>
      </c>
      <c r="M168" s="153"/>
      <c r="N168" s="153"/>
      <c r="O168" s="153"/>
    </row>
    <row r="169" spans="1:15" x14ac:dyDescent="0.15">
      <c r="A169" s="4">
        <v>136</v>
      </c>
      <c r="B169" s="15"/>
      <c r="C169" s="32"/>
      <c r="D169" s="149"/>
      <c r="E169" s="149"/>
      <c r="F169" s="149"/>
      <c r="G169" s="149"/>
      <c r="H169" s="149"/>
      <c r="I169" s="16"/>
      <c r="J169" s="33"/>
      <c r="K169" s="17"/>
      <c r="L169" s="183" t="str">
        <f t="shared" si="4"/>
        <v/>
      </c>
      <c r="M169" s="153"/>
      <c r="N169" s="153"/>
      <c r="O169" s="153"/>
    </row>
    <row r="170" spans="1:15" x14ac:dyDescent="0.15">
      <c r="A170" s="4">
        <v>137</v>
      </c>
      <c r="B170" s="15"/>
      <c r="C170" s="32"/>
      <c r="D170" s="149"/>
      <c r="E170" s="149"/>
      <c r="F170" s="149"/>
      <c r="G170" s="149"/>
      <c r="H170" s="149"/>
      <c r="I170" s="16"/>
      <c r="J170" s="33"/>
      <c r="K170" s="17"/>
      <c r="L170" s="183" t="str">
        <f t="shared" si="4"/>
        <v/>
      </c>
      <c r="M170" s="153"/>
      <c r="N170" s="153"/>
      <c r="O170" s="153"/>
    </row>
    <row r="171" spans="1:15" x14ac:dyDescent="0.15">
      <c r="A171" s="4">
        <v>138</v>
      </c>
      <c r="B171" s="15"/>
      <c r="C171" s="32"/>
      <c r="D171" s="149"/>
      <c r="E171" s="149"/>
      <c r="F171" s="149"/>
      <c r="G171" s="149"/>
      <c r="H171" s="149"/>
      <c r="I171" s="16"/>
      <c r="J171" s="33"/>
      <c r="K171" s="17"/>
      <c r="L171" s="183" t="str">
        <f t="shared" si="4"/>
        <v/>
      </c>
      <c r="M171" s="153"/>
      <c r="N171" s="153"/>
      <c r="O171" s="153"/>
    </row>
    <row r="172" spans="1:15" x14ac:dyDescent="0.15">
      <c r="A172" s="4">
        <v>139</v>
      </c>
      <c r="B172" s="15"/>
      <c r="C172" s="32"/>
      <c r="D172" s="149"/>
      <c r="E172" s="149"/>
      <c r="F172" s="149"/>
      <c r="G172" s="149"/>
      <c r="H172" s="149"/>
      <c r="I172" s="16"/>
      <c r="J172" s="33"/>
      <c r="K172" s="17"/>
      <c r="L172" s="183" t="str">
        <f t="shared" si="4"/>
        <v/>
      </c>
      <c r="M172" s="153"/>
      <c r="N172" s="153"/>
      <c r="O172" s="153"/>
    </row>
    <row r="173" spans="1:15" x14ac:dyDescent="0.15">
      <c r="A173" s="4">
        <v>140</v>
      </c>
      <c r="B173" s="15"/>
      <c r="C173" s="32"/>
      <c r="D173" s="149"/>
      <c r="E173" s="149"/>
      <c r="F173" s="149"/>
      <c r="G173" s="149"/>
      <c r="H173" s="149"/>
      <c r="I173" s="16"/>
      <c r="J173" s="33"/>
      <c r="K173" s="17"/>
      <c r="L173" s="183" t="str">
        <f t="shared" si="4"/>
        <v/>
      </c>
      <c r="M173" s="153"/>
      <c r="N173" s="153"/>
      <c r="O173" s="153"/>
    </row>
    <row r="174" spans="1:15" x14ac:dyDescent="0.15">
      <c r="A174" s="4">
        <v>141</v>
      </c>
      <c r="B174" s="15"/>
      <c r="C174" s="32"/>
      <c r="D174" s="149"/>
      <c r="E174" s="149"/>
      <c r="F174" s="149"/>
      <c r="G174" s="149"/>
      <c r="H174" s="149"/>
      <c r="I174" s="16"/>
      <c r="J174" s="33"/>
      <c r="K174" s="17"/>
      <c r="L174" s="183" t="str">
        <f t="shared" si="4"/>
        <v/>
      </c>
      <c r="M174" s="153"/>
      <c r="N174" s="153"/>
      <c r="O174" s="153"/>
    </row>
    <row r="175" spans="1:15" x14ac:dyDescent="0.15">
      <c r="A175" s="4">
        <v>142</v>
      </c>
      <c r="B175" s="15"/>
      <c r="C175" s="32"/>
      <c r="D175" s="149"/>
      <c r="E175" s="149"/>
      <c r="F175" s="149"/>
      <c r="G175" s="149"/>
      <c r="H175" s="149"/>
      <c r="I175" s="16"/>
      <c r="J175" s="33"/>
      <c r="K175" s="17"/>
      <c r="L175" s="183" t="str">
        <f t="shared" si="4"/>
        <v/>
      </c>
      <c r="M175" s="153"/>
      <c r="N175" s="153"/>
      <c r="O175" s="153"/>
    </row>
    <row r="176" spans="1:15" x14ac:dyDescent="0.15">
      <c r="A176" s="4">
        <v>143</v>
      </c>
      <c r="B176" s="15"/>
      <c r="C176" s="32"/>
      <c r="D176" s="149"/>
      <c r="E176" s="149"/>
      <c r="F176" s="149"/>
      <c r="G176" s="149"/>
      <c r="H176" s="149"/>
      <c r="I176" s="16"/>
      <c r="J176" s="33"/>
      <c r="K176" s="17"/>
      <c r="L176" s="183" t="str">
        <f t="shared" si="4"/>
        <v/>
      </c>
      <c r="M176" s="153"/>
      <c r="N176" s="153"/>
      <c r="O176" s="153"/>
    </row>
    <row r="177" spans="1:15" x14ac:dyDescent="0.15">
      <c r="A177" s="4">
        <v>144</v>
      </c>
      <c r="B177" s="15"/>
      <c r="C177" s="32"/>
      <c r="D177" s="149"/>
      <c r="E177" s="149"/>
      <c r="F177" s="149"/>
      <c r="G177" s="149"/>
      <c r="H177" s="149"/>
      <c r="I177" s="16"/>
      <c r="J177" s="33"/>
      <c r="K177" s="17"/>
      <c r="L177" s="183" t="str">
        <f t="shared" si="4"/>
        <v/>
      </c>
      <c r="M177" s="153"/>
      <c r="N177" s="153"/>
      <c r="O177" s="153"/>
    </row>
    <row r="178" spans="1:15" x14ac:dyDescent="0.15">
      <c r="A178" s="4">
        <v>145</v>
      </c>
      <c r="B178" s="15"/>
      <c r="C178" s="32"/>
      <c r="D178" s="149"/>
      <c r="E178" s="149"/>
      <c r="F178" s="149"/>
      <c r="G178" s="149"/>
      <c r="H178" s="149"/>
      <c r="I178" s="16"/>
      <c r="J178" s="33"/>
      <c r="K178" s="17"/>
      <c r="L178" s="183" t="str">
        <f t="shared" si="4"/>
        <v/>
      </c>
      <c r="M178" s="153"/>
      <c r="N178" s="153"/>
      <c r="O178" s="153"/>
    </row>
    <row r="179" spans="1:15" x14ac:dyDescent="0.15">
      <c r="A179" s="4">
        <v>146</v>
      </c>
      <c r="B179" s="15"/>
      <c r="C179" s="32"/>
      <c r="D179" s="149"/>
      <c r="E179" s="149"/>
      <c r="F179" s="149"/>
      <c r="G179" s="149"/>
      <c r="H179" s="149"/>
      <c r="I179" s="16"/>
      <c r="J179" s="33"/>
      <c r="K179" s="17"/>
      <c r="L179" s="183" t="str">
        <f t="shared" si="4"/>
        <v/>
      </c>
      <c r="M179" s="153"/>
      <c r="N179" s="153"/>
      <c r="O179" s="153"/>
    </row>
    <row r="180" spans="1:15" x14ac:dyDescent="0.15">
      <c r="A180" s="4">
        <v>147</v>
      </c>
      <c r="B180" s="15"/>
      <c r="C180" s="32"/>
      <c r="D180" s="149"/>
      <c r="E180" s="149"/>
      <c r="F180" s="149"/>
      <c r="G180" s="149"/>
      <c r="H180" s="149"/>
      <c r="I180" s="16"/>
      <c r="J180" s="33"/>
      <c r="K180" s="17"/>
      <c r="L180" s="183" t="str">
        <f t="shared" si="4"/>
        <v/>
      </c>
      <c r="M180" s="153"/>
      <c r="N180" s="153"/>
      <c r="O180" s="153"/>
    </row>
    <row r="181" spans="1:15" x14ac:dyDescent="0.15">
      <c r="A181" s="4">
        <v>148</v>
      </c>
      <c r="B181" s="15"/>
      <c r="C181" s="32"/>
      <c r="D181" s="149"/>
      <c r="E181" s="149"/>
      <c r="F181" s="149"/>
      <c r="G181" s="149"/>
      <c r="H181" s="149"/>
      <c r="I181" s="16"/>
      <c r="J181" s="33"/>
      <c r="K181" s="17"/>
      <c r="L181" s="183" t="str">
        <f t="shared" si="4"/>
        <v/>
      </c>
      <c r="M181" s="153"/>
      <c r="N181" s="153"/>
      <c r="O181" s="153"/>
    </row>
    <row r="182" spans="1:15" x14ac:dyDescent="0.15">
      <c r="A182" s="4">
        <v>149</v>
      </c>
      <c r="B182" s="15"/>
      <c r="C182" s="32"/>
      <c r="D182" s="149"/>
      <c r="E182" s="149"/>
      <c r="F182" s="149"/>
      <c r="G182" s="149"/>
      <c r="H182" s="149"/>
      <c r="I182" s="16"/>
      <c r="J182" s="33"/>
      <c r="K182" s="17"/>
      <c r="L182" s="183" t="str">
        <f t="shared" si="4"/>
        <v/>
      </c>
      <c r="M182" s="153"/>
      <c r="N182" s="153"/>
      <c r="O182" s="153"/>
    </row>
    <row r="183" spans="1:15" x14ac:dyDescent="0.15">
      <c r="A183" s="4">
        <v>150</v>
      </c>
      <c r="B183" s="15"/>
      <c r="C183" s="32"/>
      <c r="D183" s="149"/>
      <c r="E183" s="149"/>
      <c r="F183" s="149"/>
      <c r="G183" s="149"/>
      <c r="H183" s="149"/>
      <c r="I183" s="16"/>
      <c r="J183" s="33"/>
      <c r="K183" s="17"/>
      <c r="L183" s="183" t="str">
        <f t="shared" si="4"/>
        <v/>
      </c>
      <c r="M183" s="153"/>
      <c r="N183" s="153"/>
      <c r="O183" s="153"/>
    </row>
    <row r="184" spans="1:15" x14ac:dyDescent="0.15">
      <c r="A184" s="4">
        <v>151</v>
      </c>
      <c r="B184" s="15"/>
      <c r="C184" s="32"/>
      <c r="D184" s="149"/>
      <c r="E184" s="149"/>
      <c r="F184" s="149"/>
      <c r="G184" s="149"/>
      <c r="H184" s="149"/>
      <c r="I184" s="16"/>
      <c r="J184" s="33"/>
      <c r="K184" s="17"/>
      <c r="L184" s="183" t="str">
        <f t="shared" si="4"/>
        <v/>
      </c>
      <c r="M184" s="153"/>
      <c r="N184" s="153"/>
      <c r="O184" s="153"/>
    </row>
    <row r="185" spans="1:15" x14ac:dyDescent="0.15">
      <c r="A185" s="4">
        <v>152</v>
      </c>
      <c r="B185" s="15"/>
      <c r="C185" s="32"/>
      <c r="D185" s="149"/>
      <c r="E185" s="149"/>
      <c r="F185" s="149"/>
      <c r="G185" s="149"/>
      <c r="H185" s="149"/>
      <c r="I185" s="16"/>
      <c r="J185" s="33"/>
      <c r="K185" s="17"/>
      <c r="L185" s="183" t="str">
        <f t="shared" si="4"/>
        <v/>
      </c>
      <c r="M185" s="153"/>
      <c r="N185" s="153"/>
      <c r="O185" s="153"/>
    </row>
    <row r="186" spans="1:15" x14ac:dyDescent="0.15">
      <c r="A186" s="4">
        <v>153</v>
      </c>
      <c r="B186" s="15"/>
      <c r="C186" s="32"/>
      <c r="D186" s="149"/>
      <c r="E186" s="149"/>
      <c r="F186" s="149"/>
      <c r="G186" s="149"/>
      <c r="H186" s="149"/>
      <c r="I186" s="16"/>
      <c r="J186" s="33"/>
      <c r="K186" s="17"/>
      <c r="L186" s="183" t="str">
        <f t="shared" si="4"/>
        <v/>
      </c>
      <c r="M186" s="153"/>
      <c r="N186" s="153"/>
      <c r="O186" s="153"/>
    </row>
    <row r="187" spans="1:15" x14ac:dyDescent="0.15">
      <c r="A187" s="4">
        <v>154</v>
      </c>
      <c r="B187" s="15"/>
      <c r="C187" s="32"/>
      <c r="D187" s="149"/>
      <c r="E187" s="149"/>
      <c r="F187" s="149"/>
      <c r="G187" s="149"/>
      <c r="H187" s="149"/>
      <c r="I187" s="16"/>
      <c r="J187" s="33"/>
      <c r="K187" s="17"/>
      <c r="L187" s="183" t="str">
        <f t="shared" si="4"/>
        <v/>
      </c>
      <c r="M187" s="153"/>
      <c r="N187" s="153"/>
      <c r="O187" s="153"/>
    </row>
    <row r="188" spans="1:15" x14ac:dyDescent="0.15">
      <c r="A188" s="4">
        <v>155</v>
      </c>
      <c r="B188" s="15"/>
      <c r="C188" s="32"/>
      <c r="D188" s="149"/>
      <c r="E188" s="149"/>
      <c r="F188" s="149"/>
      <c r="G188" s="149"/>
      <c r="H188" s="149"/>
      <c r="I188" s="16"/>
      <c r="J188" s="33"/>
      <c r="K188" s="17"/>
      <c r="L188" s="183" t="str">
        <f t="shared" si="4"/>
        <v/>
      </c>
      <c r="M188" s="153"/>
      <c r="N188" s="153"/>
      <c r="O188" s="153"/>
    </row>
    <row r="189" spans="1:15" x14ac:dyDescent="0.15">
      <c r="A189" s="4">
        <v>156</v>
      </c>
      <c r="B189" s="15"/>
      <c r="C189" s="32"/>
      <c r="D189" s="149"/>
      <c r="E189" s="149"/>
      <c r="F189" s="149"/>
      <c r="G189" s="149"/>
      <c r="H189" s="149"/>
      <c r="I189" s="16"/>
      <c r="J189" s="33"/>
      <c r="K189" s="17"/>
      <c r="L189" s="183" t="str">
        <f t="shared" si="4"/>
        <v/>
      </c>
      <c r="M189" s="153"/>
      <c r="N189" s="153"/>
      <c r="O189" s="153"/>
    </row>
    <row r="190" spans="1:15" x14ac:dyDescent="0.15">
      <c r="A190" s="4">
        <v>157</v>
      </c>
      <c r="B190" s="15"/>
      <c r="C190" s="32"/>
      <c r="D190" s="149"/>
      <c r="E190" s="149"/>
      <c r="F190" s="149"/>
      <c r="G190" s="149"/>
      <c r="H190" s="149"/>
      <c r="I190" s="16"/>
      <c r="J190" s="33"/>
      <c r="K190" s="17"/>
      <c r="L190" s="183" t="str">
        <f t="shared" si="4"/>
        <v/>
      </c>
      <c r="M190" s="153"/>
      <c r="N190" s="153"/>
      <c r="O190" s="153"/>
    </row>
    <row r="191" spans="1:15" x14ac:dyDescent="0.15">
      <c r="A191" s="4">
        <v>158</v>
      </c>
      <c r="B191" s="15"/>
      <c r="C191" s="32"/>
      <c r="D191" s="149"/>
      <c r="E191" s="149"/>
      <c r="F191" s="149"/>
      <c r="G191" s="149"/>
      <c r="H191" s="149"/>
      <c r="I191" s="16"/>
      <c r="J191" s="33"/>
      <c r="K191" s="17"/>
      <c r="L191" s="183" t="str">
        <f t="shared" si="4"/>
        <v/>
      </c>
      <c r="M191" s="153"/>
      <c r="N191" s="153"/>
      <c r="O191" s="153"/>
    </row>
    <row r="192" spans="1:15" x14ac:dyDescent="0.15">
      <c r="A192" s="4">
        <v>159</v>
      </c>
      <c r="B192" s="15"/>
      <c r="C192" s="32"/>
      <c r="D192" s="149"/>
      <c r="E192" s="149"/>
      <c r="F192" s="149"/>
      <c r="G192" s="149"/>
      <c r="H192" s="149"/>
      <c r="I192" s="16"/>
      <c r="J192" s="33"/>
      <c r="K192" s="17"/>
      <c r="L192" s="183" t="str">
        <f t="shared" si="4"/>
        <v/>
      </c>
      <c r="M192" s="153"/>
      <c r="N192" s="153"/>
      <c r="O192" s="153"/>
    </row>
    <row r="193" spans="1:15" ht="14.25" thickBot="1" x14ac:dyDescent="0.2">
      <c r="A193" s="4">
        <v>160</v>
      </c>
      <c r="B193" s="19"/>
      <c r="C193" s="32"/>
      <c r="D193" s="154"/>
      <c r="E193" s="154"/>
      <c r="F193" s="154"/>
      <c r="G193" s="154"/>
      <c r="H193" s="154"/>
      <c r="I193" s="20"/>
      <c r="J193" s="33"/>
      <c r="K193" s="21"/>
      <c r="L193" s="183" t="str">
        <f t="shared" si="4"/>
        <v/>
      </c>
      <c r="M193" s="155"/>
      <c r="N193" s="155"/>
      <c r="O193" s="155"/>
    </row>
    <row r="194" spans="1:15" ht="14.25" thickBot="1" x14ac:dyDescent="0.2">
      <c r="B194" s="158" t="s">
        <v>74</v>
      </c>
      <c r="C194" s="156"/>
      <c r="D194" s="156"/>
      <c r="E194" s="156"/>
      <c r="F194" s="156"/>
      <c r="G194" s="156"/>
      <c r="H194" s="156"/>
      <c r="I194" s="6"/>
      <c r="J194" s="6" t="s">
        <v>63</v>
      </c>
      <c r="K194" s="11" t="s">
        <v>63</v>
      </c>
      <c r="L194" s="325">
        <f>SUM(L162:L193)</f>
        <v>0</v>
      </c>
      <c r="M194" s="156"/>
      <c r="N194" s="156"/>
      <c r="O194" s="157"/>
    </row>
    <row r="197" spans="1:15" x14ac:dyDescent="0.15">
      <c r="A197" s="13"/>
      <c r="B197" s="4" t="s">
        <v>67</v>
      </c>
    </row>
    <row r="198" spans="1:15" x14ac:dyDescent="0.15">
      <c r="A198" s="7"/>
      <c r="B198" s="4" t="s">
        <v>68</v>
      </c>
    </row>
    <row r="199" spans="1:15" x14ac:dyDescent="0.15">
      <c r="A199" s="14"/>
      <c r="B199" s="4" t="s">
        <v>69</v>
      </c>
    </row>
  </sheetData>
  <sheetProtection password="F0A1" sheet="1" objects="1" scenarios="1"/>
  <mergeCells count="375">
    <mergeCell ref="D187:H187"/>
    <mergeCell ref="M187:O187"/>
    <mergeCell ref="D188:H188"/>
    <mergeCell ref="M188:O188"/>
    <mergeCell ref="D189:H189"/>
    <mergeCell ref="M189:O189"/>
    <mergeCell ref="D190:H190"/>
    <mergeCell ref="M190:O190"/>
    <mergeCell ref="B194:H194"/>
    <mergeCell ref="M194:O194"/>
    <mergeCell ref="D191:H191"/>
    <mergeCell ref="M191:O191"/>
    <mergeCell ref="D192:H192"/>
    <mergeCell ref="M192:O192"/>
    <mergeCell ref="D193:H193"/>
    <mergeCell ref="M193:O193"/>
    <mergeCell ref="D182:H182"/>
    <mergeCell ref="M182:O182"/>
    <mergeCell ref="D183:H183"/>
    <mergeCell ref="M183:O183"/>
    <mergeCell ref="D184:H184"/>
    <mergeCell ref="M184:O184"/>
    <mergeCell ref="D185:H185"/>
    <mergeCell ref="M185:O185"/>
    <mergeCell ref="D186:H186"/>
    <mergeCell ref="M186:O186"/>
    <mergeCell ref="D177:H177"/>
    <mergeCell ref="M177:O177"/>
    <mergeCell ref="D178:H178"/>
    <mergeCell ref="M178:O178"/>
    <mergeCell ref="D179:H179"/>
    <mergeCell ref="M179:O179"/>
    <mergeCell ref="D180:H180"/>
    <mergeCell ref="M180:O180"/>
    <mergeCell ref="D181:H181"/>
    <mergeCell ref="M181:O181"/>
    <mergeCell ref="D172:H172"/>
    <mergeCell ref="M172:O172"/>
    <mergeCell ref="D173:H173"/>
    <mergeCell ref="M173:O173"/>
    <mergeCell ref="D174:H174"/>
    <mergeCell ref="M174:O174"/>
    <mergeCell ref="D175:H175"/>
    <mergeCell ref="M175:O175"/>
    <mergeCell ref="D176:H176"/>
    <mergeCell ref="M176:O176"/>
    <mergeCell ref="D167:H167"/>
    <mergeCell ref="M167:O167"/>
    <mergeCell ref="D168:H168"/>
    <mergeCell ref="M168:O168"/>
    <mergeCell ref="D169:H169"/>
    <mergeCell ref="M169:O169"/>
    <mergeCell ref="D170:H170"/>
    <mergeCell ref="M170:O170"/>
    <mergeCell ref="D171:H171"/>
    <mergeCell ref="M171:O171"/>
    <mergeCell ref="D162:H162"/>
    <mergeCell ref="M162:O162"/>
    <mergeCell ref="D163:H163"/>
    <mergeCell ref="M163:O163"/>
    <mergeCell ref="D164:H164"/>
    <mergeCell ref="M164:O164"/>
    <mergeCell ref="D165:H165"/>
    <mergeCell ref="M165:O165"/>
    <mergeCell ref="D166:H166"/>
    <mergeCell ref="M166:O166"/>
    <mergeCell ref="D153:H153"/>
    <mergeCell ref="M153:O153"/>
    <mergeCell ref="D154:H154"/>
    <mergeCell ref="M154:O154"/>
    <mergeCell ref="B155:H155"/>
    <mergeCell ref="M155:O155"/>
    <mergeCell ref="C158:K158"/>
    <mergeCell ref="B160:B161"/>
    <mergeCell ref="C160:C161"/>
    <mergeCell ref="D160:H161"/>
    <mergeCell ref="I160:I161"/>
    <mergeCell ref="J160:J161"/>
    <mergeCell ref="K160:K161"/>
    <mergeCell ref="L160:L161"/>
    <mergeCell ref="M160:O161"/>
    <mergeCell ref="D148:H148"/>
    <mergeCell ref="M148:O148"/>
    <mergeCell ref="D149:H149"/>
    <mergeCell ref="M149:O149"/>
    <mergeCell ref="D150:H150"/>
    <mergeCell ref="M150:O150"/>
    <mergeCell ref="D151:H151"/>
    <mergeCell ref="M151:O151"/>
    <mergeCell ref="D152:H152"/>
    <mergeCell ref="M152:O152"/>
    <mergeCell ref="D143:H143"/>
    <mergeCell ref="M143:O143"/>
    <mergeCell ref="D144:H144"/>
    <mergeCell ref="M144:O144"/>
    <mergeCell ref="D145:H145"/>
    <mergeCell ref="M145:O145"/>
    <mergeCell ref="D146:H146"/>
    <mergeCell ref="M146:O146"/>
    <mergeCell ref="D147:H147"/>
    <mergeCell ref="M147:O147"/>
    <mergeCell ref="D138:H138"/>
    <mergeCell ref="M138:O138"/>
    <mergeCell ref="D139:H139"/>
    <mergeCell ref="M139:O139"/>
    <mergeCell ref="D140:H140"/>
    <mergeCell ref="M140:O140"/>
    <mergeCell ref="D141:H141"/>
    <mergeCell ref="M141:O141"/>
    <mergeCell ref="D142:H142"/>
    <mergeCell ref="M142:O142"/>
    <mergeCell ref="D133:H133"/>
    <mergeCell ref="M133:O133"/>
    <mergeCell ref="D134:H134"/>
    <mergeCell ref="M134:O134"/>
    <mergeCell ref="D135:H135"/>
    <mergeCell ref="M135:O135"/>
    <mergeCell ref="D136:H136"/>
    <mergeCell ref="M136:O136"/>
    <mergeCell ref="D137:H137"/>
    <mergeCell ref="M137:O137"/>
    <mergeCell ref="D128:H128"/>
    <mergeCell ref="M128:O128"/>
    <mergeCell ref="D129:H129"/>
    <mergeCell ref="M129:O129"/>
    <mergeCell ref="D130:H130"/>
    <mergeCell ref="M130:O130"/>
    <mergeCell ref="D131:H131"/>
    <mergeCell ref="M131:O131"/>
    <mergeCell ref="D132:H132"/>
    <mergeCell ref="M132:O132"/>
    <mergeCell ref="D123:H123"/>
    <mergeCell ref="M123:O123"/>
    <mergeCell ref="D124:H124"/>
    <mergeCell ref="M124:O124"/>
    <mergeCell ref="D125:H125"/>
    <mergeCell ref="M125:O125"/>
    <mergeCell ref="D126:H126"/>
    <mergeCell ref="M126:O126"/>
    <mergeCell ref="D127:H127"/>
    <mergeCell ref="M127:O127"/>
    <mergeCell ref="D114:H114"/>
    <mergeCell ref="M114:O114"/>
    <mergeCell ref="D115:H115"/>
    <mergeCell ref="M115:O115"/>
    <mergeCell ref="B116:H116"/>
    <mergeCell ref="M116:O116"/>
    <mergeCell ref="C119:K119"/>
    <mergeCell ref="B121:B122"/>
    <mergeCell ref="C121:C122"/>
    <mergeCell ref="D121:H122"/>
    <mergeCell ref="I121:I122"/>
    <mergeCell ref="J121:J122"/>
    <mergeCell ref="K121:K122"/>
    <mergeCell ref="L121:L122"/>
    <mergeCell ref="M121:O122"/>
    <mergeCell ref="D109:H109"/>
    <mergeCell ref="M109:O109"/>
    <mergeCell ref="D110:H110"/>
    <mergeCell ref="M110:O110"/>
    <mergeCell ref="D111:H111"/>
    <mergeCell ref="M111:O111"/>
    <mergeCell ref="D112:H112"/>
    <mergeCell ref="M112:O112"/>
    <mergeCell ref="D113:H113"/>
    <mergeCell ref="M113:O113"/>
    <mergeCell ref="D104:H104"/>
    <mergeCell ref="M104:O104"/>
    <mergeCell ref="D105:H105"/>
    <mergeCell ref="M105:O105"/>
    <mergeCell ref="D106:H106"/>
    <mergeCell ref="M106:O106"/>
    <mergeCell ref="D107:H107"/>
    <mergeCell ref="M107:O107"/>
    <mergeCell ref="D108:H108"/>
    <mergeCell ref="M108:O108"/>
    <mergeCell ref="D99:H99"/>
    <mergeCell ref="M99:O99"/>
    <mergeCell ref="D100:H100"/>
    <mergeCell ref="M100:O100"/>
    <mergeCell ref="D101:H101"/>
    <mergeCell ref="M101:O101"/>
    <mergeCell ref="D102:H102"/>
    <mergeCell ref="M102:O102"/>
    <mergeCell ref="D103:H103"/>
    <mergeCell ref="M103:O103"/>
    <mergeCell ref="D94:H94"/>
    <mergeCell ref="M94:O94"/>
    <mergeCell ref="D95:H95"/>
    <mergeCell ref="M95:O95"/>
    <mergeCell ref="D96:H96"/>
    <mergeCell ref="M96:O96"/>
    <mergeCell ref="D97:H97"/>
    <mergeCell ref="M97:O97"/>
    <mergeCell ref="D98:H98"/>
    <mergeCell ref="M98:O98"/>
    <mergeCell ref="D89:H89"/>
    <mergeCell ref="M89:O89"/>
    <mergeCell ref="D90:H90"/>
    <mergeCell ref="M90:O90"/>
    <mergeCell ref="D91:H91"/>
    <mergeCell ref="M91:O91"/>
    <mergeCell ref="D92:H92"/>
    <mergeCell ref="M92:O92"/>
    <mergeCell ref="D93:H93"/>
    <mergeCell ref="M93:O93"/>
    <mergeCell ref="D84:H84"/>
    <mergeCell ref="M84:O84"/>
    <mergeCell ref="D85:H85"/>
    <mergeCell ref="M85:O85"/>
    <mergeCell ref="D86:H86"/>
    <mergeCell ref="M86:O86"/>
    <mergeCell ref="D87:H87"/>
    <mergeCell ref="M87:O87"/>
    <mergeCell ref="D88:H88"/>
    <mergeCell ref="M88:O88"/>
    <mergeCell ref="D75:H75"/>
    <mergeCell ref="M75:O75"/>
    <mergeCell ref="D76:H76"/>
    <mergeCell ref="M76:O76"/>
    <mergeCell ref="B77:H77"/>
    <mergeCell ref="M77:O77"/>
    <mergeCell ref="C80:K80"/>
    <mergeCell ref="B82:B83"/>
    <mergeCell ref="C82:C83"/>
    <mergeCell ref="D82:H83"/>
    <mergeCell ref="I82:I83"/>
    <mergeCell ref="J82:J83"/>
    <mergeCell ref="K82:K83"/>
    <mergeCell ref="L82:L83"/>
    <mergeCell ref="M82:O83"/>
    <mergeCell ref="D70:H70"/>
    <mergeCell ref="M70:O70"/>
    <mergeCell ref="D71:H71"/>
    <mergeCell ref="M71:O71"/>
    <mergeCell ref="D72:H72"/>
    <mergeCell ref="M72:O72"/>
    <mergeCell ref="D73:H73"/>
    <mergeCell ref="M73:O73"/>
    <mergeCell ref="D74:H74"/>
    <mergeCell ref="M74:O74"/>
    <mergeCell ref="D65:H65"/>
    <mergeCell ref="M65:O65"/>
    <mergeCell ref="D66:H66"/>
    <mergeCell ref="M66:O66"/>
    <mergeCell ref="D67:H67"/>
    <mergeCell ref="M67:O67"/>
    <mergeCell ref="D68:H68"/>
    <mergeCell ref="M68:O68"/>
    <mergeCell ref="D69:H69"/>
    <mergeCell ref="M69:O69"/>
    <mergeCell ref="D60:H60"/>
    <mergeCell ref="M60:O60"/>
    <mergeCell ref="D61:H61"/>
    <mergeCell ref="M61:O61"/>
    <mergeCell ref="D62:H62"/>
    <mergeCell ref="M62:O62"/>
    <mergeCell ref="D63:H63"/>
    <mergeCell ref="M63:O63"/>
    <mergeCell ref="D64:H64"/>
    <mergeCell ref="M64:O64"/>
    <mergeCell ref="D55:H55"/>
    <mergeCell ref="M55:O55"/>
    <mergeCell ref="D56:H56"/>
    <mergeCell ref="M56:O56"/>
    <mergeCell ref="D57:H57"/>
    <mergeCell ref="M57:O57"/>
    <mergeCell ref="D58:H58"/>
    <mergeCell ref="M58:O58"/>
    <mergeCell ref="D59:H59"/>
    <mergeCell ref="M59:O59"/>
    <mergeCell ref="D50:H50"/>
    <mergeCell ref="M50:O50"/>
    <mergeCell ref="D51:H51"/>
    <mergeCell ref="M51:O51"/>
    <mergeCell ref="D52:H52"/>
    <mergeCell ref="M52:O52"/>
    <mergeCell ref="D53:H53"/>
    <mergeCell ref="M53:O53"/>
    <mergeCell ref="D54:H54"/>
    <mergeCell ref="M54:O54"/>
    <mergeCell ref="D45:H45"/>
    <mergeCell ref="M45:O45"/>
    <mergeCell ref="D46:H46"/>
    <mergeCell ref="M46:O46"/>
    <mergeCell ref="D47:H47"/>
    <mergeCell ref="M47:O47"/>
    <mergeCell ref="D48:H48"/>
    <mergeCell ref="M48:O48"/>
    <mergeCell ref="D49:H49"/>
    <mergeCell ref="M49:O49"/>
    <mergeCell ref="D36:H36"/>
    <mergeCell ref="M36:O36"/>
    <mergeCell ref="D37:H37"/>
    <mergeCell ref="M37:O37"/>
    <mergeCell ref="B38:H38"/>
    <mergeCell ref="M38:O38"/>
    <mergeCell ref="C41:K41"/>
    <mergeCell ref="B43:B44"/>
    <mergeCell ref="C43:C44"/>
    <mergeCell ref="D43:H44"/>
    <mergeCell ref="I43:I44"/>
    <mergeCell ref="J43:J44"/>
    <mergeCell ref="K43:K44"/>
    <mergeCell ref="L43:L44"/>
    <mergeCell ref="M43:O44"/>
    <mergeCell ref="D31:H31"/>
    <mergeCell ref="M31:O31"/>
    <mergeCell ref="D32:H32"/>
    <mergeCell ref="M32:O32"/>
    <mergeCell ref="D33:H33"/>
    <mergeCell ref="M33:O33"/>
    <mergeCell ref="D34:H34"/>
    <mergeCell ref="M34:O34"/>
    <mergeCell ref="D35:H35"/>
    <mergeCell ref="M35:O35"/>
    <mergeCell ref="D26:H26"/>
    <mergeCell ref="M26:O26"/>
    <mergeCell ref="D27:H27"/>
    <mergeCell ref="M27:O27"/>
    <mergeCell ref="D28:H28"/>
    <mergeCell ref="M28:O28"/>
    <mergeCell ref="D29:H29"/>
    <mergeCell ref="M29:O29"/>
    <mergeCell ref="D30:H30"/>
    <mergeCell ref="M30:O30"/>
    <mergeCell ref="D21:H21"/>
    <mergeCell ref="M21:O21"/>
    <mergeCell ref="D22:H22"/>
    <mergeCell ref="M22:O22"/>
    <mergeCell ref="D23:H23"/>
    <mergeCell ref="M23:O23"/>
    <mergeCell ref="D24:H24"/>
    <mergeCell ref="M24:O24"/>
    <mergeCell ref="D25:H25"/>
    <mergeCell ref="M25:O25"/>
    <mergeCell ref="D16:H16"/>
    <mergeCell ref="M16:O16"/>
    <mergeCell ref="D17:H17"/>
    <mergeCell ref="M17:O17"/>
    <mergeCell ref="D18:H18"/>
    <mergeCell ref="M18:O18"/>
    <mergeCell ref="D19:H19"/>
    <mergeCell ref="M19:O19"/>
    <mergeCell ref="D20:H20"/>
    <mergeCell ref="M20:O20"/>
    <mergeCell ref="D11:H11"/>
    <mergeCell ref="M11:O11"/>
    <mergeCell ref="D12:H12"/>
    <mergeCell ref="M12:O12"/>
    <mergeCell ref="D13:H13"/>
    <mergeCell ref="M13:O13"/>
    <mergeCell ref="D14:H14"/>
    <mergeCell ref="M14:O14"/>
    <mergeCell ref="D15:H15"/>
    <mergeCell ref="M15:O15"/>
    <mergeCell ref="D6:H6"/>
    <mergeCell ref="M6:O6"/>
    <mergeCell ref="D7:H7"/>
    <mergeCell ref="M7:O7"/>
    <mergeCell ref="D8:H8"/>
    <mergeCell ref="M8:O8"/>
    <mergeCell ref="D9:H9"/>
    <mergeCell ref="M9:O9"/>
    <mergeCell ref="D10:H10"/>
    <mergeCell ref="M10:O10"/>
    <mergeCell ref="C2:K2"/>
    <mergeCell ref="B4:B5"/>
    <mergeCell ref="C4:C5"/>
    <mergeCell ref="D4:H5"/>
    <mergeCell ref="I4:I5"/>
    <mergeCell ref="J4:J5"/>
    <mergeCell ref="K4:K5"/>
    <mergeCell ref="L4:L5"/>
    <mergeCell ref="M4:O5"/>
  </mergeCells>
  <phoneticPr fontId="4"/>
  <dataValidations count="3">
    <dataValidation type="list" allowBlank="1" showInputMessage="1" showErrorMessage="1" sqref="B124:B154 B7:B37 B46:B76 B85:B115 B163:B193">
      <formula1>$S$4:$S$9</formula1>
    </dataValidation>
    <dataValidation type="list" allowBlank="1" showInputMessage="1" showErrorMessage="1" sqref="C6:C37 C162:C193 C123:C154 C84:C115 C45:C76">
      <formula1>$T$4:$T$20</formula1>
    </dataValidation>
    <dataValidation type="list" allowBlank="1" showInputMessage="1" showErrorMessage="1" sqref="J6:J37 J45:J76 J84:J115 J123:J154 J162:J193">
      <formula1>$V$4:$V$16</formula1>
    </dataValidation>
  </dataValidation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Z199"/>
  <sheetViews>
    <sheetView showGridLines="0" workbookViewId="0">
      <selection activeCell="L8" sqref="L8"/>
    </sheetView>
  </sheetViews>
  <sheetFormatPr defaultRowHeight="13.5" x14ac:dyDescent="0.15"/>
  <cols>
    <col min="1" max="1" width="5.125" style="4" customWidth="1"/>
    <col min="2" max="2" width="9.5" style="4" customWidth="1"/>
    <col min="3" max="3" width="9.625" style="8" customWidth="1"/>
    <col min="4" max="8" width="9" style="4"/>
    <col min="9" max="10" width="5.375" style="4" customWidth="1"/>
    <col min="11" max="11" width="11" style="9" customWidth="1"/>
    <col min="12" max="12" width="13.5" style="9" customWidth="1"/>
    <col min="13" max="14" width="9" style="4"/>
    <col min="15" max="15" width="9" style="4" customWidth="1"/>
    <col min="16" max="16" width="2" style="4" customWidth="1"/>
    <col min="17" max="17" width="9" style="4" customWidth="1"/>
    <col min="18" max="18" width="9" style="4" hidden="1" customWidth="1"/>
    <col min="19" max="19" width="9.75" style="4" hidden="1" customWidth="1"/>
    <col min="20" max="20" width="9.875" style="4" hidden="1" customWidth="1"/>
    <col min="21" max="26" width="9" style="4" hidden="1" customWidth="1"/>
    <col min="27" max="27" width="9" customWidth="1"/>
  </cols>
  <sheetData>
    <row r="2" spans="1:22" ht="21" customHeight="1" x14ac:dyDescent="0.15">
      <c r="B2" s="4" t="s">
        <v>45</v>
      </c>
      <c r="C2" s="150" t="s">
        <v>87</v>
      </c>
      <c r="D2" s="151"/>
      <c r="E2" s="151"/>
      <c r="F2" s="151"/>
      <c r="G2" s="151"/>
      <c r="H2" s="151"/>
      <c r="I2" s="151"/>
      <c r="J2" s="151"/>
      <c r="K2" s="152"/>
    </row>
    <row r="3" spans="1:22" x14ac:dyDescent="0.15">
      <c r="S3" s="4" t="s">
        <v>40</v>
      </c>
      <c r="T3" s="4" t="s">
        <v>41</v>
      </c>
      <c r="V3" s="4" t="s">
        <v>1</v>
      </c>
    </row>
    <row r="4" spans="1:22" ht="13.5" customHeight="1" x14ac:dyDescent="0.15">
      <c r="A4" s="5" t="s">
        <v>38</v>
      </c>
      <c r="B4" s="91" t="s">
        <v>40</v>
      </c>
      <c r="C4" s="146" t="s">
        <v>41</v>
      </c>
      <c r="D4" s="91" t="s">
        <v>44</v>
      </c>
      <c r="E4" s="91"/>
      <c r="F4" s="91"/>
      <c r="G4" s="91"/>
      <c r="H4" s="91"/>
      <c r="I4" s="91" t="s">
        <v>0</v>
      </c>
      <c r="J4" s="91" t="s">
        <v>1</v>
      </c>
      <c r="K4" s="147" t="s">
        <v>42</v>
      </c>
      <c r="L4" s="147" t="s">
        <v>15</v>
      </c>
      <c r="M4" s="91" t="s">
        <v>43</v>
      </c>
      <c r="N4" s="91"/>
      <c r="O4" s="91"/>
      <c r="S4" s="4" t="s">
        <v>33</v>
      </c>
      <c r="T4" s="4" t="s">
        <v>49</v>
      </c>
      <c r="V4" s="4" t="s">
        <v>57</v>
      </c>
    </row>
    <row r="5" spans="1:22" x14ac:dyDescent="0.15">
      <c r="A5" s="5" t="s">
        <v>39</v>
      </c>
      <c r="B5" s="91"/>
      <c r="C5" s="146"/>
      <c r="D5" s="91"/>
      <c r="E5" s="91"/>
      <c r="F5" s="91"/>
      <c r="G5" s="91"/>
      <c r="H5" s="91"/>
      <c r="I5" s="91"/>
      <c r="J5" s="91"/>
      <c r="K5" s="148"/>
      <c r="L5" s="148"/>
      <c r="M5" s="91"/>
      <c r="N5" s="91"/>
      <c r="O5" s="91"/>
      <c r="S5" s="4" t="s">
        <v>34</v>
      </c>
      <c r="T5" s="4" t="s">
        <v>50</v>
      </c>
      <c r="V5" s="4" t="s">
        <v>58</v>
      </c>
    </row>
    <row r="6" spans="1:22" x14ac:dyDescent="0.15">
      <c r="A6" s="4">
        <v>1</v>
      </c>
      <c r="B6" s="18" t="s">
        <v>34</v>
      </c>
      <c r="C6" s="32"/>
      <c r="D6" s="149"/>
      <c r="E6" s="149"/>
      <c r="F6" s="149"/>
      <c r="G6" s="149"/>
      <c r="H6" s="149"/>
      <c r="I6" s="16"/>
      <c r="J6" s="33"/>
      <c r="K6" s="17"/>
      <c r="L6" s="183" t="str">
        <f>IF(I6*K6=0,"",ROUND(I6*K6,0))</f>
        <v/>
      </c>
      <c r="M6" s="153"/>
      <c r="N6" s="153"/>
      <c r="O6" s="153"/>
      <c r="S6" s="4" t="s">
        <v>47</v>
      </c>
      <c r="T6" s="4" t="s">
        <v>51</v>
      </c>
      <c r="V6" s="4" t="s">
        <v>59</v>
      </c>
    </row>
    <row r="7" spans="1:22" x14ac:dyDescent="0.15">
      <c r="A7" s="4">
        <v>2</v>
      </c>
      <c r="B7" s="15"/>
      <c r="C7" s="32"/>
      <c r="D7" s="149"/>
      <c r="E7" s="149"/>
      <c r="F7" s="149"/>
      <c r="G7" s="149"/>
      <c r="H7" s="149"/>
      <c r="I7" s="16"/>
      <c r="J7" s="33"/>
      <c r="K7" s="17"/>
      <c r="L7" s="183" t="str">
        <f t="shared" ref="L7:L37" si="0">IF(I7*K7=0,"",ROUND(I7*K7,0))</f>
        <v/>
      </c>
      <c r="M7" s="153"/>
      <c r="N7" s="153"/>
      <c r="O7" s="153"/>
      <c r="S7" s="4" t="s">
        <v>9</v>
      </c>
      <c r="V7" s="4" t="s">
        <v>60</v>
      </c>
    </row>
    <row r="8" spans="1:22" x14ac:dyDescent="0.15">
      <c r="A8" s="4">
        <v>3</v>
      </c>
      <c r="B8" s="15"/>
      <c r="C8" s="32"/>
      <c r="D8" s="149"/>
      <c r="E8" s="149"/>
      <c r="F8" s="149"/>
      <c r="G8" s="149"/>
      <c r="H8" s="149"/>
      <c r="I8" s="16"/>
      <c r="J8" s="33"/>
      <c r="K8" s="17"/>
      <c r="L8" s="183" t="str">
        <f t="shared" si="0"/>
        <v/>
      </c>
      <c r="M8" s="153"/>
      <c r="N8" s="153"/>
      <c r="O8" s="153"/>
      <c r="S8" s="4" t="s">
        <v>48</v>
      </c>
      <c r="T8" s="4" t="s">
        <v>52</v>
      </c>
      <c r="V8" s="4" t="s">
        <v>61</v>
      </c>
    </row>
    <row r="9" spans="1:22" x14ac:dyDescent="0.15">
      <c r="A9" s="4">
        <v>4</v>
      </c>
      <c r="B9" s="15"/>
      <c r="C9" s="32"/>
      <c r="D9" s="149"/>
      <c r="E9" s="149"/>
      <c r="F9" s="149"/>
      <c r="G9" s="149"/>
      <c r="H9" s="149"/>
      <c r="I9" s="16"/>
      <c r="J9" s="33"/>
      <c r="K9" s="17"/>
      <c r="L9" s="183" t="str">
        <f t="shared" si="0"/>
        <v/>
      </c>
      <c r="M9" s="153"/>
      <c r="N9" s="153"/>
      <c r="O9" s="153"/>
      <c r="T9" s="4" t="s">
        <v>53</v>
      </c>
      <c r="V9" s="4" t="s">
        <v>79</v>
      </c>
    </row>
    <row r="10" spans="1:22" x14ac:dyDescent="0.15">
      <c r="A10" s="4">
        <v>5</v>
      </c>
      <c r="B10" s="15"/>
      <c r="C10" s="32"/>
      <c r="D10" s="149"/>
      <c r="E10" s="149"/>
      <c r="F10" s="149"/>
      <c r="G10" s="149"/>
      <c r="H10" s="149"/>
      <c r="I10" s="16"/>
      <c r="J10" s="33"/>
      <c r="K10" s="17"/>
      <c r="L10" s="183" t="str">
        <f t="shared" si="0"/>
        <v/>
      </c>
      <c r="M10" s="153"/>
      <c r="N10" s="153"/>
      <c r="O10" s="153"/>
      <c r="T10" s="4" t="s">
        <v>54</v>
      </c>
      <c r="V10" s="4" t="s">
        <v>121</v>
      </c>
    </row>
    <row r="11" spans="1:22" x14ac:dyDescent="0.15">
      <c r="A11" s="4">
        <v>6</v>
      </c>
      <c r="B11" s="15"/>
      <c r="C11" s="32"/>
      <c r="D11" s="149"/>
      <c r="E11" s="149"/>
      <c r="F11" s="149"/>
      <c r="G11" s="149"/>
      <c r="H11" s="149"/>
      <c r="I11" s="16"/>
      <c r="J11" s="33"/>
      <c r="K11" s="17"/>
      <c r="L11" s="183" t="str">
        <f t="shared" si="0"/>
        <v/>
      </c>
      <c r="M11" s="153"/>
      <c r="N11" s="153"/>
      <c r="O11" s="153"/>
      <c r="T11" s="4" t="s">
        <v>55</v>
      </c>
      <c r="V11" s="4" t="s">
        <v>122</v>
      </c>
    </row>
    <row r="12" spans="1:22" x14ac:dyDescent="0.15">
      <c r="A12" s="4">
        <v>7</v>
      </c>
      <c r="B12" s="15"/>
      <c r="C12" s="32"/>
      <c r="D12" s="149"/>
      <c r="E12" s="149"/>
      <c r="F12" s="149"/>
      <c r="G12" s="149"/>
      <c r="H12" s="149"/>
      <c r="I12" s="16"/>
      <c r="J12" s="33"/>
      <c r="K12" s="17"/>
      <c r="L12" s="183" t="str">
        <f t="shared" si="0"/>
        <v/>
      </c>
      <c r="M12" s="153"/>
      <c r="N12" s="153"/>
      <c r="O12" s="153"/>
      <c r="T12" s="4" t="s">
        <v>56</v>
      </c>
      <c r="V12" s="4" t="s">
        <v>123</v>
      </c>
    </row>
    <row r="13" spans="1:22" x14ac:dyDescent="0.15">
      <c r="A13" s="4">
        <v>8</v>
      </c>
      <c r="B13" s="15"/>
      <c r="C13" s="32"/>
      <c r="D13" s="149"/>
      <c r="E13" s="149"/>
      <c r="F13" s="149"/>
      <c r="G13" s="149"/>
      <c r="H13" s="149"/>
      <c r="I13" s="16"/>
      <c r="J13" s="33"/>
      <c r="K13" s="17"/>
      <c r="L13" s="183" t="str">
        <f t="shared" si="0"/>
        <v/>
      </c>
      <c r="M13" s="153"/>
      <c r="N13" s="153"/>
      <c r="O13" s="153"/>
      <c r="V13" s="4" t="s">
        <v>124</v>
      </c>
    </row>
    <row r="14" spans="1:22" x14ac:dyDescent="0.15">
      <c r="A14" s="4">
        <v>9</v>
      </c>
      <c r="B14" s="15"/>
      <c r="C14" s="32"/>
      <c r="D14" s="149"/>
      <c r="E14" s="149"/>
      <c r="F14" s="149"/>
      <c r="G14" s="149"/>
      <c r="H14" s="149"/>
      <c r="I14" s="16"/>
      <c r="J14" s="33"/>
      <c r="K14" s="17"/>
      <c r="L14" s="183" t="str">
        <f t="shared" si="0"/>
        <v/>
      </c>
      <c r="M14" s="153"/>
      <c r="N14" s="153"/>
      <c r="O14" s="153"/>
      <c r="T14" s="4" t="s">
        <v>65</v>
      </c>
      <c r="V14" s="4" t="s">
        <v>125</v>
      </c>
    </row>
    <row r="15" spans="1:22" x14ac:dyDescent="0.15">
      <c r="A15" s="4">
        <v>10</v>
      </c>
      <c r="B15" s="15"/>
      <c r="C15" s="32"/>
      <c r="D15" s="149"/>
      <c r="E15" s="149"/>
      <c r="F15" s="149"/>
      <c r="G15" s="149"/>
      <c r="H15" s="149"/>
      <c r="I15" s="16"/>
      <c r="J15" s="33"/>
      <c r="K15" s="17"/>
      <c r="L15" s="183" t="str">
        <f t="shared" si="0"/>
        <v/>
      </c>
      <c r="M15" s="153"/>
      <c r="N15" s="153"/>
      <c r="O15" s="153"/>
      <c r="T15" s="8"/>
    </row>
    <row r="16" spans="1:22" x14ac:dyDescent="0.15">
      <c r="A16" s="4">
        <v>11</v>
      </c>
      <c r="B16" s="15"/>
      <c r="C16" s="32"/>
      <c r="D16" s="149"/>
      <c r="E16" s="149"/>
      <c r="F16" s="149"/>
      <c r="G16" s="149"/>
      <c r="H16" s="149"/>
      <c r="I16" s="16"/>
      <c r="J16" s="33"/>
      <c r="K16" s="17"/>
      <c r="L16" s="183" t="str">
        <f t="shared" si="0"/>
        <v/>
      </c>
      <c r="M16" s="153"/>
      <c r="N16" s="153"/>
      <c r="O16" s="153"/>
      <c r="T16" s="8"/>
    </row>
    <row r="17" spans="1:20" x14ac:dyDescent="0.15">
      <c r="A17" s="4">
        <v>12</v>
      </c>
      <c r="B17" s="15"/>
      <c r="C17" s="32"/>
      <c r="D17" s="149"/>
      <c r="E17" s="149"/>
      <c r="F17" s="149"/>
      <c r="G17" s="149"/>
      <c r="H17" s="149"/>
      <c r="I17" s="16"/>
      <c r="J17" s="33"/>
      <c r="K17" s="17"/>
      <c r="L17" s="183" t="str">
        <f t="shared" si="0"/>
        <v/>
      </c>
      <c r="M17" s="153"/>
      <c r="N17" s="153"/>
      <c r="O17" s="153"/>
      <c r="T17" s="8"/>
    </row>
    <row r="18" spans="1:20" x14ac:dyDescent="0.15">
      <c r="A18" s="4">
        <v>13</v>
      </c>
      <c r="B18" s="15"/>
      <c r="C18" s="32"/>
      <c r="D18" s="149"/>
      <c r="E18" s="149"/>
      <c r="F18" s="149"/>
      <c r="G18" s="149"/>
      <c r="H18" s="149"/>
      <c r="I18" s="16"/>
      <c r="J18" s="33"/>
      <c r="K18" s="17"/>
      <c r="L18" s="183" t="str">
        <f t="shared" si="0"/>
        <v/>
      </c>
      <c r="M18" s="153"/>
      <c r="N18" s="153"/>
      <c r="O18" s="153"/>
    </row>
    <row r="19" spans="1:20" x14ac:dyDescent="0.15">
      <c r="A19" s="4">
        <v>14</v>
      </c>
      <c r="B19" s="15"/>
      <c r="C19" s="32"/>
      <c r="D19" s="149"/>
      <c r="E19" s="149"/>
      <c r="F19" s="149"/>
      <c r="G19" s="149"/>
      <c r="H19" s="149"/>
      <c r="I19" s="16"/>
      <c r="J19" s="33"/>
      <c r="K19" s="17"/>
      <c r="L19" s="183" t="str">
        <f t="shared" si="0"/>
        <v/>
      </c>
      <c r="M19" s="153"/>
      <c r="N19" s="153"/>
      <c r="O19" s="153"/>
    </row>
    <row r="20" spans="1:20" x14ac:dyDescent="0.15">
      <c r="A20" s="4">
        <v>15</v>
      </c>
      <c r="B20" s="15"/>
      <c r="C20" s="32"/>
      <c r="D20" s="149"/>
      <c r="E20" s="149"/>
      <c r="F20" s="149"/>
      <c r="G20" s="149"/>
      <c r="H20" s="149"/>
      <c r="I20" s="16"/>
      <c r="J20" s="33"/>
      <c r="K20" s="17"/>
      <c r="L20" s="183" t="str">
        <f t="shared" si="0"/>
        <v/>
      </c>
      <c r="M20" s="153"/>
      <c r="N20" s="153"/>
      <c r="O20" s="153"/>
    </row>
    <row r="21" spans="1:20" x14ac:dyDescent="0.15">
      <c r="A21" s="4">
        <v>16</v>
      </c>
      <c r="B21" s="15"/>
      <c r="C21" s="32"/>
      <c r="D21" s="149"/>
      <c r="E21" s="149"/>
      <c r="F21" s="149"/>
      <c r="G21" s="149"/>
      <c r="H21" s="149"/>
      <c r="I21" s="16"/>
      <c r="J21" s="33"/>
      <c r="K21" s="17"/>
      <c r="L21" s="183" t="str">
        <f t="shared" si="0"/>
        <v/>
      </c>
      <c r="M21" s="153"/>
      <c r="N21" s="153"/>
      <c r="O21" s="153"/>
    </row>
    <row r="22" spans="1:20" x14ac:dyDescent="0.15">
      <c r="A22" s="4">
        <v>17</v>
      </c>
      <c r="B22" s="15"/>
      <c r="C22" s="32"/>
      <c r="D22" s="149"/>
      <c r="E22" s="149"/>
      <c r="F22" s="149"/>
      <c r="G22" s="149"/>
      <c r="H22" s="149"/>
      <c r="I22" s="16"/>
      <c r="J22" s="33"/>
      <c r="K22" s="17"/>
      <c r="L22" s="183" t="str">
        <f t="shared" si="0"/>
        <v/>
      </c>
      <c r="M22" s="153"/>
      <c r="N22" s="153"/>
      <c r="O22" s="153"/>
    </row>
    <row r="23" spans="1:20" x14ac:dyDescent="0.15">
      <c r="A23" s="4">
        <v>18</v>
      </c>
      <c r="B23" s="15"/>
      <c r="C23" s="32"/>
      <c r="D23" s="149"/>
      <c r="E23" s="149"/>
      <c r="F23" s="149"/>
      <c r="G23" s="149"/>
      <c r="H23" s="149"/>
      <c r="I23" s="16"/>
      <c r="J23" s="33"/>
      <c r="K23" s="17"/>
      <c r="L23" s="183" t="str">
        <f t="shared" si="0"/>
        <v/>
      </c>
      <c r="M23" s="153"/>
      <c r="N23" s="153"/>
      <c r="O23" s="153"/>
    </row>
    <row r="24" spans="1:20" x14ac:dyDescent="0.15">
      <c r="A24" s="4">
        <v>19</v>
      </c>
      <c r="B24" s="15"/>
      <c r="C24" s="32"/>
      <c r="D24" s="149"/>
      <c r="E24" s="149"/>
      <c r="F24" s="149"/>
      <c r="G24" s="149"/>
      <c r="H24" s="149"/>
      <c r="I24" s="16"/>
      <c r="J24" s="33"/>
      <c r="K24" s="17"/>
      <c r="L24" s="183" t="str">
        <f t="shared" si="0"/>
        <v/>
      </c>
      <c r="M24" s="153"/>
      <c r="N24" s="153"/>
      <c r="O24" s="153"/>
    </row>
    <row r="25" spans="1:20" x14ac:dyDescent="0.15">
      <c r="A25" s="4">
        <v>20</v>
      </c>
      <c r="B25" s="15"/>
      <c r="C25" s="32"/>
      <c r="D25" s="149"/>
      <c r="E25" s="149"/>
      <c r="F25" s="149"/>
      <c r="G25" s="149"/>
      <c r="H25" s="149"/>
      <c r="I25" s="16"/>
      <c r="J25" s="33"/>
      <c r="K25" s="17"/>
      <c r="L25" s="183" t="str">
        <f t="shared" si="0"/>
        <v/>
      </c>
      <c r="M25" s="153"/>
      <c r="N25" s="153"/>
      <c r="O25" s="153"/>
    </row>
    <row r="26" spans="1:20" x14ac:dyDescent="0.15">
      <c r="A26" s="4">
        <v>21</v>
      </c>
      <c r="B26" s="15"/>
      <c r="C26" s="32"/>
      <c r="D26" s="149"/>
      <c r="E26" s="149"/>
      <c r="F26" s="149"/>
      <c r="G26" s="149"/>
      <c r="H26" s="149"/>
      <c r="I26" s="16"/>
      <c r="J26" s="33"/>
      <c r="K26" s="17"/>
      <c r="L26" s="183" t="str">
        <f t="shared" si="0"/>
        <v/>
      </c>
      <c r="M26" s="153"/>
      <c r="N26" s="153"/>
      <c r="O26" s="153"/>
    </row>
    <row r="27" spans="1:20" x14ac:dyDescent="0.15">
      <c r="A27" s="4">
        <v>22</v>
      </c>
      <c r="B27" s="15"/>
      <c r="C27" s="32"/>
      <c r="D27" s="149"/>
      <c r="E27" s="149"/>
      <c r="F27" s="149"/>
      <c r="G27" s="149"/>
      <c r="H27" s="149"/>
      <c r="I27" s="16"/>
      <c r="J27" s="33"/>
      <c r="K27" s="17"/>
      <c r="L27" s="183" t="str">
        <f t="shared" si="0"/>
        <v/>
      </c>
      <c r="M27" s="153"/>
      <c r="N27" s="153"/>
      <c r="O27" s="153"/>
    </row>
    <row r="28" spans="1:20" x14ac:dyDescent="0.15">
      <c r="A28" s="4">
        <v>23</v>
      </c>
      <c r="B28" s="15"/>
      <c r="C28" s="32"/>
      <c r="D28" s="149"/>
      <c r="E28" s="149"/>
      <c r="F28" s="149"/>
      <c r="G28" s="149"/>
      <c r="H28" s="149"/>
      <c r="I28" s="16"/>
      <c r="J28" s="33"/>
      <c r="K28" s="17"/>
      <c r="L28" s="183" t="str">
        <f t="shared" si="0"/>
        <v/>
      </c>
      <c r="M28" s="153"/>
      <c r="N28" s="153"/>
      <c r="O28" s="153"/>
    </row>
    <row r="29" spans="1:20" x14ac:dyDescent="0.15">
      <c r="A29" s="4">
        <v>24</v>
      </c>
      <c r="B29" s="15"/>
      <c r="C29" s="32"/>
      <c r="D29" s="149"/>
      <c r="E29" s="149"/>
      <c r="F29" s="149"/>
      <c r="G29" s="149"/>
      <c r="H29" s="149"/>
      <c r="I29" s="16"/>
      <c r="J29" s="33"/>
      <c r="K29" s="17"/>
      <c r="L29" s="183" t="str">
        <f t="shared" si="0"/>
        <v/>
      </c>
      <c r="M29" s="153"/>
      <c r="N29" s="153"/>
      <c r="O29" s="153"/>
    </row>
    <row r="30" spans="1:20" x14ac:dyDescent="0.15">
      <c r="A30" s="4">
        <v>25</v>
      </c>
      <c r="B30" s="15"/>
      <c r="C30" s="32"/>
      <c r="D30" s="149"/>
      <c r="E30" s="149"/>
      <c r="F30" s="149"/>
      <c r="G30" s="149"/>
      <c r="H30" s="149"/>
      <c r="I30" s="16"/>
      <c r="J30" s="33"/>
      <c r="K30" s="17"/>
      <c r="L30" s="183" t="str">
        <f t="shared" si="0"/>
        <v/>
      </c>
      <c r="M30" s="153"/>
      <c r="N30" s="153"/>
      <c r="O30" s="153"/>
    </row>
    <row r="31" spans="1:20" x14ac:dyDescent="0.15">
      <c r="A31" s="4">
        <v>26</v>
      </c>
      <c r="B31" s="15"/>
      <c r="C31" s="32"/>
      <c r="D31" s="149"/>
      <c r="E31" s="149"/>
      <c r="F31" s="149"/>
      <c r="G31" s="149"/>
      <c r="H31" s="149"/>
      <c r="I31" s="16"/>
      <c r="J31" s="33"/>
      <c r="K31" s="17"/>
      <c r="L31" s="183" t="str">
        <f t="shared" si="0"/>
        <v/>
      </c>
      <c r="M31" s="153"/>
      <c r="N31" s="153"/>
      <c r="O31" s="153"/>
    </row>
    <row r="32" spans="1:20" x14ac:dyDescent="0.15">
      <c r="A32" s="4">
        <v>27</v>
      </c>
      <c r="B32" s="15"/>
      <c r="C32" s="32"/>
      <c r="D32" s="149"/>
      <c r="E32" s="149"/>
      <c r="F32" s="149"/>
      <c r="G32" s="149"/>
      <c r="H32" s="149"/>
      <c r="I32" s="16"/>
      <c r="J32" s="33"/>
      <c r="K32" s="17"/>
      <c r="L32" s="183" t="str">
        <f t="shared" si="0"/>
        <v/>
      </c>
      <c r="M32" s="153"/>
      <c r="N32" s="153"/>
      <c r="O32" s="153"/>
    </row>
    <row r="33" spans="1:15" x14ac:dyDescent="0.15">
      <c r="A33" s="4">
        <v>28</v>
      </c>
      <c r="B33" s="15"/>
      <c r="C33" s="32"/>
      <c r="D33" s="149"/>
      <c r="E33" s="149"/>
      <c r="F33" s="149"/>
      <c r="G33" s="149"/>
      <c r="H33" s="149"/>
      <c r="I33" s="16"/>
      <c r="J33" s="33"/>
      <c r="K33" s="17"/>
      <c r="L33" s="183" t="str">
        <f t="shared" si="0"/>
        <v/>
      </c>
      <c r="M33" s="153"/>
      <c r="N33" s="153"/>
      <c r="O33" s="153"/>
    </row>
    <row r="34" spans="1:15" x14ac:dyDescent="0.15">
      <c r="A34" s="4">
        <v>29</v>
      </c>
      <c r="B34" s="15"/>
      <c r="C34" s="32"/>
      <c r="D34" s="149"/>
      <c r="E34" s="149"/>
      <c r="F34" s="149"/>
      <c r="G34" s="149"/>
      <c r="H34" s="149"/>
      <c r="I34" s="16"/>
      <c r="J34" s="33"/>
      <c r="K34" s="17"/>
      <c r="L34" s="183" t="str">
        <f t="shared" si="0"/>
        <v/>
      </c>
      <c r="M34" s="153"/>
      <c r="N34" s="153"/>
      <c r="O34" s="153"/>
    </row>
    <row r="35" spans="1:15" x14ac:dyDescent="0.15">
      <c r="A35" s="4">
        <v>30</v>
      </c>
      <c r="B35" s="15"/>
      <c r="C35" s="32"/>
      <c r="D35" s="149"/>
      <c r="E35" s="149"/>
      <c r="F35" s="149"/>
      <c r="G35" s="149"/>
      <c r="H35" s="149"/>
      <c r="I35" s="16"/>
      <c r="J35" s="33"/>
      <c r="K35" s="17"/>
      <c r="L35" s="183" t="str">
        <f t="shared" si="0"/>
        <v/>
      </c>
      <c r="M35" s="153"/>
      <c r="N35" s="153"/>
      <c r="O35" s="153"/>
    </row>
    <row r="36" spans="1:15" x14ac:dyDescent="0.15">
      <c r="A36" s="4">
        <v>31</v>
      </c>
      <c r="B36" s="15"/>
      <c r="C36" s="32"/>
      <c r="D36" s="149"/>
      <c r="E36" s="149"/>
      <c r="F36" s="149"/>
      <c r="G36" s="149"/>
      <c r="H36" s="149"/>
      <c r="I36" s="16"/>
      <c r="J36" s="33"/>
      <c r="K36" s="17"/>
      <c r="L36" s="183" t="str">
        <f t="shared" si="0"/>
        <v/>
      </c>
      <c r="M36" s="153"/>
      <c r="N36" s="153"/>
      <c r="O36" s="153"/>
    </row>
    <row r="37" spans="1:15" ht="14.25" thickBot="1" x14ac:dyDescent="0.2">
      <c r="A37" s="4">
        <v>32</v>
      </c>
      <c r="B37" s="19"/>
      <c r="C37" s="32"/>
      <c r="D37" s="154"/>
      <c r="E37" s="154"/>
      <c r="F37" s="154"/>
      <c r="G37" s="154"/>
      <c r="H37" s="154"/>
      <c r="I37" s="20"/>
      <c r="J37" s="33"/>
      <c r="K37" s="21"/>
      <c r="L37" s="183" t="str">
        <f t="shared" si="0"/>
        <v/>
      </c>
      <c r="M37" s="155"/>
      <c r="N37" s="155"/>
      <c r="O37" s="155"/>
    </row>
    <row r="38" spans="1:15" ht="14.25" thickBot="1" x14ac:dyDescent="0.2">
      <c r="B38" s="158" t="s">
        <v>71</v>
      </c>
      <c r="C38" s="156"/>
      <c r="D38" s="156"/>
      <c r="E38" s="156"/>
      <c r="F38" s="156"/>
      <c r="G38" s="156"/>
      <c r="H38" s="156"/>
      <c r="I38" s="6" t="s">
        <v>63</v>
      </c>
      <c r="J38" s="6" t="s">
        <v>63</v>
      </c>
      <c r="K38" s="11" t="s">
        <v>63</v>
      </c>
      <c r="L38" s="325">
        <f>SUM(L6:L37)</f>
        <v>0</v>
      </c>
      <c r="M38" s="156"/>
      <c r="N38" s="156"/>
      <c r="O38" s="157"/>
    </row>
    <row r="39" spans="1:15" x14ac:dyDescent="0.15">
      <c r="L39" s="326"/>
    </row>
    <row r="40" spans="1:15" x14ac:dyDescent="0.15">
      <c r="L40" s="326"/>
    </row>
    <row r="41" spans="1:15" ht="20.25" customHeight="1" x14ac:dyDescent="0.15">
      <c r="B41" s="4" t="s">
        <v>45</v>
      </c>
      <c r="C41" s="150" t="s">
        <v>87</v>
      </c>
      <c r="D41" s="151"/>
      <c r="E41" s="151"/>
      <c r="F41" s="151"/>
      <c r="G41" s="151"/>
      <c r="H41" s="151"/>
      <c r="I41" s="151"/>
      <c r="J41" s="151"/>
      <c r="K41" s="152"/>
      <c r="L41" s="326"/>
    </row>
    <row r="42" spans="1:15" x14ac:dyDescent="0.15">
      <c r="L42" s="326"/>
    </row>
    <row r="43" spans="1:15" ht="13.5" customHeight="1" x14ac:dyDescent="0.15">
      <c r="A43" s="5" t="s">
        <v>38</v>
      </c>
      <c r="B43" s="91" t="s">
        <v>40</v>
      </c>
      <c r="C43" s="146" t="s">
        <v>41</v>
      </c>
      <c r="D43" s="91" t="s">
        <v>44</v>
      </c>
      <c r="E43" s="91"/>
      <c r="F43" s="91"/>
      <c r="G43" s="91"/>
      <c r="H43" s="91"/>
      <c r="I43" s="91" t="s">
        <v>0</v>
      </c>
      <c r="J43" s="91" t="s">
        <v>1</v>
      </c>
      <c r="K43" s="147" t="s">
        <v>42</v>
      </c>
      <c r="L43" s="327" t="s">
        <v>15</v>
      </c>
      <c r="M43" s="91" t="s">
        <v>43</v>
      </c>
      <c r="N43" s="91"/>
      <c r="O43" s="91"/>
    </row>
    <row r="44" spans="1:15" x14ac:dyDescent="0.15">
      <c r="A44" s="5" t="s">
        <v>39</v>
      </c>
      <c r="B44" s="91"/>
      <c r="C44" s="146"/>
      <c r="D44" s="91"/>
      <c r="E44" s="91"/>
      <c r="F44" s="91"/>
      <c r="G44" s="91"/>
      <c r="H44" s="91"/>
      <c r="I44" s="91"/>
      <c r="J44" s="91"/>
      <c r="K44" s="148"/>
      <c r="L44" s="328"/>
      <c r="M44" s="91"/>
      <c r="N44" s="91"/>
      <c r="O44" s="91"/>
    </row>
    <row r="45" spans="1:15" x14ac:dyDescent="0.15">
      <c r="A45" s="4">
        <v>33</v>
      </c>
      <c r="B45" s="18" t="s">
        <v>47</v>
      </c>
      <c r="C45" s="32"/>
      <c r="D45" s="149"/>
      <c r="E45" s="149"/>
      <c r="F45" s="149"/>
      <c r="G45" s="149"/>
      <c r="H45" s="149"/>
      <c r="I45" s="16"/>
      <c r="J45" s="33"/>
      <c r="K45" s="17"/>
      <c r="L45" s="183" t="str">
        <f t="shared" ref="L45:L76" si="1">IF(I45*K45=0,"",ROUND(I45*K45,0))</f>
        <v/>
      </c>
      <c r="M45" s="153"/>
      <c r="N45" s="153"/>
      <c r="O45" s="153"/>
    </row>
    <row r="46" spans="1:15" x14ac:dyDescent="0.15">
      <c r="A46" s="4">
        <v>34</v>
      </c>
      <c r="B46" s="15"/>
      <c r="C46" s="32"/>
      <c r="D46" s="149"/>
      <c r="E46" s="149"/>
      <c r="F46" s="149"/>
      <c r="G46" s="149"/>
      <c r="H46" s="149"/>
      <c r="I46" s="16"/>
      <c r="J46" s="33"/>
      <c r="K46" s="17"/>
      <c r="L46" s="183" t="str">
        <f t="shared" si="1"/>
        <v/>
      </c>
      <c r="M46" s="153"/>
      <c r="N46" s="153"/>
      <c r="O46" s="153"/>
    </row>
    <row r="47" spans="1:15" x14ac:dyDescent="0.15">
      <c r="A47" s="4">
        <v>35</v>
      </c>
      <c r="B47" s="15"/>
      <c r="C47" s="32"/>
      <c r="D47" s="149"/>
      <c r="E47" s="149"/>
      <c r="F47" s="149"/>
      <c r="G47" s="149"/>
      <c r="H47" s="149"/>
      <c r="I47" s="16"/>
      <c r="J47" s="33"/>
      <c r="K47" s="17"/>
      <c r="L47" s="183" t="str">
        <f t="shared" si="1"/>
        <v/>
      </c>
      <c r="M47" s="153"/>
      <c r="N47" s="153"/>
      <c r="O47" s="153"/>
    </row>
    <row r="48" spans="1:15" x14ac:dyDescent="0.15">
      <c r="A48" s="4">
        <v>36</v>
      </c>
      <c r="B48" s="15"/>
      <c r="C48" s="32"/>
      <c r="D48" s="149"/>
      <c r="E48" s="149"/>
      <c r="F48" s="149"/>
      <c r="G48" s="149"/>
      <c r="H48" s="149"/>
      <c r="I48" s="16"/>
      <c r="J48" s="33"/>
      <c r="K48" s="17"/>
      <c r="L48" s="183" t="str">
        <f t="shared" si="1"/>
        <v/>
      </c>
      <c r="M48" s="153"/>
      <c r="N48" s="153"/>
      <c r="O48" s="153"/>
    </row>
    <row r="49" spans="1:15" x14ac:dyDescent="0.15">
      <c r="A49" s="4">
        <v>37</v>
      </c>
      <c r="B49" s="15"/>
      <c r="C49" s="32"/>
      <c r="D49" s="149"/>
      <c r="E49" s="149"/>
      <c r="F49" s="149"/>
      <c r="G49" s="149"/>
      <c r="H49" s="149"/>
      <c r="I49" s="16"/>
      <c r="J49" s="33"/>
      <c r="K49" s="17"/>
      <c r="L49" s="183" t="str">
        <f t="shared" si="1"/>
        <v/>
      </c>
      <c r="M49" s="153"/>
      <c r="N49" s="153"/>
      <c r="O49" s="153"/>
    </row>
    <row r="50" spans="1:15" x14ac:dyDescent="0.15">
      <c r="A50" s="4">
        <v>38</v>
      </c>
      <c r="B50" s="15"/>
      <c r="C50" s="32"/>
      <c r="D50" s="149"/>
      <c r="E50" s="149"/>
      <c r="F50" s="149"/>
      <c r="G50" s="149"/>
      <c r="H50" s="149"/>
      <c r="I50" s="16"/>
      <c r="J50" s="33"/>
      <c r="K50" s="17"/>
      <c r="L50" s="183" t="str">
        <f t="shared" si="1"/>
        <v/>
      </c>
      <c r="M50" s="153"/>
      <c r="N50" s="153"/>
      <c r="O50" s="153"/>
    </row>
    <row r="51" spans="1:15" x14ac:dyDescent="0.15">
      <c r="A51" s="4">
        <v>39</v>
      </c>
      <c r="B51" s="15"/>
      <c r="C51" s="32"/>
      <c r="D51" s="149"/>
      <c r="E51" s="149"/>
      <c r="F51" s="149"/>
      <c r="G51" s="149"/>
      <c r="H51" s="149"/>
      <c r="I51" s="16"/>
      <c r="J51" s="33"/>
      <c r="K51" s="17"/>
      <c r="L51" s="183" t="str">
        <f t="shared" si="1"/>
        <v/>
      </c>
      <c r="M51" s="153"/>
      <c r="N51" s="153"/>
      <c r="O51" s="153"/>
    </row>
    <row r="52" spans="1:15" x14ac:dyDescent="0.15">
      <c r="A52" s="4">
        <v>40</v>
      </c>
      <c r="B52" s="15"/>
      <c r="C52" s="32"/>
      <c r="D52" s="149"/>
      <c r="E52" s="149"/>
      <c r="F52" s="149"/>
      <c r="G52" s="149"/>
      <c r="H52" s="149"/>
      <c r="I52" s="16"/>
      <c r="J52" s="33"/>
      <c r="K52" s="17"/>
      <c r="L52" s="183" t="str">
        <f t="shared" si="1"/>
        <v/>
      </c>
      <c r="M52" s="153"/>
      <c r="N52" s="153"/>
      <c r="O52" s="153"/>
    </row>
    <row r="53" spans="1:15" x14ac:dyDescent="0.15">
      <c r="A53" s="4">
        <v>41</v>
      </c>
      <c r="B53" s="15"/>
      <c r="C53" s="32"/>
      <c r="D53" s="149"/>
      <c r="E53" s="149"/>
      <c r="F53" s="149"/>
      <c r="G53" s="149"/>
      <c r="H53" s="149"/>
      <c r="I53" s="16"/>
      <c r="J53" s="33"/>
      <c r="K53" s="17"/>
      <c r="L53" s="183" t="str">
        <f t="shared" si="1"/>
        <v/>
      </c>
      <c r="M53" s="153"/>
      <c r="N53" s="153"/>
      <c r="O53" s="153"/>
    </row>
    <row r="54" spans="1:15" x14ac:dyDescent="0.15">
      <c r="A54" s="4">
        <v>42</v>
      </c>
      <c r="B54" s="15"/>
      <c r="C54" s="32"/>
      <c r="D54" s="149"/>
      <c r="E54" s="149"/>
      <c r="F54" s="149"/>
      <c r="G54" s="149"/>
      <c r="H54" s="149"/>
      <c r="I54" s="16"/>
      <c r="J54" s="33"/>
      <c r="K54" s="17"/>
      <c r="L54" s="183" t="str">
        <f t="shared" si="1"/>
        <v/>
      </c>
      <c r="M54" s="153"/>
      <c r="N54" s="153"/>
      <c r="O54" s="153"/>
    </row>
    <row r="55" spans="1:15" x14ac:dyDescent="0.15">
      <c r="A55" s="4">
        <v>43</v>
      </c>
      <c r="B55" s="15"/>
      <c r="C55" s="32"/>
      <c r="D55" s="149"/>
      <c r="E55" s="149"/>
      <c r="F55" s="149"/>
      <c r="G55" s="149"/>
      <c r="H55" s="149"/>
      <c r="I55" s="16"/>
      <c r="J55" s="33"/>
      <c r="K55" s="17"/>
      <c r="L55" s="183" t="str">
        <f t="shared" si="1"/>
        <v/>
      </c>
      <c r="M55" s="153"/>
      <c r="N55" s="153"/>
      <c r="O55" s="153"/>
    </row>
    <row r="56" spans="1:15" x14ac:dyDescent="0.15">
      <c r="A56" s="4">
        <v>44</v>
      </c>
      <c r="B56" s="15"/>
      <c r="C56" s="32"/>
      <c r="D56" s="149"/>
      <c r="E56" s="149"/>
      <c r="F56" s="149"/>
      <c r="G56" s="149"/>
      <c r="H56" s="149"/>
      <c r="I56" s="16"/>
      <c r="J56" s="33"/>
      <c r="K56" s="17"/>
      <c r="L56" s="183" t="str">
        <f t="shared" si="1"/>
        <v/>
      </c>
      <c r="M56" s="153"/>
      <c r="N56" s="153"/>
      <c r="O56" s="153"/>
    </row>
    <row r="57" spans="1:15" x14ac:dyDescent="0.15">
      <c r="A57" s="4">
        <v>45</v>
      </c>
      <c r="B57" s="15"/>
      <c r="C57" s="32"/>
      <c r="D57" s="149"/>
      <c r="E57" s="149"/>
      <c r="F57" s="149"/>
      <c r="G57" s="149"/>
      <c r="H57" s="149"/>
      <c r="I57" s="16"/>
      <c r="J57" s="33"/>
      <c r="K57" s="17"/>
      <c r="L57" s="183" t="str">
        <f t="shared" si="1"/>
        <v/>
      </c>
      <c r="M57" s="153"/>
      <c r="N57" s="153"/>
      <c r="O57" s="153"/>
    </row>
    <row r="58" spans="1:15" x14ac:dyDescent="0.15">
      <c r="A58" s="4">
        <v>46</v>
      </c>
      <c r="B58" s="15"/>
      <c r="C58" s="32"/>
      <c r="D58" s="149"/>
      <c r="E58" s="149"/>
      <c r="F58" s="149"/>
      <c r="G58" s="149"/>
      <c r="H58" s="149"/>
      <c r="I58" s="16"/>
      <c r="J58" s="33"/>
      <c r="K58" s="17"/>
      <c r="L58" s="183" t="str">
        <f t="shared" si="1"/>
        <v/>
      </c>
      <c r="M58" s="153"/>
      <c r="N58" s="153"/>
      <c r="O58" s="153"/>
    </row>
    <row r="59" spans="1:15" x14ac:dyDescent="0.15">
      <c r="A59" s="4">
        <v>47</v>
      </c>
      <c r="B59" s="15"/>
      <c r="C59" s="32"/>
      <c r="D59" s="149"/>
      <c r="E59" s="149"/>
      <c r="F59" s="149"/>
      <c r="G59" s="149"/>
      <c r="H59" s="149"/>
      <c r="I59" s="16"/>
      <c r="J59" s="33"/>
      <c r="K59" s="17"/>
      <c r="L59" s="183" t="str">
        <f t="shared" si="1"/>
        <v/>
      </c>
      <c r="M59" s="153"/>
      <c r="N59" s="153"/>
      <c r="O59" s="153"/>
    </row>
    <row r="60" spans="1:15" x14ac:dyDescent="0.15">
      <c r="A60" s="4">
        <v>48</v>
      </c>
      <c r="B60" s="15"/>
      <c r="C60" s="32"/>
      <c r="D60" s="149"/>
      <c r="E60" s="149"/>
      <c r="F60" s="149"/>
      <c r="G60" s="149"/>
      <c r="H60" s="149"/>
      <c r="I60" s="16"/>
      <c r="J60" s="33"/>
      <c r="K60" s="17"/>
      <c r="L60" s="183" t="str">
        <f t="shared" si="1"/>
        <v/>
      </c>
      <c r="M60" s="153"/>
      <c r="N60" s="153"/>
      <c r="O60" s="153"/>
    </row>
    <row r="61" spans="1:15" x14ac:dyDescent="0.15">
      <c r="A61" s="4">
        <v>49</v>
      </c>
      <c r="B61" s="15"/>
      <c r="C61" s="32"/>
      <c r="D61" s="149"/>
      <c r="E61" s="149"/>
      <c r="F61" s="149"/>
      <c r="G61" s="149"/>
      <c r="H61" s="149"/>
      <c r="I61" s="16"/>
      <c r="J61" s="33"/>
      <c r="K61" s="17"/>
      <c r="L61" s="183" t="str">
        <f t="shared" si="1"/>
        <v/>
      </c>
      <c r="M61" s="153"/>
      <c r="N61" s="153"/>
      <c r="O61" s="153"/>
    </row>
    <row r="62" spans="1:15" x14ac:dyDescent="0.15">
      <c r="A62" s="4">
        <v>50</v>
      </c>
      <c r="B62" s="15"/>
      <c r="C62" s="32"/>
      <c r="D62" s="149"/>
      <c r="E62" s="149"/>
      <c r="F62" s="149"/>
      <c r="G62" s="149"/>
      <c r="H62" s="149"/>
      <c r="I62" s="16"/>
      <c r="J62" s="33"/>
      <c r="K62" s="17"/>
      <c r="L62" s="183" t="str">
        <f t="shared" si="1"/>
        <v/>
      </c>
      <c r="M62" s="153"/>
      <c r="N62" s="153"/>
      <c r="O62" s="153"/>
    </row>
    <row r="63" spans="1:15" x14ac:dyDescent="0.15">
      <c r="A63" s="4">
        <v>51</v>
      </c>
      <c r="B63" s="15"/>
      <c r="C63" s="32"/>
      <c r="D63" s="149"/>
      <c r="E63" s="149"/>
      <c r="F63" s="149"/>
      <c r="G63" s="149"/>
      <c r="H63" s="149"/>
      <c r="I63" s="16"/>
      <c r="J63" s="33"/>
      <c r="K63" s="17"/>
      <c r="L63" s="183" t="str">
        <f t="shared" si="1"/>
        <v/>
      </c>
      <c r="M63" s="153"/>
      <c r="N63" s="153"/>
      <c r="O63" s="153"/>
    </row>
    <row r="64" spans="1:15" x14ac:dyDescent="0.15">
      <c r="A64" s="4">
        <v>52</v>
      </c>
      <c r="B64" s="15"/>
      <c r="C64" s="32"/>
      <c r="D64" s="149"/>
      <c r="E64" s="149"/>
      <c r="F64" s="149"/>
      <c r="G64" s="149"/>
      <c r="H64" s="149"/>
      <c r="I64" s="16"/>
      <c r="J64" s="33"/>
      <c r="K64" s="17"/>
      <c r="L64" s="183" t="str">
        <f t="shared" si="1"/>
        <v/>
      </c>
      <c r="M64" s="153"/>
      <c r="N64" s="153"/>
      <c r="O64" s="153"/>
    </row>
    <row r="65" spans="1:19" x14ac:dyDescent="0.15">
      <c r="A65" s="4">
        <v>53</v>
      </c>
      <c r="B65" s="15"/>
      <c r="C65" s="32"/>
      <c r="D65" s="149"/>
      <c r="E65" s="149"/>
      <c r="F65" s="149"/>
      <c r="G65" s="149"/>
      <c r="H65" s="149"/>
      <c r="I65" s="16"/>
      <c r="J65" s="33"/>
      <c r="K65" s="17"/>
      <c r="L65" s="183" t="str">
        <f t="shared" si="1"/>
        <v/>
      </c>
      <c r="M65" s="153"/>
      <c r="N65" s="153"/>
      <c r="O65" s="153"/>
    </row>
    <row r="66" spans="1:19" x14ac:dyDescent="0.15">
      <c r="A66" s="4">
        <v>54</v>
      </c>
      <c r="B66" s="15"/>
      <c r="C66" s="32"/>
      <c r="D66" s="149"/>
      <c r="E66" s="149"/>
      <c r="F66" s="149"/>
      <c r="G66" s="149"/>
      <c r="H66" s="149"/>
      <c r="I66" s="16"/>
      <c r="J66" s="33"/>
      <c r="K66" s="17"/>
      <c r="L66" s="183" t="str">
        <f t="shared" si="1"/>
        <v/>
      </c>
      <c r="M66" s="153"/>
      <c r="N66" s="153"/>
      <c r="O66" s="153"/>
    </row>
    <row r="67" spans="1:19" x14ac:dyDescent="0.15">
      <c r="A67" s="4">
        <v>55</v>
      </c>
      <c r="B67" s="15"/>
      <c r="C67" s="32"/>
      <c r="D67" s="149"/>
      <c r="E67" s="149"/>
      <c r="F67" s="149"/>
      <c r="G67" s="149"/>
      <c r="H67" s="149"/>
      <c r="I67" s="16"/>
      <c r="J67" s="33"/>
      <c r="K67" s="17"/>
      <c r="L67" s="183" t="str">
        <f t="shared" si="1"/>
        <v/>
      </c>
      <c r="M67" s="153"/>
      <c r="N67" s="153"/>
      <c r="O67" s="153"/>
    </row>
    <row r="68" spans="1:19" x14ac:dyDescent="0.15">
      <c r="A68" s="4">
        <v>56</v>
      </c>
      <c r="B68" s="15"/>
      <c r="C68" s="32"/>
      <c r="D68" s="149"/>
      <c r="E68" s="149"/>
      <c r="F68" s="149"/>
      <c r="G68" s="149"/>
      <c r="H68" s="149"/>
      <c r="I68" s="16"/>
      <c r="J68" s="33"/>
      <c r="K68" s="17"/>
      <c r="L68" s="183" t="str">
        <f t="shared" si="1"/>
        <v/>
      </c>
      <c r="M68" s="153"/>
      <c r="N68" s="153"/>
      <c r="O68" s="153"/>
    </row>
    <row r="69" spans="1:19" x14ac:dyDescent="0.15">
      <c r="A69" s="4">
        <v>57</v>
      </c>
      <c r="B69" s="15"/>
      <c r="C69" s="32"/>
      <c r="D69" s="149"/>
      <c r="E69" s="149"/>
      <c r="F69" s="149"/>
      <c r="G69" s="149"/>
      <c r="H69" s="149"/>
      <c r="I69" s="16"/>
      <c r="J69" s="33"/>
      <c r="K69" s="17"/>
      <c r="L69" s="183" t="str">
        <f t="shared" si="1"/>
        <v/>
      </c>
      <c r="M69" s="153"/>
      <c r="N69" s="153"/>
      <c r="O69" s="153"/>
    </row>
    <row r="70" spans="1:19" x14ac:dyDescent="0.15">
      <c r="A70" s="4">
        <v>58</v>
      </c>
      <c r="B70" s="15"/>
      <c r="C70" s="32"/>
      <c r="D70" s="149"/>
      <c r="E70" s="149"/>
      <c r="F70" s="149"/>
      <c r="G70" s="149"/>
      <c r="H70" s="149"/>
      <c r="I70" s="16"/>
      <c r="J70" s="33"/>
      <c r="K70" s="17"/>
      <c r="L70" s="183" t="str">
        <f t="shared" si="1"/>
        <v/>
      </c>
      <c r="M70" s="153"/>
      <c r="N70" s="153"/>
      <c r="O70" s="153"/>
    </row>
    <row r="71" spans="1:19" x14ac:dyDescent="0.15">
      <c r="A71" s="4">
        <v>59</v>
      </c>
      <c r="B71" s="15"/>
      <c r="C71" s="32"/>
      <c r="D71" s="149"/>
      <c r="E71" s="149"/>
      <c r="F71" s="149"/>
      <c r="G71" s="149"/>
      <c r="H71" s="149"/>
      <c r="I71" s="16"/>
      <c r="J71" s="33"/>
      <c r="K71" s="17"/>
      <c r="L71" s="183" t="str">
        <f t="shared" si="1"/>
        <v/>
      </c>
      <c r="M71" s="153"/>
      <c r="N71" s="153"/>
      <c r="O71" s="153"/>
    </row>
    <row r="72" spans="1:19" x14ac:dyDescent="0.15">
      <c r="A72" s="4">
        <v>60</v>
      </c>
      <c r="B72" s="15"/>
      <c r="C72" s="32"/>
      <c r="D72" s="149"/>
      <c r="E72" s="149"/>
      <c r="F72" s="149"/>
      <c r="G72" s="149"/>
      <c r="H72" s="149"/>
      <c r="I72" s="16"/>
      <c r="J72" s="33"/>
      <c r="K72" s="17"/>
      <c r="L72" s="183" t="str">
        <f t="shared" si="1"/>
        <v/>
      </c>
      <c r="M72" s="153"/>
      <c r="N72" s="153"/>
      <c r="O72" s="153"/>
    </row>
    <row r="73" spans="1:19" x14ac:dyDescent="0.15">
      <c r="A73" s="4">
        <v>61</v>
      </c>
      <c r="B73" s="15"/>
      <c r="C73" s="32"/>
      <c r="D73" s="149"/>
      <c r="E73" s="149"/>
      <c r="F73" s="149"/>
      <c r="G73" s="149"/>
      <c r="H73" s="149"/>
      <c r="I73" s="16"/>
      <c r="J73" s="33"/>
      <c r="K73" s="17"/>
      <c r="L73" s="183" t="str">
        <f t="shared" si="1"/>
        <v/>
      </c>
      <c r="M73" s="153"/>
      <c r="N73" s="153"/>
      <c r="O73" s="153"/>
    </row>
    <row r="74" spans="1:19" x14ac:dyDescent="0.15">
      <c r="A74" s="4">
        <v>62</v>
      </c>
      <c r="B74" s="15"/>
      <c r="C74" s="32"/>
      <c r="D74" s="149"/>
      <c r="E74" s="149"/>
      <c r="F74" s="149"/>
      <c r="G74" s="149"/>
      <c r="H74" s="149"/>
      <c r="I74" s="16"/>
      <c r="J74" s="33"/>
      <c r="K74" s="17"/>
      <c r="L74" s="183" t="str">
        <f t="shared" si="1"/>
        <v/>
      </c>
      <c r="M74" s="153"/>
      <c r="N74" s="153"/>
      <c r="O74" s="153"/>
    </row>
    <row r="75" spans="1:19" x14ac:dyDescent="0.15">
      <c r="A75" s="4">
        <v>63</v>
      </c>
      <c r="B75" s="15"/>
      <c r="C75" s="32"/>
      <c r="D75" s="149"/>
      <c r="E75" s="149"/>
      <c r="F75" s="149"/>
      <c r="G75" s="149"/>
      <c r="H75" s="149"/>
      <c r="I75" s="16"/>
      <c r="J75" s="33"/>
      <c r="K75" s="17"/>
      <c r="L75" s="183" t="str">
        <f t="shared" si="1"/>
        <v/>
      </c>
      <c r="M75" s="153"/>
      <c r="N75" s="153"/>
      <c r="O75" s="153"/>
    </row>
    <row r="76" spans="1:19" ht="14.25" thickBot="1" x14ac:dyDescent="0.2">
      <c r="A76" s="4">
        <v>64</v>
      </c>
      <c r="B76" s="19"/>
      <c r="C76" s="32"/>
      <c r="D76" s="154"/>
      <c r="E76" s="154"/>
      <c r="F76" s="154"/>
      <c r="G76" s="154"/>
      <c r="H76" s="154"/>
      <c r="I76" s="20"/>
      <c r="J76" s="33"/>
      <c r="K76" s="21"/>
      <c r="L76" s="183" t="str">
        <f t="shared" si="1"/>
        <v/>
      </c>
      <c r="M76" s="155"/>
      <c r="N76" s="155"/>
      <c r="O76" s="155"/>
    </row>
    <row r="77" spans="1:19" ht="14.25" thickBot="1" x14ac:dyDescent="0.2">
      <c r="B77" s="158" t="s">
        <v>72</v>
      </c>
      <c r="C77" s="156"/>
      <c r="D77" s="156"/>
      <c r="E77" s="156"/>
      <c r="F77" s="156"/>
      <c r="G77" s="156"/>
      <c r="H77" s="156"/>
      <c r="I77" s="6" t="s">
        <v>63</v>
      </c>
      <c r="J77" s="6" t="s">
        <v>63</v>
      </c>
      <c r="K77" s="11" t="s">
        <v>63</v>
      </c>
      <c r="L77" s="325">
        <f>SUM(L45:L76)</f>
        <v>0</v>
      </c>
      <c r="M77" s="156"/>
      <c r="N77" s="156"/>
      <c r="O77" s="157"/>
    </row>
    <row r="78" spans="1:19" x14ac:dyDescent="0.15">
      <c r="L78" s="326"/>
    </row>
    <row r="79" spans="1:19" x14ac:dyDescent="0.15">
      <c r="L79" s="326"/>
    </row>
    <row r="80" spans="1:19" ht="21" customHeight="1" x14ac:dyDescent="0.15">
      <c r="B80" s="4" t="s">
        <v>45</v>
      </c>
      <c r="C80" s="150" t="s">
        <v>87</v>
      </c>
      <c r="D80" s="151"/>
      <c r="E80" s="151"/>
      <c r="F80" s="151"/>
      <c r="G80" s="151"/>
      <c r="H80" s="151"/>
      <c r="I80" s="151"/>
      <c r="J80" s="151"/>
      <c r="K80" s="152"/>
      <c r="L80" s="326"/>
      <c r="S80" s="8"/>
    </row>
    <row r="81" spans="1:15" x14ac:dyDescent="0.15">
      <c r="L81" s="326"/>
    </row>
    <row r="82" spans="1:15" ht="13.5" customHeight="1" x14ac:dyDescent="0.15">
      <c r="A82" s="5" t="s">
        <v>38</v>
      </c>
      <c r="B82" s="91" t="s">
        <v>40</v>
      </c>
      <c r="C82" s="146" t="s">
        <v>41</v>
      </c>
      <c r="D82" s="91" t="s">
        <v>44</v>
      </c>
      <c r="E82" s="91"/>
      <c r="F82" s="91"/>
      <c r="G82" s="91"/>
      <c r="H82" s="91"/>
      <c r="I82" s="91" t="s">
        <v>0</v>
      </c>
      <c r="J82" s="91" t="s">
        <v>1</v>
      </c>
      <c r="K82" s="147" t="s">
        <v>42</v>
      </c>
      <c r="L82" s="327" t="s">
        <v>15</v>
      </c>
      <c r="M82" s="91" t="s">
        <v>43</v>
      </c>
      <c r="N82" s="91"/>
      <c r="O82" s="91"/>
    </row>
    <row r="83" spans="1:15" x14ac:dyDescent="0.15">
      <c r="A83" s="5" t="s">
        <v>39</v>
      </c>
      <c r="B83" s="91"/>
      <c r="C83" s="146"/>
      <c r="D83" s="91"/>
      <c r="E83" s="91"/>
      <c r="F83" s="91"/>
      <c r="G83" s="91"/>
      <c r="H83" s="91"/>
      <c r="I83" s="91"/>
      <c r="J83" s="91"/>
      <c r="K83" s="148"/>
      <c r="L83" s="328"/>
      <c r="M83" s="91"/>
      <c r="N83" s="91"/>
      <c r="O83" s="91"/>
    </row>
    <row r="84" spans="1:15" x14ac:dyDescent="0.15">
      <c r="A84" s="4">
        <v>65</v>
      </c>
      <c r="B84" s="18" t="s">
        <v>47</v>
      </c>
      <c r="C84" s="32"/>
      <c r="D84" s="149"/>
      <c r="E84" s="149"/>
      <c r="F84" s="149"/>
      <c r="G84" s="149"/>
      <c r="H84" s="149"/>
      <c r="I84" s="16"/>
      <c r="J84" s="33"/>
      <c r="K84" s="17"/>
      <c r="L84" s="183" t="str">
        <f t="shared" ref="L84:L115" si="2">IF(I84*K84=0,"",ROUND(I84*K84,0))</f>
        <v/>
      </c>
      <c r="M84" s="153"/>
      <c r="N84" s="153"/>
      <c r="O84" s="153"/>
    </row>
    <row r="85" spans="1:15" x14ac:dyDescent="0.15">
      <c r="A85" s="4">
        <v>66</v>
      </c>
      <c r="B85" s="15"/>
      <c r="C85" s="32"/>
      <c r="D85" s="149"/>
      <c r="E85" s="149"/>
      <c r="F85" s="149"/>
      <c r="G85" s="149"/>
      <c r="H85" s="149"/>
      <c r="I85" s="16"/>
      <c r="J85" s="33"/>
      <c r="K85" s="17"/>
      <c r="L85" s="183" t="str">
        <f t="shared" si="2"/>
        <v/>
      </c>
      <c r="M85" s="153"/>
      <c r="N85" s="153"/>
      <c r="O85" s="153"/>
    </row>
    <row r="86" spans="1:15" x14ac:dyDescent="0.15">
      <c r="A86" s="4">
        <v>67</v>
      </c>
      <c r="B86" s="15"/>
      <c r="C86" s="32"/>
      <c r="D86" s="149"/>
      <c r="E86" s="149"/>
      <c r="F86" s="149"/>
      <c r="G86" s="149"/>
      <c r="H86" s="149"/>
      <c r="I86" s="16"/>
      <c r="J86" s="33"/>
      <c r="K86" s="17"/>
      <c r="L86" s="183" t="str">
        <f t="shared" si="2"/>
        <v/>
      </c>
      <c r="M86" s="153"/>
      <c r="N86" s="153"/>
      <c r="O86" s="153"/>
    </row>
    <row r="87" spans="1:15" x14ac:dyDescent="0.15">
      <c r="A87" s="4">
        <v>68</v>
      </c>
      <c r="B87" s="15"/>
      <c r="C87" s="32"/>
      <c r="D87" s="149"/>
      <c r="E87" s="149"/>
      <c r="F87" s="149"/>
      <c r="G87" s="149"/>
      <c r="H87" s="149"/>
      <c r="I87" s="16"/>
      <c r="J87" s="33"/>
      <c r="K87" s="17"/>
      <c r="L87" s="183" t="str">
        <f t="shared" si="2"/>
        <v/>
      </c>
      <c r="M87" s="153"/>
      <c r="N87" s="153"/>
      <c r="O87" s="153"/>
    </row>
    <row r="88" spans="1:15" x14ac:dyDescent="0.15">
      <c r="A88" s="4">
        <v>69</v>
      </c>
      <c r="B88" s="15"/>
      <c r="C88" s="32"/>
      <c r="D88" s="149"/>
      <c r="E88" s="149"/>
      <c r="F88" s="149"/>
      <c r="G88" s="149"/>
      <c r="H88" s="149"/>
      <c r="I88" s="16"/>
      <c r="J88" s="33"/>
      <c r="K88" s="17"/>
      <c r="L88" s="183" t="str">
        <f t="shared" si="2"/>
        <v/>
      </c>
      <c r="M88" s="153"/>
      <c r="N88" s="153"/>
      <c r="O88" s="153"/>
    </row>
    <row r="89" spans="1:15" x14ac:dyDescent="0.15">
      <c r="A89" s="4">
        <v>70</v>
      </c>
      <c r="B89" s="15"/>
      <c r="C89" s="32"/>
      <c r="D89" s="149"/>
      <c r="E89" s="149"/>
      <c r="F89" s="149"/>
      <c r="G89" s="149"/>
      <c r="H89" s="149"/>
      <c r="I89" s="16"/>
      <c r="J89" s="33"/>
      <c r="K89" s="17"/>
      <c r="L89" s="183" t="str">
        <f t="shared" si="2"/>
        <v/>
      </c>
      <c r="M89" s="153"/>
      <c r="N89" s="153"/>
      <c r="O89" s="153"/>
    </row>
    <row r="90" spans="1:15" x14ac:dyDescent="0.15">
      <c r="A90" s="4">
        <v>71</v>
      </c>
      <c r="B90" s="15"/>
      <c r="C90" s="32"/>
      <c r="D90" s="149"/>
      <c r="E90" s="149"/>
      <c r="F90" s="149"/>
      <c r="G90" s="149"/>
      <c r="H90" s="149"/>
      <c r="I90" s="16"/>
      <c r="J90" s="33"/>
      <c r="K90" s="17"/>
      <c r="L90" s="183" t="str">
        <f t="shared" si="2"/>
        <v/>
      </c>
      <c r="M90" s="153"/>
      <c r="N90" s="153"/>
      <c r="O90" s="153"/>
    </row>
    <row r="91" spans="1:15" x14ac:dyDescent="0.15">
      <c r="A91" s="4">
        <v>72</v>
      </c>
      <c r="B91" s="15"/>
      <c r="C91" s="32"/>
      <c r="D91" s="149"/>
      <c r="E91" s="149"/>
      <c r="F91" s="149"/>
      <c r="G91" s="149"/>
      <c r="H91" s="149"/>
      <c r="I91" s="16"/>
      <c r="J91" s="33"/>
      <c r="K91" s="17"/>
      <c r="L91" s="183" t="str">
        <f t="shared" si="2"/>
        <v/>
      </c>
      <c r="M91" s="153"/>
      <c r="N91" s="153"/>
      <c r="O91" s="153"/>
    </row>
    <row r="92" spans="1:15" x14ac:dyDescent="0.15">
      <c r="A92" s="4">
        <v>73</v>
      </c>
      <c r="B92" s="15"/>
      <c r="C92" s="32"/>
      <c r="D92" s="149"/>
      <c r="E92" s="149"/>
      <c r="F92" s="149"/>
      <c r="G92" s="149"/>
      <c r="H92" s="149"/>
      <c r="I92" s="16"/>
      <c r="J92" s="33"/>
      <c r="K92" s="17"/>
      <c r="L92" s="183" t="str">
        <f t="shared" si="2"/>
        <v/>
      </c>
      <c r="M92" s="153"/>
      <c r="N92" s="153"/>
      <c r="O92" s="153"/>
    </row>
    <row r="93" spans="1:15" x14ac:dyDescent="0.15">
      <c r="A93" s="4">
        <v>74</v>
      </c>
      <c r="B93" s="15"/>
      <c r="C93" s="32"/>
      <c r="D93" s="149"/>
      <c r="E93" s="149"/>
      <c r="F93" s="149"/>
      <c r="G93" s="149"/>
      <c r="H93" s="149"/>
      <c r="I93" s="16"/>
      <c r="J93" s="33"/>
      <c r="K93" s="17"/>
      <c r="L93" s="183" t="str">
        <f t="shared" si="2"/>
        <v/>
      </c>
      <c r="M93" s="153"/>
      <c r="N93" s="153"/>
      <c r="O93" s="153"/>
    </row>
    <row r="94" spans="1:15" x14ac:dyDescent="0.15">
      <c r="A94" s="4">
        <v>75</v>
      </c>
      <c r="B94" s="15"/>
      <c r="C94" s="32"/>
      <c r="D94" s="149"/>
      <c r="E94" s="149"/>
      <c r="F94" s="149"/>
      <c r="G94" s="149"/>
      <c r="H94" s="149"/>
      <c r="I94" s="16"/>
      <c r="J94" s="33"/>
      <c r="K94" s="17"/>
      <c r="L94" s="183" t="str">
        <f t="shared" si="2"/>
        <v/>
      </c>
      <c r="M94" s="153"/>
      <c r="N94" s="153"/>
      <c r="O94" s="153"/>
    </row>
    <row r="95" spans="1:15" x14ac:dyDescent="0.15">
      <c r="A95" s="4">
        <v>76</v>
      </c>
      <c r="B95" s="15"/>
      <c r="C95" s="32"/>
      <c r="D95" s="149"/>
      <c r="E95" s="149"/>
      <c r="F95" s="149"/>
      <c r="G95" s="149"/>
      <c r="H95" s="149"/>
      <c r="I95" s="16"/>
      <c r="J95" s="33"/>
      <c r="K95" s="17"/>
      <c r="L95" s="183" t="str">
        <f t="shared" si="2"/>
        <v/>
      </c>
      <c r="M95" s="153"/>
      <c r="N95" s="153"/>
      <c r="O95" s="153"/>
    </row>
    <row r="96" spans="1:15" x14ac:dyDescent="0.15">
      <c r="A96" s="4">
        <v>77</v>
      </c>
      <c r="B96" s="15"/>
      <c r="C96" s="32"/>
      <c r="D96" s="149"/>
      <c r="E96" s="149"/>
      <c r="F96" s="149"/>
      <c r="G96" s="149"/>
      <c r="H96" s="149"/>
      <c r="I96" s="16"/>
      <c r="J96" s="33"/>
      <c r="K96" s="17"/>
      <c r="L96" s="183" t="str">
        <f t="shared" si="2"/>
        <v/>
      </c>
      <c r="M96" s="153"/>
      <c r="N96" s="153"/>
      <c r="O96" s="153"/>
    </row>
    <row r="97" spans="1:15" x14ac:dyDescent="0.15">
      <c r="A97" s="4">
        <v>78</v>
      </c>
      <c r="B97" s="15"/>
      <c r="C97" s="32"/>
      <c r="D97" s="149"/>
      <c r="E97" s="149"/>
      <c r="F97" s="149"/>
      <c r="G97" s="149"/>
      <c r="H97" s="149"/>
      <c r="I97" s="16"/>
      <c r="J97" s="33"/>
      <c r="K97" s="17"/>
      <c r="L97" s="183" t="str">
        <f t="shared" si="2"/>
        <v/>
      </c>
      <c r="M97" s="153"/>
      <c r="N97" s="153"/>
      <c r="O97" s="153"/>
    </row>
    <row r="98" spans="1:15" x14ac:dyDescent="0.15">
      <c r="A98" s="4">
        <v>79</v>
      </c>
      <c r="B98" s="15"/>
      <c r="C98" s="32"/>
      <c r="D98" s="149"/>
      <c r="E98" s="149"/>
      <c r="F98" s="149"/>
      <c r="G98" s="149"/>
      <c r="H98" s="149"/>
      <c r="I98" s="16"/>
      <c r="J98" s="33"/>
      <c r="K98" s="17"/>
      <c r="L98" s="183" t="str">
        <f t="shared" si="2"/>
        <v/>
      </c>
      <c r="M98" s="153"/>
      <c r="N98" s="153"/>
      <c r="O98" s="153"/>
    </row>
    <row r="99" spans="1:15" x14ac:dyDescent="0.15">
      <c r="A99" s="4">
        <v>80</v>
      </c>
      <c r="B99" s="15"/>
      <c r="C99" s="32"/>
      <c r="D99" s="149"/>
      <c r="E99" s="149"/>
      <c r="F99" s="149"/>
      <c r="G99" s="149"/>
      <c r="H99" s="149"/>
      <c r="I99" s="16"/>
      <c r="J99" s="33"/>
      <c r="K99" s="17"/>
      <c r="L99" s="183" t="str">
        <f t="shared" si="2"/>
        <v/>
      </c>
      <c r="M99" s="153"/>
      <c r="N99" s="153"/>
      <c r="O99" s="153"/>
    </row>
    <row r="100" spans="1:15" x14ac:dyDescent="0.15">
      <c r="A100" s="4">
        <v>81</v>
      </c>
      <c r="B100" s="15"/>
      <c r="C100" s="32"/>
      <c r="D100" s="149"/>
      <c r="E100" s="149"/>
      <c r="F100" s="149"/>
      <c r="G100" s="149"/>
      <c r="H100" s="149"/>
      <c r="I100" s="16"/>
      <c r="J100" s="33"/>
      <c r="K100" s="17"/>
      <c r="L100" s="183" t="str">
        <f t="shared" si="2"/>
        <v/>
      </c>
      <c r="M100" s="153"/>
      <c r="N100" s="153"/>
      <c r="O100" s="153"/>
    </row>
    <row r="101" spans="1:15" x14ac:dyDescent="0.15">
      <c r="A101" s="4">
        <v>82</v>
      </c>
      <c r="B101" s="15"/>
      <c r="C101" s="32"/>
      <c r="D101" s="149"/>
      <c r="E101" s="149"/>
      <c r="F101" s="149"/>
      <c r="G101" s="149"/>
      <c r="H101" s="149"/>
      <c r="I101" s="16"/>
      <c r="J101" s="33"/>
      <c r="K101" s="17"/>
      <c r="L101" s="183" t="str">
        <f t="shared" si="2"/>
        <v/>
      </c>
      <c r="M101" s="153"/>
      <c r="N101" s="153"/>
      <c r="O101" s="153"/>
    </row>
    <row r="102" spans="1:15" x14ac:dyDescent="0.15">
      <c r="A102" s="4">
        <v>83</v>
      </c>
      <c r="B102" s="15"/>
      <c r="C102" s="32"/>
      <c r="D102" s="149"/>
      <c r="E102" s="149"/>
      <c r="F102" s="149"/>
      <c r="G102" s="149"/>
      <c r="H102" s="149"/>
      <c r="I102" s="16"/>
      <c r="J102" s="33"/>
      <c r="K102" s="17"/>
      <c r="L102" s="183" t="str">
        <f t="shared" si="2"/>
        <v/>
      </c>
      <c r="M102" s="153"/>
      <c r="N102" s="153"/>
      <c r="O102" s="153"/>
    </row>
    <row r="103" spans="1:15" x14ac:dyDescent="0.15">
      <c r="A103" s="4">
        <v>84</v>
      </c>
      <c r="B103" s="15"/>
      <c r="C103" s="32"/>
      <c r="D103" s="149"/>
      <c r="E103" s="149"/>
      <c r="F103" s="149"/>
      <c r="G103" s="149"/>
      <c r="H103" s="149"/>
      <c r="I103" s="16"/>
      <c r="J103" s="33"/>
      <c r="K103" s="17"/>
      <c r="L103" s="183" t="str">
        <f t="shared" si="2"/>
        <v/>
      </c>
      <c r="M103" s="153"/>
      <c r="N103" s="153"/>
      <c r="O103" s="153"/>
    </row>
    <row r="104" spans="1:15" x14ac:dyDescent="0.15">
      <c r="A104" s="4">
        <v>85</v>
      </c>
      <c r="B104" s="15"/>
      <c r="C104" s="32"/>
      <c r="D104" s="149"/>
      <c r="E104" s="149"/>
      <c r="F104" s="149"/>
      <c r="G104" s="149"/>
      <c r="H104" s="149"/>
      <c r="I104" s="16"/>
      <c r="J104" s="33"/>
      <c r="K104" s="17"/>
      <c r="L104" s="183" t="str">
        <f t="shared" si="2"/>
        <v/>
      </c>
      <c r="M104" s="153"/>
      <c r="N104" s="153"/>
      <c r="O104" s="153"/>
    </row>
    <row r="105" spans="1:15" x14ac:dyDescent="0.15">
      <c r="A105" s="4">
        <v>86</v>
      </c>
      <c r="B105" s="15"/>
      <c r="C105" s="32"/>
      <c r="D105" s="149"/>
      <c r="E105" s="149"/>
      <c r="F105" s="149"/>
      <c r="G105" s="149"/>
      <c r="H105" s="149"/>
      <c r="I105" s="16"/>
      <c r="J105" s="33"/>
      <c r="K105" s="17"/>
      <c r="L105" s="183" t="str">
        <f t="shared" si="2"/>
        <v/>
      </c>
      <c r="M105" s="153"/>
      <c r="N105" s="153"/>
      <c r="O105" s="153"/>
    </row>
    <row r="106" spans="1:15" x14ac:dyDescent="0.15">
      <c r="A106" s="4">
        <v>87</v>
      </c>
      <c r="B106" s="15"/>
      <c r="C106" s="32"/>
      <c r="D106" s="149"/>
      <c r="E106" s="149"/>
      <c r="F106" s="149"/>
      <c r="G106" s="149"/>
      <c r="H106" s="149"/>
      <c r="I106" s="16"/>
      <c r="J106" s="33"/>
      <c r="K106" s="17"/>
      <c r="L106" s="183" t="str">
        <f t="shared" si="2"/>
        <v/>
      </c>
      <c r="M106" s="153"/>
      <c r="N106" s="153"/>
      <c r="O106" s="153"/>
    </row>
    <row r="107" spans="1:15" x14ac:dyDescent="0.15">
      <c r="A107" s="4">
        <v>88</v>
      </c>
      <c r="B107" s="15"/>
      <c r="C107" s="32"/>
      <c r="D107" s="149"/>
      <c r="E107" s="149"/>
      <c r="F107" s="149"/>
      <c r="G107" s="149"/>
      <c r="H107" s="149"/>
      <c r="I107" s="16"/>
      <c r="J107" s="33"/>
      <c r="K107" s="17"/>
      <c r="L107" s="183" t="str">
        <f t="shared" si="2"/>
        <v/>
      </c>
      <c r="M107" s="153"/>
      <c r="N107" s="153"/>
      <c r="O107" s="153"/>
    </row>
    <row r="108" spans="1:15" x14ac:dyDescent="0.15">
      <c r="A108" s="4">
        <v>89</v>
      </c>
      <c r="B108" s="15"/>
      <c r="C108" s="32"/>
      <c r="D108" s="149"/>
      <c r="E108" s="149"/>
      <c r="F108" s="149"/>
      <c r="G108" s="149"/>
      <c r="H108" s="149"/>
      <c r="I108" s="16"/>
      <c r="J108" s="33"/>
      <c r="K108" s="17"/>
      <c r="L108" s="183" t="str">
        <f t="shared" si="2"/>
        <v/>
      </c>
      <c r="M108" s="153"/>
      <c r="N108" s="153"/>
      <c r="O108" s="153"/>
    </row>
    <row r="109" spans="1:15" x14ac:dyDescent="0.15">
      <c r="A109" s="4">
        <v>90</v>
      </c>
      <c r="B109" s="15"/>
      <c r="C109" s="32"/>
      <c r="D109" s="149"/>
      <c r="E109" s="149"/>
      <c r="F109" s="149"/>
      <c r="G109" s="149"/>
      <c r="H109" s="149"/>
      <c r="I109" s="16"/>
      <c r="J109" s="33"/>
      <c r="K109" s="17"/>
      <c r="L109" s="183" t="str">
        <f t="shared" si="2"/>
        <v/>
      </c>
      <c r="M109" s="153"/>
      <c r="N109" s="153"/>
      <c r="O109" s="153"/>
    </row>
    <row r="110" spans="1:15" x14ac:dyDescent="0.15">
      <c r="A110" s="4">
        <v>91</v>
      </c>
      <c r="B110" s="15"/>
      <c r="C110" s="32"/>
      <c r="D110" s="149"/>
      <c r="E110" s="149"/>
      <c r="F110" s="149"/>
      <c r="G110" s="149"/>
      <c r="H110" s="149"/>
      <c r="I110" s="16"/>
      <c r="J110" s="33"/>
      <c r="K110" s="17"/>
      <c r="L110" s="183" t="str">
        <f t="shared" si="2"/>
        <v/>
      </c>
      <c r="M110" s="153"/>
      <c r="N110" s="153"/>
      <c r="O110" s="153"/>
    </row>
    <row r="111" spans="1:15" x14ac:dyDescent="0.15">
      <c r="A111" s="4">
        <v>92</v>
      </c>
      <c r="B111" s="15"/>
      <c r="C111" s="32"/>
      <c r="D111" s="149"/>
      <c r="E111" s="149"/>
      <c r="F111" s="149"/>
      <c r="G111" s="149"/>
      <c r="H111" s="149"/>
      <c r="I111" s="16"/>
      <c r="J111" s="33"/>
      <c r="K111" s="17"/>
      <c r="L111" s="183" t="str">
        <f t="shared" si="2"/>
        <v/>
      </c>
      <c r="M111" s="153"/>
      <c r="N111" s="153"/>
      <c r="O111" s="153"/>
    </row>
    <row r="112" spans="1:15" x14ac:dyDescent="0.15">
      <c r="A112" s="4">
        <v>93</v>
      </c>
      <c r="B112" s="15"/>
      <c r="C112" s="32"/>
      <c r="D112" s="149"/>
      <c r="E112" s="149"/>
      <c r="F112" s="149"/>
      <c r="G112" s="149"/>
      <c r="H112" s="149"/>
      <c r="I112" s="16"/>
      <c r="J112" s="33"/>
      <c r="K112" s="17"/>
      <c r="L112" s="183" t="str">
        <f t="shared" si="2"/>
        <v/>
      </c>
      <c r="M112" s="153"/>
      <c r="N112" s="153"/>
      <c r="O112" s="153"/>
    </row>
    <row r="113" spans="1:15" x14ac:dyDescent="0.15">
      <c r="A113" s="4">
        <v>94</v>
      </c>
      <c r="B113" s="15"/>
      <c r="C113" s="32"/>
      <c r="D113" s="149"/>
      <c r="E113" s="149"/>
      <c r="F113" s="149"/>
      <c r="G113" s="149"/>
      <c r="H113" s="149"/>
      <c r="I113" s="16"/>
      <c r="J113" s="33"/>
      <c r="K113" s="17"/>
      <c r="L113" s="183" t="str">
        <f t="shared" si="2"/>
        <v/>
      </c>
      <c r="M113" s="153"/>
      <c r="N113" s="153"/>
      <c r="O113" s="153"/>
    </row>
    <row r="114" spans="1:15" x14ac:dyDescent="0.15">
      <c r="A114" s="4">
        <v>95</v>
      </c>
      <c r="B114" s="15"/>
      <c r="C114" s="32"/>
      <c r="D114" s="149"/>
      <c r="E114" s="149"/>
      <c r="F114" s="149"/>
      <c r="G114" s="149"/>
      <c r="H114" s="149"/>
      <c r="I114" s="16"/>
      <c r="J114" s="33"/>
      <c r="K114" s="17"/>
      <c r="L114" s="183" t="str">
        <f t="shared" si="2"/>
        <v/>
      </c>
      <c r="M114" s="153"/>
      <c r="N114" s="153"/>
      <c r="O114" s="153"/>
    </row>
    <row r="115" spans="1:15" ht="14.25" thickBot="1" x14ac:dyDescent="0.2">
      <c r="A115" s="4">
        <v>96</v>
      </c>
      <c r="B115" s="19"/>
      <c r="C115" s="32"/>
      <c r="D115" s="154"/>
      <c r="E115" s="154"/>
      <c r="F115" s="154"/>
      <c r="G115" s="154"/>
      <c r="H115" s="154"/>
      <c r="I115" s="20"/>
      <c r="J115" s="33"/>
      <c r="K115" s="21"/>
      <c r="L115" s="183" t="str">
        <f t="shared" si="2"/>
        <v/>
      </c>
      <c r="M115" s="155"/>
      <c r="N115" s="155"/>
      <c r="O115" s="155"/>
    </row>
    <row r="116" spans="1:15" ht="14.25" thickBot="1" x14ac:dyDescent="0.2">
      <c r="B116" s="158" t="s">
        <v>73</v>
      </c>
      <c r="C116" s="156"/>
      <c r="D116" s="156"/>
      <c r="E116" s="156"/>
      <c r="F116" s="156"/>
      <c r="G116" s="156"/>
      <c r="H116" s="156"/>
      <c r="I116" s="6" t="s">
        <v>63</v>
      </c>
      <c r="J116" s="6" t="s">
        <v>63</v>
      </c>
      <c r="K116" s="11" t="s">
        <v>63</v>
      </c>
      <c r="L116" s="325">
        <f>SUM(L84:L115)</f>
        <v>0</v>
      </c>
      <c r="M116" s="156"/>
      <c r="N116" s="156"/>
      <c r="O116" s="157"/>
    </row>
    <row r="117" spans="1:15" x14ac:dyDescent="0.15">
      <c r="L117" s="326"/>
    </row>
    <row r="118" spans="1:15" x14ac:dyDescent="0.15">
      <c r="L118" s="326"/>
    </row>
    <row r="119" spans="1:15" ht="19.5" customHeight="1" x14ac:dyDescent="0.15">
      <c r="B119" s="4" t="s">
        <v>45</v>
      </c>
      <c r="C119" s="150" t="s">
        <v>87</v>
      </c>
      <c r="D119" s="151"/>
      <c r="E119" s="151"/>
      <c r="F119" s="151"/>
      <c r="G119" s="151"/>
      <c r="H119" s="151"/>
      <c r="I119" s="151"/>
      <c r="J119" s="151"/>
      <c r="K119" s="152"/>
      <c r="L119" s="326"/>
    </row>
    <row r="120" spans="1:15" x14ac:dyDescent="0.15">
      <c r="L120" s="326"/>
    </row>
    <row r="121" spans="1:15" ht="13.5" customHeight="1" x14ac:dyDescent="0.15">
      <c r="A121" s="5" t="s">
        <v>38</v>
      </c>
      <c r="B121" s="91" t="s">
        <v>40</v>
      </c>
      <c r="C121" s="146" t="s">
        <v>41</v>
      </c>
      <c r="D121" s="91" t="s">
        <v>44</v>
      </c>
      <c r="E121" s="91"/>
      <c r="F121" s="91"/>
      <c r="G121" s="91"/>
      <c r="H121" s="91"/>
      <c r="I121" s="91" t="s">
        <v>0</v>
      </c>
      <c r="J121" s="91" t="s">
        <v>1</v>
      </c>
      <c r="K121" s="147" t="s">
        <v>42</v>
      </c>
      <c r="L121" s="327" t="s">
        <v>15</v>
      </c>
      <c r="M121" s="91" t="s">
        <v>43</v>
      </c>
      <c r="N121" s="91"/>
      <c r="O121" s="91"/>
    </row>
    <row r="122" spans="1:15" x14ac:dyDescent="0.15">
      <c r="A122" s="5" t="s">
        <v>39</v>
      </c>
      <c r="B122" s="91"/>
      <c r="C122" s="146"/>
      <c r="D122" s="91"/>
      <c r="E122" s="91"/>
      <c r="F122" s="91"/>
      <c r="G122" s="91"/>
      <c r="H122" s="91"/>
      <c r="I122" s="91"/>
      <c r="J122" s="91"/>
      <c r="K122" s="148"/>
      <c r="L122" s="328"/>
      <c r="M122" s="91"/>
      <c r="N122" s="91"/>
      <c r="O122" s="91"/>
    </row>
    <row r="123" spans="1:15" x14ac:dyDescent="0.15">
      <c r="A123" s="4">
        <v>97</v>
      </c>
      <c r="B123" s="18" t="s">
        <v>9</v>
      </c>
      <c r="C123" s="32"/>
      <c r="D123" s="149"/>
      <c r="E123" s="149"/>
      <c r="F123" s="149"/>
      <c r="G123" s="149"/>
      <c r="H123" s="149"/>
      <c r="I123" s="16"/>
      <c r="J123" s="33"/>
      <c r="K123" s="17"/>
      <c r="L123" s="183" t="str">
        <f t="shared" ref="L123:L154" si="3">IF(I123*K123=0,"",ROUND(I123*K123,0))</f>
        <v/>
      </c>
      <c r="M123" s="153"/>
      <c r="N123" s="153"/>
      <c r="O123" s="153"/>
    </row>
    <row r="124" spans="1:15" x14ac:dyDescent="0.15">
      <c r="A124" s="4">
        <v>98</v>
      </c>
      <c r="B124" s="15"/>
      <c r="C124" s="32"/>
      <c r="D124" s="149"/>
      <c r="E124" s="149"/>
      <c r="F124" s="149"/>
      <c r="G124" s="149"/>
      <c r="H124" s="149"/>
      <c r="I124" s="16"/>
      <c r="J124" s="33"/>
      <c r="K124" s="17"/>
      <c r="L124" s="183" t="str">
        <f t="shared" si="3"/>
        <v/>
      </c>
      <c r="M124" s="153"/>
      <c r="N124" s="153"/>
      <c r="O124" s="153"/>
    </row>
    <row r="125" spans="1:15" x14ac:dyDescent="0.15">
      <c r="A125" s="4">
        <v>99</v>
      </c>
      <c r="B125" s="15"/>
      <c r="C125" s="32"/>
      <c r="D125" s="149"/>
      <c r="E125" s="149"/>
      <c r="F125" s="149"/>
      <c r="G125" s="149"/>
      <c r="H125" s="149"/>
      <c r="I125" s="16"/>
      <c r="J125" s="33"/>
      <c r="K125" s="17"/>
      <c r="L125" s="183" t="str">
        <f t="shared" si="3"/>
        <v/>
      </c>
      <c r="M125" s="153"/>
      <c r="N125" s="153"/>
      <c r="O125" s="153"/>
    </row>
    <row r="126" spans="1:15" x14ac:dyDescent="0.15">
      <c r="A126" s="4">
        <v>100</v>
      </c>
      <c r="B126" s="15"/>
      <c r="C126" s="32"/>
      <c r="D126" s="149"/>
      <c r="E126" s="149"/>
      <c r="F126" s="149"/>
      <c r="G126" s="149"/>
      <c r="H126" s="149"/>
      <c r="I126" s="16"/>
      <c r="J126" s="33"/>
      <c r="K126" s="17"/>
      <c r="L126" s="183" t="str">
        <f t="shared" si="3"/>
        <v/>
      </c>
      <c r="M126" s="153"/>
      <c r="N126" s="153"/>
      <c r="O126" s="153"/>
    </row>
    <row r="127" spans="1:15" x14ac:dyDescent="0.15">
      <c r="A127" s="4">
        <v>101</v>
      </c>
      <c r="B127" s="15"/>
      <c r="C127" s="32"/>
      <c r="D127" s="149"/>
      <c r="E127" s="149"/>
      <c r="F127" s="149"/>
      <c r="G127" s="149"/>
      <c r="H127" s="149"/>
      <c r="I127" s="16"/>
      <c r="J127" s="33"/>
      <c r="K127" s="17"/>
      <c r="L127" s="183" t="str">
        <f t="shared" si="3"/>
        <v/>
      </c>
      <c r="M127" s="153"/>
      <c r="N127" s="153"/>
      <c r="O127" s="153"/>
    </row>
    <row r="128" spans="1:15" x14ac:dyDescent="0.15">
      <c r="A128" s="4">
        <v>102</v>
      </c>
      <c r="B128" s="15"/>
      <c r="C128" s="32"/>
      <c r="D128" s="149"/>
      <c r="E128" s="149"/>
      <c r="F128" s="149"/>
      <c r="G128" s="149"/>
      <c r="H128" s="149"/>
      <c r="I128" s="16"/>
      <c r="J128" s="33"/>
      <c r="K128" s="17"/>
      <c r="L128" s="183" t="str">
        <f t="shared" si="3"/>
        <v/>
      </c>
      <c r="M128" s="153"/>
      <c r="N128" s="153"/>
      <c r="O128" s="153"/>
    </row>
    <row r="129" spans="1:15" x14ac:dyDescent="0.15">
      <c r="A129" s="4">
        <v>103</v>
      </c>
      <c r="B129" s="15"/>
      <c r="C129" s="32"/>
      <c r="D129" s="149"/>
      <c r="E129" s="149"/>
      <c r="F129" s="149"/>
      <c r="G129" s="149"/>
      <c r="H129" s="149"/>
      <c r="I129" s="16"/>
      <c r="J129" s="33"/>
      <c r="K129" s="17"/>
      <c r="L129" s="183" t="str">
        <f t="shared" si="3"/>
        <v/>
      </c>
      <c r="M129" s="153"/>
      <c r="N129" s="153"/>
      <c r="O129" s="153"/>
    </row>
    <row r="130" spans="1:15" x14ac:dyDescent="0.15">
      <c r="A130" s="4">
        <v>104</v>
      </c>
      <c r="B130" s="15"/>
      <c r="C130" s="32"/>
      <c r="D130" s="149"/>
      <c r="E130" s="149"/>
      <c r="F130" s="149"/>
      <c r="G130" s="149"/>
      <c r="H130" s="149"/>
      <c r="I130" s="16"/>
      <c r="J130" s="33"/>
      <c r="K130" s="17"/>
      <c r="L130" s="183" t="str">
        <f t="shared" si="3"/>
        <v/>
      </c>
      <c r="M130" s="153"/>
      <c r="N130" s="153"/>
      <c r="O130" s="153"/>
    </row>
    <row r="131" spans="1:15" x14ac:dyDescent="0.15">
      <c r="A131" s="4">
        <v>105</v>
      </c>
      <c r="B131" s="15"/>
      <c r="C131" s="32"/>
      <c r="D131" s="149"/>
      <c r="E131" s="149"/>
      <c r="F131" s="149"/>
      <c r="G131" s="149"/>
      <c r="H131" s="149"/>
      <c r="I131" s="16"/>
      <c r="J131" s="33"/>
      <c r="K131" s="17"/>
      <c r="L131" s="183" t="str">
        <f t="shared" si="3"/>
        <v/>
      </c>
      <c r="M131" s="153"/>
      <c r="N131" s="153"/>
      <c r="O131" s="153"/>
    </row>
    <row r="132" spans="1:15" x14ac:dyDescent="0.15">
      <c r="A132" s="4">
        <v>106</v>
      </c>
      <c r="B132" s="15"/>
      <c r="C132" s="32"/>
      <c r="D132" s="149"/>
      <c r="E132" s="149"/>
      <c r="F132" s="149"/>
      <c r="G132" s="149"/>
      <c r="H132" s="149"/>
      <c r="I132" s="16"/>
      <c r="J132" s="33"/>
      <c r="K132" s="17"/>
      <c r="L132" s="183" t="str">
        <f t="shared" si="3"/>
        <v/>
      </c>
      <c r="M132" s="153"/>
      <c r="N132" s="153"/>
      <c r="O132" s="153"/>
    </row>
    <row r="133" spans="1:15" x14ac:dyDescent="0.15">
      <c r="A133" s="4">
        <v>107</v>
      </c>
      <c r="B133" s="15"/>
      <c r="C133" s="32"/>
      <c r="D133" s="149"/>
      <c r="E133" s="149"/>
      <c r="F133" s="149"/>
      <c r="G133" s="149"/>
      <c r="H133" s="149"/>
      <c r="I133" s="16"/>
      <c r="J133" s="33"/>
      <c r="K133" s="17"/>
      <c r="L133" s="183" t="str">
        <f t="shared" si="3"/>
        <v/>
      </c>
      <c r="M133" s="153"/>
      <c r="N133" s="153"/>
      <c r="O133" s="153"/>
    </row>
    <row r="134" spans="1:15" x14ac:dyDescent="0.15">
      <c r="A134" s="4">
        <v>108</v>
      </c>
      <c r="B134" s="15"/>
      <c r="C134" s="32"/>
      <c r="D134" s="149"/>
      <c r="E134" s="149"/>
      <c r="F134" s="149"/>
      <c r="G134" s="149"/>
      <c r="H134" s="149"/>
      <c r="I134" s="16"/>
      <c r="J134" s="33"/>
      <c r="K134" s="17"/>
      <c r="L134" s="183" t="str">
        <f t="shared" si="3"/>
        <v/>
      </c>
      <c r="M134" s="153"/>
      <c r="N134" s="153"/>
      <c r="O134" s="153"/>
    </row>
    <row r="135" spans="1:15" x14ac:dyDescent="0.15">
      <c r="A135" s="4">
        <v>109</v>
      </c>
      <c r="B135" s="15"/>
      <c r="C135" s="32"/>
      <c r="D135" s="149"/>
      <c r="E135" s="149"/>
      <c r="F135" s="149"/>
      <c r="G135" s="149"/>
      <c r="H135" s="149"/>
      <c r="I135" s="16"/>
      <c r="J135" s="33"/>
      <c r="K135" s="17"/>
      <c r="L135" s="183" t="str">
        <f t="shared" si="3"/>
        <v/>
      </c>
      <c r="M135" s="153"/>
      <c r="N135" s="153"/>
      <c r="O135" s="153"/>
    </row>
    <row r="136" spans="1:15" x14ac:dyDescent="0.15">
      <c r="A136" s="4">
        <v>110</v>
      </c>
      <c r="B136" s="15"/>
      <c r="C136" s="32"/>
      <c r="D136" s="149"/>
      <c r="E136" s="149"/>
      <c r="F136" s="149"/>
      <c r="G136" s="149"/>
      <c r="H136" s="149"/>
      <c r="I136" s="16"/>
      <c r="J136" s="33"/>
      <c r="K136" s="17"/>
      <c r="L136" s="183" t="str">
        <f t="shared" si="3"/>
        <v/>
      </c>
      <c r="M136" s="153"/>
      <c r="N136" s="153"/>
      <c r="O136" s="153"/>
    </row>
    <row r="137" spans="1:15" x14ac:dyDescent="0.15">
      <c r="A137" s="4">
        <v>111</v>
      </c>
      <c r="B137" s="15"/>
      <c r="C137" s="32"/>
      <c r="D137" s="149"/>
      <c r="E137" s="149"/>
      <c r="F137" s="149"/>
      <c r="G137" s="149"/>
      <c r="H137" s="149"/>
      <c r="I137" s="16"/>
      <c r="J137" s="33"/>
      <c r="K137" s="17"/>
      <c r="L137" s="183" t="str">
        <f t="shared" si="3"/>
        <v/>
      </c>
      <c r="M137" s="153"/>
      <c r="N137" s="153"/>
      <c r="O137" s="153"/>
    </row>
    <row r="138" spans="1:15" x14ac:dyDescent="0.15">
      <c r="A138" s="4">
        <v>112</v>
      </c>
      <c r="B138" s="15"/>
      <c r="C138" s="32"/>
      <c r="D138" s="149"/>
      <c r="E138" s="149"/>
      <c r="F138" s="149"/>
      <c r="G138" s="149"/>
      <c r="H138" s="149"/>
      <c r="I138" s="16"/>
      <c r="J138" s="33"/>
      <c r="K138" s="17"/>
      <c r="L138" s="183" t="str">
        <f t="shared" si="3"/>
        <v/>
      </c>
      <c r="M138" s="153"/>
      <c r="N138" s="153"/>
      <c r="O138" s="153"/>
    </row>
    <row r="139" spans="1:15" x14ac:dyDescent="0.15">
      <c r="A139" s="4">
        <v>113</v>
      </c>
      <c r="B139" s="15"/>
      <c r="C139" s="32"/>
      <c r="D139" s="149"/>
      <c r="E139" s="149"/>
      <c r="F139" s="149"/>
      <c r="G139" s="149"/>
      <c r="H139" s="149"/>
      <c r="I139" s="16"/>
      <c r="J139" s="33"/>
      <c r="K139" s="17"/>
      <c r="L139" s="183" t="str">
        <f t="shared" si="3"/>
        <v/>
      </c>
      <c r="M139" s="153"/>
      <c r="N139" s="153"/>
      <c r="O139" s="153"/>
    </row>
    <row r="140" spans="1:15" x14ac:dyDescent="0.15">
      <c r="A140" s="4">
        <v>114</v>
      </c>
      <c r="B140" s="15"/>
      <c r="C140" s="32"/>
      <c r="D140" s="149"/>
      <c r="E140" s="149"/>
      <c r="F140" s="149"/>
      <c r="G140" s="149"/>
      <c r="H140" s="149"/>
      <c r="I140" s="16"/>
      <c r="J140" s="33"/>
      <c r="K140" s="17"/>
      <c r="L140" s="183" t="str">
        <f t="shared" si="3"/>
        <v/>
      </c>
      <c r="M140" s="153"/>
      <c r="N140" s="153"/>
      <c r="O140" s="153"/>
    </row>
    <row r="141" spans="1:15" x14ac:dyDescent="0.15">
      <c r="A141" s="4">
        <v>115</v>
      </c>
      <c r="B141" s="15"/>
      <c r="C141" s="32"/>
      <c r="D141" s="149"/>
      <c r="E141" s="149"/>
      <c r="F141" s="149"/>
      <c r="G141" s="149"/>
      <c r="H141" s="149"/>
      <c r="I141" s="16"/>
      <c r="J141" s="33"/>
      <c r="K141" s="17"/>
      <c r="L141" s="183" t="str">
        <f t="shared" si="3"/>
        <v/>
      </c>
      <c r="M141" s="153"/>
      <c r="N141" s="153"/>
      <c r="O141" s="153"/>
    </row>
    <row r="142" spans="1:15" x14ac:dyDescent="0.15">
      <c r="A142" s="4">
        <v>116</v>
      </c>
      <c r="B142" s="15"/>
      <c r="C142" s="32"/>
      <c r="D142" s="149"/>
      <c r="E142" s="149"/>
      <c r="F142" s="149"/>
      <c r="G142" s="149"/>
      <c r="H142" s="149"/>
      <c r="I142" s="16"/>
      <c r="J142" s="33"/>
      <c r="K142" s="17"/>
      <c r="L142" s="183" t="str">
        <f t="shared" si="3"/>
        <v/>
      </c>
      <c r="M142" s="153"/>
      <c r="N142" s="153"/>
      <c r="O142" s="153"/>
    </row>
    <row r="143" spans="1:15" x14ac:dyDescent="0.15">
      <c r="A143" s="4">
        <v>117</v>
      </c>
      <c r="B143" s="15"/>
      <c r="C143" s="32"/>
      <c r="D143" s="149"/>
      <c r="E143" s="149"/>
      <c r="F143" s="149"/>
      <c r="G143" s="149"/>
      <c r="H143" s="149"/>
      <c r="I143" s="16"/>
      <c r="J143" s="33"/>
      <c r="K143" s="17"/>
      <c r="L143" s="183" t="str">
        <f t="shared" si="3"/>
        <v/>
      </c>
      <c r="M143" s="153"/>
      <c r="N143" s="153"/>
      <c r="O143" s="153"/>
    </row>
    <row r="144" spans="1:15" x14ac:dyDescent="0.15">
      <c r="A144" s="4">
        <v>118</v>
      </c>
      <c r="B144" s="15"/>
      <c r="C144" s="32"/>
      <c r="D144" s="149"/>
      <c r="E144" s="149"/>
      <c r="F144" s="149"/>
      <c r="G144" s="149"/>
      <c r="H144" s="149"/>
      <c r="I144" s="16"/>
      <c r="J144" s="33"/>
      <c r="K144" s="17"/>
      <c r="L144" s="183" t="str">
        <f t="shared" si="3"/>
        <v/>
      </c>
      <c r="M144" s="153"/>
      <c r="N144" s="153"/>
      <c r="O144" s="153"/>
    </row>
    <row r="145" spans="1:15" x14ac:dyDescent="0.15">
      <c r="A145" s="4">
        <v>119</v>
      </c>
      <c r="B145" s="15"/>
      <c r="C145" s="32"/>
      <c r="D145" s="149"/>
      <c r="E145" s="149"/>
      <c r="F145" s="149"/>
      <c r="G145" s="149"/>
      <c r="H145" s="149"/>
      <c r="I145" s="16"/>
      <c r="J145" s="33"/>
      <c r="K145" s="17"/>
      <c r="L145" s="183" t="str">
        <f t="shared" si="3"/>
        <v/>
      </c>
      <c r="M145" s="153"/>
      <c r="N145" s="153"/>
      <c r="O145" s="153"/>
    </row>
    <row r="146" spans="1:15" x14ac:dyDescent="0.15">
      <c r="A146" s="4">
        <v>120</v>
      </c>
      <c r="B146" s="15"/>
      <c r="C146" s="32"/>
      <c r="D146" s="149"/>
      <c r="E146" s="149"/>
      <c r="F146" s="149"/>
      <c r="G146" s="149"/>
      <c r="H146" s="149"/>
      <c r="I146" s="16"/>
      <c r="J146" s="33"/>
      <c r="K146" s="17"/>
      <c r="L146" s="183" t="str">
        <f t="shared" si="3"/>
        <v/>
      </c>
      <c r="M146" s="153"/>
      <c r="N146" s="153"/>
      <c r="O146" s="153"/>
    </row>
    <row r="147" spans="1:15" x14ac:dyDescent="0.15">
      <c r="A147" s="4">
        <v>121</v>
      </c>
      <c r="B147" s="15"/>
      <c r="C147" s="32"/>
      <c r="D147" s="149"/>
      <c r="E147" s="149"/>
      <c r="F147" s="149"/>
      <c r="G147" s="149"/>
      <c r="H147" s="149"/>
      <c r="I147" s="16"/>
      <c r="J147" s="33"/>
      <c r="K147" s="17"/>
      <c r="L147" s="183" t="str">
        <f t="shared" si="3"/>
        <v/>
      </c>
      <c r="M147" s="153"/>
      <c r="N147" s="153"/>
      <c r="O147" s="153"/>
    </row>
    <row r="148" spans="1:15" x14ac:dyDescent="0.15">
      <c r="A148" s="4">
        <v>122</v>
      </c>
      <c r="B148" s="15"/>
      <c r="C148" s="32"/>
      <c r="D148" s="149"/>
      <c r="E148" s="149"/>
      <c r="F148" s="149"/>
      <c r="G148" s="149"/>
      <c r="H148" s="149"/>
      <c r="I148" s="16"/>
      <c r="J148" s="33"/>
      <c r="K148" s="17"/>
      <c r="L148" s="183" t="str">
        <f t="shared" si="3"/>
        <v/>
      </c>
      <c r="M148" s="153"/>
      <c r="N148" s="153"/>
      <c r="O148" s="153"/>
    </row>
    <row r="149" spans="1:15" x14ac:dyDescent="0.15">
      <c r="A149" s="4">
        <v>123</v>
      </c>
      <c r="B149" s="15"/>
      <c r="C149" s="32"/>
      <c r="D149" s="149"/>
      <c r="E149" s="149"/>
      <c r="F149" s="149"/>
      <c r="G149" s="149"/>
      <c r="H149" s="149"/>
      <c r="I149" s="16"/>
      <c r="J149" s="33"/>
      <c r="K149" s="17"/>
      <c r="L149" s="183" t="str">
        <f t="shared" si="3"/>
        <v/>
      </c>
      <c r="M149" s="153"/>
      <c r="N149" s="153"/>
      <c r="O149" s="153"/>
    </row>
    <row r="150" spans="1:15" x14ac:dyDescent="0.15">
      <c r="A150" s="4">
        <v>124</v>
      </c>
      <c r="B150" s="15"/>
      <c r="C150" s="32"/>
      <c r="D150" s="149"/>
      <c r="E150" s="149"/>
      <c r="F150" s="149"/>
      <c r="G150" s="149"/>
      <c r="H150" s="149"/>
      <c r="I150" s="16"/>
      <c r="J150" s="33"/>
      <c r="K150" s="17"/>
      <c r="L150" s="183" t="str">
        <f t="shared" si="3"/>
        <v/>
      </c>
      <c r="M150" s="153"/>
      <c r="N150" s="153"/>
      <c r="O150" s="153"/>
    </row>
    <row r="151" spans="1:15" x14ac:dyDescent="0.15">
      <c r="A151" s="4">
        <v>125</v>
      </c>
      <c r="B151" s="15"/>
      <c r="C151" s="32"/>
      <c r="D151" s="149"/>
      <c r="E151" s="149"/>
      <c r="F151" s="149"/>
      <c r="G151" s="149"/>
      <c r="H151" s="149"/>
      <c r="I151" s="16"/>
      <c r="J151" s="33"/>
      <c r="K151" s="17"/>
      <c r="L151" s="183" t="str">
        <f t="shared" si="3"/>
        <v/>
      </c>
      <c r="M151" s="153"/>
      <c r="N151" s="153"/>
      <c r="O151" s="153"/>
    </row>
    <row r="152" spans="1:15" x14ac:dyDescent="0.15">
      <c r="A152" s="4">
        <v>126</v>
      </c>
      <c r="B152" s="15"/>
      <c r="C152" s="32"/>
      <c r="D152" s="149"/>
      <c r="E152" s="149"/>
      <c r="F152" s="149"/>
      <c r="G152" s="149"/>
      <c r="H152" s="149"/>
      <c r="I152" s="16"/>
      <c r="J152" s="33"/>
      <c r="K152" s="17"/>
      <c r="L152" s="183" t="str">
        <f t="shared" si="3"/>
        <v/>
      </c>
      <c r="M152" s="153"/>
      <c r="N152" s="153"/>
      <c r="O152" s="153"/>
    </row>
    <row r="153" spans="1:15" x14ac:dyDescent="0.15">
      <c r="A153" s="4">
        <v>127</v>
      </c>
      <c r="B153" s="15"/>
      <c r="C153" s="32"/>
      <c r="D153" s="149"/>
      <c r="E153" s="149"/>
      <c r="F153" s="149"/>
      <c r="G153" s="149"/>
      <c r="H153" s="149"/>
      <c r="I153" s="16"/>
      <c r="J153" s="33"/>
      <c r="K153" s="17"/>
      <c r="L153" s="183" t="str">
        <f t="shared" si="3"/>
        <v/>
      </c>
      <c r="M153" s="153"/>
      <c r="N153" s="153"/>
      <c r="O153" s="153"/>
    </row>
    <row r="154" spans="1:15" ht="14.25" thickBot="1" x14ac:dyDescent="0.2">
      <c r="A154" s="4">
        <v>128</v>
      </c>
      <c r="B154" s="19"/>
      <c r="C154" s="32"/>
      <c r="D154" s="154"/>
      <c r="E154" s="154"/>
      <c r="F154" s="154"/>
      <c r="G154" s="154"/>
      <c r="H154" s="154"/>
      <c r="I154" s="20"/>
      <c r="J154" s="33"/>
      <c r="K154" s="21"/>
      <c r="L154" s="183" t="str">
        <f t="shared" si="3"/>
        <v/>
      </c>
      <c r="M154" s="155"/>
      <c r="N154" s="155"/>
      <c r="O154" s="155"/>
    </row>
    <row r="155" spans="1:15" ht="14.25" thickBot="1" x14ac:dyDescent="0.2">
      <c r="B155" s="158" t="s">
        <v>75</v>
      </c>
      <c r="C155" s="156"/>
      <c r="D155" s="156"/>
      <c r="E155" s="156"/>
      <c r="F155" s="156"/>
      <c r="G155" s="156"/>
      <c r="H155" s="156"/>
      <c r="I155" s="6"/>
      <c r="J155" s="6" t="s">
        <v>63</v>
      </c>
      <c r="K155" s="11" t="s">
        <v>63</v>
      </c>
      <c r="L155" s="325">
        <f>SUM(L123:L154)</f>
        <v>0</v>
      </c>
      <c r="M155" s="156"/>
      <c r="N155" s="156"/>
      <c r="O155" s="157"/>
    </row>
    <row r="156" spans="1:15" x14ac:dyDescent="0.15">
      <c r="L156" s="326"/>
    </row>
    <row r="157" spans="1:15" x14ac:dyDescent="0.15">
      <c r="L157" s="326"/>
    </row>
    <row r="158" spans="1:15" ht="21" customHeight="1" x14ac:dyDescent="0.15">
      <c r="B158" s="4" t="s">
        <v>45</v>
      </c>
      <c r="C158" s="150" t="s">
        <v>87</v>
      </c>
      <c r="D158" s="151"/>
      <c r="E158" s="151"/>
      <c r="F158" s="151"/>
      <c r="G158" s="151"/>
      <c r="H158" s="151"/>
      <c r="I158" s="151"/>
      <c r="J158" s="151"/>
      <c r="K158" s="152"/>
      <c r="L158" s="326"/>
    </row>
    <row r="159" spans="1:15" x14ac:dyDescent="0.15">
      <c r="L159" s="326"/>
    </row>
    <row r="160" spans="1:15" ht="13.5" customHeight="1" x14ac:dyDescent="0.15">
      <c r="A160" s="5" t="s">
        <v>38</v>
      </c>
      <c r="B160" s="91" t="s">
        <v>40</v>
      </c>
      <c r="C160" s="146" t="s">
        <v>41</v>
      </c>
      <c r="D160" s="91" t="s">
        <v>44</v>
      </c>
      <c r="E160" s="91"/>
      <c r="F160" s="91"/>
      <c r="G160" s="91"/>
      <c r="H160" s="91"/>
      <c r="I160" s="91" t="s">
        <v>0</v>
      </c>
      <c r="J160" s="91" t="s">
        <v>1</v>
      </c>
      <c r="K160" s="147" t="s">
        <v>42</v>
      </c>
      <c r="L160" s="327" t="s">
        <v>15</v>
      </c>
      <c r="M160" s="91" t="s">
        <v>43</v>
      </c>
      <c r="N160" s="91"/>
      <c r="O160" s="91"/>
    </row>
    <row r="161" spans="1:15" x14ac:dyDescent="0.15">
      <c r="A161" s="5" t="s">
        <v>39</v>
      </c>
      <c r="B161" s="91"/>
      <c r="C161" s="146"/>
      <c r="D161" s="91"/>
      <c r="E161" s="91"/>
      <c r="F161" s="91"/>
      <c r="G161" s="91"/>
      <c r="H161" s="91"/>
      <c r="I161" s="91"/>
      <c r="J161" s="91"/>
      <c r="K161" s="148"/>
      <c r="L161" s="328"/>
      <c r="M161" s="91"/>
      <c r="N161" s="91"/>
      <c r="O161" s="91"/>
    </row>
    <row r="162" spans="1:15" x14ac:dyDescent="0.15">
      <c r="A162" s="4">
        <v>129</v>
      </c>
      <c r="B162" s="18" t="s">
        <v>48</v>
      </c>
      <c r="C162" s="32"/>
      <c r="D162" s="149"/>
      <c r="E162" s="149"/>
      <c r="F162" s="149"/>
      <c r="G162" s="149"/>
      <c r="H162" s="149"/>
      <c r="I162" s="16"/>
      <c r="J162" s="33"/>
      <c r="K162" s="17"/>
      <c r="L162" s="183" t="str">
        <f t="shared" ref="L162:L193" si="4">IF(I162*K162=0,"",ROUND(I162*K162,0))</f>
        <v/>
      </c>
      <c r="M162" s="153"/>
      <c r="N162" s="153"/>
      <c r="O162" s="153"/>
    </row>
    <row r="163" spans="1:15" x14ac:dyDescent="0.15">
      <c r="A163" s="4">
        <v>130</v>
      </c>
      <c r="B163" s="15"/>
      <c r="C163" s="32"/>
      <c r="D163" s="149"/>
      <c r="E163" s="149"/>
      <c r="F163" s="149"/>
      <c r="G163" s="149"/>
      <c r="H163" s="149"/>
      <c r="I163" s="16"/>
      <c r="J163" s="33"/>
      <c r="K163" s="17"/>
      <c r="L163" s="183" t="str">
        <f t="shared" si="4"/>
        <v/>
      </c>
      <c r="M163" s="153"/>
      <c r="N163" s="153"/>
      <c r="O163" s="153"/>
    </row>
    <row r="164" spans="1:15" x14ac:dyDescent="0.15">
      <c r="A164" s="4">
        <v>131</v>
      </c>
      <c r="B164" s="15"/>
      <c r="C164" s="32"/>
      <c r="D164" s="149"/>
      <c r="E164" s="149"/>
      <c r="F164" s="149"/>
      <c r="G164" s="149"/>
      <c r="H164" s="149"/>
      <c r="I164" s="16"/>
      <c r="J164" s="33"/>
      <c r="K164" s="17"/>
      <c r="L164" s="183" t="str">
        <f t="shared" si="4"/>
        <v/>
      </c>
      <c r="M164" s="153"/>
      <c r="N164" s="153"/>
      <c r="O164" s="153"/>
    </row>
    <row r="165" spans="1:15" x14ac:dyDescent="0.15">
      <c r="A165" s="4">
        <v>132</v>
      </c>
      <c r="B165" s="15"/>
      <c r="C165" s="32"/>
      <c r="D165" s="149"/>
      <c r="E165" s="149"/>
      <c r="F165" s="149"/>
      <c r="G165" s="149"/>
      <c r="H165" s="149"/>
      <c r="I165" s="16"/>
      <c r="J165" s="33"/>
      <c r="K165" s="17"/>
      <c r="L165" s="183" t="str">
        <f t="shared" si="4"/>
        <v/>
      </c>
      <c r="M165" s="153"/>
      <c r="N165" s="153"/>
      <c r="O165" s="153"/>
    </row>
    <row r="166" spans="1:15" x14ac:dyDescent="0.15">
      <c r="A166" s="4">
        <v>133</v>
      </c>
      <c r="B166" s="15"/>
      <c r="C166" s="32"/>
      <c r="D166" s="149"/>
      <c r="E166" s="149"/>
      <c r="F166" s="149"/>
      <c r="G166" s="149"/>
      <c r="H166" s="149"/>
      <c r="I166" s="16"/>
      <c r="J166" s="33"/>
      <c r="K166" s="17"/>
      <c r="L166" s="183" t="str">
        <f t="shared" si="4"/>
        <v/>
      </c>
      <c r="M166" s="153"/>
      <c r="N166" s="153"/>
      <c r="O166" s="153"/>
    </row>
    <row r="167" spans="1:15" x14ac:dyDescent="0.15">
      <c r="A167" s="4">
        <v>134</v>
      </c>
      <c r="B167" s="15"/>
      <c r="C167" s="32"/>
      <c r="D167" s="149"/>
      <c r="E167" s="149"/>
      <c r="F167" s="149"/>
      <c r="G167" s="149"/>
      <c r="H167" s="149"/>
      <c r="I167" s="16"/>
      <c r="J167" s="33"/>
      <c r="K167" s="17"/>
      <c r="L167" s="183" t="str">
        <f t="shared" si="4"/>
        <v/>
      </c>
      <c r="M167" s="153"/>
      <c r="N167" s="153"/>
      <c r="O167" s="153"/>
    </row>
    <row r="168" spans="1:15" x14ac:dyDescent="0.15">
      <c r="A168" s="4">
        <v>135</v>
      </c>
      <c r="B168" s="15"/>
      <c r="C168" s="32"/>
      <c r="D168" s="149"/>
      <c r="E168" s="149"/>
      <c r="F168" s="149"/>
      <c r="G168" s="149"/>
      <c r="H168" s="149"/>
      <c r="I168" s="16"/>
      <c r="J168" s="33"/>
      <c r="K168" s="17"/>
      <c r="L168" s="183" t="str">
        <f t="shared" si="4"/>
        <v/>
      </c>
      <c r="M168" s="153"/>
      <c r="N168" s="153"/>
      <c r="O168" s="153"/>
    </row>
    <row r="169" spans="1:15" x14ac:dyDescent="0.15">
      <c r="A169" s="4">
        <v>136</v>
      </c>
      <c r="B169" s="15"/>
      <c r="C169" s="32"/>
      <c r="D169" s="149"/>
      <c r="E169" s="149"/>
      <c r="F169" s="149"/>
      <c r="G169" s="149"/>
      <c r="H169" s="149"/>
      <c r="I169" s="16"/>
      <c r="J169" s="33"/>
      <c r="K169" s="17"/>
      <c r="L169" s="183" t="str">
        <f t="shared" si="4"/>
        <v/>
      </c>
      <c r="M169" s="153"/>
      <c r="N169" s="153"/>
      <c r="O169" s="153"/>
    </row>
    <row r="170" spans="1:15" x14ac:dyDescent="0.15">
      <c r="A170" s="4">
        <v>137</v>
      </c>
      <c r="B170" s="15"/>
      <c r="C170" s="32"/>
      <c r="D170" s="149"/>
      <c r="E170" s="149"/>
      <c r="F170" s="149"/>
      <c r="G170" s="149"/>
      <c r="H170" s="149"/>
      <c r="I170" s="16"/>
      <c r="J170" s="33"/>
      <c r="K170" s="17"/>
      <c r="L170" s="183" t="str">
        <f t="shared" si="4"/>
        <v/>
      </c>
      <c r="M170" s="153"/>
      <c r="N170" s="153"/>
      <c r="O170" s="153"/>
    </row>
    <row r="171" spans="1:15" x14ac:dyDescent="0.15">
      <c r="A171" s="4">
        <v>138</v>
      </c>
      <c r="B171" s="15"/>
      <c r="C171" s="32"/>
      <c r="D171" s="149"/>
      <c r="E171" s="149"/>
      <c r="F171" s="149"/>
      <c r="G171" s="149"/>
      <c r="H171" s="149"/>
      <c r="I171" s="16"/>
      <c r="J171" s="33"/>
      <c r="K171" s="17"/>
      <c r="L171" s="183" t="str">
        <f t="shared" si="4"/>
        <v/>
      </c>
      <c r="M171" s="153"/>
      <c r="N171" s="153"/>
      <c r="O171" s="153"/>
    </row>
    <row r="172" spans="1:15" x14ac:dyDescent="0.15">
      <c r="A172" s="4">
        <v>139</v>
      </c>
      <c r="B172" s="15"/>
      <c r="C172" s="32"/>
      <c r="D172" s="149"/>
      <c r="E172" s="149"/>
      <c r="F172" s="149"/>
      <c r="G172" s="149"/>
      <c r="H172" s="149"/>
      <c r="I172" s="16"/>
      <c r="J172" s="33"/>
      <c r="K172" s="17"/>
      <c r="L172" s="183" t="str">
        <f t="shared" si="4"/>
        <v/>
      </c>
      <c r="M172" s="153"/>
      <c r="N172" s="153"/>
      <c r="O172" s="153"/>
    </row>
    <row r="173" spans="1:15" x14ac:dyDescent="0.15">
      <c r="A173" s="4">
        <v>140</v>
      </c>
      <c r="B173" s="15"/>
      <c r="C173" s="32"/>
      <c r="D173" s="149"/>
      <c r="E173" s="149"/>
      <c r="F173" s="149"/>
      <c r="G173" s="149"/>
      <c r="H173" s="149"/>
      <c r="I173" s="16"/>
      <c r="J173" s="33"/>
      <c r="K173" s="17"/>
      <c r="L173" s="183" t="str">
        <f t="shared" si="4"/>
        <v/>
      </c>
      <c r="M173" s="153"/>
      <c r="N173" s="153"/>
      <c r="O173" s="153"/>
    </row>
    <row r="174" spans="1:15" x14ac:dyDescent="0.15">
      <c r="A174" s="4">
        <v>141</v>
      </c>
      <c r="B174" s="15"/>
      <c r="C174" s="32"/>
      <c r="D174" s="149"/>
      <c r="E174" s="149"/>
      <c r="F174" s="149"/>
      <c r="G174" s="149"/>
      <c r="H174" s="149"/>
      <c r="I174" s="16"/>
      <c r="J174" s="33"/>
      <c r="K174" s="17"/>
      <c r="L174" s="183" t="str">
        <f t="shared" si="4"/>
        <v/>
      </c>
      <c r="M174" s="153"/>
      <c r="N174" s="153"/>
      <c r="O174" s="153"/>
    </row>
    <row r="175" spans="1:15" x14ac:dyDescent="0.15">
      <c r="A175" s="4">
        <v>142</v>
      </c>
      <c r="B175" s="15"/>
      <c r="C175" s="32"/>
      <c r="D175" s="149"/>
      <c r="E175" s="149"/>
      <c r="F175" s="149"/>
      <c r="G175" s="149"/>
      <c r="H175" s="149"/>
      <c r="I175" s="16"/>
      <c r="J175" s="33"/>
      <c r="K175" s="17"/>
      <c r="L175" s="183" t="str">
        <f t="shared" si="4"/>
        <v/>
      </c>
      <c r="M175" s="153"/>
      <c r="N175" s="153"/>
      <c r="O175" s="153"/>
    </row>
    <row r="176" spans="1:15" x14ac:dyDescent="0.15">
      <c r="A176" s="4">
        <v>143</v>
      </c>
      <c r="B176" s="15"/>
      <c r="C176" s="32"/>
      <c r="D176" s="149"/>
      <c r="E176" s="149"/>
      <c r="F176" s="149"/>
      <c r="G176" s="149"/>
      <c r="H176" s="149"/>
      <c r="I176" s="16"/>
      <c r="J176" s="33"/>
      <c r="K176" s="17"/>
      <c r="L176" s="183" t="str">
        <f t="shared" si="4"/>
        <v/>
      </c>
      <c r="M176" s="153"/>
      <c r="N176" s="153"/>
      <c r="O176" s="153"/>
    </row>
    <row r="177" spans="1:15" x14ac:dyDescent="0.15">
      <c r="A177" s="4">
        <v>144</v>
      </c>
      <c r="B177" s="15"/>
      <c r="C177" s="32"/>
      <c r="D177" s="149"/>
      <c r="E177" s="149"/>
      <c r="F177" s="149"/>
      <c r="G177" s="149"/>
      <c r="H177" s="149"/>
      <c r="I177" s="16"/>
      <c r="J177" s="33"/>
      <c r="K177" s="17"/>
      <c r="L177" s="183" t="str">
        <f t="shared" si="4"/>
        <v/>
      </c>
      <c r="M177" s="153"/>
      <c r="N177" s="153"/>
      <c r="O177" s="153"/>
    </row>
    <row r="178" spans="1:15" x14ac:dyDescent="0.15">
      <c r="A178" s="4">
        <v>145</v>
      </c>
      <c r="B178" s="15"/>
      <c r="C178" s="32"/>
      <c r="D178" s="149"/>
      <c r="E178" s="149"/>
      <c r="F178" s="149"/>
      <c r="G178" s="149"/>
      <c r="H178" s="149"/>
      <c r="I178" s="16"/>
      <c r="J178" s="33"/>
      <c r="K178" s="17"/>
      <c r="L178" s="183" t="str">
        <f t="shared" si="4"/>
        <v/>
      </c>
      <c r="M178" s="153"/>
      <c r="N178" s="153"/>
      <c r="O178" s="153"/>
    </row>
    <row r="179" spans="1:15" x14ac:dyDescent="0.15">
      <c r="A179" s="4">
        <v>146</v>
      </c>
      <c r="B179" s="15"/>
      <c r="C179" s="32"/>
      <c r="D179" s="149"/>
      <c r="E179" s="149"/>
      <c r="F179" s="149"/>
      <c r="G179" s="149"/>
      <c r="H179" s="149"/>
      <c r="I179" s="16"/>
      <c r="J179" s="33"/>
      <c r="K179" s="17"/>
      <c r="L179" s="183" t="str">
        <f t="shared" si="4"/>
        <v/>
      </c>
      <c r="M179" s="153"/>
      <c r="N179" s="153"/>
      <c r="O179" s="153"/>
    </row>
    <row r="180" spans="1:15" x14ac:dyDescent="0.15">
      <c r="A180" s="4">
        <v>147</v>
      </c>
      <c r="B180" s="15"/>
      <c r="C180" s="32"/>
      <c r="D180" s="149"/>
      <c r="E180" s="149"/>
      <c r="F180" s="149"/>
      <c r="G180" s="149"/>
      <c r="H180" s="149"/>
      <c r="I180" s="16"/>
      <c r="J180" s="33"/>
      <c r="K180" s="17"/>
      <c r="L180" s="183" t="str">
        <f t="shared" si="4"/>
        <v/>
      </c>
      <c r="M180" s="153"/>
      <c r="N180" s="153"/>
      <c r="O180" s="153"/>
    </row>
    <row r="181" spans="1:15" x14ac:dyDescent="0.15">
      <c r="A181" s="4">
        <v>148</v>
      </c>
      <c r="B181" s="15"/>
      <c r="C181" s="32"/>
      <c r="D181" s="149"/>
      <c r="E181" s="149"/>
      <c r="F181" s="149"/>
      <c r="G181" s="149"/>
      <c r="H181" s="149"/>
      <c r="I181" s="16"/>
      <c r="J181" s="33"/>
      <c r="K181" s="17"/>
      <c r="L181" s="183" t="str">
        <f t="shared" si="4"/>
        <v/>
      </c>
      <c r="M181" s="153"/>
      <c r="N181" s="153"/>
      <c r="O181" s="153"/>
    </row>
    <row r="182" spans="1:15" x14ac:dyDescent="0.15">
      <c r="A182" s="4">
        <v>149</v>
      </c>
      <c r="B182" s="15"/>
      <c r="C182" s="32"/>
      <c r="D182" s="149"/>
      <c r="E182" s="149"/>
      <c r="F182" s="149"/>
      <c r="G182" s="149"/>
      <c r="H182" s="149"/>
      <c r="I182" s="16"/>
      <c r="J182" s="33"/>
      <c r="K182" s="17"/>
      <c r="L182" s="183" t="str">
        <f t="shared" si="4"/>
        <v/>
      </c>
      <c r="M182" s="153"/>
      <c r="N182" s="153"/>
      <c r="O182" s="153"/>
    </row>
    <row r="183" spans="1:15" x14ac:dyDescent="0.15">
      <c r="A183" s="4">
        <v>150</v>
      </c>
      <c r="B183" s="15"/>
      <c r="C183" s="32"/>
      <c r="D183" s="149"/>
      <c r="E183" s="149"/>
      <c r="F183" s="149"/>
      <c r="G183" s="149"/>
      <c r="H183" s="149"/>
      <c r="I183" s="16"/>
      <c r="J183" s="33"/>
      <c r="K183" s="17"/>
      <c r="L183" s="183" t="str">
        <f t="shared" si="4"/>
        <v/>
      </c>
      <c r="M183" s="153"/>
      <c r="N183" s="153"/>
      <c r="O183" s="153"/>
    </row>
    <row r="184" spans="1:15" x14ac:dyDescent="0.15">
      <c r="A184" s="4">
        <v>151</v>
      </c>
      <c r="B184" s="15"/>
      <c r="C184" s="32"/>
      <c r="D184" s="149"/>
      <c r="E184" s="149"/>
      <c r="F184" s="149"/>
      <c r="G184" s="149"/>
      <c r="H184" s="149"/>
      <c r="I184" s="16"/>
      <c r="J184" s="33"/>
      <c r="K184" s="17"/>
      <c r="L184" s="183" t="str">
        <f t="shared" si="4"/>
        <v/>
      </c>
      <c r="M184" s="153"/>
      <c r="N184" s="153"/>
      <c r="O184" s="153"/>
    </row>
    <row r="185" spans="1:15" x14ac:dyDescent="0.15">
      <c r="A185" s="4">
        <v>152</v>
      </c>
      <c r="B185" s="15"/>
      <c r="C185" s="32"/>
      <c r="D185" s="149"/>
      <c r="E185" s="149"/>
      <c r="F185" s="149"/>
      <c r="G185" s="149"/>
      <c r="H185" s="149"/>
      <c r="I185" s="16"/>
      <c r="J185" s="33"/>
      <c r="K185" s="17"/>
      <c r="L185" s="183" t="str">
        <f t="shared" si="4"/>
        <v/>
      </c>
      <c r="M185" s="153"/>
      <c r="N185" s="153"/>
      <c r="O185" s="153"/>
    </row>
    <row r="186" spans="1:15" x14ac:dyDescent="0.15">
      <c r="A186" s="4">
        <v>153</v>
      </c>
      <c r="B186" s="15"/>
      <c r="C186" s="32"/>
      <c r="D186" s="149"/>
      <c r="E186" s="149"/>
      <c r="F186" s="149"/>
      <c r="G186" s="149"/>
      <c r="H186" s="149"/>
      <c r="I186" s="16"/>
      <c r="J186" s="33"/>
      <c r="K186" s="17"/>
      <c r="L186" s="183" t="str">
        <f t="shared" si="4"/>
        <v/>
      </c>
      <c r="M186" s="153"/>
      <c r="N186" s="153"/>
      <c r="O186" s="153"/>
    </row>
    <row r="187" spans="1:15" x14ac:dyDescent="0.15">
      <c r="A187" s="4">
        <v>154</v>
      </c>
      <c r="B187" s="15"/>
      <c r="C187" s="32"/>
      <c r="D187" s="149"/>
      <c r="E187" s="149"/>
      <c r="F187" s="149"/>
      <c r="G187" s="149"/>
      <c r="H187" s="149"/>
      <c r="I187" s="16"/>
      <c r="J187" s="33"/>
      <c r="K187" s="17"/>
      <c r="L187" s="183" t="str">
        <f t="shared" si="4"/>
        <v/>
      </c>
      <c r="M187" s="153"/>
      <c r="N187" s="153"/>
      <c r="O187" s="153"/>
    </row>
    <row r="188" spans="1:15" x14ac:dyDescent="0.15">
      <c r="A188" s="4">
        <v>155</v>
      </c>
      <c r="B188" s="15"/>
      <c r="C188" s="32"/>
      <c r="D188" s="149"/>
      <c r="E188" s="149"/>
      <c r="F188" s="149"/>
      <c r="G188" s="149"/>
      <c r="H188" s="149"/>
      <c r="I188" s="16"/>
      <c r="J188" s="33"/>
      <c r="K188" s="17"/>
      <c r="L188" s="183" t="str">
        <f t="shared" si="4"/>
        <v/>
      </c>
      <c r="M188" s="153"/>
      <c r="N188" s="153"/>
      <c r="O188" s="153"/>
    </row>
    <row r="189" spans="1:15" x14ac:dyDescent="0.15">
      <c r="A189" s="4">
        <v>156</v>
      </c>
      <c r="B189" s="15"/>
      <c r="C189" s="32"/>
      <c r="D189" s="149"/>
      <c r="E189" s="149"/>
      <c r="F189" s="149"/>
      <c r="G189" s="149"/>
      <c r="H189" s="149"/>
      <c r="I189" s="16"/>
      <c r="J189" s="33"/>
      <c r="K189" s="17"/>
      <c r="L189" s="183" t="str">
        <f t="shared" si="4"/>
        <v/>
      </c>
      <c r="M189" s="153"/>
      <c r="N189" s="153"/>
      <c r="O189" s="153"/>
    </row>
    <row r="190" spans="1:15" x14ac:dyDescent="0.15">
      <c r="A190" s="4">
        <v>157</v>
      </c>
      <c r="B190" s="15"/>
      <c r="C190" s="32"/>
      <c r="D190" s="149"/>
      <c r="E190" s="149"/>
      <c r="F190" s="149"/>
      <c r="G190" s="149"/>
      <c r="H190" s="149"/>
      <c r="I190" s="16"/>
      <c r="J190" s="33"/>
      <c r="K190" s="17"/>
      <c r="L190" s="183" t="str">
        <f t="shared" si="4"/>
        <v/>
      </c>
      <c r="M190" s="153"/>
      <c r="N190" s="153"/>
      <c r="O190" s="153"/>
    </row>
    <row r="191" spans="1:15" x14ac:dyDescent="0.15">
      <c r="A191" s="4">
        <v>158</v>
      </c>
      <c r="B191" s="15"/>
      <c r="C191" s="32"/>
      <c r="D191" s="149"/>
      <c r="E191" s="149"/>
      <c r="F191" s="149"/>
      <c r="G191" s="149"/>
      <c r="H191" s="149"/>
      <c r="I191" s="16"/>
      <c r="J191" s="33"/>
      <c r="K191" s="17"/>
      <c r="L191" s="183" t="str">
        <f t="shared" si="4"/>
        <v/>
      </c>
      <c r="M191" s="153"/>
      <c r="N191" s="153"/>
      <c r="O191" s="153"/>
    </row>
    <row r="192" spans="1:15" x14ac:dyDescent="0.15">
      <c r="A192" s="4">
        <v>159</v>
      </c>
      <c r="B192" s="15"/>
      <c r="C192" s="32"/>
      <c r="D192" s="149"/>
      <c r="E192" s="149"/>
      <c r="F192" s="149"/>
      <c r="G192" s="149"/>
      <c r="H192" s="149"/>
      <c r="I192" s="16"/>
      <c r="J192" s="33"/>
      <c r="K192" s="17"/>
      <c r="L192" s="183" t="str">
        <f t="shared" si="4"/>
        <v/>
      </c>
      <c r="M192" s="153"/>
      <c r="N192" s="153"/>
      <c r="O192" s="153"/>
    </row>
    <row r="193" spans="1:15" ht="14.25" thickBot="1" x14ac:dyDescent="0.2">
      <c r="A193" s="4">
        <v>160</v>
      </c>
      <c r="B193" s="19"/>
      <c r="C193" s="32"/>
      <c r="D193" s="154"/>
      <c r="E193" s="154"/>
      <c r="F193" s="154"/>
      <c r="G193" s="154"/>
      <c r="H193" s="154"/>
      <c r="I193" s="20"/>
      <c r="J193" s="33"/>
      <c r="K193" s="21"/>
      <c r="L193" s="183" t="str">
        <f t="shared" si="4"/>
        <v/>
      </c>
      <c r="M193" s="155"/>
      <c r="N193" s="155"/>
      <c r="O193" s="155"/>
    </row>
    <row r="194" spans="1:15" ht="14.25" thickBot="1" x14ac:dyDescent="0.2">
      <c r="B194" s="158" t="s">
        <v>74</v>
      </c>
      <c r="C194" s="156"/>
      <c r="D194" s="156"/>
      <c r="E194" s="156"/>
      <c r="F194" s="156"/>
      <c r="G194" s="156"/>
      <c r="H194" s="156"/>
      <c r="I194" s="6"/>
      <c r="J194" s="6" t="s">
        <v>63</v>
      </c>
      <c r="K194" s="11" t="s">
        <v>63</v>
      </c>
      <c r="L194" s="325">
        <f>SUM(L162:L193)</f>
        <v>0</v>
      </c>
      <c r="M194" s="156"/>
      <c r="N194" s="156"/>
      <c r="O194" s="157"/>
    </row>
    <row r="197" spans="1:15" x14ac:dyDescent="0.15">
      <c r="A197" s="13"/>
      <c r="B197" s="4" t="s">
        <v>67</v>
      </c>
    </row>
    <row r="198" spans="1:15" x14ac:dyDescent="0.15">
      <c r="A198" s="7"/>
      <c r="B198" s="4" t="s">
        <v>68</v>
      </c>
    </row>
    <row r="199" spans="1:15" x14ac:dyDescent="0.15">
      <c r="A199" s="14"/>
      <c r="B199" s="4" t="s">
        <v>69</v>
      </c>
    </row>
  </sheetData>
  <sheetProtection password="F0A1" sheet="1" objects="1" scenarios="1"/>
  <mergeCells count="375">
    <mergeCell ref="D187:H187"/>
    <mergeCell ref="M187:O187"/>
    <mergeCell ref="D188:H188"/>
    <mergeCell ref="M188:O188"/>
    <mergeCell ref="D189:H189"/>
    <mergeCell ref="M189:O189"/>
    <mergeCell ref="D190:H190"/>
    <mergeCell ref="M190:O190"/>
    <mergeCell ref="B194:H194"/>
    <mergeCell ref="M194:O194"/>
    <mergeCell ref="D191:H191"/>
    <mergeCell ref="M191:O191"/>
    <mergeCell ref="D192:H192"/>
    <mergeCell ref="M192:O192"/>
    <mergeCell ref="D193:H193"/>
    <mergeCell ref="M193:O193"/>
    <mergeCell ref="D182:H182"/>
    <mergeCell ref="M182:O182"/>
    <mergeCell ref="D183:H183"/>
    <mergeCell ref="M183:O183"/>
    <mergeCell ref="D184:H184"/>
    <mergeCell ref="M184:O184"/>
    <mergeCell ref="D185:H185"/>
    <mergeCell ref="M185:O185"/>
    <mergeCell ref="D186:H186"/>
    <mergeCell ref="M186:O186"/>
    <mergeCell ref="D177:H177"/>
    <mergeCell ref="M177:O177"/>
    <mergeCell ref="D178:H178"/>
    <mergeCell ref="M178:O178"/>
    <mergeCell ref="D179:H179"/>
    <mergeCell ref="M179:O179"/>
    <mergeCell ref="D180:H180"/>
    <mergeCell ref="M180:O180"/>
    <mergeCell ref="D181:H181"/>
    <mergeCell ref="M181:O181"/>
    <mergeCell ref="D172:H172"/>
    <mergeCell ref="M172:O172"/>
    <mergeCell ref="D173:H173"/>
    <mergeCell ref="M173:O173"/>
    <mergeCell ref="D174:H174"/>
    <mergeCell ref="M174:O174"/>
    <mergeCell ref="D175:H175"/>
    <mergeCell ref="M175:O175"/>
    <mergeCell ref="D176:H176"/>
    <mergeCell ref="M176:O176"/>
    <mergeCell ref="D167:H167"/>
    <mergeCell ref="M167:O167"/>
    <mergeCell ref="D168:H168"/>
    <mergeCell ref="M168:O168"/>
    <mergeCell ref="D169:H169"/>
    <mergeCell ref="M169:O169"/>
    <mergeCell ref="D170:H170"/>
    <mergeCell ref="M170:O170"/>
    <mergeCell ref="D171:H171"/>
    <mergeCell ref="M171:O171"/>
    <mergeCell ref="D162:H162"/>
    <mergeCell ref="M162:O162"/>
    <mergeCell ref="D163:H163"/>
    <mergeCell ref="M163:O163"/>
    <mergeCell ref="D164:H164"/>
    <mergeCell ref="M164:O164"/>
    <mergeCell ref="D165:H165"/>
    <mergeCell ref="M165:O165"/>
    <mergeCell ref="D166:H166"/>
    <mergeCell ref="M166:O166"/>
    <mergeCell ref="D153:H153"/>
    <mergeCell ref="M153:O153"/>
    <mergeCell ref="D154:H154"/>
    <mergeCell ref="M154:O154"/>
    <mergeCell ref="B155:H155"/>
    <mergeCell ref="M155:O155"/>
    <mergeCell ref="C158:K158"/>
    <mergeCell ref="B160:B161"/>
    <mergeCell ref="C160:C161"/>
    <mergeCell ref="D160:H161"/>
    <mergeCell ref="I160:I161"/>
    <mergeCell ref="J160:J161"/>
    <mergeCell ref="K160:K161"/>
    <mergeCell ref="L160:L161"/>
    <mergeCell ref="M160:O161"/>
    <mergeCell ref="D148:H148"/>
    <mergeCell ref="M148:O148"/>
    <mergeCell ref="D149:H149"/>
    <mergeCell ref="M149:O149"/>
    <mergeCell ref="D150:H150"/>
    <mergeCell ref="M150:O150"/>
    <mergeCell ref="D151:H151"/>
    <mergeCell ref="M151:O151"/>
    <mergeCell ref="D152:H152"/>
    <mergeCell ref="M152:O152"/>
    <mergeCell ref="D143:H143"/>
    <mergeCell ref="M143:O143"/>
    <mergeCell ref="D144:H144"/>
    <mergeCell ref="M144:O144"/>
    <mergeCell ref="D145:H145"/>
    <mergeCell ref="M145:O145"/>
    <mergeCell ref="D146:H146"/>
    <mergeCell ref="M146:O146"/>
    <mergeCell ref="D147:H147"/>
    <mergeCell ref="M147:O147"/>
    <mergeCell ref="D138:H138"/>
    <mergeCell ref="M138:O138"/>
    <mergeCell ref="D139:H139"/>
    <mergeCell ref="M139:O139"/>
    <mergeCell ref="D140:H140"/>
    <mergeCell ref="M140:O140"/>
    <mergeCell ref="D141:H141"/>
    <mergeCell ref="M141:O141"/>
    <mergeCell ref="D142:H142"/>
    <mergeCell ref="M142:O142"/>
    <mergeCell ref="D133:H133"/>
    <mergeCell ref="M133:O133"/>
    <mergeCell ref="D134:H134"/>
    <mergeCell ref="M134:O134"/>
    <mergeCell ref="D135:H135"/>
    <mergeCell ref="M135:O135"/>
    <mergeCell ref="D136:H136"/>
    <mergeCell ref="M136:O136"/>
    <mergeCell ref="D137:H137"/>
    <mergeCell ref="M137:O137"/>
    <mergeCell ref="D128:H128"/>
    <mergeCell ref="M128:O128"/>
    <mergeCell ref="D129:H129"/>
    <mergeCell ref="M129:O129"/>
    <mergeCell ref="D130:H130"/>
    <mergeCell ref="M130:O130"/>
    <mergeCell ref="D131:H131"/>
    <mergeCell ref="M131:O131"/>
    <mergeCell ref="D132:H132"/>
    <mergeCell ref="M132:O132"/>
    <mergeCell ref="D123:H123"/>
    <mergeCell ref="M123:O123"/>
    <mergeCell ref="D124:H124"/>
    <mergeCell ref="M124:O124"/>
    <mergeCell ref="D125:H125"/>
    <mergeCell ref="M125:O125"/>
    <mergeCell ref="D126:H126"/>
    <mergeCell ref="M126:O126"/>
    <mergeCell ref="D127:H127"/>
    <mergeCell ref="M127:O127"/>
    <mergeCell ref="D114:H114"/>
    <mergeCell ref="M114:O114"/>
    <mergeCell ref="D115:H115"/>
    <mergeCell ref="M115:O115"/>
    <mergeCell ref="B116:H116"/>
    <mergeCell ref="M116:O116"/>
    <mergeCell ref="C119:K119"/>
    <mergeCell ref="B121:B122"/>
    <mergeCell ref="C121:C122"/>
    <mergeCell ref="D121:H122"/>
    <mergeCell ref="I121:I122"/>
    <mergeCell ref="J121:J122"/>
    <mergeCell ref="K121:K122"/>
    <mergeCell ref="L121:L122"/>
    <mergeCell ref="M121:O122"/>
    <mergeCell ref="D109:H109"/>
    <mergeCell ref="M109:O109"/>
    <mergeCell ref="D110:H110"/>
    <mergeCell ref="M110:O110"/>
    <mergeCell ref="D111:H111"/>
    <mergeCell ref="M111:O111"/>
    <mergeCell ref="D112:H112"/>
    <mergeCell ref="M112:O112"/>
    <mergeCell ref="D113:H113"/>
    <mergeCell ref="M113:O113"/>
    <mergeCell ref="D104:H104"/>
    <mergeCell ref="M104:O104"/>
    <mergeCell ref="D105:H105"/>
    <mergeCell ref="M105:O105"/>
    <mergeCell ref="D106:H106"/>
    <mergeCell ref="M106:O106"/>
    <mergeCell ref="D107:H107"/>
    <mergeCell ref="M107:O107"/>
    <mergeCell ref="D108:H108"/>
    <mergeCell ref="M108:O108"/>
    <mergeCell ref="D99:H99"/>
    <mergeCell ref="M99:O99"/>
    <mergeCell ref="D100:H100"/>
    <mergeCell ref="M100:O100"/>
    <mergeCell ref="D101:H101"/>
    <mergeCell ref="M101:O101"/>
    <mergeCell ref="D102:H102"/>
    <mergeCell ref="M102:O102"/>
    <mergeCell ref="D103:H103"/>
    <mergeCell ref="M103:O103"/>
    <mergeCell ref="D94:H94"/>
    <mergeCell ref="M94:O94"/>
    <mergeCell ref="D95:H95"/>
    <mergeCell ref="M95:O95"/>
    <mergeCell ref="D96:H96"/>
    <mergeCell ref="M96:O96"/>
    <mergeCell ref="D97:H97"/>
    <mergeCell ref="M97:O97"/>
    <mergeCell ref="D98:H98"/>
    <mergeCell ref="M98:O98"/>
    <mergeCell ref="D89:H89"/>
    <mergeCell ref="M89:O89"/>
    <mergeCell ref="D90:H90"/>
    <mergeCell ref="M90:O90"/>
    <mergeCell ref="D91:H91"/>
    <mergeCell ref="M91:O91"/>
    <mergeCell ref="D92:H92"/>
    <mergeCell ref="M92:O92"/>
    <mergeCell ref="D93:H93"/>
    <mergeCell ref="M93:O93"/>
    <mergeCell ref="D84:H84"/>
    <mergeCell ref="M84:O84"/>
    <mergeCell ref="D85:H85"/>
    <mergeCell ref="M85:O85"/>
    <mergeCell ref="D86:H86"/>
    <mergeCell ref="M86:O86"/>
    <mergeCell ref="D87:H87"/>
    <mergeCell ref="M87:O87"/>
    <mergeCell ref="D88:H88"/>
    <mergeCell ref="M88:O88"/>
    <mergeCell ref="D75:H75"/>
    <mergeCell ref="M75:O75"/>
    <mergeCell ref="D76:H76"/>
    <mergeCell ref="M76:O76"/>
    <mergeCell ref="B77:H77"/>
    <mergeCell ref="M77:O77"/>
    <mergeCell ref="C80:K80"/>
    <mergeCell ref="B82:B83"/>
    <mergeCell ref="C82:C83"/>
    <mergeCell ref="D82:H83"/>
    <mergeCell ref="I82:I83"/>
    <mergeCell ref="J82:J83"/>
    <mergeCell ref="K82:K83"/>
    <mergeCell ref="L82:L83"/>
    <mergeCell ref="M82:O83"/>
    <mergeCell ref="D70:H70"/>
    <mergeCell ref="M70:O70"/>
    <mergeCell ref="D71:H71"/>
    <mergeCell ref="M71:O71"/>
    <mergeCell ref="D72:H72"/>
    <mergeCell ref="M72:O72"/>
    <mergeCell ref="D73:H73"/>
    <mergeCell ref="M73:O73"/>
    <mergeCell ref="D74:H74"/>
    <mergeCell ref="M74:O74"/>
    <mergeCell ref="D65:H65"/>
    <mergeCell ref="M65:O65"/>
    <mergeCell ref="D66:H66"/>
    <mergeCell ref="M66:O66"/>
    <mergeCell ref="D67:H67"/>
    <mergeCell ref="M67:O67"/>
    <mergeCell ref="D68:H68"/>
    <mergeCell ref="M68:O68"/>
    <mergeCell ref="D69:H69"/>
    <mergeCell ref="M69:O69"/>
    <mergeCell ref="D60:H60"/>
    <mergeCell ref="M60:O60"/>
    <mergeCell ref="D61:H61"/>
    <mergeCell ref="M61:O61"/>
    <mergeCell ref="D62:H62"/>
    <mergeCell ref="M62:O62"/>
    <mergeCell ref="D63:H63"/>
    <mergeCell ref="M63:O63"/>
    <mergeCell ref="D64:H64"/>
    <mergeCell ref="M64:O64"/>
    <mergeCell ref="D55:H55"/>
    <mergeCell ref="M55:O55"/>
    <mergeCell ref="D56:H56"/>
    <mergeCell ref="M56:O56"/>
    <mergeCell ref="D57:H57"/>
    <mergeCell ref="M57:O57"/>
    <mergeCell ref="D58:H58"/>
    <mergeCell ref="M58:O58"/>
    <mergeCell ref="D59:H59"/>
    <mergeCell ref="M59:O59"/>
    <mergeCell ref="D50:H50"/>
    <mergeCell ref="M50:O50"/>
    <mergeCell ref="D51:H51"/>
    <mergeCell ref="M51:O51"/>
    <mergeCell ref="D52:H52"/>
    <mergeCell ref="M52:O52"/>
    <mergeCell ref="D53:H53"/>
    <mergeCell ref="M53:O53"/>
    <mergeCell ref="D54:H54"/>
    <mergeCell ref="M54:O54"/>
    <mergeCell ref="D45:H45"/>
    <mergeCell ref="M45:O45"/>
    <mergeCell ref="D46:H46"/>
    <mergeCell ref="M46:O46"/>
    <mergeCell ref="D47:H47"/>
    <mergeCell ref="M47:O47"/>
    <mergeCell ref="D48:H48"/>
    <mergeCell ref="M48:O48"/>
    <mergeCell ref="D49:H49"/>
    <mergeCell ref="M49:O49"/>
    <mergeCell ref="D36:H36"/>
    <mergeCell ref="M36:O36"/>
    <mergeCell ref="D37:H37"/>
    <mergeCell ref="M37:O37"/>
    <mergeCell ref="B38:H38"/>
    <mergeCell ref="M38:O38"/>
    <mergeCell ref="C41:K41"/>
    <mergeCell ref="B43:B44"/>
    <mergeCell ref="C43:C44"/>
    <mergeCell ref="D43:H44"/>
    <mergeCell ref="I43:I44"/>
    <mergeCell ref="J43:J44"/>
    <mergeCell ref="K43:K44"/>
    <mergeCell ref="L43:L44"/>
    <mergeCell ref="M43:O44"/>
    <mergeCell ref="D31:H31"/>
    <mergeCell ref="M31:O31"/>
    <mergeCell ref="D32:H32"/>
    <mergeCell ref="M32:O32"/>
    <mergeCell ref="D33:H33"/>
    <mergeCell ref="M33:O33"/>
    <mergeCell ref="D34:H34"/>
    <mergeCell ref="M34:O34"/>
    <mergeCell ref="D35:H35"/>
    <mergeCell ref="M35:O35"/>
    <mergeCell ref="D26:H26"/>
    <mergeCell ref="M26:O26"/>
    <mergeCell ref="D27:H27"/>
    <mergeCell ref="M27:O27"/>
    <mergeCell ref="D28:H28"/>
    <mergeCell ref="M28:O28"/>
    <mergeCell ref="D29:H29"/>
    <mergeCell ref="M29:O29"/>
    <mergeCell ref="D30:H30"/>
    <mergeCell ref="M30:O30"/>
    <mergeCell ref="D21:H21"/>
    <mergeCell ref="M21:O21"/>
    <mergeCell ref="D22:H22"/>
    <mergeCell ref="M22:O22"/>
    <mergeCell ref="D23:H23"/>
    <mergeCell ref="M23:O23"/>
    <mergeCell ref="D24:H24"/>
    <mergeCell ref="M24:O24"/>
    <mergeCell ref="D25:H25"/>
    <mergeCell ref="M25:O25"/>
    <mergeCell ref="D16:H16"/>
    <mergeCell ref="M16:O16"/>
    <mergeCell ref="D17:H17"/>
    <mergeCell ref="M17:O17"/>
    <mergeCell ref="D18:H18"/>
    <mergeCell ref="M18:O18"/>
    <mergeCell ref="D19:H19"/>
    <mergeCell ref="M19:O19"/>
    <mergeCell ref="D20:H20"/>
    <mergeCell ref="M20:O20"/>
    <mergeCell ref="D11:H11"/>
    <mergeCell ref="M11:O11"/>
    <mergeCell ref="D12:H12"/>
    <mergeCell ref="M12:O12"/>
    <mergeCell ref="D13:H13"/>
    <mergeCell ref="M13:O13"/>
    <mergeCell ref="D14:H14"/>
    <mergeCell ref="M14:O14"/>
    <mergeCell ref="D15:H15"/>
    <mergeCell ref="M15:O15"/>
    <mergeCell ref="D6:H6"/>
    <mergeCell ref="M6:O6"/>
    <mergeCell ref="D7:H7"/>
    <mergeCell ref="M7:O7"/>
    <mergeCell ref="D8:H8"/>
    <mergeCell ref="M8:O8"/>
    <mergeCell ref="D9:H9"/>
    <mergeCell ref="M9:O9"/>
    <mergeCell ref="D10:H10"/>
    <mergeCell ref="M10:O10"/>
    <mergeCell ref="C2:K2"/>
    <mergeCell ref="B4:B5"/>
    <mergeCell ref="C4:C5"/>
    <mergeCell ref="D4:H5"/>
    <mergeCell ref="I4:I5"/>
    <mergeCell ref="J4:J5"/>
    <mergeCell ref="K4:K5"/>
    <mergeCell ref="L4:L5"/>
    <mergeCell ref="M4:O5"/>
  </mergeCells>
  <phoneticPr fontId="4"/>
  <dataValidations count="3">
    <dataValidation type="list" allowBlank="1" showInputMessage="1" showErrorMessage="1" sqref="B124:B154 B7:B37 B46:B76 B85:B115 B163:B193">
      <formula1>$S$4:$S$9</formula1>
    </dataValidation>
    <dataValidation type="list" allowBlank="1" showInputMessage="1" showErrorMessage="1" sqref="C6:C37 C162:C193 C123:C154 C84:C115 C45:C76">
      <formula1>$T$4:$T$20</formula1>
    </dataValidation>
    <dataValidation type="list" allowBlank="1" showInputMessage="1" showErrorMessage="1" sqref="J6:J37 J45:J76 J84:J115 J123:J154 J162:J193">
      <formula1>$V$4:$V$16</formula1>
    </dataValidation>
  </dataValidation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Z199"/>
  <sheetViews>
    <sheetView showGridLines="0" workbookViewId="0">
      <selection activeCell="L9" sqref="L9"/>
    </sheetView>
  </sheetViews>
  <sheetFormatPr defaultRowHeight="13.5" x14ac:dyDescent="0.15"/>
  <cols>
    <col min="1" max="1" width="5.125" style="4" customWidth="1"/>
    <col min="2" max="2" width="9.5" style="4" customWidth="1"/>
    <col min="3" max="3" width="9.625" style="8" customWidth="1"/>
    <col min="4" max="8" width="9" style="4"/>
    <col min="9" max="10" width="5.375" style="4" customWidth="1"/>
    <col min="11" max="11" width="11" style="9" customWidth="1"/>
    <col min="12" max="12" width="13.5" style="9" customWidth="1"/>
    <col min="13" max="14" width="9" style="4"/>
    <col min="15" max="15" width="9" style="4" customWidth="1"/>
    <col min="16" max="16" width="2" style="4" customWidth="1"/>
    <col min="17" max="17" width="9" style="4" customWidth="1"/>
    <col min="18" max="18" width="9" style="4" hidden="1" customWidth="1"/>
    <col min="19" max="19" width="9.75" style="4" hidden="1" customWidth="1"/>
    <col min="20" max="20" width="9.875" style="4" hidden="1" customWidth="1"/>
    <col min="21" max="26" width="9" style="4" hidden="1" customWidth="1"/>
    <col min="27" max="27" width="9" customWidth="1"/>
  </cols>
  <sheetData>
    <row r="2" spans="1:22" ht="18.75" customHeight="1" x14ac:dyDescent="0.15">
      <c r="B2" s="4" t="s">
        <v>45</v>
      </c>
      <c r="C2" s="150" t="s">
        <v>88</v>
      </c>
      <c r="D2" s="151"/>
      <c r="E2" s="151"/>
      <c r="F2" s="151"/>
      <c r="G2" s="151"/>
      <c r="H2" s="151"/>
      <c r="I2" s="151"/>
      <c r="J2" s="151"/>
      <c r="K2" s="152"/>
    </row>
    <row r="3" spans="1:22" x14ac:dyDescent="0.15">
      <c r="S3" s="4" t="s">
        <v>40</v>
      </c>
      <c r="T3" s="4" t="s">
        <v>41</v>
      </c>
      <c r="V3" s="4" t="s">
        <v>1</v>
      </c>
    </row>
    <row r="4" spans="1:22" ht="13.5" customHeight="1" x14ac:dyDescent="0.15">
      <c r="A4" s="5" t="s">
        <v>38</v>
      </c>
      <c r="B4" s="91" t="s">
        <v>40</v>
      </c>
      <c r="C4" s="146" t="s">
        <v>41</v>
      </c>
      <c r="D4" s="91" t="s">
        <v>44</v>
      </c>
      <c r="E4" s="91"/>
      <c r="F4" s="91"/>
      <c r="G4" s="91"/>
      <c r="H4" s="91"/>
      <c r="I4" s="91" t="s">
        <v>0</v>
      </c>
      <c r="J4" s="91" t="s">
        <v>1</v>
      </c>
      <c r="K4" s="147" t="s">
        <v>42</v>
      </c>
      <c r="L4" s="147" t="s">
        <v>15</v>
      </c>
      <c r="M4" s="91" t="s">
        <v>43</v>
      </c>
      <c r="N4" s="91"/>
      <c r="O4" s="91"/>
      <c r="S4" s="4" t="s">
        <v>33</v>
      </c>
      <c r="T4" s="4" t="s">
        <v>49</v>
      </c>
      <c r="V4" s="4" t="s">
        <v>57</v>
      </c>
    </row>
    <row r="5" spans="1:22" x14ac:dyDescent="0.15">
      <c r="A5" s="5" t="s">
        <v>39</v>
      </c>
      <c r="B5" s="91"/>
      <c r="C5" s="146"/>
      <c r="D5" s="91"/>
      <c r="E5" s="91"/>
      <c r="F5" s="91"/>
      <c r="G5" s="91"/>
      <c r="H5" s="91"/>
      <c r="I5" s="91"/>
      <c r="J5" s="91"/>
      <c r="K5" s="148"/>
      <c r="L5" s="148"/>
      <c r="M5" s="91"/>
      <c r="N5" s="91"/>
      <c r="O5" s="91"/>
      <c r="S5" s="4" t="s">
        <v>34</v>
      </c>
      <c r="T5" s="4" t="s">
        <v>50</v>
      </c>
      <c r="V5" s="4" t="s">
        <v>58</v>
      </c>
    </row>
    <row r="6" spans="1:22" x14ac:dyDescent="0.15">
      <c r="A6" s="4">
        <v>1</v>
      </c>
      <c r="B6" s="18" t="s">
        <v>34</v>
      </c>
      <c r="C6" s="32"/>
      <c r="D6" s="149"/>
      <c r="E6" s="149"/>
      <c r="F6" s="149"/>
      <c r="G6" s="149"/>
      <c r="H6" s="149"/>
      <c r="I6" s="16"/>
      <c r="J6" s="33"/>
      <c r="K6" s="17"/>
      <c r="L6" s="183" t="str">
        <f>IF(I6*K6=0,"",ROUND(I6*K6,0))</f>
        <v/>
      </c>
      <c r="M6" s="153"/>
      <c r="N6" s="153"/>
      <c r="O6" s="153"/>
      <c r="S6" s="4" t="s">
        <v>47</v>
      </c>
      <c r="T6" s="4" t="s">
        <v>51</v>
      </c>
      <c r="V6" s="4" t="s">
        <v>59</v>
      </c>
    </row>
    <row r="7" spans="1:22" x14ac:dyDescent="0.15">
      <c r="A7" s="4">
        <v>2</v>
      </c>
      <c r="B7" s="15"/>
      <c r="C7" s="32"/>
      <c r="D7" s="149"/>
      <c r="E7" s="149"/>
      <c r="F7" s="149"/>
      <c r="G7" s="149"/>
      <c r="H7" s="149"/>
      <c r="I7" s="16"/>
      <c r="J7" s="33"/>
      <c r="K7" s="17"/>
      <c r="L7" s="183" t="str">
        <f t="shared" ref="L7:L37" si="0">IF(I7*K7=0,"",ROUND(I7*K7,0))</f>
        <v/>
      </c>
      <c r="M7" s="153"/>
      <c r="N7" s="153"/>
      <c r="O7" s="153"/>
      <c r="S7" s="4" t="s">
        <v>9</v>
      </c>
      <c r="V7" s="4" t="s">
        <v>60</v>
      </c>
    </row>
    <row r="8" spans="1:22" x14ac:dyDescent="0.15">
      <c r="A8" s="4">
        <v>3</v>
      </c>
      <c r="B8" s="15"/>
      <c r="C8" s="32"/>
      <c r="D8" s="149"/>
      <c r="E8" s="149"/>
      <c r="F8" s="149"/>
      <c r="G8" s="149"/>
      <c r="H8" s="149"/>
      <c r="I8" s="16"/>
      <c r="J8" s="33"/>
      <c r="K8" s="17"/>
      <c r="L8" s="183" t="str">
        <f t="shared" si="0"/>
        <v/>
      </c>
      <c r="M8" s="153"/>
      <c r="N8" s="153"/>
      <c r="O8" s="153"/>
      <c r="S8" s="4" t="s">
        <v>48</v>
      </c>
      <c r="T8" s="4" t="s">
        <v>52</v>
      </c>
      <c r="V8" s="4" t="s">
        <v>61</v>
      </c>
    </row>
    <row r="9" spans="1:22" x14ac:dyDescent="0.15">
      <c r="A9" s="4">
        <v>4</v>
      </c>
      <c r="B9" s="15"/>
      <c r="C9" s="32"/>
      <c r="D9" s="149"/>
      <c r="E9" s="149"/>
      <c r="F9" s="149"/>
      <c r="G9" s="149"/>
      <c r="H9" s="149"/>
      <c r="I9" s="16"/>
      <c r="J9" s="33"/>
      <c r="K9" s="17"/>
      <c r="L9" s="183" t="str">
        <f t="shared" si="0"/>
        <v/>
      </c>
      <c r="M9" s="153"/>
      <c r="N9" s="153"/>
      <c r="O9" s="153"/>
      <c r="T9" s="4" t="s">
        <v>53</v>
      </c>
      <c r="V9" s="4" t="s">
        <v>79</v>
      </c>
    </row>
    <row r="10" spans="1:22" x14ac:dyDescent="0.15">
      <c r="A10" s="4">
        <v>5</v>
      </c>
      <c r="B10" s="15"/>
      <c r="C10" s="32"/>
      <c r="D10" s="149"/>
      <c r="E10" s="149"/>
      <c r="F10" s="149"/>
      <c r="G10" s="149"/>
      <c r="H10" s="149"/>
      <c r="I10" s="16"/>
      <c r="J10" s="33"/>
      <c r="K10" s="17"/>
      <c r="L10" s="183" t="str">
        <f t="shared" si="0"/>
        <v/>
      </c>
      <c r="M10" s="153"/>
      <c r="N10" s="153"/>
      <c r="O10" s="153"/>
      <c r="T10" s="4" t="s">
        <v>54</v>
      </c>
      <c r="V10" s="4" t="s">
        <v>121</v>
      </c>
    </row>
    <row r="11" spans="1:22" x14ac:dyDescent="0.15">
      <c r="A11" s="4">
        <v>6</v>
      </c>
      <c r="B11" s="15"/>
      <c r="C11" s="32"/>
      <c r="D11" s="149"/>
      <c r="E11" s="149"/>
      <c r="F11" s="149"/>
      <c r="G11" s="149"/>
      <c r="H11" s="149"/>
      <c r="I11" s="16"/>
      <c r="J11" s="33"/>
      <c r="K11" s="17"/>
      <c r="L11" s="183" t="str">
        <f t="shared" si="0"/>
        <v/>
      </c>
      <c r="M11" s="153"/>
      <c r="N11" s="153"/>
      <c r="O11" s="153"/>
      <c r="T11" s="4" t="s">
        <v>55</v>
      </c>
      <c r="V11" s="4" t="s">
        <v>122</v>
      </c>
    </row>
    <row r="12" spans="1:22" x14ac:dyDescent="0.15">
      <c r="A12" s="4">
        <v>7</v>
      </c>
      <c r="B12" s="15"/>
      <c r="C12" s="32"/>
      <c r="D12" s="149"/>
      <c r="E12" s="149"/>
      <c r="F12" s="149"/>
      <c r="G12" s="149"/>
      <c r="H12" s="149"/>
      <c r="I12" s="16"/>
      <c r="J12" s="33"/>
      <c r="K12" s="17"/>
      <c r="L12" s="183" t="str">
        <f t="shared" si="0"/>
        <v/>
      </c>
      <c r="M12" s="153"/>
      <c r="N12" s="153"/>
      <c r="O12" s="153"/>
      <c r="T12" s="4" t="s">
        <v>56</v>
      </c>
      <c r="V12" s="4" t="s">
        <v>123</v>
      </c>
    </row>
    <row r="13" spans="1:22" x14ac:dyDescent="0.15">
      <c r="A13" s="4">
        <v>8</v>
      </c>
      <c r="B13" s="15"/>
      <c r="C13" s="32"/>
      <c r="D13" s="149"/>
      <c r="E13" s="149"/>
      <c r="F13" s="149"/>
      <c r="G13" s="149"/>
      <c r="H13" s="149"/>
      <c r="I13" s="16"/>
      <c r="J13" s="33"/>
      <c r="K13" s="17"/>
      <c r="L13" s="183" t="str">
        <f t="shared" si="0"/>
        <v/>
      </c>
      <c r="M13" s="153"/>
      <c r="N13" s="153"/>
      <c r="O13" s="153"/>
      <c r="V13" s="4" t="s">
        <v>124</v>
      </c>
    </row>
    <row r="14" spans="1:22" x14ac:dyDescent="0.15">
      <c r="A14" s="4">
        <v>9</v>
      </c>
      <c r="B14" s="15"/>
      <c r="C14" s="32"/>
      <c r="D14" s="149"/>
      <c r="E14" s="149"/>
      <c r="F14" s="149"/>
      <c r="G14" s="149"/>
      <c r="H14" s="149"/>
      <c r="I14" s="16"/>
      <c r="J14" s="33"/>
      <c r="K14" s="17"/>
      <c r="L14" s="183" t="str">
        <f t="shared" si="0"/>
        <v/>
      </c>
      <c r="M14" s="153"/>
      <c r="N14" s="153"/>
      <c r="O14" s="153"/>
      <c r="T14" s="4" t="s">
        <v>65</v>
      </c>
      <c r="V14" s="4" t="s">
        <v>125</v>
      </c>
    </row>
    <row r="15" spans="1:22" x14ac:dyDescent="0.15">
      <c r="A15" s="4">
        <v>10</v>
      </c>
      <c r="B15" s="15"/>
      <c r="C15" s="32"/>
      <c r="D15" s="149"/>
      <c r="E15" s="149"/>
      <c r="F15" s="149"/>
      <c r="G15" s="149"/>
      <c r="H15" s="149"/>
      <c r="I15" s="16"/>
      <c r="J15" s="33"/>
      <c r="K15" s="17"/>
      <c r="L15" s="183" t="str">
        <f t="shared" si="0"/>
        <v/>
      </c>
      <c r="M15" s="153"/>
      <c r="N15" s="153"/>
      <c r="O15" s="153"/>
      <c r="T15" s="8"/>
    </row>
    <row r="16" spans="1:22" x14ac:dyDescent="0.15">
      <c r="A16" s="4">
        <v>11</v>
      </c>
      <c r="B16" s="15"/>
      <c r="C16" s="32"/>
      <c r="D16" s="149"/>
      <c r="E16" s="149"/>
      <c r="F16" s="149"/>
      <c r="G16" s="149"/>
      <c r="H16" s="149"/>
      <c r="I16" s="16"/>
      <c r="J16" s="33"/>
      <c r="K16" s="17"/>
      <c r="L16" s="183" t="str">
        <f t="shared" si="0"/>
        <v/>
      </c>
      <c r="M16" s="153"/>
      <c r="N16" s="153"/>
      <c r="O16" s="153"/>
      <c r="T16" s="8"/>
    </row>
    <row r="17" spans="1:20" x14ac:dyDescent="0.15">
      <c r="A17" s="4">
        <v>12</v>
      </c>
      <c r="B17" s="15"/>
      <c r="C17" s="32"/>
      <c r="D17" s="149"/>
      <c r="E17" s="149"/>
      <c r="F17" s="149"/>
      <c r="G17" s="149"/>
      <c r="H17" s="149"/>
      <c r="I17" s="16"/>
      <c r="J17" s="33"/>
      <c r="K17" s="17"/>
      <c r="L17" s="183" t="str">
        <f t="shared" si="0"/>
        <v/>
      </c>
      <c r="M17" s="153"/>
      <c r="N17" s="153"/>
      <c r="O17" s="153"/>
      <c r="T17" s="8"/>
    </row>
    <row r="18" spans="1:20" x14ac:dyDescent="0.15">
      <c r="A18" s="4">
        <v>13</v>
      </c>
      <c r="B18" s="15"/>
      <c r="C18" s="32"/>
      <c r="D18" s="149"/>
      <c r="E18" s="149"/>
      <c r="F18" s="149"/>
      <c r="G18" s="149"/>
      <c r="H18" s="149"/>
      <c r="I18" s="16"/>
      <c r="J18" s="33"/>
      <c r="K18" s="17"/>
      <c r="L18" s="183" t="str">
        <f t="shared" si="0"/>
        <v/>
      </c>
      <c r="M18" s="153"/>
      <c r="N18" s="153"/>
      <c r="O18" s="153"/>
    </row>
    <row r="19" spans="1:20" x14ac:dyDescent="0.15">
      <c r="A19" s="4">
        <v>14</v>
      </c>
      <c r="B19" s="15"/>
      <c r="C19" s="32"/>
      <c r="D19" s="149"/>
      <c r="E19" s="149"/>
      <c r="F19" s="149"/>
      <c r="G19" s="149"/>
      <c r="H19" s="149"/>
      <c r="I19" s="16"/>
      <c r="J19" s="33"/>
      <c r="K19" s="17"/>
      <c r="L19" s="183" t="str">
        <f t="shared" si="0"/>
        <v/>
      </c>
      <c r="M19" s="153"/>
      <c r="N19" s="153"/>
      <c r="O19" s="153"/>
    </row>
    <row r="20" spans="1:20" x14ac:dyDescent="0.15">
      <c r="A20" s="4">
        <v>15</v>
      </c>
      <c r="B20" s="15"/>
      <c r="C20" s="32"/>
      <c r="D20" s="149"/>
      <c r="E20" s="149"/>
      <c r="F20" s="149"/>
      <c r="G20" s="149"/>
      <c r="H20" s="149"/>
      <c r="I20" s="16"/>
      <c r="J20" s="33"/>
      <c r="K20" s="17"/>
      <c r="L20" s="183" t="str">
        <f t="shared" si="0"/>
        <v/>
      </c>
      <c r="M20" s="153"/>
      <c r="N20" s="153"/>
      <c r="O20" s="153"/>
    </row>
    <row r="21" spans="1:20" x14ac:dyDescent="0.15">
      <c r="A21" s="4">
        <v>16</v>
      </c>
      <c r="B21" s="15"/>
      <c r="C21" s="32"/>
      <c r="D21" s="149"/>
      <c r="E21" s="149"/>
      <c r="F21" s="149"/>
      <c r="G21" s="149"/>
      <c r="H21" s="149"/>
      <c r="I21" s="16"/>
      <c r="J21" s="33"/>
      <c r="K21" s="17"/>
      <c r="L21" s="183" t="str">
        <f t="shared" si="0"/>
        <v/>
      </c>
      <c r="M21" s="153"/>
      <c r="N21" s="153"/>
      <c r="O21" s="153"/>
    </row>
    <row r="22" spans="1:20" x14ac:dyDescent="0.15">
      <c r="A22" s="4">
        <v>17</v>
      </c>
      <c r="B22" s="15"/>
      <c r="C22" s="32"/>
      <c r="D22" s="149"/>
      <c r="E22" s="149"/>
      <c r="F22" s="149"/>
      <c r="G22" s="149"/>
      <c r="H22" s="149"/>
      <c r="I22" s="16"/>
      <c r="J22" s="33"/>
      <c r="K22" s="17"/>
      <c r="L22" s="183" t="str">
        <f t="shared" si="0"/>
        <v/>
      </c>
      <c r="M22" s="153"/>
      <c r="N22" s="153"/>
      <c r="O22" s="153"/>
    </row>
    <row r="23" spans="1:20" x14ac:dyDescent="0.15">
      <c r="A23" s="4">
        <v>18</v>
      </c>
      <c r="B23" s="15"/>
      <c r="C23" s="32"/>
      <c r="D23" s="149"/>
      <c r="E23" s="149"/>
      <c r="F23" s="149"/>
      <c r="G23" s="149"/>
      <c r="H23" s="149"/>
      <c r="I23" s="16"/>
      <c r="J23" s="33"/>
      <c r="K23" s="17"/>
      <c r="L23" s="183" t="str">
        <f t="shared" si="0"/>
        <v/>
      </c>
      <c r="M23" s="153"/>
      <c r="N23" s="153"/>
      <c r="O23" s="153"/>
    </row>
    <row r="24" spans="1:20" x14ac:dyDescent="0.15">
      <c r="A24" s="4">
        <v>19</v>
      </c>
      <c r="B24" s="15"/>
      <c r="C24" s="32"/>
      <c r="D24" s="149"/>
      <c r="E24" s="149"/>
      <c r="F24" s="149"/>
      <c r="G24" s="149"/>
      <c r="H24" s="149"/>
      <c r="I24" s="16"/>
      <c r="J24" s="33"/>
      <c r="K24" s="17"/>
      <c r="L24" s="183" t="str">
        <f t="shared" si="0"/>
        <v/>
      </c>
      <c r="M24" s="153"/>
      <c r="N24" s="153"/>
      <c r="O24" s="153"/>
    </row>
    <row r="25" spans="1:20" x14ac:dyDescent="0.15">
      <c r="A25" s="4">
        <v>20</v>
      </c>
      <c r="B25" s="15"/>
      <c r="C25" s="32"/>
      <c r="D25" s="149"/>
      <c r="E25" s="149"/>
      <c r="F25" s="149"/>
      <c r="G25" s="149"/>
      <c r="H25" s="149"/>
      <c r="I25" s="16"/>
      <c r="J25" s="33"/>
      <c r="K25" s="17"/>
      <c r="L25" s="183" t="str">
        <f t="shared" si="0"/>
        <v/>
      </c>
      <c r="M25" s="153"/>
      <c r="N25" s="153"/>
      <c r="O25" s="153"/>
    </row>
    <row r="26" spans="1:20" x14ac:dyDescent="0.15">
      <c r="A26" s="4">
        <v>21</v>
      </c>
      <c r="B26" s="15"/>
      <c r="C26" s="32"/>
      <c r="D26" s="149"/>
      <c r="E26" s="149"/>
      <c r="F26" s="149"/>
      <c r="G26" s="149"/>
      <c r="H26" s="149"/>
      <c r="I26" s="16"/>
      <c r="J26" s="33"/>
      <c r="K26" s="17"/>
      <c r="L26" s="183" t="str">
        <f t="shared" si="0"/>
        <v/>
      </c>
      <c r="M26" s="153"/>
      <c r="N26" s="153"/>
      <c r="O26" s="153"/>
    </row>
    <row r="27" spans="1:20" x14ac:dyDescent="0.15">
      <c r="A27" s="4">
        <v>22</v>
      </c>
      <c r="B27" s="15"/>
      <c r="C27" s="32"/>
      <c r="D27" s="149"/>
      <c r="E27" s="149"/>
      <c r="F27" s="149"/>
      <c r="G27" s="149"/>
      <c r="H27" s="149"/>
      <c r="I27" s="16"/>
      <c r="J27" s="33"/>
      <c r="K27" s="17"/>
      <c r="L27" s="183" t="str">
        <f t="shared" si="0"/>
        <v/>
      </c>
      <c r="M27" s="153"/>
      <c r="N27" s="153"/>
      <c r="O27" s="153"/>
    </row>
    <row r="28" spans="1:20" x14ac:dyDescent="0.15">
      <c r="A28" s="4">
        <v>23</v>
      </c>
      <c r="B28" s="15"/>
      <c r="C28" s="32"/>
      <c r="D28" s="149"/>
      <c r="E28" s="149"/>
      <c r="F28" s="149"/>
      <c r="G28" s="149"/>
      <c r="H28" s="149"/>
      <c r="I28" s="16"/>
      <c r="J28" s="33"/>
      <c r="K28" s="17"/>
      <c r="L28" s="183" t="str">
        <f t="shared" si="0"/>
        <v/>
      </c>
      <c r="M28" s="153"/>
      <c r="N28" s="153"/>
      <c r="O28" s="153"/>
    </row>
    <row r="29" spans="1:20" x14ac:dyDescent="0.15">
      <c r="A29" s="4">
        <v>24</v>
      </c>
      <c r="B29" s="15"/>
      <c r="C29" s="32"/>
      <c r="D29" s="149"/>
      <c r="E29" s="149"/>
      <c r="F29" s="149"/>
      <c r="G29" s="149"/>
      <c r="H29" s="149"/>
      <c r="I29" s="16"/>
      <c r="J29" s="33"/>
      <c r="K29" s="17"/>
      <c r="L29" s="183" t="str">
        <f t="shared" si="0"/>
        <v/>
      </c>
      <c r="M29" s="153"/>
      <c r="N29" s="153"/>
      <c r="O29" s="153"/>
    </row>
    <row r="30" spans="1:20" x14ac:dyDescent="0.15">
      <c r="A30" s="4">
        <v>25</v>
      </c>
      <c r="B30" s="15"/>
      <c r="C30" s="32"/>
      <c r="D30" s="149"/>
      <c r="E30" s="149"/>
      <c r="F30" s="149"/>
      <c r="G30" s="149"/>
      <c r="H30" s="149"/>
      <c r="I30" s="16"/>
      <c r="J30" s="33"/>
      <c r="K30" s="17"/>
      <c r="L30" s="183" t="str">
        <f t="shared" si="0"/>
        <v/>
      </c>
      <c r="M30" s="153"/>
      <c r="N30" s="153"/>
      <c r="O30" s="153"/>
    </row>
    <row r="31" spans="1:20" x14ac:dyDescent="0.15">
      <c r="A31" s="4">
        <v>26</v>
      </c>
      <c r="B31" s="15"/>
      <c r="C31" s="32"/>
      <c r="D31" s="149"/>
      <c r="E31" s="149"/>
      <c r="F31" s="149"/>
      <c r="G31" s="149"/>
      <c r="H31" s="149"/>
      <c r="I31" s="16"/>
      <c r="J31" s="33"/>
      <c r="K31" s="17"/>
      <c r="L31" s="183" t="str">
        <f t="shared" si="0"/>
        <v/>
      </c>
      <c r="M31" s="153"/>
      <c r="N31" s="153"/>
      <c r="O31" s="153"/>
    </row>
    <row r="32" spans="1:20" x14ac:dyDescent="0.15">
      <c r="A32" s="4">
        <v>27</v>
      </c>
      <c r="B32" s="15"/>
      <c r="C32" s="32"/>
      <c r="D32" s="149"/>
      <c r="E32" s="149"/>
      <c r="F32" s="149"/>
      <c r="G32" s="149"/>
      <c r="H32" s="149"/>
      <c r="I32" s="16"/>
      <c r="J32" s="33"/>
      <c r="K32" s="17"/>
      <c r="L32" s="183" t="str">
        <f t="shared" si="0"/>
        <v/>
      </c>
      <c r="M32" s="153"/>
      <c r="N32" s="153"/>
      <c r="O32" s="153"/>
    </row>
    <row r="33" spans="1:15" x14ac:dyDescent="0.15">
      <c r="A33" s="4">
        <v>28</v>
      </c>
      <c r="B33" s="15"/>
      <c r="C33" s="32"/>
      <c r="D33" s="149"/>
      <c r="E33" s="149"/>
      <c r="F33" s="149"/>
      <c r="G33" s="149"/>
      <c r="H33" s="149"/>
      <c r="I33" s="16"/>
      <c r="J33" s="33"/>
      <c r="K33" s="17"/>
      <c r="L33" s="183" t="str">
        <f t="shared" si="0"/>
        <v/>
      </c>
      <c r="M33" s="153"/>
      <c r="N33" s="153"/>
      <c r="O33" s="153"/>
    </row>
    <row r="34" spans="1:15" x14ac:dyDescent="0.15">
      <c r="A34" s="4">
        <v>29</v>
      </c>
      <c r="B34" s="15"/>
      <c r="C34" s="32"/>
      <c r="D34" s="149"/>
      <c r="E34" s="149"/>
      <c r="F34" s="149"/>
      <c r="G34" s="149"/>
      <c r="H34" s="149"/>
      <c r="I34" s="16"/>
      <c r="J34" s="33"/>
      <c r="K34" s="17"/>
      <c r="L34" s="183" t="str">
        <f t="shared" si="0"/>
        <v/>
      </c>
      <c r="M34" s="153"/>
      <c r="N34" s="153"/>
      <c r="O34" s="153"/>
    </row>
    <row r="35" spans="1:15" x14ac:dyDescent="0.15">
      <c r="A35" s="4">
        <v>30</v>
      </c>
      <c r="B35" s="15"/>
      <c r="C35" s="32"/>
      <c r="D35" s="149"/>
      <c r="E35" s="149"/>
      <c r="F35" s="149"/>
      <c r="G35" s="149"/>
      <c r="H35" s="149"/>
      <c r="I35" s="16"/>
      <c r="J35" s="33"/>
      <c r="K35" s="17"/>
      <c r="L35" s="183" t="str">
        <f t="shared" si="0"/>
        <v/>
      </c>
      <c r="M35" s="153"/>
      <c r="N35" s="153"/>
      <c r="O35" s="153"/>
    </row>
    <row r="36" spans="1:15" x14ac:dyDescent="0.15">
      <c r="A36" s="4">
        <v>31</v>
      </c>
      <c r="B36" s="15"/>
      <c r="C36" s="32"/>
      <c r="D36" s="149"/>
      <c r="E36" s="149"/>
      <c r="F36" s="149"/>
      <c r="G36" s="149"/>
      <c r="H36" s="149"/>
      <c r="I36" s="16"/>
      <c r="J36" s="33"/>
      <c r="K36" s="17"/>
      <c r="L36" s="183" t="str">
        <f t="shared" si="0"/>
        <v/>
      </c>
      <c r="M36" s="153"/>
      <c r="N36" s="153"/>
      <c r="O36" s="153"/>
    </row>
    <row r="37" spans="1:15" ht="14.25" thickBot="1" x14ac:dyDescent="0.2">
      <c r="A37" s="4">
        <v>32</v>
      </c>
      <c r="B37" s="19"/>
      <c r="C37" s="32"/>
      <c r="D37" s="154"/>
      <c r="E37" s="154"/>
      <c r="F37" s="154"/>
      <c r="G37" s="154"/>
      <c r="H37" s="154"/>
      <c r="I37" s="20"/>
      <c r="J37" s="33"/>
      <c r="K37" s="21"/>
      <c r="L37" s="183" t="str">
        <f t="shared" si="0"/>
        <v/>
      </c>
      <c r="M37" s="155"/>
      <c r="N37" s="155"/>
      <c r="O37" s="155"/>
    </row>
    <row r="38" spans="1:15" ht="14.25" thickBot="1" x14ac:dyDescent="0.2">
      <c r="B38" s="158" t="s">
        <v>71</v>
      </c>
      <c r="C38" s="156"/>
      <c r="D38" s="156"/>
      <c r="E38" s="156"/>
      <c r="F38" s="156"/>
      <c r="G38" s="156"/>
      <c r="H38" s="156"/>
      <c r="I38" s="6" t="s">
        <v>63</v>
      </c>
      <c r="J38" s="6" t="s">
        <v>63</v>
      </c>
      <c r="K38" s="11" t="s">
        <v>63</v>
      </c>
      <c r="L38" s="325">
        <f>SUM(L6:L37)</f>
        <v>0</v>
      </c>
      <c r="M38" s="156"/>
      <c r="N38" s="156"/>
      <c r="O38" s="157"/>
    </row>
    <row r="39" spans="1:15" x14ac:dyDescent="0.15">
      <c r="L39" s="326"/>
    </row>
    <row r="40" spans="1:15" x14ac:dyDescent="0.15">
      <c r="L40" s="326"/>
    </row>
    <row r="41" spans="1:15" ht="21" customHeight="1" x14ac:dyDescent="0.15">
      <c r="B41" s="4" t="s">
        <v>45</v>
      </c>
      <c r="C41" s="150" t="s">
        <v>88</v>
      </c>
      <c r="D41" s="151"/>
      <c r="E41" s="151"/>
      <c r="F41" s="151"/>
      <c r="G41" s="151"/>
      <c r="H41" s="151"/>
      <c r="I41" s="151"/>
      <c r="J41" s="151"/>
      <c r="K41" s="152"/>
      <c r="L41" s="326"/>
    </row>
    <row r="42" spans="1:15" x14ac:dyDescent="0.15">
      <c r="L42" s="326"/>
    </row>
    <row r="43" spans="1:15" ht="13.5" customHeight="1" x14ac:dyDescent="0.15">
      <c r="A43" s="5" t="s">
        <v>38</v>
      </c>
      <c r="B43" s="91" t="s">
        <v>40</v>
      </c>
      <c r="C43" s="146" t="s">
        <v>41</v>
      </c>
      <c r="D43" s="91" t="s">
        <v>44</v>
      </c>
      <c r="E43" s="91"/>
      <c r="F43" s="91"/>
      <c r="G43" s="91"/>
      <c r="H43" s="91"/>
      <c r="I43" s="91" t="s">
        <v>0</v>
      </c>
      <c r="J43" s="91" t="s">
        <v>1</v>
      </c>
      <c r="K43" s="147" t="s">
        <v>42</v>
      </c>
      <c r="L43" s="327" t="s">
        <v>15</v>
      </c>
      <c r="M43" s="91" t="s">
        <v>43</v>
      </c>
      <c r="N43" s="91"/>
      <c r="O43" s="91"/>
    </row>
    <row r="44" spans="1:15" x14ac:dyDescent="0.15">
      <c r="A44" s="5" t="s">
        <v>39</v>
      </c>
      <c r="B44" s="91"/>
      <c r="C44" s="146"/>
      <c r="D44" s="91"/>
      <c r="E44" s="91"/>
      <c r="F44" s="91"/>
      <c r="G44" s="91"/>
      <c r="H44" s="91"/>
      <c r="I44" s="91"/>
      <c r="J44" s="91"/>
      <c r="K44" s="148"/>
      <c r="L44" s="328"/>
      <c r="M44" s="91"/>
      <c r="N44" s="91"/>
      <c r="O44" s="91"/>
    </row>
    <row r="45" spans="1:15" x14ac:dyDescent="0.15">
      <c r="A45" s="4">
        <v>33</v>
      </c>
      <c r="B45" s="18" t="s">
        <v>47</v>
      </c>
      <c r="C45" s="32"/>
      <c r="D45" s="149"/>
      <c r="E45" s="149"/>
      <c r="F45" s="149"/>
      <c r="G45" s="149"/>
      <c r="H45" s="149"/>
      <c r="I45" s="16"/>
      <c r="J45" s="33"/>
      <c r="K45" s="17"/>
      <c r="L45" s="183" t="str">
        <f t="shared" ref="L45:L76" si="1">IF(I45*K45=0,"",ROUND(I45*K45,0))</f>
        <v/>
      </c>
      <c r="M45" s="153"/>
      <c r="N45" s="153"/>
      <c r="O45" s="153"/>
    </row>
    <row r="46" spans="1:15" x14ac:dyDescent="0.15">
      <c r="A46" s="4">
        <v>34</v>
      </c>
      <c r="B46" s="15"/>
      <c r="C46" s="32"/>
      <c r="D46" s="149"/>
      <c r="E46" s="149"/>
      <c r="F46" s="149"/>
      <c r="G46" s="149"/>
      <c r="H46" s="149"/>
      <c r="I46" s="16"/>
      <c r="J46" s="33"/>
      <c r="K46" s="17"/>
      <c r="L46" s="183" t="str">
        <f t="shared" si="1"/>
        <v/>
      </c>
      <c r="M46" s="153"/>
      <c r="N46" s="153"/>
      <c r="O46" s="153"/>
    </row>
    <row r="47" spans="1:15" x14ac:dyDescent="0.15">
      <c r="A47" s="4">
        <v>35</v>
      </c>
      <c r="B47" s="15"/>
      <c r="C47" s="32"/>
      <c r="D47" s="149"/>
      <c r="E47" s="149"/>
      <c r="F47" s="149"/>
      <c r="G47" s="149"/>
      <c r="H47" s="149"/>
      <c r="I47" s="16"/>
      <c r="J47" s="33"/>
      <c r="K47" s="17"/>
      <c r="L47" s="183" t="str">
        <f t="shared" si="1"/>
        <v/>
      </c>
      <c r="M47" s="153"/>
      <c r="N47" s="153"/>
      <c r="O47" s="153"/>
    </row>
    <row r="48" spans="1:15" x14ac:dyDescent="0.15">
      <c r="A48" s="4">
        <v>36</v>
      </c>
      <c r="B48" s="15"/>
      <c r="C48" s="32"/>
      <c r="D48" s="149"/>
      <c r="E48" s="149"/>
      <c r="F48" s="149"/>
      <c r="G48" s="149"/>
      <c r="H48" s="149"/>
      <c r="I48" s="16"/>
      <c r="J48" s="33"/>
      <c r="K48" s="17"/>
      <c r="L48" s="183" t="str">
        <f t="shared" si="1"/>
        <v/>
      </c>
      <c r="M48" s="153"/>
      <c r="N48" s="153"/>
      <c r="O48" s="153"/>
    </row>
    <row r="49" spans="1:15" x14ac:dyDescent="0.15">
      <c r="A49" s="4">
        <v>37</v>
      </c>
      <c r="B49" s="15"/>
      <c r="C49" s="32"/>
      <c r="D49" s="149"/>
      <c r="E49" s="149"/>
      <c r="F49" s="149"/>
      <c r="G49" s="149"/>
      <c r="H49" s="149"/>
      <c r="I49" s="16"/>
      <c r="J49" s="33"/>
      <c r="K49" s="17"/>
      <c r="L49" s="183" t="str">
        <f t="shared" si="1"/>
        <v/>
      </c>
      <c r="M49" s="153"/>
      <c r="N49" s="153"/>
      <c r="O49" s="153"/>
    </row>
    <row r="50" spans="1:15" x14ac:dyDescent="0.15">
      <c r="A50" s="4">
        <v>38</v>
      </c>
      <c r="B50" s="15"/>
      <c r="C50" s="32"/>
      <c r="D50" s="149"/>
      <c r="E50" s="149"/>
      <c r="F50" s="149"/>
      <c r="G50" s="149"/>
      <c r="H50" s="149"/>
      <c r="I50" s="16"/>
      <c r="J50" s="33"/>
      <c r="K50" s="17"/>
      <c r="L50" s="183" t="str">
        <f t="shared" si="1"/>
        <v/>
      </c>
      <c r="M50" s="153"/>
      <c r="N50" s="153"/>
      <c r="O50" s="153"/>
    </row>
    <row r="51" spans="1:15" x14ac:dyDescent="0.15">
      <c r="A51" s="4">
        <v>39</v>
      </c>
      <c r="B51" s="15"/>
      <c r="C51" s="32"/>
      <c r="D51" s="149"/>
      <c r="E51" s="149"/>
      <c r="F51" s="149"/>
      <c r="G51" s="149"/>
      <c r="H51" s="149"/>
      <c r="I51" s="16"/>
      <c r="J51" s="33"/>
      <c r="K51" s="17"/>
      <c r="L51" s="183" t="str">
        <f t="shared" si="1"/>
        <v/>
      </c>
      <c r="M51" s="153"/>
      <c r="N51" s="153"/>
      <c r="O51" s="153"/>
    </row>
    <row r="52" spans="1:15" x14ac:dyDescent="0.15">
      <c r="A52" s="4">
        <v>40</v>
      </c>
      <c r="B52" s="15"/>
      <c r="C52" s="32"/>
      <c r="D52" s="149"/>
      <c r="E52" s="149"/>
      <c r="F52" s="149"/>
      <c r="G52" s="149"/>
      <c r="H52" s="149"/>
      <c r="I52" s="16"/>
      <c r="J52" s="33"/>
      <c r="K52" s="17"/>
      <c r="L52" s="183" t="str">
        <f t="shared" si="1"/>
        <v/>
      </c>
      <c r="M52" s="153"/>
      <c r="N52" s="153"/>
      <c r="O52" s="153"/>
    </row>
    <row r="53" spans="1:15" x14ac:dyDescent="0.15">
      <c r="A53" s="4">
        <v>41</v>
      </c>
      <c r="B53" s="15"/>
      <c r="C53" s="32"/>
      <c r="D53" s="149"/>
      <c r="E53" s="149"/>
      <c r="F53" s="149"/>
      <c r="G53" s="149"/>
      <c r="H53" s="149"/>
      <c r="I53" s="16"/>
      <c r="J53" s="33"/>
      <c r="K53" s="17"/>
      <c r="L53" s="183" t="str">
        <f t="shared" si="1"/>
        <v/>
      </c>
      <c r="M53" s="153"/>
      <c r="N53" s="153"/>
      <c r="O53" s="153"/>
    </row>
    <row r="54" spans="1:15" x14ac:dyDescent="0.15">
      <c r="A54" s="4">
        <v>42</v>
      </c>
      <c r="B54" s="15"/>
      <c r="C54" s="32"/>
      <c r="D54" s="149"/>
      <c r="E54" s="149"/>
      <c r="F54" s="149"/>
      <c r="G54" s="149"/>
      <c r="H54" s="149"/>
      <c r="I54" s="16"/>
      <c r="J54" s="33"/>
      <c r="K54" s="17"/>
      <c r="L54" s="183" t="str">
        <f t="shared" si="1"/>
        <v/>
      </c>
      <c r="M54" s="153"/>
      <c r="N54" s="153"/>
      <c r="O54" s="153"/>
    </row>
    <row r="55" spans="1:15" x14ac:dyDescent="0.15">
      <c r="A55" s="4">
        <v>43</v>
      </c>
      <c r="B55" s="15"/>
      <c r="C55" s="32"/>
      <c r="D55" s="149"/>
      <c r="E55" s="149"/>
      <c r="F55" s="149"/>
      <c r="G55" s="149"/>
      <c r="H55" s="149"/>
      <c r="I55" s="16"/>
      <c r="J55" s="33"/>
      <c r="K55" s="17"/>
      <c r="L55" s="183" t="str">
        <f t="shared" si="1"/>
        <v/>
      </c>
      <c r="M55" s="153"/>
      <c r="N55" s="153"/>
      <c r="O55" s="153"/>
    </row>
    <row r="56" spans="1:15" x14ac:dyDescent="0.15">
      <c r="A56" s="4">
        <v>44</v>
      </c>
      <c r="B56" s="15"/>
      <c r="C56" s="32"/>
      <c r="D56" s="149"/>
      <c r="E56" s="149"/>
      <c r="F56" s="149"/>
      <c r="G56" s="149"/>
      <c r="H56" s="149"/>
      <c r="I56" s="16"/>
      <c r="J56" s="33"/>
      <c r="K56" s="17"/>
      <c r="L56" s="183" t="str">
        <f t="shared" si="1"/>
        <v/>
      </c>
      <c r="M56" s="153"/>
      <c r="N56" s="153"/>
      <c r="O56" s="153"/>
    </row>
    <row r="57" spans="1:15" x14ac:dyDescent="0.15">
      <c r="A57" s="4">
        <v>45</v>
      </c>
      <c r="B57" s="15"/>
      <c r="C57" s="32"/>
      <c r="D57" s="149"/>
      <c r="E57" s="149"/>
      <c r="F57" s="149"/>
      <c r="G57" s="149"/>
      <c r="H57" s="149"/>
      <c r="I57" s="16"/>
      <c r="J57" s="33"/>
      <c r="K57" s="17"/>
      <c r="L57" s="183" t="str">
        <f t="shared" si="1"/>
        <v/>
      </c>
      <c r="M57" s="153"/>
      <c r="N57" s="153"/>
      <c r="O57" s="153"/>
    </row>
    <row r="58" spans="1:15" x14ac:dyDescent="0.15">
      <c r="A58" s="4">
        <v>46</v>
      </c>
      <c r="B58" s="15"/>
      <c r="C58" s="32"/>
      <c r="D58" s="149"/>
      <c r="E58" s="149"/>
      <c r="F58" s="149"/>
      <c r="G58" s="149"/>
      <c r="H58" s="149"/>
      <c r="I58" s="16"/>
      <c r="J58" s="33"/>
      <c r="K58" s="17"/>
      <c r="L58" s="183" t="str">
        <f t="shared" si="1"/>
        <v/>
      </c>
      <c r="M58" s="153"/>
      <c r="N58" s="153"/>
      <c r="O58" s="153"/>
    </row>
    <row r="59" spans="1:15" x14ac:dyDescent="0.15">
      <c r="A59" s="4">
        <v>47</v>
      </c>
      <c r="B59" s="15"/>
      <c r="C59" s="32"/>
      <c r="D59" s="149"/>
      <c r="E59" s="149"/>
      <c r="F59" s="149"/>
      <c r="G59" s="149"/>
      <c r="H59" s="149"/>
      <c r="I59" s="16"/>
      <c r="J59" s="33"/>
      <c r="K59" s="17"/>
      <c r="L59" s="183" t="str">
        <f t="shared" si="1"/>
        <v/>
      </c>
      <c r="M59" s="153"/>
      <c r="N59" s="153"/>
      <c r="O59" s="153"/>
    </row>
    <row r="60" spans="1:15" x14ac:dyDescent="0.15">
      <c r="A60" s="4">
        <v>48</v>
      </c>
      <c r="B60" s="15"/>
      <c r="C60" s="32"/>
      <c r="D60" s="149"/>
      <c r="E60" s="149"/>
      <c r="F60" s="149"/>
      <c r="G60" s="149"/>
      <c r="H60" s="149"/>
      <c r="I60" s="16"/>
      <c r="J60" s="33"/>
      <c r="K60" s="17"/>
      <c r="L60" s="183" t="str">
        <f t="shared" si="1"/>
        <v/>
      </c>
      <c r="M60" s="153"/>
      <c r="N60" s="153"/>
      <c r="O60" s="153"/>
    </row>
    <row r="61" spans="1:15" x14ac:dyDescent="0.15">
      <c r="A61" s="4">
        <v>49</v>
      </c>
      <c r="B61" s="15"/>
      <c r="C61" s="32"/>
      <c r="D61" s="149"/>
      <c r="E61" s="149"/>
      <c r="F61" s="149"/>
      <c r="G61" s="149"/>
      <c r="H61" s="149"/>
      <c r="I61" s="16"/>
      <c r="J61" s="33"/>
      <c r="K61" s="17"/>
      <c r="L61" s="183" t="str">
        <f t="shared" si="1"/>
        <v/>
      </c>
      <c r="M61" s="153"/>
      <c r="N61" s="153"/>
      <c r="O61" s="153"/>
    </row>
    <row r="62" spans="1:15" x14ac:dyDescent="0.15">
      <c r="A62" s="4">
        <v>50</v>
      </c>
      <c r="B62" s="15"/>
      <c r="C62" s="32"/>
      <c r="D62" s="149"/>
      <c r="E62" s="149"/>
      <c r="F62" s="149"/>
      <c r="G62" s="149"/>
      <c r="H62" s="149"/>
      <c r="I62" s="16"/>
      <c r="J62" s="33"/>
      <c r="K62" s="17"/>
      <c r="L62" s="183" t="str">
        <f t="shared" si="1"/>
        <v/>
      </c>
      <c r="M62" s="153"/>
      <c r="N62" s="153"/>
      <c r="O62" s="153"/>
    </row>
    <row r="63" spans="1:15" x14ac:dyDescent="0.15">
      <c r="A63" s="4">
        <v>51</v>
      </c>
      <c r="B63" s="15"/>
      <c r="C63" s="32"/>
      <c r="D63" s="149"/>
      <c r="E63" s="149"/>
      <c r="F63" s="149"/>
      <c r="G63" s="149"/>
      <c r="H63" s="149"/>
      <c r="I63" s="16"/>
      <c r="J63" s="33"/>
      <c r="K63" s="17"/>
      <c r="L63" s="183" t="str">
        <f t="shared" si="1"/>
        <v/>
      </c>
      <c r="M63" s="153"/>
      <c r="N63" s="153"/>
      <c r="O63" s="153"/>
    </row>
    <row r="64" spans="1:15" x14ac:dyDescent="0.15">
      <c r="A64" s="4">
        <v>52</v>
      </c>
      <c r="B64" s="15"/>
      <c r="C64" s="32"/>
      <c r="D64" s="149"/>
      <c r="E64" s="149"/>
      <c r="F64" s="149"/>
      <c r="G64" s="149"/>
      <c r="H64" s="149"/>
      <c r="I64" s="16"/>
      <c r="J64" s="33"/>
      <c r="K64" s="17"/>
      <c r="L64" s="183" t="str">
        <f t="shared" si="1"/>
        <v/>
      </c>
      <c r="M64" s="153"/>
      <c r="N64" s="153"/>
      <c r="O64" s="153"/>
    </row>
    <row r="65" spans="1:19" x14ac:dyDescent="0.15">
      <c r="A65" s="4">
        <v>53</v>
      </c>
      <c r="B65" s="15"/>
      <c r="C65" s="32"/>
      <c r="D65" s="149"/>
      <c r="E65" s="149"/>
      <c r="F65" s="149"/>
      <c r="G65" s="149"/>
      <c r="H65" s="149"/>
      <c r="I65" s="16"/>
      <c r="J65" s="33"/>
      <c r="K65" s="17"/>
      <c r="L65" s="183" t="str">
        <f t="shared" si="1"/>
        <v/>
      </c>
      <c r="M65" s="153"/>
      <c r="N65" s="153"/>
      <c r="O65" s="153"/>
    </row>
    <row r="66" spans="1:19" x14ac:dyDescent="0.15">
      <c r="A66" s="4">
        <v>54</v>
      </c>
      <c r="B66" s="15"/>
      <c r="C66" s="32"/>
      <c r="D66" s="149"/>
      <c r="E66" s="149"/>
      <c r="F66" s="149"/>
      <c r="G66" s="149"/>
      <c r="H66" s="149"/>
      <c r="I66" s="16"/>
      <c r="J66" s="33"/>
      <c r="K66" s="17"/>
      <c r="L66" s="183" t="str">
        <f t="shared" si="1"/>
        <v/>
      </c>
      <c r="M66" s="153"/>
      <c r="N66" s="153"/>
      <c r="O66" s="153"/>
    </row>
    <row r="67" spans="1:19" x14ac:dyDescent="0.15">
      <c r="A67" s="4">
        <v>55</v>
      </c>
      <c r="B67" s="15"/>
      <c r="C67" s="32"/>
      <c r="D67" s="149"/>
      <c r="E67" s="149"/>
      <c r="F67" s="149"/>
      <c r="G67" s="149"/>
      <c r="H67" s="149"/>
      <c r="I67" s="16"/>
      <c r="J67" s="33"/>
      <c r="K67" s="17"/>
      <c r="L67" s="183" t="str">
        <f t="shared" si="1"/>
        <v/>
      </c>
      <c r="M67" s="153"/>
      <c r="N67" s="153"/>
      <c r="O67" s="153"/>
    </row>
    <row r="68" spans="1:19" x14ac:dyDescent="0.15">
      <c r="A68" s="4">
        <v>56</v>
      </c>
      <c r="B68" s="15"/>
      <c r="C68" s="32"/>
      <c r="D68" s="149"/>
      <c r="E68" s="149"/>
      <c r="F68" s="149"/>
      <c r="G68" s="149"/>
      <c r="H68" s="149"/>
      <c r="I68" s="16"/>
      <c r="J68" s="33"/>
      <c r="K68" s="17"/>
      <c r="L68" s="183" t="str">
        <f t="shared" si="1"/>
        <v/>
      </c>
      <c r="M68" s="153"/>
      <c r="N68" s="153"/>
      <c r="O68" s="153"/>
    </row>
    <row r="69" spans="1:19" x14ac:dyDescent="0.15">
      <c r="A69" s="4">
        <v>57</v>
      </c>
      <c r="B69" s="15"/>
      <c r="C69" s="32"/>
      <c r="D69" s="149"/>
      <c r="E69" s="149"/>
      <c r="F69" s="149"/>
      <c r="G69" s="149"/>
      <c r="H69" s="149"/>
      <c r="I69" s="16"/>
      <c r="J69" s="33"/>
      <c r="K69" s="17"/>
      <c r="L69" s="183" t="str">
        <f t="shared" si="1"/>
        <v/>
      </c>
      <c r="M69" s="153"/>
      <c r="N69" s="153"/>
      <c r="O69" s="153"/>
    </row>
    <row r="70" spans="1:19" x14ac:dyDescent="0.15">
      <c r="A70" s="4">
        <v>58</v>
      </c>
      <c r="B70" s="15"/>
      <c r="C70" s="32"/>
      <c r="D70" s="149"/>
      <c r="E70" s="149"/>
      <c r="F70" s="149"/>
      <c r="G70" s="149"/>
      <c r="H70" s="149"/>
      <c r="I70" s="16"/>
      <c r="J70" s="33"/>
      <c r="K70" s="17"/>
      <c r="L70" s="183" t="str">
        <f t="shared" si="1"/>
        <v/>
      </c>
      <c r="M70" s="153"/>
      <c r="N70" s="153"/>
      <c r="O70" s="153"/>
    </row>
    <row r="71" spans="1:19" x14ac:dyDescent="0.15">
      <c r="A71" s="4">
        <v>59</v>
      </c>
      <c r="B71" s="15"/>
      <c r="C71" s="32"/>
      <c r="D71" s="149"/>
      <c r="E71" s="149"/>
      <c r="F71" s="149"/>
      <c r="G71" s="149"/>
      <c r="H71" s="149"/>
      <c r="I71" s="16"/>
      <c r="J71" s="33"/>
      <c r="K71" s="17"/>
      <c r="L71" s="183" t="str">
        <f t="shared" si="1"/>
        <v/>
      </c>
      <c r="M71" s="153"/>
      <c r="N71" s="153"/>
      <c r="O71" s="153"/>
    </row>
    <row r="72" spans="1:19" x14ac:dyDescent="0.15">
      <c r="A72" s="4">
        <v>60</v>
      </c>
      <c r="B72" s="15"/>
      <c r="C72" s="32"/>
      <c r="D72" s="149"/>
      <c r="E72" s="149"/>
      <c r="F72" s="149"/>
      <c r="G72" s="149"/>
      <c r="H72" s="149"/>
      <c r="I72" s="16"/>
      <c r="J72" s="33"/>
      <c r="K72" s="17"/>
      <c r="L72" s="183" t="str">
        <f t="shared" si="1"/>
        <v/>
      </c>
      <c r="M72" s="153"/>
      <c r="N72" s="153"/>
      <c r="O72" s="153"/>
    </row>
    <row r="73" spans="1:19" x14ac:dyDescent="0.15">
      <c r="A73" s="4">
        <v>61</v>
      </c>
      <c r="B73" s="15"/>
      <c r="C73" s="32"/>
      <c r="D73" s="149"/>
      <c r="E73" s="149"/>
      <c r="F73" s="149"/>
      <c r="G73" s="149"/>
      <c r="H73" s="149"/>
      <c r="I73" s="16"/>
      <c r="J73" s="33"/>
      <c r="K73" s="17"/>
      <c r="L73" s="183" t="str">
        <f t="shared" si="1"/>
        <v/>
      </c>
      <c r="M73" s="153"/>
      <c r="N73" s="153"/>
      <c r="O73" s="153"/>
    </row>
    <row r="74" spans="1:19" x14ac:dyDescent="0.15">
      <c r="A74" s="4">
        <v>62</v>
      </c>
      <c r="B74" s="15"/>
      <c r="C74" s="32"/>
      <c r="D74" s="149"/>
      <c r="E74" s="149"/>
      <c r="F74" s="149"/>
      <c r="G74" s="149"/>
      <c r="H74" s="149"/>
      <c r="I74" s="16"/>
      <c r="J74" s="33"/>
      <c r="K74" s="17"/>
      <c r="L74" s="183" t="str">
        <f t="shared" si="1"/>
        <v/>
      </c>
      <c r="M74" s="153"/>
      <c r="N74" s="153"/>
      <c r="O74" s="153"/>
    </row>
    <row r="75" spans="1:19" x14ac:dyDescent="0.15">
      <c r="A75" s="4">
        <v>63</v>
      </c>
      <c r="B75" s="15"/>
      <c r="C75" s="32"/>
      <c r="D75" s="149"/>
      <c r="E75" s="149"/>
      <c r="F75" s="149"/>
      <c r="G75" s="149"/>
      <c r="H75" s="149"/>
      <c r="I75" s="16"/>
      <c r="J75" s="33"/>
      <c r="K75" s="17"/>
      <c r="L75" s="183" t="str">
        <f t="shared" si="1"/>
        <v/>
      </c>
      <c r="M75" s="153"/>
      <c r="N75" s="153"/>
      <c r="O75" s="153"/>
    </row>
    <row r="76" spans="1:19" ht="14.25" thickBot="1" x14ac:dyDescent="0.2">
      <c r="A76" s="4">
        <v>64</v>
      </c>
      <c r="B76" s="19"/>
      <c r="C76" s="32"/>
      <c r="D76" s="154"/>
      <c r="E76" s="154"/>
      <c r="F76" s="154"/>
      <c r="G76" s="154"/>
      <c r="H76" s="154"/>
      <c r="I76" s="20"/>
      <c r="J76" s="33"/>
      <c r="K76" s="21"/>
      <c r="L76" s="183" t="str">
        <f t="shared" si="1"/>
        <v/>
      </c>
      <c r="M76" s="155"/>
      <c r="N76" s="155"/>
      <c r="O76" s="155"/>
    </row>
    <row r="77" spans="1:19" ht="14.25" thickBot="1" x14ac:dyDescent="0.2">
      <c r="B77" s="158" t="s">
        <v>72</v>
      </c>
      <c r="C77" s="156"/>
      <c r="D77" s="156"/>
      <c r="E77" s="156"/>
      <c r="F77" s="156"/>
      <c r="G77" s="156"/>
      <c r="H77" s="156"/>
      <c r="I77" s="6" t="s">
        <v>63</v>
      </c>
      <c r="J77" s="6" t="s">
        <v>63</v>
      </c>
      <c r="K77" s="11" t="s">
        <v>63</v>
      </c>
      <c r="L77" s="325">
        <f>SUM(L45:L76)</f>
        <v>0</v>
      </c>
      <c r="M77" s="156"/>
      <c r="N77" s="156"/>
      <c r="O77" s="157"/>
    </row>
    <row r="78" spans="1:19" x14ac:dyDescent="0.15">
      <c r="L78" s="326"/>
    </row>
    <row r="79" spans="1:19" x14ac:dyDescent="0.15">
      <c r="L79" s="326"/>
    </row>
    <row r="80" spans="1:19" ht="21" customHeight="1" x14ac:dyDescent="0.15">
      <c r="B80" s="4" t="s">
        <v>45</v>
      </c>
      <c r="C80" s="150" t="s">
        <v>88</v>
      </c>
      <c r="D80" s="151"/>
      <c r="E80" s="151"/>
      <c r="F80" s="151"/>
      <c r="G80" s="151"/>
      <c r="H80" s="151"/>
      <c r="I80" s="151"/>
      <c r="J80" s="151"/>
      <c r="K80" s="152"/>
      <c r="L80" s="326"/>
      <c r="S80" s="8"/>
    </row>
    <row r="81" spans="1:15" x14ac:dyDescent="0.15">
      <c r="L81" s="326"/>
    </row>
    <row r="82" spans="1:15" ht="13.5" customHeight="1" x14ac:dyDescent="0.15">
      <c r="A82" s="5" t="s">
        <v>38</v>
      </c>
      <c r="B82" s="91" t="s">
        <v>40</v>
      </c>
      <c r="C82" s="146" t="s">
        <v>41</v>
      </c>
      <c r="D82" s="91" t="s">
        <v>44</v>
      </c>
      <c r="E82" s="91"/>
      <c r="F82" s="91"/>
      <c r="G82" s="91"/>
      <c r="H82" s="91"/>
      <c r="I82" s="91" t="s">
        <v>0</v>
      </c>
      <c r="J82" s="91" t="s">
        <v>1</v>
      </c>
      <c r="K82" s="147" t="s">
        <v>42</v>
      </c>
      <c r="L82" s="327" t="s">
        <v>15</v>
      </c>
      <c r="M82" s="91" t="s">
        <v>43</v>
      </c>
      <c r="N82" s="91"/>
      <c r="O82" s="91"/>
    </row>
    <row r="83" spans="1:15" x14ac:dyDescent="0.15">
      <c r="A83" s="5" t="s">
        <v>39</v>
      </c>
      <c r="B83" s="91"/>
      <c r="C83" s="146"/>
      <c r="D83" s="91"/>
      <c r="E83" s="91"/>
      <c r="F83" s="91"/>
      <c r="G83" s="91"/>
      <c r="H83" s="91"/>
      <c r="I83" s="91"/>
      <c r="J83" s="91"/>
      <c r="K83" s="148"/>
      <c r="L83" s="328"/>
      <c r="M83" s="91"/>
      <c r="N83" s="91"/>
      <c r="O83" s="91"/>
    </row>
    <row r="84" spans="1:15" x14ac:dyDescent="0.15">
      <c r="A84" s="4">
        <v>65</v>
      </c>
      <c r="B84" s="18" t="s">
        <v>47</v>
      </c>
      <c r="C84" s="32"/>
      <c r="D84" s="149"/>
      <c r="E84" s="149"/>
      <c r="F84" s="149"/>
      <c r="G84" s="149"/>
      <c r="H84" s="149"/>
      <c r="I84" s="16"/>
      <c r="J84" s="33"/>
      <c r="K84" s="17"/>
      <c r="L84" s="183" t="str">
        <f t="shared" ref="L84:L115" si="2">IF(I84*K84=0,"",ROUND(I84*K84,0))</f>
        <v/>
      </c>
      <c r="M84" s="153"/>
      <c r="N84" s="153"/>
      <c r="O84" s="153"/>
    </row>
    <row r="85" spans="1:15" x14ac:dyDescent="0.15">
      <c r="A85" s="4">
        <v>66</v>
      </c>
      <c r="B85" s="15"/>
      <c r="C85" s="32"/>
      <c r="D85" s="149"/>
      <c r="E85" s="149"/>
      <c r="F85" s="149"/>
      <c r="G85" s="149"/>
      <c r="H85" s="149"/>
      <c r="I85" s="16"/>
      <c r="J85" s="33"/>
      <c r="K85" s="17"/>
      <c r="L85" s="183" t="str">
        <f t="shared" si="2"/>
        <v/>
      </c>
      <c r="M85" s="153"/>
      <c r="N85" s="153"/>
      <c r="O85" s="153"/>
    </row>
    <row r="86" spans="1:15" x14ac:dyDescent="0.15">
      <c r="A86" s="4">
        <v>67</v>
      </c>
      <c r="B86" s="15"/>
      <c r="C86" s="32"/>
      <c r="D86" s="149"/>
      <c r="E86" s="149"/>
      <c r="F86" s="149"/>
      <c r="G86" s="149"/>
      <c r="H86" s="149"/>
      <c r="I86" s="16"/>
      <c r="J86" s="33"/>
      <c r="K86" s="17"/>
      <c r="L86" s="183" t="str">
        <f t="shared" si="2"/>
        <v/>
      </c>
      <c r="M86" s="153"/>
      <c r="N86" s="153"/>
      <c r="O86" s="153"/>
    </row>
    <row r="87" spans="1:15" x14ac:dyDescent="0.15">
      <c r="A87" s="4">
        <v>68</v>
      </c>
      <c r="B87" s="15"/>
      <c r="C87" s="32"/>
      <c r="D87" s="149"/>
      <c r="E87" s="149"/>
      <c r="F87" s="149"/>
      <c r="G87" s="149"/>
      <c r="H87" s="149"/>
      <c r="I87" s="16"/>
      <c r="J87" s="33"/>
      <c r="K87" s="17"/>
      <c r="L87" s="183" t="str">
        <f t="shared" si="2"/>
        <v/>
      </c>
      <c r="M87" s="153"/>
      <c r="N87" s="153"/>
      <c r="O87" s="153"/>
    </row>
    <row r="88" spans="1:15" x14ac:dyDescent="0.15">
      <c r="A88" s="4">
        <v>69</v>
      </c>
      <c r="B88" s="15"/>
      <c r="C88" s="32"/>
      <c r="D88" s="149"/>
      <c r="E88" s="149"/>
      <c r="F88" s="149"/>
      <c r="G88" s="149"/>
      <c r="H88" s="149"/>
      <c r="I88" s="16"/>
      <c r="J88" s="33"/>
      <c r="K88" s="17"/>
      <c r="L88" s="183" t="str">
        <f t="shared" si="2"/>
        <v/>
      </c>
      <c r="M88" s="153"/>
      <c r="N88" s="153"/>
      <c r="O88" s="153"/>
    </row>
    <row r="89" spans="1:15" x14ac:dyDescent="0.15">
      <c r="A89" s="4">
        <v>70</v>
      </c>
      <c r="B89" s="15"/>
      <c r="C89" s="32"/>
      <c r="D89" s="149"/>
      <c r="E89" s="149"/>
      <c r="F89" s="149"/>
      <c r="G89" s="149"/>
      <c r="H89" s="149"/>
      <c r="I89" s="16"/>
      <c r="J89" s="33"/>
      <c r="K89" s="17"/>
      <c r="L89" s="183" t="str">
        <f t="shared" si="2"/>
        <v/>
      </c>
      <c r="M89" s="153"/>
      <c r="N89" s="153"/>
      <c r="O89" s="153"/>
    </row>
    <row r="90" spans="1:15" x14ac:dyDescent="0.15">
      <c r="A90" s="4">
        <v>71</v>
      </c>
      <c r="B90" s="15"/>
      <c r="C90" s="32"/>
      <c r="D90" s="149"/>
      <c r="E90" s="149"/>
      <c r="F90" s="149"/>
      <c r="G90" s="149"/>
      <c r="H90" s="149"/>
      <c r="I90" s="16"/>
      <c r="J90" s="33"/>
      <c r="K90" s="17"/>
      <c r="L90" s="183" t="str">
        <f t="shared" si="2"/>
        <v/>
      </c>
      <c r="M90" s="153"/>
      <c r="N90" s="153"/>
      <c r="O90" s="153"/>
    </row>
    <row r="91" spans="1:15" x14ac:dyDescent="0.15">
      <c r="A91" s="4">
        <v>72</v>
      </c>
      <c r="B91" s="15"/>
      <c r="C91" s="32"/>
      <c r="D91" s="149"/>
      <c r="E91" s="149"/>
      <c r="F91" s="149"/>
      <c r="G91" s="149"/>
      <c r="H91" s="149"/>
      <c r="I91" s="16"/>
      <c r="J91" s="33"/>
      <c r="K91" s="17"/>
      <c r="L91" s="183" t="str">
        <f t="shared" si="2"/>
        <v/>
      </c>
      <c r="M91" s="153"/>
      <c r="N91" s="153"/>
      <c r="O91" s="153"/>
    </row>
    <row r="92" spans="1:15" x14ac:dyDescent="0.15">
      <c r="A92" s="4">
        <v>73</v>
      </c>
      <c r="B92" s="15"/>
      <c r="C92" s="32"/>
      <c r="D92" s="149"/>
      <c r="E92" s="149"/>
      <c r="F92" s="149"/>
      <c r="G92" s="149"/>
      <c r="H92" s="149"/>
      <c r="I92" s="16"/>
      <c r="J92" s="33"/>
      <c r="K92" s="17"/>
      <c r="L92" s="183" t="str">
        <f t="shared" si="2"/>
        <v/>
      </c>
      <c r="M92" s="153"/>
      <c r="N92" s="153"/>
      <c r="O92" s="153"/>
    </row>
    <row r="93" spans="1:15" x14ac:dyDescent="0.15">
      <c r="A93" s="4">
        <v>74</v>
      </c>
      <c r="B93" s="15"/>
      <c r="C93" s="32"/>
      <c r="D93" s="149"/>
      <c r="E93" s="149"/>
      <c r="F93" s="149"/>
      <c r="G93" s="149"/>
      <c r="H93" s="149"/>
      <c r="I93" s="16"/>
      <c r="J93" s="33"/>
      <c r="K93" s="17"/>
      <c r="L93" s="183" t="str">
        <f t="shared" si="2"/>
        <v/>
      </c>
      <c r="M93" s="153"/>
      <c r="N93" s="153"/>
      <c r="O93" s="153"/>
    </row>
    <row r="94" spans="1:15" x14ac:dyDescent="0.15">
      <c r="A94" s="4">
        <v>75</v>
      </c>
      <c r="B94" s="15"/>
      <c r="C94" s="32"/>
      <c r="D94" s="149"/>
      <c r="E94" s="149"/>
      <c r="F94" s="149"/>
      <c r="G94" s="149"/>
      <c r="H94" s="149"/>
      <c r="I94" s="16"/>
      <c r="J94" s="33"/>
      <c r="K94" s="17"/>
      <c r="L94" s="183" t="str">
        <f t="shared" si="2"/>
        <v/>
      </c>
      <c r="M94" s="153"/>
      <c r="N94" s="153"/>
      <c r="O94" s="153"/>
    </row>
    <row r="95" spans="1:15" x14ac:dyDescent="0.15">
      <c r="A95" s="4">
        <v>76</v>
      </c>
      <c r="B95" s="15"/>
      <c r="C95" s="32"/>
      <c r="D95" s="149"/>
      <c r="E95" s="149"/>
      <c r="F95" s="149"/>
      <c r="G95" s="149"/>
      <c r="H95" s="149"/>
      <c r="I95" s="16"/>
      <c r="J95" s="33"/>
      <c r="K95" s="17"/>
      <c r="L95" s="183" t="str">
        <f t="shared" si="2"/>
        <v/>
      </c>
      <c r="M95" s="153"/>
      <c r="N95" s="153"/>
      <c r="O95" s="153"/>
    </row>
    <row r="96" spans="1:15" x14ac:dyDescent="0.15">
      <c r="A96" s="4">
        <v>77</v>
      </c>
      <c r="B96" s="15"/>
      <c r="C96" s="32"/>
      <c r="D96" s="149"/>
      <c r="E96" s="149"/>
      <c r="F96" s="149"/>
      <c r="G96" s="149"/>
      <c r="H96" s="149"/>
      <c r="I96" s="16"/>
      <c r="J96" s="33"/>
      <c r="K96" s="17"/>
      <c r="L96" s="183" t="str">
        <f t="shared" si="2"/>
        <v/>
      </c>
      <c r="M96" s="153"/>
      <c r="N96" s="153"/>
      <c r="O96" s="153"/>
    </row>
    <row r="97" spans="1:15" x14ac:dyDescent="0.15">
      <c r="A97" s="4">
        <v>78</v>
      </c>
      <c r="B97" s="15"/>
      <c r="C97" s="32"/>
      <c r="D97" s="149"/>
      <c r="E97" s="149"/>
      <c r="F97" s="149"/>
      <c r="G97" s="149"/>
      <c r="H97" s="149"/>
      <c r="I97" s="16"/>
      <c r="J97" s="33"/>
      <c r="K97" s="17"/>
      <c r="L97" s="183" t="str">
        <f t="shared" si="2"/>
        <v/>
      </c>
      <c r="M97" s="153"/>
      <c r="N97" s="153"/>
      <c r="O97" s="153"/>
    </row>
    <row r="98" spans="1:15" x14ac:dyDescent="0.15">
      <c r="A98" s="4">
        <v>79</v>
      </c>
      <c r="B98" s="15"/>
      <c r="C98" s="32"/>
      <c r="D98" s="149"/>
      <c r="E98" s="149"/>
      <c r="F98" s="149"/>
      <c r="G98" s="149"/>
      <c r="H98" s="149"/>
      <c r="I98" s="16"/>
      <c r="J98" s="33"/>
      <c r="K98" s="17"/>
      <c r="L98" s="183" t="str">
        <f t="shared" si="2"/>
        <v/>
      </c>
      <c r="M98" s="153"/>
      <c r="N98" s="153"/>
      <c r="O98" s="153"/>
    </row>
    <row r="99" spans="1:15" x14ac:dyDescent="0.15">
      <c r="A99" s="4">
        <v>80</v>
      </c>
      <c r="B99" s="15"/>
      <c r="C99" s="32"/>
      <c r="D99" s="149"/>
      <c r="E99" s="149"/>
      <c r="F99" s="149"/>
      <c r="G99" s="149"/>
      <c r="H99" s="149"/>
      <c r="I99" s="16"/>
      <c r="J99" s="33"/>
      <c r="K99" s="17"/>
      <c r="L99" s="183" t="str">
        <f t="shared" si="2"/>
        <v/>
      </c>
      <c r="M99" s="153"/>
      <c r="N99" s="153"/>
      <c r="O99" s="153"/>
    </row>
    <row r="100" spans="1:15" x14ac:dyDescent="0.15">
      <c r="A100" s="4">
        <v>81</v>
      </c>
      <c r="B100" s="15"/>
      <c r="C100" s="32"/>
      <c r="D100" s="149"/>
      <c r="E100" s="149"/>
      <c r="F100" s="149"/>
      <c r="G100" s="149"/>
      <c r="H100" s="149"/>
      <c r="I100" s="16"/>
      <c r="J100" s="33"/>
      <c r="K100" s="17"/>
      <c r="L100" s="183" t="str">
        <f t="shared" si="2"/>
        <v/>
      </c>
      <c r="M100" s="153"/>
      <c r="N100" s="153"/>
      <c r="O100" s="153"/>
    </row>
    <row r="101" spans="1:15" x14ac:dyDescent="0.15">
      <c r="A101" s="4">
        <v>82</v>
      </c>
      <c r="B101" s="15"/>
      <c r="C101" s="32"/>
      <c r="D101" s="149"/>
      <c r="E101" s="149"/>
      <c r="F101" s="149"/>
      <c r="G101" s="149"/>
      <c r="H101" s="149"/>
      <c r="I101" s="16"/>
      <c r="J101" s="33"/>
      <c r="K101" s="17"/>
      <c r="L101" s="183" t="str">
        <f t="shared" si="2"/>
        <v/>
      </c>
      <c r="M101" s="153"/>
      <c r="N101" s="153"/>
      <c r="O101" s="153"/>
    </row>
    <row r="102" spans="1:15" x14ac:dyDescent="0.15">
      <c r="A102" s="4">
        <v>83</v>
      </c>
      <c r="B102" s="15"/>
      <c r="C102" s="32"/>
      <c r="D102" s="149"/>
      <c r="E102" s="149"/>
      <c r="F102" s="149"/>
      <c r="G102" s="149"/>
      <c r="H102" s="149"/>
      <c r="I102" s="16"/>
      <c r="J102" s="33"/>
      <c r="K102" s="17"/>
      <c r="L102" s="183" t="str">
        <f t="shared" si="2"/>
        <v/>
      </c>
      <c r="M102" s="153"/>
      <c r="N102" s="153"/>
      <c r="O102" s="153"/>
    </row>
    <row r="103" spans="1:15" x14ac:dyDescent="0.15">
      <c r="A103" s="4">
        <v>84</v>
      </c>
      <c r="B103" s="15"/>
      <c r="C103" s="32"/>
      <c r="D103" s="149"/>
      <c r="E103" s="149"/>
      <c r="F103" s="149"/>
      <c r="G103" s="149"/>
      <c r="H103" s="149"/>
      <c r="I103" s="16"/>
      <c r="J103" s="33"/>
      <c r="K103" s="17"/>
      <c r="L103" s="183" t="str">
        <f t="shared" si="2"/>
        <v/>
      </c>
      <c r="M103" s="153"/>
      <c r="N103" s="153"/>
      <c r="O103" s="153"/>
    </row>
    <row r="104" spans="1:15" x14ac:dyDescent="0.15">
      <c r="A104" s="4">
        <v>85</v>
      </c>
      <c r="B104" s="15"/>
      <c r="C104" s="32"/>
      <c r="D104" s="149"/>
      <c r="E104" s="149"/>
      <c r="F104" s="149"/>
      <c r="G104" s="149"/>
      <c r="H104" s="149"/>
      <c r="I104" s="16"/>
      <c r="J104" s="33"/>
      <c r="K104" s="17"/>
      <c r="L104" s="183" t="str">
        <f t="shared" si="2"/>
        <v/>
      </c>
      <c r="M104" s="153"/>
      <c r="N104" s="153"/>
      <c r="O104" s="153"/>
    </row>
    <row r="105" spans="1:15" x14ac:dyDescent="0.15">
      <c r="A105" s="4">
        <v>86</v>
      </c>
      <c r="B105" s="15"/>
      <c r="C105" s="32"/>
      <c r="D105" s="149"/>
      <c r="E105" s="149"/>
      <c r="F105" s="149"/>
      <c r="G105" s="149"/>
      <c r="H105" s="149"/>
      <c r="I105" s="16"/>
      <c r="J105" s="33"/>
      <c r="K105" s="17"/>
      <c r="L105" s="183" t="str">
        <f t="shared" si="2"/>
        <v/>
      </c>
      <c r="M105" s="153"/>
      <c r="N105" s="153"/>
      <c r="O105" s="153"/>
    </row>
    <row r="106" spans="1:15" x14ac:dyDescent="0.15">
      <c r="A106" s="4">
        <v>87</v>
      </c>
      <c r="B106" s="15"/>
      <c r="C106" s="32"/>
      <c r="D106" s="149"/>
      <c r="E106" s="149"/>
      <c r="F106" s="149"/>
      <c r="G106" s="149"/>
      <c r="H106" s="149"/>
      <c r="I106" s="16"/>
      <c r="J106" s="33"/>
      <c r="K106" s="17"/>
      <c r="L106" s="183" t="str">
        <f t="shared" si="2"/>
        <v/>
      </c>
      <c r="M106" s="153"/>
      <c r="N106" s="153"/>
      <c r="O106" s="153"/>
    </row>
    <row r="107" spans="1:15" x14ac:dyDescent="0.15">
      <c r="A107" s="4">
        <v>88</v>
      </c>
      <c r="B107" s="15"/>
      <c r="C107" s="32"/>
      <c r="D107" s="149"/>
      <c r="E107" s="149"/>
      <c r="F107" s="149"/>
      <c r="G107" s="149"/>
      <c r="H107" s="149"/>
      <c r="I107" s="16"/>
      <c r="J107" s="33"/>
      <c r="K107" s="17"/>
      <c r="L107" s="183" t="str">
        <f t="shared" si="2"/>
        <v/>
      </c>
      <c r="M107" s="153"/>
      <c r="N107" s="153"/>
      <c r="O107" s="153"/>
    </row>
    <row r="108" spans="1:15" x14ac:dyDescent="0.15">
      <c r="A108" s="4">
        <v>89</v>
      </c>
      <c r="B108" s="15"/>
      <c r="C108" s="32"/>
      <c r="D108" s="149"/>
      <c r="E108" s="149"/>
      <c r="F108" s="149"/>
      <c r="G108" s="149"/>
      <c r="H108" s="149"/>
      <c r="I108" s="16"/>
      <c r="J108" s="33"/>
      <c r="K108" s="17"/>
      <c r="L108" s="183" t="str">
        <f t="shared" si="2"/>
        <v/>
      </c>
      <c r="M108" s="153"/>
      <c r="N108" s="153"/>
      <c r="O108" s="153"/>
    </row>
    <row r="109" spans="1:15" x14ac:dyDescent="0.15">
      <c r="A109" s="4">
        <v>90</v>
      </c>
      <c r="B109" s="15"/>
      <c r="C109" s="32"/>
      <c r="D109" s="149"/>
      <c r="E109" s="149"/>
      <c r="F109" s="149"/>
      <c r="G109" s="149"/>
      <c r="H109" s="149"/>
      <c r="I109" s="16"/>
      <c r="J109" s="33"/>
      <c r="K109" s="17"/>
      <c r="L109" s="183" t="str">
        <f t="shared" si="2"/>
        <v/>
      </c>
      <c r="M109" s="153"/>
      <c r="N109" s="153"/>
      <c r="O109" s="153"/>
    </row>
    <row r="110" spans="1:15" x14ac:dyDescent="0.15">
      <c r="A110" s="4">
        <v>91</v>
      </c>
      <c r="B110" s="15"/>
      <c r="C110" s="32"/>
      <c r="D110" s="149"/>
      <c r="E110" s="149"/>
      <c r="F110" s="149"/>
      <c r="G110" s="149"/>
      <c r="H110" s="149"/>
      <c r="I110" s="16"/>
      <c r="J110" s="33"/>
      <c r="K110" s="17"/>
      <c r="L110" s="183" t="str">
        <f t="shared" si="2"/>
        <v/>
      </c>
      <c r="M110" s="153"/>
      <c r="N110" s="153"/>
      <c r="O110" s="153"/>
    </row>
    <row r="111" spans="1:15" x14ac:dyDescent="0.15">
      <c r="A111" s="4">
        <v>92</v>
      </c>
      <c r="B111" s="15"/>
      <c r="C111" s="32"/>
      <c r="D111" s="149"/>
      <c r="E111" s="149"/>
      <c r="F111" s="149"/>
      <c r="G111" s="149"/>
      <c r="H111" s="149"/>
      <c r="I111" s="16"/>
      <c r="J111" s="33"/>
      <c r="K111" s="17"/>
      <c r="L111" s="183" t="str">
        <f t="shared" si="2"/>
        <v/>
      </c>
      <c r="M111" s="153"/>
      <c r="N111" s="153"/>
      <c r="O111" s="153"/>
    </row>
    <row r="112" spans="1:15" x14ac:dyDescent="0.15">
      <c r="A112" s="4">
        <v>93</v>
      </c>
      <c r="B112" s="15"/>
      <c r="C112" s="32"/>
      <c r="D112" s="149"/>
      <c r="E112" s="149"/>
      <c r="F112" s="149"/>
      <c r="G112" s="149"/>
      <c r="H112" s="149"/>
      <c r="I112" s="16"/>
      <c r="J112" s="33"/>
      <c r="K112" s="17"/>
      <c r="L112" s="183" t="str">
        <f t="shared" si="2"/>
        <v/>
      </c>
      <c r="M112" s="153"/>
      <c r="N112" s="153"/>
      <c r="O112" s="153"/>
    </row>
    <row r="113" spans="1:15" x14ac:dyDescent="0.15">
      <c r="A113" s="4">
        <v>94</v>
      </c>
      <c r="B113" s="15"/>
      <c r="C113" s="32"/>
      <c r="D113" s="149"/>
      <c r="E113" s="149"/>
      <c r="F113" s="149"/>
      <c r="G113" s="149"/>
      <c r="H113" s="149"/>
      <c r="I113" s="16"/>
      <c r="J113" s="33"/>
      <c r="K113" s="17"/>
      <c r="L113" s="183" t="str">
        <f t="shared" si="2"/>
        <v/>
      </c>
      <c r="M113" s="153"/>
      <c r="N113" s="153"/>
      <c r="O113" s="153"/>
    </row>
    <row r="114" spans="1:15" x14ac:dyDescent="0.15">
      <c r="A114" s="4">
        <v>95</v>
      </c>
      <c r="B114" s="15"/>
      <c r="C114" s="32"/>
      <c r="D114" s="149"/>
      <c r="E114" s="149"/>
      <c r="F114" s="149"/>
      <c r="G114" s="149"/>
      <c r="H114" s="149"/>
      <c r="I114" s="16"/>
      <c r="J114" s="33"/>
      <c r="K114" s="17"/>
      <c r="L114" s="183" t="str">
        <f t="shared" si="2"/>
        <v/>
      </c>
      <c r="M114" s="153"/>
      <c r="N114" s="153"/>
      <c r="O114" s="153"/>
    </row>
    <row r="115" spans="1:15" ht="14.25" thickBot="1" x14ac:dyDescent="0.2">
      <c r="A115" s="4">
        <v>96</v>
      </c>
      <c r="B115" s="19"/>
      <c r="C115" s="32"/>
      <c r="D115" s="154"/>
      <c r="E115" s="154"/>
      <c r="F115" s="154"/>
      <c r="G115" s="154"/>
      <c r="H115" s="154"/>
      <c r="I115" s="20"/>
      <c r="J115" s="33"/>
      <c r="K115" s="21"/>
      <c r="L115" s="183" t="str">
        <f t="shared" si="2"/>
        <v/>
      </c>
      <c r="M115" s="155"/>
      <c r="N115" s="155"/>
      <c r="O115" s="155"/>
    </row>
    <row r="116" spans="1:15" ht="14.25" thickBot="1" x14ac:dyDescent="0.2">
      <c r="B116" s="158" t="s">
        <v>73</v>
      </c>
      <c r="C116" s="156"/>
      <c r="D116" s="156"/>
      <c r="E116" s="156"/>
      <c r="F116" s="156"/>
      <c r="G116" s="156"/>
      <c r="H116" s="156"/>
      <c r="I116" s="6" t="s">
        <v>63</v>
      </c>
      <c r="J116" s="6" t="s">
        <v>63</v>
      </c>
      <c r="K116" s="11" t="s">
        <v>63</v>
      </c>
      <c r="L116" s="325">
        <f>SUM(L84:L115)</f>
        <v>0</v>
      </c>
      <c r="M116" s="156"/>
      <c r="N116" s="156"/>
      <c r="O116" s="157"/>
    </row>
    <row r="117" spans="1:15" x14ac:dyDescent="0.15">
      <c r="L117" s="326"/>
    </row>
    <row r="118" spans="1:15" x14ac:dyDescent="0.15">
      <c r="L118" s="326"/>
    </row>
    <row r="119" spans="1:15" ht="20.25" customHeight="1" x14ac:dyDescent="0.15">
      <c r="B119" s="4" t="s">
        <v>45</v>
      </c>
      <c r="C119" s="150" t="s">
        <v>88</v>
      </c>
      <c r="D119" s="151"/>
      <c r="E119" s="151"/>
      <c r="F119" s="151"/>
      <c r="G119" s="151"/>
      <c r="H119" s="151"/>
      <c r="I119" s="151"/>
      <c r="J119" s="151"/>
      <c r="K119" s="152"/>
      <c r="L119" s="326"/>
    </row>
    <row r="120" spans="1:15" x14ac:dyDescent="0.15">
      <c r="L120" s="326"/>
    </row>
    <row r="121" spans="1:15" ht="13.5" customHeight="1" x14ac:dyDescent="0.15">
      <c r="A121" s="5" t="s">
        <v>38</v>
      </c>
      <c r="B121" s="91" t="s">
        <v>40</v>
      </c>
      <c r="C121" s="146" t="s">
        <v>41</v>
      </c>
      <c r="D121" s="91" t="s">
        <v>44</v>
      </c>
      <c r="E121" s="91"/>
      <c r="F121" s="91"/>
      <c r="G121" s="91"/>
      <c r="H121" s="91"/>
      <c r="I121" s="91" t="s">
        <v>0</v>
      </c>
      <c r="J121" s="91" t="s">
        <v>1</v>
      </c>
      <c r="K121" s="147" t="s">
        <v>42</v>
      </c>
      <c r="L121" s="327" t="s">
        <v>15</v>
      </c>
      <c r="M121" s="91" t="s">
        <v>43</v>
      </c>
      <c r="N121" s="91"/>
      <c r="O121" s="91"/>
    </row>
    <row r="122" spans="1:15" x14ac:dyDescent="0.15">
      <c r="A122" s="5" t="s">
        <v>39</v>
      </c>
      <c r="B122" s="91"/>
      <c r="C122" s="146"/>
      <c r="D122" s="91"/>
      <c r="E122" s="91"/>
      <c r="F122" s="91"/>
      <c r="G122" s="91"/>
      <c r="H122" s="91"/>
      <c r="I122" s="91"/>
      <c r="J122" s="91"/>
      <c r="K122" s="148"/>
      <c r="L122" s="328"/>
      <c r="M122" s="91"/>
      <c r="N122" s="91"/>
      <c r="O122" s="91"/>
    </row>
    <row r="123" spans="1:15" x14ac:dyDescent="0.15">
      <c r="A123" s="4">
        <v>97</v>
      </c>
      <c r="B123" s="18" t="s">
        <v>9</v>
      </c>
      <c r="C123" s="32"/>
      <c r="D123" s="149"/>
      <c r="E123" s="149"/>
      <c r="F123" s="149"/>
      <c r="G123" s="149"/>
      <c r="H123" s="149"/>
      <c r="I123" s="16"/>
      <c r="J123" s="33"/>
      <c r="K123" s="17"/>
      <c r="L123" s="183" t="str">
        <f t="shared" ref="L123:L154" si="3">IF(I123*K123=0,"",ROUND(I123*K123,0))</f>
        <v/>
      </c>
      <c r="M123" s="153"/>
      <c r="N123" s="153"/>
      <c r="O123" s="153"/>
    </row>
    <row r="124" spans="1:15" x14ac:dyDescent="0.15">
      <c r="A124" s="4">
        <v>98</v>
      </c>
      <c r="B124" s="15"/>
      <c r="C124" s="32"/>
      <c r="D124" s="149"/>
      <c r="E124" s="149"/>
      <c r="F124" s="149"/>
      <c r="G124" s="149"/>
      <c r="H124" s="149"/>
      <c r="I124" s="16"/>
      <c r="J124" s="33"/>
      <c r="K124" s="17"/>
      <c r="L124" s="183" t="str">
        <f t="shared" si="3"/>
        <v/>
      </c>
      <c r="M124" s="153"/>
      <c r="N124" s="153"/>
      <c r="O124" s="153"/>
    </row>
    <row r="125" spans="1:15" x14ac:dyDescent="0.15">
      <c r="A125" s="4">
        <v>99</v>
      </c>
      <c r="B125" s="15"/>
      <c r="C125" s="32"/>
      <c r="D125" s="149"/>
      <c r="E125" s="149"/>
      <c r="F125" s="149"/>
      <c r="G125" s="149"/>
      <c r="H125" s="149"/>
      <c r="I125" s="16"/>
      <c r="J125" s="33"/>
      <c r="K125" s="17"/>
      <c r="L125" s="183" t="str">
        <f t="shared" si="3"/>
        <v/>
      </c>
      <c r="M125" s="153"/>
      <c r="N125" s="153"/>
      <c r="O125" s="153"/>
    </row>
    <row r="126" spans="1:15" x14ac:dyDescent="0.15">
      <c r="A126" s="4">
        <v>100</v>
      </c>
      <c r="B126" s="15"/>
      <c r="C126" s="32"/>
      <c r="D126" s="149"/>
      <c r="E126" s="149"/>
      <c r="F126" s="149"/>
      <c r="G126" s="149"/>
      <c r="H126" s="149"/>
      <c r="I126" s="16"/>
      <c r="J126" s="33"/>
      <c r="K126" s="17"/>
      <c r="L126" s="183" t="str">
        <f t="shared" si="3"/>
        <v/>
      </c>
      <c r="M126" s="153"/>
      <c r="N126" s="153"/>
      <c r="O126" s="153"/>
    </row>
    <row r="127" spans="1:15" x14ac:dyDescent="0.15">
      <c r="A127" s="4">
        <v>101</v>
      </c>
      <c r="B127" s="15"/>
      <c r="C127" s="32"/>
      <c r="D127" s="149"/>
      <c r="E127" s="149"/>
      <c r="F127" s="149"/>
      <c r="G127" s="149"/>
      <c r="H127" s="149"/>
      <c r="I127" s="16"/>
      <c r="J127" s="33"/>
      <c r="K127" s="17"/>
      <c r="L127" s="183" t="str">
        <f t="shared" si="3"/>
        <v/>
      </c>
      <c r="M127" s="153"/>
      <c r="N127" s="153"/>
      <c r="O127" s="153"/>
    </row>
    <row r="128" spans="1:15" x14ac:dyDescent="0.15">
      <c r="A128" s="4">
        <v>102</v>
      </c>
      <c r="B128" s="15"/>
      <c r="C128" s="32"/>
      <c r="D128" s="149"/>
      <c r="E128" s="149"/>
      <c r="F128" s="149"/>
      <c r="G128" s="149"/>
      <c r="H128" s="149"/>
      <c r="I128" s="16"/>
      <c r="J128" s="33"/>
      <c r="K128" s="17"/>
      <c r="L128" s="183" t="str">
        <f t="shared" si="3"/>
        <v/>
      </c>
      <c r="M128" s="153"/>
      <c r="N128" s="153"/>
      <c r="O128" s="153"/>
    </row>
    <row r="129" spans="1:15" x14ac:dyDescent="0.15">
      <c r="A129" s="4">
        <v>103</v>
      </c>
      <c r="B129" s="15"/>
      <c r="C129" s="32"/>
      <c r="D129" s="149"/>
      <c r="E129" s="149"/>
      <c r="F129" s="149"/>
      <c r="G129" s="149"/>
      <c r="H129" s="149"/>
      <c r="I129" s="16"/>
      <c r="J129" s="33"/>
      <c r="K129" s="17"/>
      <c r="L129" s="183" t="str">
        <f t="shared" si="3"/>
        <v/>
      </c>
      <c r="M129" s="153"/>
      <c r="N129" s="153"/>
      <c r="O129" s="153"/>
    </row>
    <row r="130" spans="1:15" x14ac:dyDescent="0.15">
      <c r="A130" s="4">
        <v>104</v>
      </c>
      <c r="B130" s="15"/>
      <c r="C130" s="32"/>
      <c r="D130" s="149"/>
      <c r="E130" s="149"/>
      <c r="F130" s="149"/>
      <c r="G130" s="149"/>
      <c r="H130" s="149"/>
      <c r="I130" s="16"/>
      <c r="J130" s="33"/>
      <c r="K130" s="17"/>
      <c r="L130" s="183" t="str">
        <f t="shared" si="3"/>
        <v/>
      </c>
      <c r="M130" s="153"/>
      <c r="N130" s="153"/>
      <c r="O130" s="153"/>
    </row>
    <row r="131" spans="1:15" x14ac:dyDescent="0.15">
      <c r="A131" s="4">
        <v>105</v>
      </c>
      <c r="B131" s="15"/>
      <c r="C131" s="32"/>
      <c r="D131" s="149"/>
      <c r="E131" s="149"/>
      <c r="F131" s="149"/>
      <c r="G131" s="149"/>
      <c r="H131" s="149"/>
      <c r="I131" s="16"/>
      <c r="J131" s="33"/>
      <c r="K131" s="17"/>
      <c r="L131" s="183" t="str">
        <f t="shared" si="3"/>
        <v/>
      </c>
      <c r="M131" s="153"/>
      <c r="N131" s="153"/>
      <c r="O131" s="153"/>
    </row>
    <row r="132" spans="1:15" x14ac:dyDescent="0.15">
      <c r="A132" s="4">
        <v>106</v>
      </c>
      <c r="B132" s="15"/>
      <c r="C132" s="32"/>
      <c r="D132" s="149"/>
      <c r="E132" s="149"/>
      <c r="F132" s="149"/>
      <c r="G132" s="149"/>
      <c r="H132" s="149"/>
      <c r="I132" s="16"/>
      <c r="J132" s="33"/>
      <c r="K132" s="17"/>
      <c r="L132" s="183" t="str">
        <f t="shared" si="3"/>
        <v/>
      </c>
      <c r="M132" s="153"/>
      <c r="N132" s="153"/>
      <c r="O132" s="153"/>
    </row>
    <row r="133" spans="1:15" x14ac:dyDescent="0.15">
      <c r="A133" s="4">
        <v>107</v>
      </c>
      <c r="B133" s="15"/>
      <c r="C133" s="32"/>
      <c r="D133" s="149"/>
      <c r="E133" s="149"/>
      <c r="F133" s="149"/>
      <c r="G133" s="149"/>
      <c r="H133" s="149"/>
      <c r="I133" s="16"/>
      <c r="J133" s="33"/>
      <c r="K133" s="17"/>
      <c r="L133" s="183" t="str">
        <f t="shared" si="3"/>
        <v/>
      </c>
      <c r="M133" s="153"/>
      <c r="N133" s="153"/>
      <c r="O133" s="153"/>
    </row>
    <row r="134" spans="1:15" x14ac:dyDescent="0.15">
      <c r="A134" s="4">
        <v>108</v>
      </c>
      <c r="B134" s="15"/>
      <c r="C134" s="32"/>
      <c r="D134" s="149"/>
      <c r="E134" s="149"/>
      <c r="F134" s="149"/>
      <c r="G134" s="149"/>
      <c r="H134" s="149"/>
      <c r="I134" s="16"/>
      <c r="J134" s="33"/>
      <c r="K134" s="17"/>
      <c r="L134" s="183" t="str">
        <f t="shared" si="3"/>
        <v/>
      </c>
      <c r="M134" s="153"/>
      <c r="N134" s="153"/>
      <c r="O134" s="153"/>
    </row>
    <row r="135" spans="1:15" x14ac:dyDescent="0.15">
      <c r="A135" s="4">
        <v>109</v>
      </c>
      <c r="B135" s="15"/>
      <c r="C135" s="32"/>
      <c r="D135" s="149"/>
      <c r="E135" s="149"/>
      <c r="F135" s="149"/>
      <c r="G135" s="149"/>
      <c r="H135" s="149"/>
      <c r="I135" s="16"/>
      <c r="J135" s="33"/>
      <c r="K135" s="17"/>
      <c r="L135" s="183" t="str">
        <f t="shared" si="3"/>
        <v/>
      </c>
      <c r="M135" s="153"/>
      <c r="N135" s="153"/>
      <c r="O135" s="153"/>
    </row>
    <row r="136" spans="1:15" x14ac:dyDescent="0.15">
      <c r="A136" s="4">
        <v>110</v>
      </c>
      <c r="B136" s="15"/>
      <c r="C136" s="32"/>
      <c r="D136" s="149"/>
      <c r="E136" s="149"/>
      <c r="F136" s="149"/>
      <c r="G136" s="149"/>
      <c r="H136" s="149"/>
      <c r="I136" s="16"/>
      <c r="J136" s="33"/>
      <c r="K136" s="17"/>
      <c r="L136" s="183" t="str">
        <f t="shared" si="3"/>
        <v/>
      </c>
      <c r="M136" s="153"/>
      <c r="N136" s="153"/>
      <c r="O136" s="153"/>
    </row>
    <row r="137" spans="1:15" x14ac:dyDescent="0.15">
      <c r="A137" s="4">
        <v>111</v>
      </c>
      <c r="B137" s="15"/>
      <c r="C137" s="32"/>
      <c r="D137" s="149"/>
      <c r="E137" s="149"/>
      <c r="F137" s="149"/>
      <c r="G137" s="149"/>
      <c r="H137" s="149"/>
      <c r="I137" s="16"/>
      <c r="J137" s="33"/>
      <c r="K137" s="17"/>
      <c r="L137" s="183" t="str">
        <f t="shared" si="3"/>
        <v/>
      </c>
      <c r="M137" s="153"/>
      <c r="N137" s="153"/>
      <c r="O137" s="153"/>
    </row>
    <row r="138" spans="1:15" x14ac:dyDescent="0.15">
      <c r="A138" s="4">
        <v>112</v>
      </c>
      <c r="B138" s="15"/>
      <c r="C138" s="32"/>
      <c r="D138" s="149"/>
      <c r="E138" s="149"/>
      <c r="F138" s="149"/>
      <c r="G138" s="149"/>
      <c r="H138" s="149"/>
      <c r="I138" s="16"/>
      <c r="J138" s="33"/>
      <c r="K138" s="17"/>
      <c r="L138" s="183" t="str">
        <f t="shared" si="3"/>
        <v/>
      </c>
      <c r="M138" s="153"/>
      <c r="N138" s="153"/>
      <c r="O138" s="153"/>
    </row>
    <row r="139" spans="1:15" x14ac:dyDescent="0.15">
      <c r="A139" s="4">
        <v>113</v>
      </c>
      <c r="B139" s="15"/>
      <c r="C139" s="32"/>
      <c r="D139" s="149"/>
      <c r="E139" s="149"/>
      <c r="F139" s="149"/>
      <c r="G139" s="149"/>
      <c r="H139" s="149"/>
      <c r="I139" s="16"/>
      <c r="J139" s="33"/>
      <c r="K139" s="17"/>
      <c r="L139" s="183" t="str">
        <f t="shared" si="3"/>
        <v/>
      </c>
      <c r="M139" s="153"/>
      <c r="N139" s="153"/>
      <c r="O139" s="153"/>
    </row>
    <row r="140" spans="1:15" x14ac:dyDescent="0.15">
      <c r="A140" s="4">
        <v>114</v>
      </c>
      <c r="B140" s="15"/>
      <c r="C140" s="32"/>
      <c r="D140" s="149"/>
      <c r="E140" s="149"/>
      <c r="F140" s="149"/>
      <c r="G140" s="149"/>
      <c r="H140" s="149"/>
      <c r="I140" s="16"/>
      <c r="J140" s="33"/>
      <c r="K140" s="17"/>
      <c r="L140" s="183" t="str">
        <f t="shared" si="3"/>
        <v/>
      </c>
      <c r="M140" s="153"/>
      <c r="N140" s="153"/>
      <c r="O140" s="153"/>
    </row>
    <row r="141" spans="1:15" x14ac:dyDescent="0.15">
      <c r="A141" s="4">
        <v>115</v>
      </c>
      <c r="B141" s="15"/>
      <c r="C141" s="32"/>
      <c r="D141" s="149"/>
      <c r="E141" s="149"/>
      <c r="F141" s="149"/>
      <c r="G141" s="149"/>
      <c r="H141" s="149"/>
      <c r="I141" s="16"/>
      <c r="J141" s="33"/>
      <c r="K141" s="17"/>
      <c r="L141" s="183" t="str">
        <f t="shared" si="3"/>
        <v/>
      </c>
      <c r="M141" s="153"/>
      <c r="N141" s="153"/>
      <c r="O141" s="153"/>
    </row>
    <row r="142" spans="1:15" x14ac:dyDescent="0.15">
      <c r="A142" s="4">
        <v>116</v>
      </c>
      <c r="B142" s="15"/>
      <c r="C142" s="32"/>
      <c r="D142" s="149"/>
      <c r="E142" s="149"/>
      <c r="F142" s="149"/>
      <c r="G142" s="149"/>
      <c r="H142" s="149"/>
      <c r="I142" s="16"/>
      <c r="J142" s="33"/>
      <c r="K142" s="17"/>
      <c r="L142" s="183" t="str">
        <f t="shared" si="3"/>
        <v/>
      </c>
      <c r="M142" s="153"/>
      <c r="N142" s="153"/>
      <c r="O142" s="153"/>
    </row>
    <row r="143" spans="1:15" x14ac:dyDescent="0.15">
      <c r="A143" s="4">
        <v>117</v>
      </c>
      <c r="B143" s="15"/>
      <c r="C143" s="32"/>
      <c r="D143" s="149"/>
      <c r="E143" s="149"/>
      <c r="F143" s="149"/>
      <c r="G143" s="149"/>
      <c r="H143" s="149"/>
      <c r="I143" s="16"/>
      <c r="J143" s="33"/>
      <c r="K143" s="17"/>
      <c r="L143" s="183" t="str">
        <f t="shared" si="3"/>
        <v/>
      </c>
      <c r="M143" s="153"/>
      <c r="N143" s="153"/>
      <c r="O143" s="153"/>
    </row>
    <row r="144" spans="1:15" x14ac:dyDescent="0.15">
      <c r="A144" s="4">
        <v>118</v>
      </c>
      <c r="B144" s="15"/>
      <c r="C144" s="32"/>
      <c r="D144" s="149"/>
      <c r="E144" s="149"/>
      <c r="F144" s="149"/>
      <c r="G144" s="149"/>
      <c r="H144" s="149"/>
      <c r="I144" s="16"/>
      <c r="J144" s="33"/>
      <c r="K144" s="17"/>
      <c r="L144" s="183" t="str">
        <f t="shared" si="3"/>
        <v/>
      </c>
      <c r="M144" s="153"/>
      <c r="N144" s="153"/>
      <c r="O144" s="153"/>
    </row>
    <row r="145" spans="1:15" x14ac:dyDescent="0.15">
      <c r="A145" s="4">
        <v>119</v>
      </c>
      <c r="B145" s="15"/>
      <c r="C145" s="32"/>
      <c r="D145" s="149"/>
      <c r="E145" s="149"/>
      <c r="F145" s="149"/>
      <c r="G145" s="149"/>
      <c r="H145" s="149"/>
      <c r="I145" s="16"/>
      <c r="J145" s="33"/>
      <c r="K145" s="17"/>
      <c r="L145" s="183" t="str">
        <f t="shared" si="3"/>
        <v/>
      </c>
      <c r="M145" s="153"/>
      <c r="N145" s="153"/>
      <c r="O145" s="153"/>
    </row>
    <row r="146" spans="1:15" x14ac:dyDescent="0.15">
      <c r="A146" s="4">
        <v>120</v>
      </c>
      <c r="B146" s="15"/>
      <c r="C146" s="32"/>
      <c r="D146" s="149"/>
      <c r="E146" s="149"/>
      <c r="F146" s="149"/>
      <c r="G146" s="149"/>
      <c r="H146" s="149"/>
      <c r="I146" s="16"/>
      <c r="J146" s="33"/>
      <c r="K146" s="17"/>
      <c r="L146" s="183" t="str">
        <f t="shared" si="3"/>
        <v/>
      </c>
      <c r="M146" s="153"/>
      <c r="N146" s="153"/>
      <c r="O146" s="153"/>
    </row>
    <row r="147" spans="1:15" x14ac:dyDescent="0.15">
      <c r="A147" s="4">
        <v>121</v>
      </c>
      <c r="B147" s="15"/>
      <c r="C147" s="32"/>
      <c r="D147" s="149"/>
      <c r="E147" s="149"/>
      <c r="F147" s="149"/>
      <c r="G147" s="149"/>
      <c r="H147" s="149"/>
      <c r="I147" s="16"/>
      <c r="J147" s="33"/>
      <c r="K147" s="17"/>
      <c r="L147" s="183" t="str">
        <f t="shared" si="3"/>
        <v/>
      </c>
      <c r="M147" s="153"/>
      <c r="N147" s="153"/>
      <c r="O147" s="153"/>
    </row>
    <row r="148" spans="1:15" x14ac:dyDescent="0.15">
      <c r="A148" s="4">
        <v>122</v>
      </c>
      <c r="B148" s="15"/>
      <c r="C148" s="32"/>
      <c r="D148" s="149"/>
      <c r="E148" s="149"/>
      <c r="F148" s="149"/>
      <c r="G148" s="149"/>
      <c r="H148" s="149"/>
      <c r="I148" s="16"/>
      <c r="J148" s="33"/>
      <c r="K148" s="17"/>
      <c r="L148" s="183" t="str">
        <f t="shared" si="3"/>
        <v/>
      </c>
      <c r="M148" s="153"/>
      <c r="N148" s="153"/>
      <c r="O148" s="153"/>
    </row>
    <row r="149" spans="1:15" x14ac:dyDescent="0.15">
      <c r="A149" s="4">
        <v>123</v>
      </c>
      <c r="B149" s="15"/>
      <c r="C149" s="32"/>
      <c r="D149" s="149"/>
      <c r="E149" s="149"/>
      <c r="F149" s="149"/>
      <c r="G149" s="149"/>
      <c r="H149" s="149"/>
      <c r="I149" s="16"/>
      <c r="J149" s="33"/>
      <c r="K149" s="17"/>
      <c r="L149" s="183" t="str">
        <f t="shared" si="3"/>
        <v/>
      </c>
      <c r="M149" s="153"/>
      <c r="N149" s="153"/>
      <c r="O149" s="153"/>
    </row>
    <row r="150" spans="1:15" x14ac:dyDescent="0.15">
      <c r="A150" s="4">
        <v>124</v>
      </c>
      <c r="B150" s="15"/>
      <c r="C150" s="32"/>
      <c r="D150" s="149"/>
      <c r="E150" s="149"/>
      <c r="F150" s="149"/>
      <c r="G150" s="149"/>
      <c r="H150" s="149"/>
      <c r="I150" s="16"/>
      <c r="J150" s="33"/>
      <c r="K150" s="17"/>
      <c r="L150" s="183" t="str">
        <f t="shared" si="3"/>
        <v/>
      </c>
      <c r="M150" s="153"/>
      <c r="N150" s="153"/>
      <c r="O150" s="153"/>
    </row>
    <row r="151" spans="1:15" x14ac:dyDescent="0.15">
      <c r="A151" s="4">
        <v>125</v>
      </c>
      <c r="B151" s="15"/>
      <c r="C151" s="32"/>
      <c r="D151" s="149"/>
      <c r="E151" s="149"/>
      <c r="F151" s="149"/>
      <c r="G151" s="149"/>
      <c r="H151" s="149"/>
      <c r="I151" s="16"/>
      <c r="J151" s="33"/>
      <c r="K151" s="17"/>
      <c r="L151" s="183" t="str">
        <f t="shared" si="3"/>
        <v/>
      </c>
      <c r="M151" s="153"/>
      <c r="N151" s="153"/>
      <c r="O151" s="153"/>
    </row>
    <row r="152" spans="1:15" x14ac:dyDescent="0.15">
      <c r="A152" s="4">
        <v>126</v>
      </c>
      <c r="B152" s="15"/>
      <c r="C152" s="32"/>
      <c r="D152" s="149"/>
      <c r="E152" s="149"/>
      <c r="F152" s="149"/>
      <c r="G152" s="149"/>
      <c r="H152" s="149"/>
      <c r="I152" s="16"/>
      <c r="J152" s="33"/>
      <c r="K152" s="17"/>
      <c r="L152" s="183" t="str">
        <f t="shared" si="3"/>
        <v/>
      </c>
      <c r="M152" s="153"/>
      <c r="N152" s="153"/>
      <c r="O152" s="153"/>
    </row>
    <row r="153" spans="1:15" x14ac:dyDescent="0.15">
      <c r="A153" s="4">
        <v>127</v>
      </c>
      <c r="B153" s="15"/>
      <c r="C153" s="32"/>
      <c r="D153" s="149"/>
      <c r="E153" s="149"/>
      <c r="F153" s="149"/>
      <c r="G153" s="149"/>
      <c r="H153" s="149"/>
      <c r="I153" s="16"/>
      <c r="J153" s="33"/>
      <c r="K153" s="17"/>
      <c r="L153" s="183" t="str">
        <f t="shared" si="3"/>
        <v/>
      </c>
      <c r="M153" s="153"/>
      <c r="N153" s="153"/>
      <c r="O153" s="153"/>
    </row>
    <row r="154" spans="1:15" ht="14.25" thickBot="1" x14ac:dyDescent="0.2">
      <c r="A154" s="4">
        <v>128</v>
      </c>
      <c r="B154" s="19"/>
      <c r="C154" s="32"/>
      <c r="D154" s="154"/>
      <c r="E154" s="154"/>
      <c r="F154" s="154"/>
      <c r="G154" s="154"/>
      <c r="H154" s="154"/>
      <c r="I154" s="20"/>
      <c r="J154" s="33"/>
      <c r="K154" s="21"/>
      <c r="L154" s="183" t="str">
        <f t="shared" si="3"/>
        <v/>
      </c>
      <c r="M154" s="155"/>
      <c r="N154" s="155"/>
      <c r="O154" s="155"/>
    </row>
    <row r="155" spans="1:15" ht="14.25" thickBot="1" x14ac:dyDescent="0.2">
      <c r="B155" s="158" t="s">
        <v>75</v>
      </c>
      <c r="C155" s="156"/>
      <c r="D155" s="156"/>
      <c r="E155" s="156"/>
      <c r="F155" s="156"/>
      <c r="G155" s="156"/>
      <c r="H155" s="156"/>
      <c r="I155" s="6"/>
      <c r="J155" s="6" t="s">
        <v>63</v>
      </c>
      <c r="K155" s="11" t="s">
        <v>63</v>
      </c>
      <c r="L155" s="325">
        <f>SUM(L123:L154)</f>
        <v>0</v>
      </c>
      <c r="M155" s="156"/>
      <c r="N155" s="156"/>
      <c r="O155" s="157"/>
    </row>
    <row r="156" spans="1:15" x14ac:dyDescent="0.15">
      <c r="L156" s="326"/>
    </row>
    <row r="157" spans="1:15" x14ac:dyDescent="0.15">
      <c r="L157" s="326"/>
    </row>
    <row r="158" spans="1:15" ht="20.25" customHeight="1" x14ac:dyDescent="0.15">
      <c r="B158" s="4" t="s">
        <v>45</v>
      </c>
      <c r="C158" s="150" t="s">
        <v>88</v>
      </c>
      <c r="D158" s="151"/>
      <c r="E158" s="151"/>
      <c r="F158" s="151"/>
      <c r="G158" s="151"/>
      <c r="H158" s="151"/>
      <c r="I158" s="151"/>
      <c r="J158" s="151"/>
      <c r="K158" s="152"/>
      <c r="L158" s="326"/>
    </row>
    <row r="159" spans="1:15" x14ac:dyDescent="0.15">
      <c r="L159" s="326"/>
    </row>
    <row r="160" spans="1:15" ht="13.5" customHeight="1" x14ac:dyDescent="0.15">
      <c r="A160" s="5" t="s">
        <v>38</v>
      </c>
      <c r="B160" s="91" t="s">
        <v>40</v>
      </c>
      <c r="C160" s="146" t="s">
        <v>41</v>
      </c>
      <c r="D160" s="91" t="s">
        <v>44</v>
      </c>
      <c r="E160" s="91"/>
      <c r="F160" s="91"/>
      <c r="G160" s="91"/>
      <c r="H160" s="91"/>
      <c r="I160" s="91" t="s">
        <v>0</v>
      </c>
      <c r="J160" s="91" t="s">
        <v>1</v>
      </c>
      <c r="K160" s="147" t="s">
        <v>42</v>
      </c>
      <c r="L160" s="327" t="s">
        <v>15</v>
      </c>
      <c r="M160" s="91" t="s">
        <v>43</v>
      </c>
      <c r="N160" s="91"/>
      <c r="O160" s="91"/>
    </row>
    <row r="161" spans="1:15" x14ac:dyDescent="0.15">
      <c r="A161" s="5" t="s">
        <v>39</v>
      </c>
      <c r="B161" s="91"/>
      <c r="C161" s="146"/>
      <c r="D161" s="91"/>
      <c r="E161" s="91"/>
      <c r="F161" s="91"/>
      <c r="G161" s="91"/>
      <c r="H161" s="91"/>
      <c r="I161" s="91"/>
      <c r="J161" s="91"/>
      <c r="K161" s="148"/>
      <c r="L161" s="328"/>
      <c r="M161" s="91"/>
      <c r="N161" s="91"/>
      <c r="O161" s="91"/>
    </row>
    <row r="162" spans="1:15" x14ac:dyDescent="0.15">
      <c r="A162" s="4">
        <v>129</v>
      </c>
      <c r="B162" s="18" t="s">
        <v>48</v>
      </c>
      <c r="C162" s="32"/>
      <c r="D162" s="149"/>
      <c r="E162" s="149"/>
      <c r="F162" s="149"/>
      <c r="G162" s="149"/>
      <c r="H162" s="149"/>
      <c r="I162" s="16"/>
      <c r="J162" s="33"/>
      <c r="K162" s="17"/>
      <c r="L162" s="183" t="str">
        <f t="shared" ref="L162:L193" si="4">IF(I162*K162=0,"",ROUND(I162*K162,0))</f>
        <v/>
      </c>
      <c r="M162" s="153"/>
      <c r="N162" s="153"/>
      <c r="O162" s="153"/>
    </row>
    <row r="163" spans="1:15" x14ac:dyDescent="0.15">
      <c r="A163" s="4">
        <v>130</v>
      </c>
      <c r="B163" s="15"/>
      <c r="C163" s="32"/>
      <c r="D163" s="149"/>
      <c r="E163" s="149"/>
      <c r="F163" s="149"/>
      <c r="G163" s="149"/>
      <c r="H163" s="149"/>
      <c r="I163" s="16"/>
      <c r="J163" s="33"/>
      <c r="K163" s="17"/>
      <c r="L163" s="183" t="str">
        <f t="shared" si="4"/>
        <v/>
      </c>
      <c r="M163" s="153"/>
      <c r="N163" s="153"/>
      <c r="O163" s="153"/>
    </row>
    <row r="164" spans="1:15" x14ac:dyDescent="0.15">
      <c r="A164" s="4">
        <v>131</v>
      </c>
      <c r="B164" s="15"/>
      <c r="C164" s="32"/>
      <c r="D164" s="149"/>
      <c r="E164" s="149"/>
      <c r="F164" s="149"/>
      <c r="G164" s="149"/>
      <c r="H164" s="149"/>
      <c r="I164" s="16"/>
      <c r="J164" s="33"/>
      <c r="K164" s="17"/>
      <c r="L164" s="183" t="str">
        <f t="shared" si="4"/>
        <v/>
      </c>
      <c r="M164" s="153"/>
      <c r="N164" s="153"/>
      <c r="O164" s="153"/>
    </row>
    <row r="165" spans="1:15" x14ac:dyDescent="0.15">
      <c r="A165" s="4">
        <v>132</v>
      </c>
      <c r="B165" s="15"/>
      <c r="C165" s="32"/>
      <c r="D165" s="149"/>
      <c r="E165" s="149"/>
      <c r="F165" s="149"/>
      <c r="G165" s="149"/>
      <c r="H165" s="149"/>
      <c r="I165" s="16"/>
      <c r="J165" s="33"/>
      <c r="K165" s="17"/>
      <c r="L165" s="183" t="str">
        <f t="shared" si="4"/>
        <v/>
      </c>
      <c r="M165" s="153"/>
      <c r="N165" s="153"/>
      <c r="O165" s="153"/>
    </row>
    <row r="166" spans="1:15" x14ac:dyDescent="0.15">
      <c r="A166" s="4">
        <v>133</v>
      </c>
      <c r="B166" s="15"/>
      <c r="C166" s="32"/>
      <c r="D166" s="149"/>
      <c r="E166" s="149"/>
      <c r="F166" s="149"/>
      <c r="G166" s="149"/>
      <c r="H166" s="149"/>
      <c r="I166" s="16"/>
      <c r="J166" s="33"/>
      <c r="K166" s="17"/>
      <c r="L166" s="183" t="str">
        <f t="shared" si="4"/>
        <v/>
      </c>
      <c r="M166" s="153"/>
      <c r="N166" s="153"/>
      <c r="O166" s="153"/>
    </row>
    <row r="167" spans="1:15" x14ac:dyDescent="0.15">
      <c r="A167" s="4">
        <v>134</v>
      </c>
      <c r="B167" s="15"/>
      <c r="C167" s="32"/>
      <c r="D167" s="149"/>
      <c r="E167" s="149"/>
      <c r="F167" s="149"/>
      <c r="G167" s="149"/>
      <c r="H167" s="149"/>
      <c r="I167" s="16"/>
      <c r="J167" s="33"/>
      <c r="K167" s="17"/>
      <c r="L167" s="183" t="str">
        <f t="shared" si="4"/>
        <v/>
      </c>
      <c r="M167" s="153"/>
      <c r="N167" s="153"/>
      <c r="O167" s="153"/>
    </row>
    <row r="168" spans="1:15" x14ac:dyDescent="0.15">
      <c r="A168" s="4">
        <v>135</v>
      </c>
      <c r="B168" s="15"/>
      <c r="C168" s="32"/>
      <c r="D168" s="149"/>
      <c r="E168" s="149"/>
      <c r="F168" s="149"/>
      <c r="G168" s="149"/>
      <c r="H168" s="149"/>
      <c r="I168" s="16"/>
      <c r="J168" s="33"/>
      <c r="K168" s="17"/>
      <c r="L168" s="183" t="str">
        <f t="shared" si="4"/>
        <v/>
      </c>
      <c r="M168" s="153"/>
      <c r="N168" s="153"/>
      <c r="O168" s="153"/>
    </row>
    <row r="169" spans="1:15" x14ac:dyDescent="0.15">
      <c r="A169" s="4">
        <v>136</v>
      </c>
      <c r="B169" s="15"/>
      <c r="C169" s="32"/>
      <c r="D169" s="149"/>
      <c r="E169" s="149"/>
      <c r="F169" s="149"/>
      <c r="G169" s="149"/>
      <c r="H169" s="149"/>
      <c r="I169" s="16"/>
      <c r="J169" s="33"/>
      <c r="K169" s="17"/>
      <c r="L169" s="183" t="str">
        <f t="shared" si="4"/>
        <v/>
      </c>
      <c r="M169" s="153"/>
      <c r="N169" s="153"/>
      <c r="O169" s="153"/>
    </row>
    <row r="170" spans="1:15" x14ac:dyDescent="0.15">
      <c r="A170" s="4">
        <v>137</v>
      </c>
      <c r="B170" s="15"/>
      <c r="C170" s="32"/>
      <c r="D170" s="149"/>
      <c r="E170" s="149"/>
      <c r="F170" s="149"/>
      <c r="G170" s="149"/>
      <c r="H170" s="149"/>
      <c r="I170" s="16"/>
      <c r="J170" s="33"/>
      <c r="K170" s="17"/>
      <c r="L170" s="183" t="str">
        <f t="shared" si="4"/>
        <v/>
      </c>
      <c r="M170" s="153"/>
      <c r="N170" s="153"/>
      <c r="O170" s="153"/>
    </row>
    <row r="171" spans="1:15" x14ac:dyDescent="0.15">
      <c r="A171" s="4">
        <v>138</v>
      </c>
      <c r="B171" s="15"/>
      <c r="C171" s="32"/>
      <c r="D171" s="149"/>
      <c r="E171" s="149"/>
      <c r="F171" s="149"/>
      <c r="G171" s="149"/>
      <c r="H171" s="149"/>
      <c r="I171" s="16"/>
      <c r="J171" s="33"/>
      <c r="K171" s="17"/>
      <c r="L171" s="183" t="str">
        <f t="shared" si="4"/>
        <v/>
      </c>
      <c r="M171" s="153"/>
      <c r="N171" s="153"/>
      <c r="O171" s="153"/>
    </row>
    <row r="172" spans="1:15" x14ac:dyDescent="0.15">
      <c r="A172" s="4">
        <v>139</v>
      </c>
      <c r="B172" s="15"/>
      <c r="C172" s="32"/>
      <c r="D172" s="149"/>
      <c r="E172" s="149"/>
      <c r="F172" s="149"/>
      <c r="G172" s="149"/>
      <c r="H172" s="149"/>
      <c r="I172" s="16"/>
      <c r="J172" s="33"/>
      <c r="K172" s="17"/>
      <c r="L172" s="183" t="str">
        <f t="shared" si="4"/>
        <v/>
      </c>
      <c r="M172" s="153"/>
      <c r="N172" s="153"/>
      <c r="O172" s="153"/>
    </row>
    <row r="173" spans="1:15" x14ac:dyDescent="0.15">
      <c r="A173" s="4">
        <v>140</v>
      </c>
      <c r="B173" s="15"/>
      <c r="C173" s="32"/>
      <c r="D173" s="149"/>
      <c r="E173" s="149"/>
      <c r="F173" s="149"/>
      <c r="G173" s="149"/>
      <c r="H173" s="149"/>
      <c r="I173" s="16"/>
      <c r="J173" s="33"/>
      <c r="K173" s="17"/>
      <c r="L173" s="183" t="str">
        <f t="shared" si="4"/>
        <v/>
      </c>
      <c r="M173" s="153"/>
      <c r="N173" s="153"/>
      <c r="O173" s="153"/>
    </row>
    <row r="174" spans="1:15" x14ac:dyDescent="0.15">
      <c r="A174" s="4">
        <v>141</v>
      </c>
      <c r="B174" s="15"/>
      <c r="C174" s="32"/>
      <c r="D174" s="149"/>
      <c r="E174" s="149"/>
      <c r="F174" s="149"/>
      <c r="G174" s="149"/>
      <c r="H174" s="149"/>
      <c r="I174" s="16"/>
      <c r="J174" s="33"/>
      <c r="K174" s="17"/>
      <c r="L174" s="183" t="str">
        <f t="shared" si="4"/>
        <v/>
      </c>
      <c r="M174" s="153"/>
      <c r="N174" s="153"/>
      <c r="O174" s="153"/>
    </row>
    <row r="175" spans="1:15" x14ac:dyDescent="0.15">
      <c r="A175" s="4">
        <v>142</v>
      </c>
      <c r="B175" s="15"/>
      <c r="C175" s="32"/>
      <c r="D175" s="149"/>
      <c r="E175" s="149"/>
      <c r="F175" s="149"/>
      <c r="G175" s="149"/>
      <c r="H175" s="149"/>
      <c r="I175" s="16"/>
      <c r="J175" s="33"/>
      <c r="K175" s="17"/>
      <c r="L175" s="183" t="str">
        <f t="shared" si="4"/>
        <v/>
      </c>
      <c r="M175" s="153"/>
      <c r="N175" s="153"/>
      <c r="O175" s="153"/>
    </row>
    <row r="176" spans="1:15" x14ac:dyDescent="0.15">
      <c r="A176" s="4">
        <v>143</v>
      </c>
      <c r="B176" s="15"/>
      <c r="C176" s="32"/>
      <c r="D176" s="149"/>
      <c r="E176" s="149"/>
      <c r="F176" s="149"/>
      <c r="G176" s="149"/>
      <c r="H176" s="149"/>
      <c r="I176" s="16"/>
      <c r="J176" s="33"/>
      <c r="K176" s="17"/>
      <c r="L176" s="183" t="str">
        <f t="shared" si="4"/>
        <v/>
      </c>
      <c r="M176" s="153"/>
      <c r="N176" s="153"/>
      <c r="O176" s="153"/>
    </row>
    <row r="177" spans="1:15" x14ac:dyDescent="0.15">
      <c r="A177" s="4">
        <v>144</v>
      </c>
      <c r="B177" s="15"/>
      <c r="C177" s="32"/>
      <c r="D177" s="149"/>
      <c r="E177" s="149"/>
      <c r="F177" s="149"/>
      <c r="G177" s="149"/>
      <c r="H177" s="149"/>
      <c r="I177" s="16"/>
      <c r="J177" s="33"/>
      <c r="K177" s="17"/>
      <c r="L177" s="183" t="str">
        <f t="shared" si="4"/>
        <v/>
      </c>
      <c r="M177" s="153"/>
      <c r="N177" s="153"/>
      <c r="O177" s="153"/>
    </row>
    <row r="178" spans="1:15" x14ac:dyDescent="0.15">
      <c r="A178" s="4">
        <v>145</v>
      </c>
      <c r="B178" s="15"/>
      <c r="C178" s="32"/>
      <c r="D178" s="149"/>
      <c r="E178" s="149"/>
      <c r="F178" s="149"/>
      <c r="G178" s="149"/>
      <c r="H178" s="149"/>
      <c r="I178" s="16"/>
      <c r="J178" s="33"/>
      <c r="K178" s="17"/>
      <c r="L178" s="183" t="str">
        <f t="shared" si="4"/>
        <v/>
      </c>
      <c r="M178" s="153"/>
      <c r="N178" s="153"/>
      <c r="O178" s="153"/>
    </row>
    <row r="179" spans="1:15" x14ac:dyDescent="0.15">
      <c r="A179" s="4">
        <v>146</v>
      </c>
      <c r="B179" s="15"/>
      <c r="C179" s="32"/>
      <c r="D179" s="149"/>
      <c r="E179" s="149"/>
      <c r="F179" s="149"/>
      <c r="G179" s="149"/>
      <c r="H179" s="149"/>
      <c r="I179" s="16"/>
      <c r="J179" s="33"/>
      <c r="K179" s="17"/>
      <c r="L179" s="183" t="str">
        <f t="shared" si="4"/>
        <v/>
      </c>
      <c r="M179" s="153"/>
      <c r="N179" s="153"/>
      <c r="O179" s="153"/>
    </row>
    <row r="180" spans="1:15" x14ac:dyDescent="0.15">
      <c r="A180" s="4">
        <v>147</v>
      </c>
      <c r="B180" s="15"/>
      <c r="C180" s="32"/>
      <c r="D180" s="149"/>
      <c r="E180" s="149"/>
      <c r="F180" s="149"/>
      <c r="G180" s="149"/>
      <c r="H180" s="149"/>
      <c r="I180" s="16"/>
      <c r="J180" s="33"/>
      <c r="K180" s="17"/>
      <c r="L180" s="183" t="str">
        <f t="shared" si="4"/>
        <v/>
      </c>
      <c r="M180" s="153"/>
      <c r="N180" s="153"/>
      <c r="O180" s="153"/>
    </row>
    <row r="181" spans="1:15" x14ac:dyDescent="0.15">
      <c r="A181" s="4">
        <v>148</v>
      </c>
      <c r="B181" s="15"/>
      <c r="C181" s="32"/>
      <c r="D181" s="149"/>
      <c r="E181" s="149"/>
      <c r="F181" s="149"/>
      <c r="G181" s="149"/>
      <c r="H181" s="149"/>
      <c r="I181" s="16"/>
      <c r="J181" s="33"/>
      <c r="K181" s="17"/>
      <c r="L181" s="183" t="str">
        <f t="shared" si="4"/>
        <v/>
      </c>
      <c r="M181" s="153"/>
      <c r="N181" s="153"/>
      <c r="O181" s="153"/>
    </row>
    <row r="182" spans="1:15" x14ac:dyDescent="0.15">
      <c r="A182" s="4">
        <v>149</v>
      </c>
      <c r="B182" s="15"/>
      <c r="C182" s="32"/>
      <c r="D182" s="149"/>
      <c r="E182" s="149"/>
      <c r="F182" s="149"/>
      <c r="G182" s="149"/>
      <c r="H182" s="149"/>
      <c r="I182" s="16"/>
      <c r="J182" s="33"/>
      <c r="K182" s="17"/>
      <c r="L182" s="183" t="str">
        <f t="shared" si="4"/>
        <v/>
      </c>
      <c r="M182" s="153"/>
      <c r="N182" s="153"/>
      <c r="O182" s="153"/>
    </row>
    <row r="183" spans="1:15" x14ac:dyDescent="0.15">
      <c r="A183" s="4">
        <v>150</v>
      </c>
      <c r="B183" s="15"/>
      <c r="C183" s="32"/>
      <c r="D183" s="149"/>
      <c r="E183" s="149"/>
      <c r="F183" s="149"/>
      <c r="G183" s="149"/>
      <c r="H183" s="149"/>
      <c r="I183" s="16"/>
      <c r="J183" s="33"/>
      <c r="K183" s="17"/>
      <c r="L183" s="183" t="str">
        <f t="shared" si="4"/>
        <v/>
      </c>
      <c r="M183" s="153"/>
      <c r="N183" s="153"/>
      <c r="O183" s="153"/>
    </row>
    <row r="184" spans="1:15" x14ac:dyDescent="0.15">
      <c r="A184" s="4">
        <v>151</v>
      </c>
      <c r="B184" s="15"/>
      <c r="C184" s="32"/>
      <c r="D184" s="149"/>
      <c r="E184" s="149"/>
      <c r="F184" s="149"/>
      <c r="G184" s="149"/>
      <c r="H184" s="149"/>
      <c r="I184" s="16"/>
      <c r="J184" s="33"/>
      <c r="K184" s="17"/>
      <c r="L184" s="183" t="str">
        <f t="shared" si="4"/>
        <v/>
      </c>
      <c r="M184" s="153"/>
      <c r="N184" s="153"/>
      <c r="O184" s="153"/>
    </row>
    <row r="185" spans="1:15" x14ac:dyDescent="0.15">
      <c r="A185" s="4">
        <v>152</v>
      </c>
      <c r="B185" s="15"/>
      <c r="C185" s="32"/>
      <c r="D185" s="149"/>
      <c r="E185" s="149"/>
      <c r="F185" s="149"/>
      <c r="G185" s="149"/>
      <c r="H185" s="149"/>
      <c r="I185" s="16"/>
      <c r="J185" s="33"/>
      <c r="K185" s="17"/>
      <c r="L185" s="183" t="str">
        <f t="shared" si="4"/>
        <v/>
      </c>
      <c r="M185" s="153"/>
      <c r="N185" s="153"/>
      <c r="O185" s="153"/>
    </row>
    <row r="186" spans="1:15" x14ac:dyDescent="0.15">
      <c r="A186" s="4">
        <v>153</v>
      </c>
      <c r="B186" s="15"/>
      <c r="C186" s="32"/>
      <c r="D186" s="149"/>
      <c r="E186" s="149"/>
      <c r="F186" s="149"/>
      <c r="G186" s="149"/>
      <c r="H186" s="149"/>
      <c r="I186" s="16"/>
      <c r="J186" s="33"/>
      <c r="K186" s="17"/>
      <c r="L186" s="183" t="str">
        <f t="shared" si="4"/>
        <v/>
      </c>
      <c r="M186" s="153"/>
      <c r="N186" s="153"/>
      <c r="O186" s="153"/>
    </row>
    <row r="187" spans="1:15" x14ac:dyDescent="0.15">
      <c r="A187" s="4">
        <v>154</v>
      </c>
      <c r="B187" s="15"/>
      <c r="C187" s="32"/>
      <c r="D187" s="149"/>
      <c r="E187" s="149"/>
      <c r="F187" s="149"/>
      <c r="G187" s="149"/>
      <c r="H187" s="149"/>
      <c r="I187" s="16"/>
      <c r="J187" s="33"/>
      <c r="K187" s="17"/>
      <c r="L187" s="183" t="str">
        <f t="shared" si="4"/>
        <v/>
      </c>
      <c r="M187" s="153"/>
      <c r="N187" s="153"/>
      <c r="O187" s="153"/>
    </row>
    <row r="188" spans="1:15" x14ac:dyDescent="0.15">
      <c r="A188" s="4">
        <v>155</v>
      </c>
      <c r="B188" s="15"/>
      <c r="C188" s="32"/>
      <c r="D188" s="149"/>
      <c r="E188" s="149"/>
      <c r="F188" s="149"/>
      <c r="G188" s="149"/>
      <c r="H188" s="149"/>
      <c r="I188" s="16"/>
      <c r="J188" s="33"/>
      <c r="K188" s="17"/>
      <c r="L188" s="183" t="str">
        <f t="shared" si="4"/>
        <v/>
      </c>
      <c r="M188" s="153"/>
      <c r="N188" s="153"/>
      <c r="O188" s="153"/>
    </row>
    <row r="189" spans="1:15" x14ac:dyDescent="0.15">
      <c r="A189" s="4">
        <v>156</v>
      </c>
      <c r="B189" s="15"/>
      <c r="C189" s="32"/>
      <c r="D189" s="149"/>
      <c r="E189" s="149"/>
      <c r="F189" s="149"/>
      <c r="G189" s="149"/>
      <c r="H189" s="149"/>
      <c r="I189" s="16"/>
      <c r="J189" s="33"/>
      <c r="K189" s="17"/>
      <c r="L189" s="183" t="str">
        <f t="shared" si="4"/>
        <v/>
      </c>
      <c r="M189" s="153"/>
      <c r="N189" s="153"/>
      <c r="O189" s="153"/>
    </row>
    <row r="190" spans="1:15" x14ac:dyDescent="0.15">
      <c r="A190" s="4">
        <v>157</v>
      </c>
      <c r="B190" s="15"/>
      <c r="C190" s="32"/>
      <c r="D190" s="149"/>
      <c r="E190" s="149"/>
      <c r="F190" s="149"/>
      <c r="G190" s="149"/>
      <c r="H190" s="149"/>
      <c r="I190" s="16"/>
      <c r="J190" s="33"/>
      <c r="K190" s="17"/>
      <c r="L190" s="183" t="str">
        <f t="shared" si="4"/>
        <v/>
      </c>
      <c r="M190" s="153"/>
      <c r="N190" s="153"/>
      <c r="O190" s="153"/>
    </row>
    <row r="191" spans="1:15" x14ac:dyDescent="0.15">
      <c r="A191" s="4">
        <v>158</v>
      </c>
      <c r="B191" s="15"/>
      <c r="C191" s="32"/>
      <c r="D191" s="149"/>
      <c r="E191" s="149"/>
      <c r="F191" s="149"/>
      <c r="G191" s="149"/>
      <c r="H191" s="149"/>
      <c r="I191" s="16"/>
      <c r="J191" s="33"/>
      <c r="K191" s="17"/>
      <c r="L191" s="183" t="str">
        <f t="shared" si="4"/>
        <v/>
      </c>
      <c r="M191" s="153"/>
      <c r="N191" s="153"/>
      <c r="O191" s="153"/>
    </row>
    <row r="192" spans="1:15" x14ac:dyDescent="0.15">
      <c r="A192" s="4">
        <v>159</v>
      </c>
      <c r="B192" s="15"/>
      <c r="C192" s="32"/>
      <c r="D192" s="149"/>
      <c r="E192" s="149"/>
      <c r="F192" s="149"/>
      <c r="G192" s="149"/>
      <c r="H192" s="149"/>
      <c r="I192" s="16"/>
      <c r="J192" s="33"/>
      <c r="K192" s="17"/>
      <c r="L192" s="183" t="str">
        <f t="shared" si="4"/>
        <v/>
      </c>
      <c r="M192" s="153"/>
      <c r="N192" s="153"/>
      <c r="O192" s="153"/>
    </row>
    <row r="193" spans="1:15" ht="14.25" thickBot="1" x14ac:dyDescent="0.2">
      <c r="A193" s="4">
        <v>160</v>
      </c>
      <c r="B193" s="19"/>
      <c r="C193" s="32"/>
      <c r="D193" s="154"/>
      <c r="E193" s="154"/>
      <c r="F193" s="154"/>
      <c r="G193" s="154"/>
      <c r="H193" s="154"/>
      <c r="I193" s="20"/>
      <c r="J193" s="33"/>
      <c r="K193" s="21"/>
      <c r="L193" s="183" t="str">
        <f t="shared" si="4"/>
        <v/>
      </c>
      <c r="M193" s="155"/>
      <c r="N193" s="155"/>
      <c r="O193" s="155"/>
    </row>
    <row r="194" spans="1:15" ht="14.25" thickBot="1" x14ac:dyDescent="0.2">
      <c r="B194" s="158" t="s">
        <v>74</v>
      </c>
      <c r="C194" s="156"/>
      <c r="D194" s="156"/>
      <c r="E194" s="156"/>
      <c r="F194" s="156"/>
      <c r="G194" s="156"/>
      <c r="H194" s="156"/>
      <c r="I194" s="6"/>
      <c r="J194" s="6" t="s">
        <v>63</v>
      </c>
      <c r="K194" s="11" t="s">
        <v>63</v>
      </c>
      <c r="L194" s="325">
        <f>SUM(L162:L193)</f>
        <v>0</v>
      </c>
      <c r="M194" s="156"/>
      <c r="N194" s="156"/>
      <c r="O194" s="157"/>
    </row>
    <row r="197" spans="1:15" x14ac:dyDescent="0.15">
      <c r="A197" s="13"/>
      <c r="B197" s="4" t="s">
        <v>67</v>
      </c>
    </row>
    <row r="198" spans="1:15" x14ac:dyDescent="0.15">
      <c r="A198" s="7"/>
      <c r="B198" s="4" t="s">
        <v>68</v>
      </c>
    </row>
    <row r="199" spans="1:15" x14ac:dyDescent="0.15">
      <c r="A199" s="14"/>
      <c r="B199" s="4" t="s">
        <v>69</v>
      </c>
    </row>
  </sheetData>
  <sheetProtection password="F0A1" sheet="1" objects="1" scenarios="1"/>
  <mergeCells count="375">
    <mergeCell ref="D187:H187"/>
    <mergeCell ref="M187:O187"/>
    <mergeCell ref="D188:H188"/>
    <mergeCell ref="M188:O188"/>
    <mergeCell ref="D189:H189"/>
    <mergeCell ref="M189:O189"/>
    <mergeCell ref="D190:H190"/>
    <mergeCell ref="M190:O190"/>
    <mergeCell ref="B194:H194"/>
    <mergeCell ref="M194:O194"/>
    <mergeCell ref="D191:H191"/>
    <mergeCell ref="M191:O191"/>
    <mergeCell ref="D192:H192"/>
    <mergeCell ref="M192:O192"/>
    <mergeCell ref="D193:H193"/>
    <mergeCell ref="M193:O193"/>
    <mergeCell ref="D182:H182"/>
    <mergeCell ref="M182:O182"/>
    <mergeCell ref="D183:H183"/>
    <mergeCell ref="M183:O183"/>
    <mergeCell ref="D184:H184"/>
    <mergeCell ref="M184:O184"/>
    <mergeCell ref="D185:H185"/>
    <mergeCell ref="M185:O185"/>
    <mergeCell ref="D186:H186"/>
    <mergeCell ref="M186:O186"/>
    <mergeCell ref="D177:H177"/>
    <mergeCell ref="M177:O177"/>
    <mergeCell ref="D178:H178"/>
    <mergeCell ref="M178:O178"/>
    <mergeCell ref="D179:H179"/>
    <mergeCell ref="M179:O179"/>
    <mergeCell ref="D180:H180"/>
    <mergeCell ref="M180:O180"/>
    <mergeCell ref="D181:H181"/>
    <mergeCell ref="M181:O181"/>
    <mergeCell ref="D172:H172"/>
    <mergeCell ref="M172:O172"/>
    <mergeCell ref="D173:H173"/>
    <mergeCell ref="M173:O173"/>
    <mergeCell ref="D174:H174"/>
    <mergeCell ref="M174:O174"/>
    <mergeCell ref="D175:H175"/>
    <mergeCell ref="M175:O175"/>
    <mergeCell ref="D176:H176"/>
    <mergeCell ref="M176:O176"/>
    <mergeCell ref="D167:H167"/>
    <mergeCell ref="M167:O167"/>
    <mergeCell ref="D168:H168"/>
    <mergeCell ref="M168:O168"/>
    <mergeCell ref="D169:H169"/>
    <mergeCell ref="M169:O169"/>
    <mergeCell ref="D170:H170"/>
    <mergeCell ref="M170:O170"/>
    <mergeCell ref="D171:H171"/>
    <mergeCell ref="M171:O171"/>
    <mergeCell ref="D162:H162"/>
    <mergeCell ref="M162:O162"/>
    <mergeCell ref="D163:H163"/>
    <mergeCell ref="M163:O163"/>
    <mergeCell ref="D164:H164"/>
    <mergeCell ref="M164:O164"/>
    <mergeCell ref="D165:H165"/>
    <mergeCell ref="M165:O165"/>
    <mergeCell ref="D166:H166"/>
    <mergeCell ref="M166:O166"/>
    <mergeCell ref="D153:H153"/>
    <mergeCell ref="M153:O153"/>
    <mergeCell ref="D154:H154"/>
    <mergeCell ref="M154:O154"/>
    <mergeCell ref="B155:H155"/>
    <mergeCell ref="M155:O155"/>
    <mergeCell ref="C158:K158"/>
    <mergeCell ref="B160:B161"/>
    <mergeCell ref="C160:C161"/>
    <mergeCell ref="D160:H161"/>
    <mergeCell ref="I160:I161"/>
    <mergeCell ref="J160:J161"/>
    <mergeCell ref="K160:K161"/>
    <mergeCell ref="L160:L161"/>
    <mergeCell ref="M160:O161"/>
    <mergeCell ref="D148:H148"/>
    <mergeCell ref="M148:O148"/>
    <mergeCell ref="D149:H149"/>
    <mergeCell ref="M149:O149"/>
    <mergeCell ref="D150:H150"/>
    <mergeCell ref="M150:O150"/>
    <mergeCell ref="D151:H151"/>
    <mergeCell ref="M151:O151"/>
    <mergeCell ref="D152:H152"/>
    <mergeCell ref="M152:O152"/>
    <mergeCell ref="D143:H143"/>
    <mergeCell ref="M143:O143"/>
    <mergeCell ref="D144:H144"/>
    <mergeCell ref="M144:O144"/>
    <mergeCell ref="D145:H145"/>
    <mergeCell ref="M145:O145"/>
    <mergeCell ref="D146:H146"/>
    <mergeCell ref="M146:O146"/>
    <mergeCell ref="D147:H147"/>
    <mergeCell ref="M147:O147"/>
    <mergeCell ref="D138:H138"/>
    <mergeCell ref="M138:O138"/>
    <mergeCell ref="D139:H139"/>
    <mergeCell ref="M139:O139"/>
    <mergeCell ref="D140:H140"/>
    <mergeCell ref="M140:O140"/>
    <mergeCell ref="D141:H141"/>
    <mergeCell ref="M141:O141"/>
    <mergeCell ref="D142:H142"/>
    <mergeCell ref="M142:O142"/>
    <mergeCell ref="D133:H133"/>
    <mergeCell ref="M133:O133"/>
    <mergeCell ref="D134:H134"/>
    <mergeCell ref="M134:O134"/>
    <mergeCell ref="D135:H135"/>
    <mergeCell ref="M135:O135"/>
    <mergeCell ref="D136:H136"/>
    <mergeCell ref="M136:O136"/>
    <mergeCell ref="D137:H137"/>
    <mergeCell ref="M137:O137"/>
    <mergeCell ref="D128:H128"/>
    <mergeCell ref="M128:O128"/>
    <mergeCell ref="D129:H129"/>
    <mergeCell ref="M129:O129"/>
    <mergeCell ref="D130:H130"/>
    <mergeCell ref="M130:O130"/>
    <mergeCell ref="D131:H131"/>
    <mergeCell ref="M131:O131"/>
    <mergeCell ref="D132:H132"/>
    <mergeCell ref="M132:O132"/>
    <mergeCell ref="D123:H123"/>
    <mergeCell ref="M123:O123"/>
    <mergeCell ref="D124:H124"/>
    <mergeCell ref="M124:O124"/>
    <mergeCell ref="D125:H125"/>
    <mergeCell ref="M125:O125"/>
    <mergeCell ref="D126:H126"/>
    <mergeCell ref="M126:O126"/>
    <mergeCell ref="D127:H127"/>
    <mergeCell ref="M127:O127"/>
    <mergeCell ref="D114:H114"/>
    <mergeCell ref="M114:O114"/>
    <mergeCell ref="D115:H115"/>
    <mergeCell ref="M115:O115"/>
    <mergeCell ref="B116:H116"/>
    <mergeCell ref="M116:O116"/>
    <mergeCell ref="C119:K119"/>
    <mergeCell ref="B121:B122"/>
    <mergeCell ref="C121:C122"/>
    <mergeCell ref="D121:H122"/>
    <mergeCell ref="I121:I122"/>
    <mergeCell ref="J121:J122"/>
    <mergeCell ref="K121:K122"/>
    <mergeCell ref="L121:L122"/>
    <mergeCell ref="M121:O122"/>
    <mergeCell ref="D109:H109"/>
    <mergeCell ref="M109:O109"/>
    <mergeCell ref="D110:H110"/>
    <mergeCell ref="M110:O110"/>
    <mergeCell ref="D111:H111"/>
    <mergeCell ref="M111:O111"/>
    <mergeCell ref="D112:H112"/>
    <mergeCell ref="M112:O112"/>
    <mergeCell ref="D113:H113"/>
    <mergeCell ref="M113:O113"/>
    <mergeCell ref="D104:H104"/>
    <mergeCell ref="M104:O104"/>
    <mergeCell ref="D105:H105"/>
    <mergeCell ref="M105:O105"/>
    <mergeCell ref="D106:H106"/>
    <mergeCell ref="M106:O106"/>
    <mergeCell ref="D107:H107"/>
    <mergeCell ref="M107:O107"/>
    <mergeCell ref="D108:H108"/>
    <mergeCell ref="M108:O108"/>
    <mergeCell ref="D99:H99"/>
    <mergeCell ref="M99:O99"/>
    <mergeCell ref="D100:H100"/>
    <mergeCell ref="M100:O100"/>
    <mergeCell ref="D101:H101"/>
    <mergeCell ref="M101:O101"/>
    <mergeCell ref="D102:H102"/>
    <mergeCell ref="M102:O102"/>
    <mergeCell ref="D103:H103"/>
    <mergeCell ref="M103:O103"/>
    <mergeCell ref="D94:H94"/>
    <mergeCell ref="M94:O94"/>
    <mergeCell ref="D95:H95"/>
    <mergeCell ref="M95:O95"/>
    <mergeCell ref="D96:H96"/>
    <mergeCell ref="M96:O96"/>
    <mergeCell ref="D97:H97"/>
    <mergeCell ref="M97:O97"/>
    <mergeCell ref="D98:H98"/>
    <mergeCell ref="M98:O98"/>
    <mergeCell ref="D89:H89"/>
    <mergeCell ref="M89:O89"/>
    <mergeCell ref="D90:H90"/>
    <mergeCell ref="M90:O90"/>
    <mergeCell ref="D91:H91"/>
    <mergeCell ref="M91:O91"/>
    <mergeCell ref="D92:H92"/>
    <mergeCell ref="M92:O92"/>
    <mergeCell ref="D93:H93"/>
    <mergeCell ref="M93:O93"/>
    <mergeCell ref="D84:H84"/>
    <mergeCell ref="M84:O84"/>
    <mergeCell ref="D85:H85"/>
    <mergeCell ref="M85:O85"/>
    <mergeCell ref="D86:H86"/>
    <mergeCell ref="M86:O86"/>
    <mergeCell ref="D87:H87"/>
    <mergeCell ref="M87:O87"/>
    <mergeCell ref="D88:H88"/>
    <mergeCell ref="M88:O88"/>
    <mergeCell ref="D75:H75"/>
    <mergeCell ref="M75:O75"/>
    <mergeCell ref="D76:H76"/>
    <mergeCell ref="M76:O76"/>
    <mergeCell ref="B77:H77"/>
    <mergeCell ref="M77:O77"/>
    <mergeCell ref="C80:K80"/>
    <mergeCell ref="B82:B83"/>
    <mergeCell ref="C82:C83"/>
    <mergeCell ref="D82:H83"/>
    <mergeCell ref="I82:I83"/>
    <mergeCell ref="J82:J83"/>
    <mergeCell ref="K82:K83"/>
    <mergeCell ref="L82:L83"/>
    <mergeCell ref="M82:O83"/>
    <mergeCell ref="D70:H70"/>
    <mergeCell ref="M70:O70"/>
    <mergeCell ref="D71:H71"/>
    <mergeCell ref="M71:O71"/>
    <mergeCell ref="D72:H72"/>
    <mergeCell ref="M72:O72"/>
    <mergeCell ref="D73:H73"/>
    <mergeCell ref="M73:O73"/>
    <mergeCell ref="D74:H74"/>
    <mergeCell ref="M74:O74"/>
    <mergeCell ref="D65:H65"/>
    <mergeCell ref="M65:O65"/>
    <mergeCell ref="D66:H66"/>
    <mergeCell ref="M66:O66"/>
    <mergeCell ref="D67:H67"/>
    <mergeCell ref="M67:O67"/>
    <mergeCell ref="D68:H68"/>
    <mergeCell ref="M68:O68"/>
    <mergeCell ref="D69:H69"/>
    <mergeCell ref="M69:O69"/>
    <mergeCell ref="D60:H60"/>
    <mergeCell ref="M60:O60"/>
    <mergeCell ref="D61:H61"/>
    <mergeCell ref="M61:O61"/>
    <mergeCell ref="D62:H62"/>
    <mergeCell ref="M62:O62"/>
    <mergeCell ref="D63:H63"/>
    <mergeCell ref="M63:O63"/>
    <mergeCell ref="D64:H64"/>
    <mergeCell ref="M64:O64"/>
    <mergeCell ref="D55:H55"/>
    <mergeCell ref="M55:O55"/>
    <mergeCell ref="D56:H56"/>
    <mergeCell ref="M56:O56"/>
    <mergeCell ref="D57:H57"/>
    <mergeCell ref="M57:O57"/>
    <mergeCell ref="D58:H58"/>
    <mergeCell ref="M58:O58"/>
    <mergeCell ref="D59:H59"/>
    <mergeCell ref="M59:O59"/>
    <mergeCell ref="D50:H50"/>
    <mergeCell ref="M50:O50"/>
    <mergeCell ref="D51:H51"/>
    <mergeCell ref="M51:O51"/>
    <mergeCell ref="D52:H52"/>
    <mergeCell ref="M52:O52"/>
    <mergeCell ref="D53:H53"/>
    <mergeCell ref="M53:O53"/>
    <mergeCell ref="D54:H54"/>
    <mergeCell ref="M54:O54"/>
    <mergeCell ref="D45:H45"/>
    <mergeCell ref="M45:O45"/>
    <mergeCell ref="D46:H46"/>
    <mergeCell ref="M46:O46"/>
    <mergeCell ref="D47:H47"/>
    <mergeCell ref="M47:O47"/>
    <mergeCell ref="D48:H48"/>
    <mergeCell ref="M48:O48"/>
    <mergeCell ref="D49:H49"/>
    <mergeCell ref="M49:O49"/>
    <mergeCell ref="D36:H36"/>
    <mergeCell ref="M36:O36"/>
    <mergeCell ref="D37:H37"/>
    <mergeCell ref="M37:O37"/>
    <mergeCell ref="B38:H38"/>
    <mergeCell ref="M38:O38"/>
    <mergeCell ref="C41:K41"/>
    <mergeCell ref="B43:B44"/>
    <mergeCell ref="C43:C44"/>
    <mergeCell ref="D43:H44"/>
    <mergeCell ref="I43:I44"/>
    <mergeCell ref="J43:J44"/>
    <mergeCell ref="K43:K44"/>
    <mergeCell ref="L43:L44"/>
    <mergeCell ref="M43:O44"/>
    <mergeCell ref="D31:H31"/>
    <mergeCell ref="M31:O31"/>
    <mergeCell ref="D32:H32"/>
    <mergeCell ref="M32:O32"/>
    <mergeCell ref="D33:H33"/>
    <mergeCell ref="M33:O33"/>
    <mergeCell ref="D34:H34"/>
    <mergeCell ref="M34:O34"/>
    <mergeCell ref="D35:H35"/>
    <mergeCell ref="M35:O35"/>
    <mergeCell ref="D26:H26"/>
    <mergeCell ref="M26:O26"/>
    <mergeCell ref="D27:H27"/>
    <mergeCell ref="M27:O27"/>
    <mergeCell ref="D28:H28"/>
    <mergeCell ref="M28:O28"/>
    <mergeCell ref="D29:H29"/>
    <mergeCell ref="M29:O29"/>
    <mergeCell ref="D30:H30"/>
    <mergeCell ref="M30:O30"/>
    <mergeCell ref="D21:H21"/>
    <mergeCell ref="M21:O21"/>
    <mergeCell ref="D22:H22"/>
    <mergeCell ref="M22:O22"/>
    <mergeCell ref="D23:H23"/>
    <mergeCell ref="M23:O23"/>
    <mergeCell ref="D24:H24"/>
    <mergeCell ref="M24:O24"/>
    <mergeCell ref="D25:H25"/>
    <mergeCell ref="M25:O25"/>
    <mergeCell ref="D16:H16"/>
    <mergeCell ref="M16:O16"/>
    <mergeCell ref="D17:H17"/>
    <mergeCell ref="M17:O17"/>
    <mergeCell ref="D18:H18"/>
    <mergeCell ref="M18:O18"/>
    <mergeCell ref="D19:H19"/>
    <mergeCell ref="M19:O19"/>
    <mergeCell ref="D20:H20"/>
    <mergeCell ref="M20:O20"/>
    <mergeCell ref="D11:H11"/>
    <mergeCell ref="M11:O11"/>
    <mergeCell ref="D12:H12"/>
    <mergeCell ref="M12:O12"/>
    <mergeCell ref="D13:H13"/>
    <mergeCell ref="M13:O13"/>
    <mergeCell ref="D14:H14"/>
    <mergeCell ref="M14:O14"/>
    <mergeCell ref="D15:H15"/>
    <mergeCell ref="M15:O15"/>
    <mergeCell ref="D6:H6"/>
    <mergeCell ref="M6:O6"/>
    <mergeCell ref="D7:H7"/>
    <mergeCell ref="M7:O7"/>
    <mergeCell ref="D8:H8"/>
    <mergeCell ref="M8:O8"/>
    <mergeCell ref="D9:H9"/>
    <mergeCell ref="M9:O9"/>
    <mergeCell ref="D10:H10"/>
    <mergeCell ref="M10:O10"/>
    <mergeCell ref="C2:K2"/>
    <mergeCell ref="B4:B5"/>
    <mergeCell ref="C4:C5"/>
    <mergeCell ref="D4:H5"/>
    <mergeCell ref="I4:I5"/>
    <mergeCell ref="J4:J5"/>
    <mergeCell ref="K4:K5"/>
    <mergeCell ref="L4:L5"/>
    <mergeCell ref="M4:O5"/>
  </mergeCells>
  <phoneticPr fontId="4"/>
  <dataValidations count="3">
    <dataValidation type="list" allowBlank="1" showInputMessage="1" showErrorMessage="1" sqref="B124:B154 B7:B37 B46:B76 B85:B115 B163:B193">
      <formula1>$S$4:$S$9</formula1>
    </dataValidation>
    <dataValidation type="list" allowBlank="1" showInputMessage="1" showErrorMessage="1" sqref="C6:C37 C162:C193 C123:C154 C84:C115 C45:C76">
      <formula1>$T$4:$T$20</formula1>
    </dataValidation>
    <dataValidation type="list" allowBlank="1" showInputMessage="1" showErrorMessage="1" sqref="J6:J37 J45:J76 J84:J115 J123:J154 J162:J193">
      <formula1>$V$4:$V$16</formula1>
    </dataValidation>
  </dataValidation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Z199"/>
  <sheetViews>
    <sheetView showGridLines="0" workbookViewId="0">
      <selection activeCell="L7" sqref="L7"/>
    </sheetView>
  </sheetViews>
  <sheetFormatPr defaultRowHeight="13.5" x14ac:dyDescent="0.15"/>
  <cols>
    <col min="1" max="1" width="5.125" style="4" customWidth="1"/>
    <col min="2" max="2" width="9.5" style="4" customWidth="1"/>
    <col min="3" max="3" width="9.625" style="8" customWidth="1"/>
    <col min="4" max="8" width="9" style="4"/>
    <col min="9" max="10" width="5.375" style="4" customWidth="1"/>
    <col min="11" max="11" width="11" style="9" customWidth="1"/>
    <col min="12" max="12" width="13.5" style="9" customWidth="1"/>
    <col min="13" max="14" width="9" style="4"/>
    <col min="15" max="15" width="9" style="4" customWidth="1"/>
    <col min="16" max="16" width="2" style="4" customWidth="1"/>
    <col min="17" max="17" width="9" style="4" customWidth="1"/>
    <col min="18" max="18" width="9" style="4" hidden="1" customWidth="1"/>
    <col min="19" max="19" width="9.75" style="4" hidden="1" customWidth="1"/>
    <col min="20" max="20" width="9.875" style="4" hidden="1" customWidth="1"/>
    <col min="21" max="26" width="9" style="4" hidden="1" customWidth="1"/>
    <col min="27" max="27" width="9" customWidth="1"/>
  </cols>
  <sheetData>
    <row r="2" spans="1:22" ht="20.25" customHeight="1" x14ac:dyDescent="0.15">
      <c r="B2" s="4" t="s">
        <v>45</v>
      </c>
      <c r="C2" s="150" t="s">
        <v>97</v>
      </c>
      <c r="D2" s="151"/>
      <c r="E2" s="151"/>
      <c r="F2" s="151"/>
      <c r="G2" s="151"/>
      <c r="H2" s="151"/>
      <c r="I2" s="151"/>
      <c r="J2" s="151"/>
      <c r="K2" s="152"/>
    </row>
    <row r="3" spans="1:22" x14ac:dyDescent="0.15">
      <c r="S3" s="4" t="s">
        <v>40</v>
      </c>
      <c r="T3" s="4" t="s">
        <v>41</v>
      </c>
      <c r="V3" s="4" t="s">
        <v>1</v>
      </c>
    </row>
    <row r="4" spans="1:22" ht="13.5" customHeight="1" x14ac:dyDescent="0.15">
      <c r="A4" s="5" t="s">
        <v>38</v>
      </c>
      <c r="B4" s="91" t="s">
        <v>40</v>
      </c>
      <c r="C4" s="146" t="s">
        <v>41</v>
      </c>
      <c r="D4" s="91" t="s">
        <v>44</v>
      </c>
      <c r="E4" s="91"/>
      <c r="F4" s="91"/>
      <c r="G4" s="91"/>
      <c r="H4" s="91"/>
      <c r="I4" s="91" t="s">
        <v>0</v>
      </c>
      <c r="J4" s="91" t="s">
        <v>1</v>
      </c>
      <c r="K4" s="147" t="s">
        <v>42</v>
      </c>
      <c r="L4" s="147" t="s">
        <v>15</v>
      </c>
      <c r="M4" s="91" t="s">
        <v>43</v>
      </c>
      <c r="N4" s="91"/>
      <c r="O4" s="91"/>
      <c r="S4" s="4" t="s">
        <v>33</v>
      </c>
      <c r="T4" s="4" t="s">
        <v>49</v>
      </c>
      <c r="V4" s="4" t="s">
        <v>57</v>
      </c>
    </row>
    <row r="5" spans="1:22" x14ac:dyDescent="0.15">
      <c r="A5" s="5" t="s">
        <v>39</v>
      </c>
      <c r="B5" s="91"/>
      <c r="C5" s="146"/>
      <c r="D5" s="91"/>
      <c r="E5" s="91"/>
      <c r="F5" s="91"/>
      <c r="G5" s="91"/>
      <c r="H5" s="91"/>
      <c r="I5" s="91"/>
      <c r="J5" s="91"/>
      <c r="K5" s="148"/>
      <c r="L5" s="148"/>
      <c r="M5" s="91"/>
      <c r="N5" s="91"/>
      <c r="O5" s="91"/>
      <c r="S5" s="4" t="s">
        <v>34</v>
      </c>
      <c r="T5" s="4" t="s">
        <v>50</v>
      </c>
      <c r="V5" s="4" t="s">
        <v>58</v>
      </c>
    </row>
    <row r="6" spans="1:22" x14ac:dyDescent="0.15">
      <c r="A6" s="4">
        <v>1</v>
      </c>
      <c r="B6" s="18" t="s">
        <v>34</v>
      </c>
      <c r="C6" s="32"/>
      <c r="D6" s="149"/>
      <c r="E6" s="149"/>
      <c r="F6" s="149"/>
      <c r="G6" s="149"/>
      <c r="H6" s="149"/>
      <c r="I6" s="16"/>
      <c r="J6" s="33"/>
      <c r="K6" s="17"/>
      <c r="L6" s="183" t="str">
        <f>IF(I6*K6=0,"",ROUND(I6*K6,0))</f>
        <v/>
      </c>
      <c r="M6" s="153"/>
      <c r="N6" s="153"/>
      <c r="O6" s="153"/>
      <c r="S6" s="4" t="s">
        <v>47</v>
      </c>
      <c r="T6" s="4" t="s">
        <v>51</v>
      </c>
      <c r="V6" s="4" t="s">
        <v>59</v>
      </c>
    </row>
    <row r="7" spans="1:22" x14ac:dyDescent="0.15">
      <c r="A7" s="4">
        <v>2</v>
      </c>
      <c r="B7" s="15"/>
      <c r="C7" s="32"/>
      <c r="D7" s="149"/>
      <c r="E7" s="149"/>
      <c r="F7" s="149"/>
      <c r="G7" s="149"/>
      <c r="H7" s="149"/>
      <c r="I7" s="16"/>
      <c r="J7" s="33"/>
      <c r="K7" s="17"/>
      <c r="L7" s="183" t="str">
        <f t="shared" ref="L7:L37" si="0">IF(I7*K7=0,"",ROUND(I7*K7,0))</f>
        <v/>
      </c>
      <c r="M7" s="153"/>
      <c r="N7" s="153"/>
      <c r="O7" s="153"/>
      <c r="S7" s="4" t="s">
        <v>9</v>
      </c>
      <c r="V7" s="4" t="s">
        <v>60</v>
      </c>
    </row>
    <row r="8" spans="1:22" x14ac:dyDescent="0.15">
      <c r="A8" s="4">
        <v>3</v>
      </c>
      <c r="B8" s="15"/>
      <c r="C8" s="32"/>
      <c r="D8" s="149"/>
      <c r="E8" s="149"/>
      <c r="F8" s="149"/>
      <c r="G8" s="149"/>
      <c r="H8" s="149"/>
      <c r="I8" s="16"/>
      <c r="J8" s="33"/>
      <c r="K8" s="17"/>
      <c r="L8" s="183" t="str">
        <f t="shared" si="0"/>
        <v/>
      </c>
      <c r="M8" s="153"/>
      <c r="N8" s="153"/>
      <c r="O8" s="153"/>
      <c r="S8" s="4" t="s">
        <v>48</v>
      </c>
      <c r="T8" s="4" t="s">
        <v>52</v>
      </c>
      <c r="V8" s="4" t="s">
        <v>61</v>
      </c>
    </row>
    <row r="9" spans="1:22" x14ac:dyDescent="0.15">
      <c r="A9" s="4">
        <v>4</v>
      </c>
      <c r="B9" s="15"/>
      <c r="C9" s="32"/>
      <c r="D9" s="149"/>
      <c r="E9" s="149"/>
      <c r="F9" s="149"/>
      <c r="G9" s="149"/>
      <c r="H9" s="149"/>
      <c r="I9" s="16"/>
      <c r="J9" s="33"/>
      <c r="K9" s="17"/>
      <c r="L9" s="183" t="str">
        <f t="shared" si="0"/>
        <v/>
      </c>
      <c r="M9" s="153"/>
      <c r="N9" s="153"/>
      <c r="O9" s="153"/>
      <c r="T9" s="4" t="s">
        <v>53</v>
      </c>
      <c r="V9" s="4" t="s">
        <v>79</v>
      </c>
    </row>
    <row r="10" spans="1:22" x14ac:dyDescent="0.15">
      <c r="A10" s="4">
        <v>5</v>
      </c>
      <c r="B10" s="15"/>
      <c r="C10" s="32"/>
      <c r="D10" s="149"/>
      <c r="E10" s="149"/>
      <c r="F10" s="149"/>
      <c r="G10" s="149"/>
      <c r="H10" s="149"/>
      <c r="I10" s="16"/>
      <c r="J10" s="33"/>
      <c r="K10" s="17"/>
      <c r="L10" s="183" t="str">
        <f t="shared" si="0"/>
        <v/>
      </c>
      <c r="M10" s="153"/>
      <c r="N10" s="153"/>
      <c r="O10" s="153"/>
      <c r="T10" s="4" t="s">
        <v>54</v>
      </c>
      <c r="V10" s="4" t="s">
        <v>121</v>
      </c>
    </row>
    <row r="11" spans="1:22" x14ac:dyDescent="0.15">
      <c r="A11" s="4">
        <v>6</v>
      </c>
      <c r="B11" s="15"/>
      <c r="C11" s="32"/>
      <c r="D11" s="149"/>
      <c r="E11" s="149"/>
      <c r="F11" s="149"/>
      <c r="G11" s="149"/>
      <c r="H11" s="149"/>
      <c r="I11" s="16"/>
      <c r="J11" s="33"/>
      <c r="K11" s="17"/>
      <c r="L11" s="183" t="str">
        <f t="shared" si="0"/>
        <v/>
      </c>
      <c r="M11" s="153"/>
      <c r="N11" s="153"/>
      <c r="O11" s="153"/>
      <c r="T11" s="4" t="s">
        <v>55</v>
      </c>
      <c r="V11" s="4" t="s">
        <v>122</v>
      </c>
    </row>
    <row r="12" spans="1:22" x14ac:dyDescent="0.15">
      <c r="A12" s="4">
        <v>7</v>
      </c>
      <c r="B12" s="15"/>
      <c r="C12" s="32"/>
      <c r="D12" s="149"/>
      <c r="E12" s="149"/>
      <c r="F12" s="149"/>
      <c r="G12" s="149"/>
      <c r="H12" s="149"/>
      <c r="I12" s="16"/>
      <c r="J12" s="33"/>
      <c r="K12" s="17"/>
      <c r="L12" s="183" t="str">
        <f t="shared" si="0"/>
        <v/>
      </c>
      <c r="M12" s="153"/>
      <c r="N12" s="153"/>
      <c r="O12" s="153"/>
      <c r="T12" s="4" t="s">
        <v>56</v>
      </c>
      <c r="V12" s="4" t="s">
        <v>123</v>
      </c>
    </row>
    <row r="13" spans="1:22" x14ac:dyDescent="0.15">
      <c r="A13" s="4">
        <v>8</v>
      </c>
      <c r="B13" s="15"/>
      <c r="C13" s="32"/>
      <c r="D13" s="149"/>
      <c r="E13" s="149"/>
      <c r="F13" s="149"/>
      <c r="G13" s="149"/>
      <c r="H13" s="149"/>
      <c r="I13" s="16"/>
      <c r="J13" s="33"/>
      <c r="K13" s="17"/>
      <c r="L13" s="183" t="str">
        <f t="shared" si="0"/>
        <v/>
      </c>
      <c r="M13" s="153"/>
      <c r="N13" s="153"/>
      <c r="O13" s="153"/>
      <c r="V13" s="4" t="s">
        <v>124</v>
      </c>
    </row>
    <row r="14" spans="1:22" x14ac:dyDescent="0.15">
      <c r="A14" s="4">
        <v>9</v>
      </c>
      <c r="B14" s="15"/>
      <c r="C14" s="32"/>
      <c r="D14" s="149"/>
      <c r="E14" s="149"/>
      <c r="F14" s="149"/>
      <c r="G14" s="149"/>
      <c r="H14" s="149"/>
      <c r="I14" s="16"/>
      <c r="J14" s="33"/>
      <c r="K14" s="17"/>
      <c r="L14" s="183" t="str">
        <f t="shared" si="0"/>
        <v/>
      </c>
      <c r="M14" s="153"/>
      <c r="N14" s="153"/>
      <c r="O14" s="153"/>
      <c r="T14" s="4" t="s">
        <v>65</v>
      </c>
      <c r="V14" s="4" t="s">
        <v>125</v>
      </c>
    </row>
    <row r="15" spans="1:22" x14ac:dyDescent="0.15">
      <c r="A15" s="4">
        <v>10</v>
      </c>
      <c r="B15" s="15"/>
      <c r="C15" s="32"/>
      <c r="D15" s="149"/>
      <c r="E15" s="149"/>
      <c r="F15" s="149"/>
      <c r="G15" s="149"/>
      <c r="H15" s="149"/>
      <c r="I15" s="16"/>
      <c r="J15" s="33"/>
      <c r="K15" s="17"/>
      <c r="L15" s="183" t="str">
        <f t="shared" si="0"/>
        <v/>
      </c>
      <c r="M15" s="153"/>
      <c r="N15" s="153"/>
      <c r="O15" s="153"/>
      <c r="T15" s="8"/>
    </row>
    <row r="16" spans="1:22" x14ac:dyDescent="0.15">
      <c r="A16" s="4">
        <v>11</v>
      </c>
      <c r="B16" s="15"/>
      <c r="C16" s="32"/>
      <c r="D16" s="149"/>
      <c r="E16" s="149"/>
      <c r="F16" s="149"/>
      <c r="G16" s="149"/>
      <c r="H16" s="149"/>
      <c r="I16" s="16"/>
      <c r="J16" s="33"/>
      <c r="K16" s="17"/>
      <c r="L16" s="183" t="str">
        <f t="shared" si="0"/>
        <v/>
      </c>
      <c r="M16" s="153"/>
      <c r="N16" s="153"/>
      <c r="O16" s="153"/>
      <c r="T16" s="8"/>
    </row>
    <row r="17" spans="1:20" x14ac:dyDescent="0.15">
      <c r="A17" s="4">
        <v>12</v>
      </c>
      <c r="B17" s="15"/>
      <c r="C17" s="32"/>
      <c r="D17" s="149"/>
      <c r="E17" s="149"/>
      <c r="F17" s="149"/>
      <c r="G17" s="149"/>
      <c r="H17" s="149"/>
      <c r="I17" s="16"/>
      <c r="J17" s="33"/>
      <c r="K17" s="17"/>
      <c r="L17" s="183" t="str">
        <f t="shared" si="0"/>
        <v/>
      </c>
      <c r="M17" s="153"/>
      <c r="N17" s="153"/>
      <c r="O17" s="153"/>
      <c r="T17" s="8"/>
    </row>
    <row r="18" spans="1:20" x14ac:dyDescent="0.15">
      <c r="A18" s="4">
        <v>13</v>
      </c>
      <c r="B18" s="15"/>
      <c r="C18" s="32"/>
      <c r="D18" s="149"/>
      <c r="E18" s="149"/>
      <c r="F18" s="149"/>
      <c r="G18" s="149"/>
      <c r="H18" s="149"/>
      <c r="I18" s="16"/>
      <c r="J18" s="33"/>
      <c r="K18" s="17"/>
      <c r="L18" s="183" t="str">
        <f t="shared" si="0"/>
        <v/>
      </c>
      <c r="M18" s="153"/>
      <c r="N18" s="153"/>
      <c r="O18" s="153"/>
    </row>
    <row r="19" spans="1:20" x14ac:dyDescent="0.15">
      <c r="A19" s="4">
        <v>14</v>
      </c>
      <c r="B19" s="15"/>
      <c r="C19" s="32"/>
      <c r="D19" s="149"/>
      <c r="E19" s="149"/>
      <c r="F19" s="149"/>
      <c r="G19" s="149"/>
      <c r="H19" s="149"/>
      <c r="I19" s="16"/>
      <c r="J19" s="33"/>
      <c r="K19" s="17"/>
      <c r="L19" s="183" t="str">
        <f t="shared" si="0"/>
        <v/>
      </c>
      <c r="M19" s="153"/>
      <c r="N19" s="153"/>
      <c r="O19" s="153"/>
    </row>
    <row r="20" spans="1:20" x14ac:dyDescent="0.15">
      <c r="A20" s="4">
        <v>15</v>
      </c>
      <c r="B20" s="15"/>
      <c r="C20" s="32"/>
      <c r="D20" s="149"/>
      <c r="E20" s="149"/>
      <c r="F20" s="149"/>
      <c r="G20" s="149"/>
      <c r="H20" s="149"/>
      <c r="I20" s="16"/>
      <c r="J20" s="33"/>
      <c r="K20" s="17"/>
      <c r="L20" s="183" t="str">
        <f t="shared" si="0"/>
        <v/>
      </c>
      <c r="M20" s="153"/>
      <c r="N20" s="153"/>
      <c r="O20" s="153"/>
    </row>
    <row r="21" spans="1:20" x14ac:dyDescent="0.15">
      <c r="A21" s="4">
        <v>16</v>
      </c>
      <c r="B21" s="15"/>
      <c r="C21" s="32"/>
      <c r="D21" s="149"/>
      <c r="E21" s="149"/>
      <c r="F21" s="149"/>
      <c r="G21" s="149"/>
      <c r="H21" s="149"/>
      <c r="I21" s="16"/>
      <c r="J21" s="33"/>
      <c r="K21" s="17"/>
      <c r="L21" s="183" t="str">
        <f t="shared" si="0"/>
        <v/>
      </c>
      <c r="M21" s="153"/>
      <c r="N21" s="153"/>
      <c r="O21" s="153"/>
    </row>
    <row r="22" spans="1:20" x14ac:dyDescent="0.15">
      <c r="A22" s="4">
        <v>17</v>
      </c>
      <c r="B22" s="15"/>
      <c r="C22" s="32"/>
      <c r="D22" s="149"/>
      <c r="E22" s="149"/>
      <c r="F22" s="149"/>
      <c r="G22" s="149"/>
      <c r="H22" s="149"/>
      <c r="I22" s="16"/>
      <c r="J22" s="33"/>
      <c r="K22" s="17"/>
      <c r="L22" s="183" t="str">
        <f t="shared" si="0"/>
        <v/>
      </c>
      <c r="M22" s="153"/>
      <c r="N22" s="153"/>
      <c r="O22" s="153"/>
    </row>
    <row r="23" spans="1:20" x14ac:dyDescent="0.15">
      <c r="A23" s="4">
        <v>18</v>
      </c>
      <c r="B23" s="15"/>
      <c r="C23" s="32"/>
      <c r="D23" s="149"/>
      <c r="E23" s="149"/>
      <c r="F23" s="149"/>
      <c r="G23" s="149"/>
      <c r="H23" s="149"/>
      <c r="I23" s="16"/>
      <c r="J23" s="33"/>
      <c r="K23" s="17"/>
      <c r="L23" s="183" t="str">
        <f t="shared" si="0"/>
        <v/>
      </c>
      <c r="M23" s="153"/>
      <c r="N23" s="153"/>
      <c r="O23" s="153"/>
    </row>
    <row r="24" spans="1:20" x14ac:dyDescent="0.15">
      <c r="A24" s="4">
        <v>19</v>
      </c>
      <c r="B24" s="15"/>
      <c r="C24" s="32"/>
      <c r="D24" s="149"/>
      <c r="E24" s="149"/>
      <c r="F24" s="149"/>
      <c r="G24" s="149"/>
      <c r="H24" s="149"/>
      <c r="I24" s="16"/>
      <c r="J24" s="33"/>
      <c r="K24" s="17"/>
      <c r="L24" s="183" t="str">
        <f t="shared" si="0"/>
        <v/>
      </c>
      <c r="M24" s="153"/>
      <c r="N24" s="153"/>
      <c r="O24" s="153"/>
    </row>
    <row r="25" spans="1:20" x14ac:dyDescent="0.15">
      <c r="A25" s="4">
        <v>20</v>
      </c>
      <c r="B25" s="15"/>
      <c r="C25" s="32"/>
      <c r="D25" s="149"/>
      <c r="E25" s="149"/>
      <c r="F25" s="149"/>
      <c r="G25" s="149"/>
      <c r="H25" s="149"/>
      <c r="I25" s="16"/>
      <c r="J25" s="33"/>
      <c r="K25" s="17"/>
      <c r="L25" s="183" t="str">
        <f t="shared" si="0"/>
        <v/>
      </c>
      <c r="M25" s="153"/>
      <c r="N25" s="153"/>
      <c r="O25" s="153"/>
    </row>
    <row r="26" spans="1:20" x14ac:dyDescent="0.15">
      <c r="A26" s="4">
        <v>21</v>
      </c>
      <c r="B26" s="15"/>
      <c r="C26" s="32"/>
      <c r="D26" s="149"/>
      <c r="E26" s="149"/>
      <c r="F26" s="149"/>
      <c r="G26" s="149"/>
      <c r="H26" s="149"/>
      <c r="I26" s="16"/>
      <c r="J26" s="33"/>
      <c r="K26" s="17"/>
      <c r="L26" s="183" t="str">
        <f t="shared" si="0"/>
        <v/>
      </c>
      <c r="M26" s="153"/>
      <c r="N26" s="153"/>
      <c r="O26" s="153"/>
    </row>
    <row r="27" spans="1:20" x14ac:dyDescent="0.15">
      <c r="A27" s="4">
        <v>22</v>
      </c>
      <c r="B27" s="15"/>
      <c r="C27" s="32"/>
      <c r="D27" s="149"/>
      <c r="E27" s="149"/>
      <c r="F27" s="149"/>
      <c r="G27" s="149"/>
      <c r="H27" s="149"/>
      <c r="I27" s="16"/>
      <c r="J27" s="33"/>
      <c r="K27" s="17"/>
      <c r="L27" s="183" t="str">
        <f t="shared" si="0"/>
        <v/>
      </c>
      <c r="M27" s="153"/>
      <c r="N27" s="153"/>
      <c r="O27" s="153"/>
    </row>
    <row r="28" spans="1:20" x14ac:dyDescent="0.15">
      <c r="A28" s="4">
        <v>23</v>
      </c>
      <c r="B28" s="15"/>
      <c r="C28" s="32"/>
      <c r="D28" s="149"/>
      <c r="E28" s="149"/>
      <c r="F28" s="149"/>
      <c r="G28" s="149"/>
      <c r="H28" s="149"/>
      <c r="I28" s="16"/>
      <c r="J28" s="33"/>
      <c r="K28" s="17"/>
      <c r="L28" s="183" t="str">
        <f t="shared" si="0"/>
        <v/>
      </c>
      <c r="M28" s="153"/>
      <c r="N28" s="153"/>
      <c r="O28" s="153"/>
    </row>
    <row r="29" spans="1:20" x14ac:dyDescent="0.15">
      <c r="A29" s="4">
        <v>24</v>
      </c>
      <c r="B29" s="15"/>
      <c r="C29" s="32"/>
      <c r="D29" s="149"/>
      <c r="E29" s="149"/>
      <c r="F29" s="149"/>
      <c r="G29" s="149"/>
      <c r="H29" s="149"/>
      <c r="I29" s="16"/>
      <c r="J29" s="33"/>
      <c r="K29" s="17"/>
      <c r="L29" s="183" t="str">
        <f t="shared" si="0"/>
        <v/>
      </c>
      <c r="M29" s="153"/>
      <c r="N29" s="153"/>
      <c r="O29" s="153"/>
    </row>
    <row r="30" spans="1:20" x14ac:dyDescent="0.15">
      <c r="A30" s="4">
        <v>25</v>
      </c>
      <c r="B30" s="15"/>
      <c r="C30" s="32"/>
      <c r="D30" s="149"/>
      <c r="E30" s="149"/>
      <c r="F30" s="149"/>
      <c r="G30" s="149"/>
      <c r="H30" s="149"/>
      <c r="I30" s="16"/>
      <c r="J30" s="33"/>
      <c r="K30" s="17"/>
      <c r="L30" s="183" t="str">
        <f t="shared" si="0"/>
        <v/>
      </c>
      <c r="M30" s="153"/>
      <c r="N30" s="153"/>
      <c r="O30" s="153"/>
    </row>
    <row r="31" spans="1:20" x14ac:dyDescent="0.15">
      <c r="A31" s="4">
        <v>26</v>
      </c>
      <c r="B31" s="15"/>
      <c r="C31" s="32"/>
      <c r="D31" s="149"/>
      <c r="E31" s="149"/>
      <c r="F31" s="149"/>
      <c r="G31" s="149"/>
      <c r="H31" s="149"/>
      <c r="I31" s="16"/>
      <c r="J31" s="33"/>
      <c r="K31" s="17"/>
      <c r="L31" s="183" t="str">
        <f t="shared" si="0"/>
        <v/>
      </c>
      <c r="M31" s="153"/>
      <c r="N31" s="153"/>
      <c r="O31" s="153"/>
    </row>
    <row r="32" spans="1:20" x14ac:dyDescent="0.15">
      <c r="A32" s="4">
        <v>27</v>
      </c>
      <c r="B32" s="15"/>
      <c r="C32" s="32"/>
      <c r="D32" s="149"/>
      <c r="E32" s="149"/>
      <c r="F32" s="149"/>
      <c r="G32" s="149"/>
      <c r="H32" s="149"/>
      <c r="I32" s="16"/>
      <c r="J32" s="33"/>
      <c r="K32" s="17"/>
      <c r="L32" s="183" t="str">
        <f t="shared" si="0"/>
        <v/>
      </c>
      <c r="M32" s="153"/>
      <c r="N32" s="153"/>
      <c r="O32" s="153"/>
    </row>
    <row r="33" spans="1:15" x14ac:dyDescent="0.15">
      <c r="A33" s="4">
        <v>28</v>
      </c>
      <c r="B33" s="15"/>
      <c r="C33" s="32"/>
      <c r="D33" s="149"/>
      <c r="E33" s="149"/>
      <c r="F33" s="149"/>
      <c r="G33" s="149"/>
      <c r="H33" s="149"/>
      <c r="I33" s="16"/>
      <c r="J33" s="33"/>
      <c r="K33" s="17"/>
      <c r="L33" s="183" t="str">
        <f t="shared" si="0"/>
        <v/>
      </c>
      <c r="M33" s="153"/>
      <c r="N33" s="153"/>
      <c r="O33" s="153"/>
    </row>
    <row r="34" spans="1:15" x14ac:dyDescent="0.15">
      <c r="A34" s="4">
        <v>29</v>
      </c>
      <c r="B34" s="15"/>
      <c r="C34" s="32"/>
      <c r="D34" s="149"/>
      <c r="E34" s="149"/>
      <c r="F34" s="149"/>
      <c r="G34" s="149"/>
      <c r="H34" s="149"/>
      <c r="I34" s="16"/>
      <c r="J34" s="33"/>
      <c r="K34" s="17"/>
      <c r="L34" s="183" t="str">
        <f t="shared" si="0"/>
        <v/>
      </c>
      <c r="M34" s="153"/>
      <c r="N34" s="153"/>
      <c r="O34" s="153"/>
    </row>
    <row r="35" spans="1:15" x14ac:dyDescent="0.15">
      <c r="A35" s="4">
        <v>30</v>
      </c>
      <c r="B35" s="15"/>
      <c r="C35" s="32"/>
      <c r="D35" s="149"/>
      <c r="E35" s="149"/>
      <c r="F35" s="149"/>
      <c r="G35" s="149"/>
      <c r="H35" s="149"/>
      <c r="I35" s="16"/>
      <c r="J35" s="33"/>
      <c r="K35" s="17"/>
      <c r="L35" s="183" t="str">
        <f t="shared" si="0"/>
        <v/>
      </c>
      <c r="M35" s="153"/>
      <c r="N35" s="153"/>
      <c r="O35" s="153"/>
    </row>
    <row r="36" spans="1:15" x14ac:dyDescent="0.15">
      <c r="A36" s="4">
        <v>31</v>
      </c>
      <c r="B36" s="15"/>
      <c r="C36" s="32"/>
      <c r="D36" s="149"/>
      <c r="E36" s="149"/>
      <c r="F36" s="149"/>
      <c r="G36" s="149"/>
      <c r="H36" s="149"/>
      <c r="I36" s="16"/>
      <c r="J36" s="33"/>
      <c r="K36" s="17"/>
      <c r="L36" s="183" t="str">
        <f t="shared" si="0"/>
        <v/>
      </c>
      <c r="M36" s="153"/>
      <c r="N36" s="153"/>
      <c r="O36" s="153"/>
    </row>
    <row r="37" spans="1:15" ht="14.25" thickBot="1" x14ac:dyDescent="0.2">
      <c r="A37" s="4">
        <v>32</v>
      </c>
      <c r="B37" s="19"/>
      <c r="C37" s="32"/>
      <c r="D37" s="154"/>
      <c r="E37" s="154"/>
      <c r="F37" s="154"/>
      <c r="G37" s="154"/>
      <c r="H37" s="154"/>
      <c r="I37" s="20"/>
      <c r="J37" s="33"/>
      <c r="K37" s="21"/>
      <c r="L37" s="183" t="str">
        <f t="shared" si="0"/>
        <v/>
      </c>
      <c r="M37" s="155"/>
      <c r="N37" s="155"/>
      <c r="O37" s="155"/>
    </row>
    <row r="38" spans="1:15" ht="14.25" thickBot="1" x14ac:dyDescent="0.2">
      <c r="B38" s="158" t="s">
        <v>71</v>
      </c>
      <c r="C38" s="156"/>
      <c r="D38" s="156"/>
      <c r="E38" s="156"/>
      <c r="F38" s="156"/>
      <c r="G38" s="156"/>
      <c r="H38" s="156"/>
      <c r="I38" s="6" t="s">
        <v>63</v>
      </c>
      <c r="J38" s="6" t="s">
        <v>63</v>
      </c>
      <c r="K38" s="11" t="s">
        <v>63</v>
      </c>
      <c r="L38" s="325">
        <f>SUM(L6:L37)</f>
        <v>0</v>
      </c>
      <c r="M38" s="156"/>
      <c r="N38" s="156"/>
      <c r="O38" s="157"/>
    </row>
    <row r="39" spans="1:15" x14ac:dyDescent="0.15">
      <c r="L39" s="326"/>
    </row>
    <row r="40" spans="1:15" x14ac:dyDescent="0.15">
      <c r="L40" s="326"/>
    </row>
    <row r="41" spans="1:15" ht="21" customHeight="1" x14ac:dyDescent="0.15">
      <c r="B41" s="4" t="s">
        <v>45</v>
      </c>
      <c r="C41" s="150" t="s">
        <v>97</v>
      </c>
      <c r="D41" s="151"/>
      <c r="E41" s="151"/>
      <c r="F41" s="151"/>
      <c r="G41" s="151"/>
      <c r="H41" s="151"/>
      <c r="I41" s="151"/>
      <c r="J41" s="151"/>
      <c r="K41" s="152"/>
      <c r="L41" s="326"/>
    </row>
    <row r="42" spans="1:15" x14ac:dyDescent="0.15">
      <c r="L42" s="326"/>
    </row>
    <row r="43" spans="1:15" ht="13.5" customHeight="1" x14ac:dyDescent="0.15">
      <c r="A43" s="5" t="s">
        <v>38</v>
      </c>
      <c r="B43" s="91" t="s">
        <v>40</v>
      </c>
      <c r="C43" s="146" t="s">
        <v>41</v>
      </c>
      <c r="D43" s="91" t="s">
        <v>44</v>
      </c>
      <c r="E43" s="91"/>
      <c r="F43" s="91"/>
      <c r="G43" s="91"/>
      <c r="H43" s="91"/>
      <c r="I43" s="91" t="s">
        <v>0</v>
      </c>
      <c r="J43" s="91" t="s">
        <v>1</v>
      </c>
      <c r="K43" s="147" t="s">
        <v>42</v>
      </c>
      <c r="L43" s="327" t="s">
        <v>15</v>
      </c>
      <c r="M43" s="91" t="s">
        <v>43</v>
      </c>
      <c r="N43" s="91"/>
      <c r="O43" s="91"/>
    </row>
    <row r="44" spans="1:15" x14ac:dyDescent="0.15">
      <c r="A44" s="5" t="s">
        <v>39</v>
      </c>
      <c r="B44" s="91"/>
      <c r="C44" s="146"/>
      <c r="D44" s="91"/>
      <c r="E44" s="91"/>
      <c r="F44" s="91"/>
      <c r="G44" s="91"/>
      <c r="H44" s="91"/>
      <c r="I44" s="91"/>
      <c r="J44" s="91"/>
      <c r="K44" s="148"/>
      <c r="L44" s="328"/>
      <c r="M44" s="91"/>
      <c r="N44" s="91"/>
      <c r="O44" s="91"/>
    </row>
    <row r="45" spans="1:15" x14ac:dyDescent="0.15">
      <c r="A45" s="4">
        <v>33</v>
      </c>
      <c r="B45" s="18" t="s">
        <v>47</v>
      </c>
      <c r="C45" s="32"/>
      <c r="D45" s="149"/>
      <c r="E45" s="149"/>
      <c r="F45" s="149"/>
      <c r="G45" s="149"/>
      <c r="H45" s="149"/>
      <c r="I45" s="16"/>
      <c r="J45" s="33"/>
      <c r="K45" s="17"/>
      <c r="L45" s="183" t="str">
        <f t="shared" ref="L45:L76" si="1">IF(I45*K45=0,"",ROUND(I45*K45,0))</f>
        <v/>
      </c>
      <c r="M45" s="153"/>
      <c r="N45" s="153"/>
      <c r="O45" s="153"/>
    </row>
    <row r="46" spans="1:15" x14ac:dyDescent="0.15">
      <c r="A46" s="4">
        <v>34</v>
      </c>
      <c r="B46" s="15"/>
      <c r="C46" s="32"/>
      <c r="D46" s="149"/>
      <c r="E46" s="149"/>
      <c r="F46" s="149"/>
      <c r="G46" s="149"/>
      <c r="H46" s="149"/>
      <c r="I46" s="16"/>
      <c r="J46" s="33"/>
      <c r="K46" s="17"/>
      <c r="L46" s="183" t="str">
        <f t="shared" si="1"/>
        <v/>
      </c>
      <c r="M46" s="153"/>
      <c r="N46" s="153"/>
      <c r="O46" s="153"/>
    </row>
    <row r="47" spans="1:15" x14ac:dyDescent="0.15">
      <c r="A47" s="4">
        <v>35</v>
      </c>
      <c r="B47" s="15"/>
      <c r="C47" s="32"/>
      <c r="D47" s="149"/>
      <c r="E47" s="149"/>
      <c r="F47" s="149"/>
      <c r="G47" s="149"/>
      <c r="H47" s="149"/>
      <c r="I47" s="16"/>
      <c r="J47" s="33"/>
      <c r="K47" s="17"/>
      <c r="L47" s="183" t="str">
        <f t="shared" si="1"/>
        <v/>
      </c>
      <c r="M47" s="153"/>
      <c r="N47" s="153"/>
      <c r="O47" s="153"/>
    </row>
    <row r="48" spans="1:15" x14ac:dyDescent="0.15">
      <c r="A48" s="4">
        <v>36</v>
      </c>
      <c r="B48" s="15"/>
      <c r="C48" s="32"/>
      <c r="D48" s="149"/>
      <c r="E48" s="149"/>
      <c r="F48" s="149"/>
      <c r="G48" s="149"/>
      <c r="H48" s="149"/>
      <c r="I48" s="16"/>
      <c r="J48" s="33"/>
      <c r="K48" s="17"/>
      <c r="L48" s="183" t="str">
        <f t="shared" si="1"/>
        <v/>
      </c>
      <c r="M48" s="153"/>
      <c r="N48" s="153"/>
      <c r="O48" s="153"/>
    </row>
    <row r="49" spans="1:15" x14ac:dyDescent="0.15">
      <c r="A49" s="4">
        <v>37</v>
      </c>
      <c r="B49" s="15"/>
      <c r="C49" s="32"/>
      <c r="D49" s="149"/>
      <c r="E49" s="149"/>
      <c r="F49" s="149"/>
      <c r="G49" s="149"/>
      <c r="H49" s="149"/>
      <c r="I49" s="16"/>
      <c r="J49" s="33"/>
      <c r="K49" s="17"/>
      <c r="L49" s="183" t="str">
        <f t="shared" si="1"/>
        <v/>
      </c>
      <c r="M49" s="153"/>
      <c r="N49" s="153"/>
      <c r="O49" s="153"/>
    </row>
    <row r="50" spans="1:15" x14ac:dyDescent="0.15">
      <c r="A50" s="4">
        <v>38</v>
      </c>
      <c r="B50" s="15"/>
      <c r="C50" s="32"/>
      <c r="D50" s="149"/>
      <c r="E50" s="149"/>
      <c r="F50" s="149"/>
      <c r="G50" s="149"/>
      <c r="H50" s="149"/>
      <c r="I50" s="16"/>
      <c r="J50" s="33"/>
      <c r="K50" s="17"/>
      <c r="L50" s="183" t="str">
        <f t="shared" si="1"/>
        <v/>
      </c>
      <c r="M50" s="153"/>
      <c r="N50" s="153"/>
      <c r="O50" s="153"/>
    </row>
    <row r="51" spans="1:15" x14ac:dyDescent="0.15">
      <c r="A51" s="4">
        <v>39</v>
      </c>
      <c r="B51" s="15"/>
      <c r="C51" s="32"/>
      <c r="D51" s="149"/>
      <c r="E51" s="149"/>
      <c r="F51" s="149"/>
      <c r="G51" s="149"/>
      <c r="H51" s="149"/>
      <c r="I51" s="16"/>
      <c r="J51" s="33"/>
      <c r="K51" s="17"/>
      <c r="L51" s="183" t="str">
        <f t="shared" si="1"/>
        <v/>
      </c>
      <c r="M51" s="153"/>
      <c r="N51" s="153"/>
      <c r="O51" s="153"/>
    </row>
    <row r="52" spans="1:15" x14ac:dyDescent="0.15">
      <c r="A52" s="4">
        <v>40</v>
      </c>
      <c r="B52" s="15"/>
      <c r="C52" s="32"/>
      <c r="D52" s="149"/>
      <c r="E52" s="149"/>
      <c r="F52" s="149"/>
      <c r="G52" s="149"/>
      <c r="H52" s="149"/>
      <c r="I52" s="16"/>
      <c r="J52" s="33"/>
      <c r="K52" s="17"/>
      <c r="L52" s="183" t="str">
        <f t="shared" si="1"/>
        <v/>
      </c>
      <c r="M52" s="153"/>
      <c r="N52" s="153"/>
      <c r="O52" s="153"/>
    </row>
    <row r="53" spans="1:15" x14ac:dyDescent="0.15">
      <c r="A53" s="4">
        <v>41</v>
      </c>
      <c r="B53" s="15"/>
      <c r="C53" s="32"/>
      <c r="D53" s="149"/>
      <c r="E53" s="149"/>
      <c r="F53" s="149"/>
      <c r="G53" s="149"/>
      <c r="H53" s="149"/>
      <c r="I53" s="16"/>
      <c r="J53" s="33"/>
      <c r="K53" s="17"/>
      <c r="L53" s="183" t="str">
        <f t="shared" si="1"/>
        <v/>
      </c>
      <c r="M53" s="153"/>
      <c r="N53" s="153"/>
      <c r="O53" s="153"/>
    </row>
    <row r="54" spans="1:15" x14ac:dyDescent="0.15">
      <c r="A54" s="4">
        <v>42</v>
      </c>
      <c r="B54" s="15"/>
      <c r="C54" s="32"/>
      <c r="D54" s="149"/>
      <c r="E54" s="149"/>
      <c r="F54" s="149"/>
      <c r="G54" s="149"/>
      <c r="H54" s="149"/>
      <c r="I54" s="16"/>
      <c r="J54" s="33"/>
      <c r="K54" s="17"/>
      <c r="L54" s="183" t="str">
        <f t="shared" si="1"/>
        <v/>
      </c>
      <c r="M54" s="153"/>
      <c r="N54" s="153"/>
      <c r="O54" s="153"/>
    </row>
    <row r="55" spans="1:15" x14ac:dyDescent="0.15">
      <c r="A55" s="4">
        <v>43</v>
      </c>
      <c r="B55" s="15"/>
      <c r="C55" s="32"/>
      <c r="D55" s="149"/>
      <c r="E55" s="149"/>
      <c r="F55" s="149"/>
      <c r="G55" s="149"/>
      <c r="H55" s="149"/>
      <c r="I55" s="16"/>
      <c r="J55" s="33"/>
      <c r="K55" s="17"/>
      <c r="L55" s="183" t="str">
        <f t="shared" si="1"/>
        <v/>
      </c>
      <c r="M55" s="153"/>
      <c r="N55" s="153"/>
      <c r="O55" s="153"/>
    </row>
    <row r="56" spans="1:15" x14ac:dyDescent="0.15">
      <c r="A56" s="4">
        <v>44</v>
      </c>
      <c r="B56" s="15"/>
      <c r="C56" s="32"/>
      <c r="D56" s="149"/>
      <c r="E56" s="149"/>
      <c r="F56" s="149"/>
      <c r="G56" s="149"/>
      <c r="H56" s="149"/>
      <c r="I56" s="16"/>
      <c r="J56" s="33"/>
      <c r="K56" s="17"/>
      <c r="L56" s="183" t="str">
        <f t="shared" si="1"/>
        <v/>
      </c>
      <c r="M56" s="153"/>
      <c r="N56" s="153"/>
      <c r="O56" s="153"/>
    </row>
    <row r="57" spans="1:15" x14ac:dyDescent="0.15">
      <c r="A57" s="4">
        <v>45</v>
      </c>
      <c r="B57" s="15"/>
      <c r="C57" s="32"/>
      <c r="D57" s="149"/>
      <c r="E57" s="149"/>
      <c r="F57" s="149"/>
      <c r="G57" s="149"/>
      <c r="H57" s="149"/>
      <c r="I57" s="16"/>
      <c r="J57" s="33"/>
      <c r="K57" s="17"/>
      <c r="L57" s="183" t="str">
        <f t="shared" si="1"/>
        <v/>
      </c>
      <c r="M57" s="153"/>
      <c r="N57" s="153"/>
      <c r="O57" s="153"/>
    </row>
    <row r="58" spans="1:15" x14ac:dyDescent="0.15">
      <c r="A58" s="4">
        <v>46</v>
      </c>
      <c r="B58" s="15"/>
      <c r="C58" s="32"/>
      <c r="D58" s="149"/>
      <c r="E58" s="149"/>
      <c r="F58" s="149"/>
      <c r="G58" s="149"/>
      <c r="H58" s="149"/>
      <c r="I58" s="16"/>
      <c r="J58" s="33"/>
      <c r="K58" s="17"/>
      <c r="L58" s="183" t="str">
        <f t="shared" si="1"/>
        <v/>
      </c>
      <c r="M58" s="153"/>
      <c r="N58" s="153"/>
      <c r="O58" s="153"/>
    </row>
    <row r="59" spans="1:15" x14ac:dyDescent="0.15">
      <c r="A59" s="4">
        <v>47</v>
      </c>
      <c r="B59" s="15"/>
      <c r="C59" s="32"/>
      <c r="D59" s="149"/>
      <c r="E59" s="149"/>
      <c r="F59" s="149"/>
      <c r="G59" s="149"/>
      <c r="H59" s="149"/>
      <c r="I59" s="16"/>
      <c r="J59" s="33"/>
      <c r="K59" s="17"/>
      <c r="L59" s="183" t="str">
        <f t="shared" si="1"/>
        <v/>
      </c>
      <c r="M59" s="153"/>
      <c r="N59" s="153"/>
      <c r="O59" s="153"/>
    </row>
    <row r="60" spans="1:15" x14ac:dyDescent="0.15">
      <c r="A60" s="4">
        <v>48</v>
      </c>
      <c r="B60" s="15"/>
      <c r="C60" s="32"/>
      <c r="D60" s="149"/>
      <c r="E60" s="149"/>
      <c r="F60" s="149"/>
      <c r="G60" s="149"/>
      <c r="H60" s="149"/>
      <c r="I60" s="16"/>
      <c r="J60" s="33"/>
      <c r="K60" s="17"/>
      <c r="L60" s="183" t="str">
        <f t="shared" si="1"/>
        <v/>
      </c>
      <c r="M60" s="153"/>
      <c r="N60" s="153"/>
      <c r="O60" s="153"/>
    </row>
    <row r="61" spans="1:15" x14ac:dyDescent="0.15">
      <c r="A61" s="4">
        <v>49</v>
      </c>
      <c r="B61" s="15"/>
      <c r="C61" s="32"/>
      <c r="D61" s="149"/>
      <c r="E61" s="149"/>
      <c r="F61" s="149"/>
      <c r="G61" s="149"/>
      <c r="H61" s="149"/>
      <c r="I61" s="16"/>
      <c r="J61" s="33"/>
      <c r="K61" s="17"/>
      <c r="L61" s="183" t="str">
        <f t="shared" si="1"/>
        <v/>
      </c>
      <c r="M61" s="153"/>
      <c r="N61" s="153"/>
      <c r="O61" s="153"/>
    </row>
    <row r="62" spans="1:15" x14ac:dyDescent="0.15">
      <c r="A62" s="4">
        <v>50</v>
      </c>
      <c r="B62" s="15"/>
      <c r="C62" s="32"/>
      <c r="D62" s="149"/>
      <c r="E62" s="149"/>
      <c r="F62" s="149"/>
      <c r="G62" s="149"/>
      <c r="H62" s="149"/>
      <c r="I62" s="16"/>
      <c r="J62" s="33"/>
      <c r="K62" s="17"/>
      <c r="L62" s="183" t="str">
        <f t="shared" si="1"/>
        <v/>
      </c>
      <c r="M62" s="153"/>
      <c r="N62" s="153"/>
      <c r="O62" s="153"/>
    </row>
    <row r="63" spans="1:15" x14ac:dyDescent="0.15">
      <c r="A63" s="4">
        <v>51</v>
      </c>
      <c r="B63" s="15"/>
      <c r="C63" s="32"/>
      <c r="D63" s="149"/>
      <c r="E63" s="149"/>
      <c r="F63" s="149"/>
      <c r="G63" s="149"/>
      <c r="H63" s="149"/>
      <c r="I63" s="16"/>
      <c r="J63" s="33"/>
      <c r="K63" s="17"/>
      <c r="L63" s="183" t="str">
        <f t="shared" si="1"/>
        <v/>
      </c>
      <c r="M63" s="153"/>
      <c r="N63" s="153"/>
      <c r="O63" s="153"/>
    </row>
    <row r="64" spans="1:15" x14ac:dyDescent="0.15">
      <c r="A64" s="4">
        <v>52</v>
      </c>
      <c r="B64" s="15"/>
      <c r="C64" s="32"/>
      <c r="D64" s="149"/>
      <c r="E64" s="149"/>
      <c r="F64" s="149"/>
      <c r="G64" s="149"/>
      <c r="H64" s="149"/>
      <c r="I64" s="16"/>
      <c r="J64" s="33"/>
      <c r="K64" s="17"/>
      <c r="L64" s="183" t="str">
        <f t="shared" si="1"/>
        <v/>
      </c>
      <c r="M64" s="153"/>
      <c r="N64" s="153"/>
      <c r="O64" s="153"/>
    </row>
    <row r="65" spans="1:19" x14ac:dyDescent="0.15">
      <c r="A65" s="4">
        <v>53</v>
      </c>
      <c r="B65" s="15"/>
      <c r="C65" s="32"/>
      <c r="D65" s="149"/>
      <c r="E65" s="149"/>
      <c r="F65" s="149"/>
      <c r="G65" s="149"/>
      <c r="H65" s="149"/>
      <c r="I65" s="16"/>
      <c r="J65" s="33"/>
      <c r="K65" s="17"/>
      <c r="L65" s="183" t="str">
        <f t="shared" si="1"/>
        <v/>
      </c>
      <c r="M65" s="153"/>
      <c r="N65" s="153"/>
      <c r="O65" s="153"/>
    </row>
    <row r="66" spans="1:19" x14ac:dyDescent="0.15">
      <c r="A66" s="4">
        <v>54</v>
      </c>
      <c r="B66" s="15"/>
      <c r="C66" s="32"/>
      <c r="D66" s="149"/>
      <c r="E66" s="149"/>
      <c r="F66" s="149"/>
      <c r="G66" s="149"/>
      <c r="H66" s="149"/>
      <c r="I66" s="16"/>
      <c r="J66" s="33"/>
      <c r="K66" s="17"/>
      <c r="L66" s="183" t="str">
        <f t="shared" si="1"/>
        <v/>
      </c>
      <c r="M66" s="153"/>
      <c r="N66" s="153"/>
      <c r="O66" s="153"/>
    </row>
    <row r="67" spans="1:19" x14ac:dyDescent="0.15">
      <c r="A67" s="4">
        <v>55</v>
      </c>
      <c r="B67" s="15"/>
      <c r="C67" s="32"/>
      <c r="D67" s="149"/>
      <c r="E67" s="149"/>
      <c r="F67" s="149"/>
      <c r="G67" s="149"/>
      <c r="H67" s="149"/>
      <c r="I67" s="16"/>
      <c r="J67" s="33"/>
      <c r="K67" s="17"/>
      <c r="L67" s="183" t="str">
        <f t="shared" si="1"/>
        <v/>
      </c>
      <c r="M67" s="153"/>
      <c r="N67" s="153"/>
      <c r="O67" s="153"/>
    </row>
    <row r="68" spans="1:19" x14ac:dyDescent="0.15">
      <c r="A68" s="4">
        <v>56</v>
      </c>
      <c r="B68" s="15"/>
      <c r="C68" s="32"/>
      <c r="D68" s="149"/>
      <c r="E68" s="149"/>
      <c r="F68" s="149"/>
      <c r="G68" s="149"/>
      <c r="H68" s="149"/>
      <c r="I68" s="16"/>
      <c r="J68" s="33"/>
      <c r="K68" s="17"/>
      <c r="L68" s="183" t="str">
        <f t="shared" si="1"/>
        <v/>
      </c>
      <c r="M68" s="153"/>
      <c r="N68" s="153"/>
      <c r="O68" s="153"/>
    </row>
    <row r="69" spans="1:19" x14ac:dyDescent="0.15">
      <c r="A69" s="4">
        <v>57</v>
      </c>
      <c r="B69" s="15"/>
      <c r="C69" s="32"/>
      <c r="D69" s="149"/>
      <c r="E69" s="149"/>
      <c r="F69" s="149"/>
      <c r="G69" s="149"/>
      <c r="H69" s="149"/>
      <c r="I69" s="16"/>
      <c r="J69" s="33"/>
      <c r="K69" s="17"/>
      <c r="L69" s="183" t="str">
        <f t="shared" si="1"/>
        <v/>
      </c>
      <c r="M69" s="153"/>
      <c r="N69" s="153"/>
      <c r="O69" s="153"/>
    </row>
    <row r="70" spans="1:19" x14ac:dyDescent="0.15">
      <c r="A70" s="4">
        <v>58</v>
      </c>
      <c r="B70" s="15"/>
      <c r="C70" s="32"/>
      <c r="D70" s="149"/>
      <c r="E70" s="149"/>
      <c r="F70" s="149"/>
      <c r="G70" s="149"/>
      <c r="H70" s="149"/>
      <c r="I70" s="16"/>
      <c r="J70" s="33"/>
      <c r="K70" s="17"/>
      <c r="L70" s="183" t="str">
        <f t="shared" si="1"/>
        <v/>
      </c>
      <c r="M70" s="153"/>
      <c r="N70" s="153"/>
      <c r="O70" s="153"/>
    </row>
    <row r="71" spans="1:19" x14ac:dyDescent="0.15">
      <c r="A71" s="4">
        <v>59</v>
      </c>
      <c r="B71" s="15"/>
      <c r="C71" s="32"/>
      <c r="D71" s="149"/>
      <c r="E71" s="149"/>
      <c r="F71" s="149"/>
      <c r="G71" s="149"/>
      <c r="H71" s="149"/>
      <c r="I71" s="16"/>
      <c r="J71" s="33"/>
      <c r="K71" s="17"/>
      <c r="L71" s="183" t="str">
        <f t="shared" si="1"/>
        <v/>
      </c>
      <c r="M71" s="153"/>
      <c r="N71" s="153"/>
      <c r="O71" s="153"/>
    </row>
    <row r="72" spans="1:19" x14ac:dyDescent="0.15">
      <c r="A72" s="4">
        <v>60</v>
      </c>
      <c r="B72" s="15"/>
      <c r="C72" s="32"/>
      <c r="D72" s="149"/>
      <c r="E72" s="149"/>
      <c r="F72" s="149"/>
      <c r="G72" s="149"/>
      <c r="H72" s="149"/>
      <c r="I72" s="16"/>
      <c r="J72" s="33"/>
      <c r="K72" s="17"/>
      <c r="L72" s="183" t="str">
        <f t="shared" si="1"/>
        <v/>
      </c>
      <c r="M72" s="153"/>
      <c r="N72" s="153"/>
      <c r="O72" s="153"/>
    </row>
    <row r="73" spans="1:19" x14ac:dyDescent="0.15">
      <c r="A73" s="4">
        <v>61</v>
      </c>
      <c r="B73" s="15"/>
      <c r="C73" s="32"/>
      <c r="D73" s="149"/>
      <c r="E73" s="149"/>
      <c r="F73" s="149"/>
      <c r="G73" s="149"/>
      <c r="H73" s="149"/>
      <c r="I73" s="16"/>
      <c r="J73" s="33"/>
      <c r="K73" s="17"/>
      <c r="L73" s="183" t="str">
        <f t="shared" si="1"/>
        <v/>
      </c>
      <c r="M73" s="153"/>
      <c r="N73" s="153"/>
      <c r="O73" s="153"/>
    </row>
    <row r="74" spans="1:19" x14ac:dyDescent="0.15">
      <c r="A74" s="4">
        <v>62</v>
      </c>
      <c r="B74" s="15"/>
      <c r="C74" s="32"/>
      <c r="D74" s="149"/>
      <c r="E74" s="149"/>
      <c r="F74" s="149"/>
      <c r="G74" s="149"/>
      <c r="H74" s="149"/>
      <c r="I74" s="16"/>
      <c r="J74" s="33"/>
      <c r="K74" s="17"/>
      <c r="L74" s="183" t="str">
        <f t="shared" si="1"/>
        <v/>
      </c>
      <c r="M74" s="153"/>
      <c r="N74" s="153"/>
      <c r="O74" s="153"/>
    </row>
    <row r="75" spans="1:19" x14ac:dyDescent="0.15">
      <c r="A75" s="4">
        <v>63</v>
      </c>
      <c r="B75" s="15"/>
      <c r="C75" s="32"/>
      <c r="D75" s="149"/>
      <c r="E75" s="149"/>
      <c r="F75" s="149"/>
      <c r="G75" s="149"/>
      <c r="H75" s="149"/>
      <c r="I75" s="16"/>
      <c r="J75" s="33"/>
      <c r="K75" s="17"/>
      <c r="L75" s="183" t="str">
        <f t="shared" si="1"/>
        <v/>
      </c>
      <c r="M75" s="153"/>
      <c r="N75" s="153"/>
      <c r="O75" s="153"/>
    </row>
    <row r="76" spans="1:19" ht="14.25" thickBot="1" x14ac:dyDescent="0.2">
      <c r="A76" s="4">
        <v>64</v>
      </c>
      <c r="B76" s="19"/>
      <c r="C76" s="32"/>
      <c r="D76" s="154"/>
      <c r="E76" s="154"/>
      <c r="F76" s="154"/>
      <c r="G76" s="154"/>
      <c r="H76" s="154"/>
      <c r="I76" s="20"/>
      <c r="J76" s="33"/>
      <c r="K76" s="21"/>
      <c r="L76" s="183" t="str">
        <f t="shared" si="1"/>
        <v/>
      </c>
      <c r="M76" s="155"/>
      <c r="N76" s="155"/>
      <c r="O76" s="155"/>
    </row>
    <row r="77" spans="1:19" ht="14.25" thickBot="1" x14ac:dyDescent="0.2">
      <c r="B77" s="158" t="s">
        <v>72</v>
      </c>
      <c r="C77" s="156"/>
      <c r="D77" s="156"/>
      <c r="E77" s="156"/>
      <c r="F77" s="156"/>
      <c r="G77" s="156"/>
      <c r="H77" s="156"/>
      <c r="I77" s="6" t="s">
        <v>63</v>
      </c>
      <c r="J77" s="6" t="s">
        <v>63</v>
      </c>
      <c r="K77" s="11" t="s">
        <v>63</v>
      </c>
      <c r="L77" s="325">
        <f>SUM(L45:L76)</f>
        <v>0</v>
      </c>
      <c r="M77" s="156"/>
      <c r="N77" s="156"/>
      <c r="O77" s="157"/>
    </row>
    <row r="78" spans="1:19" x14ac:dyDescent="0.15">
      <c r="L78" s="326"/>
    </row>
    <row r="79" spans="1:19" x14ac:dyDescent="0.15">
      <c r="L79" s="326"/>
    </row>
    <row r="80" spans="1:19" ht="20.25" customHeight="1" x14ac:dyDescent="0.15">
      <c r="B80" s="4" t="s">
        <v>45</v>
      </c>
      <c r="C80" s="150" t="s">
        <v>97</v>
      </c>
      <c r="D80" s="151"/>
      <c r="E80" s="151"/>
      <c r="F80" s="151"/>
      <c r="G80" s="151"/>
      <c r="H80" s="151"/>
      <c r="I80" s="151"/>
      <c r="J80" s="151"/>
      <c r="K80" s="152"/>
      <c r="L80" s="326"/>
      <c r="S80" s="8"/>
    </row>
    <row r="81" spans="1:15" x14ac:dyDescent="0.15">
      <c r="L81" s="326"/>
    </row>
    <row r="82" spans="1:15" ht="13.5" customHeight="1" x14ac:dyDescent="0.15">
      <c r="A82" s="5" t="s">
        <v>38</v>
      </c>
      <c r="B82" s="91" t="s">
        <v>40</v>
      </c>
      <c r="C82" s="146" t="s">
        <v>41</v>
      </c>
      <c r="D82" s="91" t="s">
        <v>44</v>
      </c>
      <c r="E82" s="91"/>
      <c r="F82" s="91"/>
      <c r="G82" s="91"/>
      <c r="H82" s="91"/>
      <c r="I82" s="91" t="s">
        <v>0</v>
      </c>
      <c r="J82" s="91" t="s">
        <v>1</v>
      </c>
      <c r="K82" s="147" t="s">
        <v>42</v>
      </c>
      <c r="L82" s="327" t="s">
        <v>15</v>
      </c>
      <c r="M82" s="91" t="s">
        <v>43</v>
      </c>
      <c r="N82" s="91"/>
      <c r="O82" s="91"/>
    </row>
    <row r="83" spans="1:15" x14ac:dyDescent="0.15">
      <c r="A83" s="5" t="s">
        <v>39</v>
      </c>
      <c r="B83" s="91"/>
      <c r="C83" s="146"/>
      <c r="D83" s="91"/>
      <c r="E83" s="91"/>
      <c r="F83" s="91"/>
      <c r="G83" s="91"/>
      <c r="H83" s="91"/>
      <c r="I83" s="91"/>
      <c r="J83" s="91"/>
      <c r="K83" s="148"/>
      <c r="L83" s="328"/>
      <c r="M83" s="91"/>
      <c r="N83" s="91"/>
      <c r="O83" s="91"/>
    </row>
    <row r="84" spans="1:15" x14ac:dyDescent="0.15">
      <c r="A84" s="4">
        <v>65</v>
      </c>
      <c r="B84" s="18" t="s">
        <v>47</v>
      </c>
      <c r="C84" s="32"/>
      <c r="D84" s="149"/>
      <c r="E84" s="149"/>
      <c r="F84" s="149"/>
      <c r="G84" s="149"/>
      <c r="H84" s="149"/>
      <c r="I84" s="16"/>
      <c r="J84" s="33"/>
      <c r="K84" s="17"/>
      <c r="L84" s="183" t="str">
        <f t="shared" ref="L84:L115" si="2">IF(I84*K84=0,"",ROUND(I84*K84,0))</f>
        <v/>
      </c>
      <c r="M84" s="153"/>
      <c r="N84" s="153"/>
      <c r="O84" s="153"/>
    </row>
    <row r="85" spans="1:15" x14ac:dyDescent="0.15">
      <c r="A85" s="4">
        <v>66</v>
      </c>
      <c r="B85" s="15"/>
      <c r="C85" s="32"/>
      <c r="D85" s="149"/>
      <c r="E85" s="149"/>
      <c r="F85" s="149"/>
      <c r="G85" s="149"/>
      <c r="H85" s="149"/>
      <c r="I85" s="16"/>
      <c r="J85" s="33"/>
      <c r="K85" s="17"/>
      <c r="L85" s="183" t="str">
        <f t="shared" si="2"/>
        <v/>
      </c>
      <c r="M85" s="153"/>
      <c r="N85" s="153"/>
      <c r="O85" s="153"/>
    </row>
    <row r="86" spans="1:15" x14ac:dyDescent="0.15">
      <c r="A86" s="4">
        <v>67</v>
      </c>
      <c r="B86" s="15"/>
      <c r="C86" s="32"/>
      <c r="D86" s="149"/>
      <c r="E86" s="149"/>
      <c r="F86" s="149"/>
      <c r="G86" s="149"/>
      <c r="H86" s="149"/>
      <c r="I86" s="16"/>
      <c r="J86" s="33"/>
      <c r="K86" s="17"/>
      <c r="L86" s="183" t="str">
        <f t="shared" si="2"/>
        <v/>
      </c>
      <c r="M86" s="153"/>
      <c r="N86" s="153"/>
      <c r="O86" s="153"/>
    </row>
    <row r="87" spans="1:15" x14ac:dyDescent="0.15">
      <c r="A87" s="4">
        <v>68</v>
      </c>
      <c r="B87" s="15"/>
      <c r="C87" s="32"/>
      <c r="D87" s="149"/>
      <c r="E87" s="149"/>
      <c r="F87" s="149"/>
      <c r="G87" s="149"/>
      <c r="H87" s="149"/>
      <c r="I87" s="16"/>
      <c r="J87" s="33"/>
      <c r="K87" s="17"/>
      <c r="L87" s="183" t="str">
        <f t="shared" si="2"/>
        <v/>
      </c>
      <c r="M87" s="153"/>
      <c r="N87" s="153"/>
      <c r="O87" s="153"/>
    </row>
    <row r="88" spans="1:15" x14ac:dyDescent="0.15">
      <c r="A88" s="4">
        <v>69</v>
      </c>
      <c r="B88" s="15"/>
      <c r="C88" s="32"/>
      <c r="D88" s="149"/>
      <c r="E88" s="149"/>
      <c r="F88" s="149"/>
      <c r="G88" s="149"/>
      <c r="H88" s="149"/>
      <c r="I88" s="16"/>
      <c r="J88" s="33"/>
      <c r="K88" s="17"/>
      <c r="L88" s="183" t="str">
        <f t="shared" si="2"/>
        <v/>
      </c>
      <c r="M88" s="153"/>
      <c r="N88" s="153"/>
      <c r="O88" s="153"/>
    </row>
    <row r="89" spans="1:15" x14ac:dyDescent="0.15">
      <c r="A89" s="4">
        <v>70</v>
      </c>
      <c r="B89" s="15"/>
      <c r="C89" s="32"/>
      <c r="D89" s="149"/>
      <c r="E89" s="149"/>
      <c r="F89" s="149"/>
      <c r="G89" s="149"/>
      <c r="H89" s="149"/>
      <c r="I89" s="16"/>
      <c r="J89" s="33"/>
      <c r="K89" s="17"/>
      <c r="L89" s="183" t="str">
        <f t="shared" si="2"/>
        <v/>
      </c>
      <c r="M89" s="153"/>
      <c r="N89" s="153"/>
      <c r="O89" s="153"/>
    </row>
    <row r="90" spans="1:15" x14ac:dyDescent="0.15">
      <c r="A90" s="4">
        <v>71</v>
      </c>
      <c r="B90" s="15"/>
      <c r="C90" s="32"/>
      <c r="D90" s="149"/>
      <c r="E90" s="149"/>
      <c r="F90" s="149"/>
      <c r="G90" s="149"/>
      <c r="H90" s="149"/>
      <c r="I90" s="16"/>
      <c r="J90" s="33"/>
      <c r="K90" s="17"/>
      <c r="L90" s="183" t="str">
        <f t="shared" si="2"/>
        <v/>
      </c>
      <c r="M90" s="153"/>
      <c r="N90" s="153"/>
      <c r="O90" s="153"/>
    </row>
    <row r="91" spans="1:15" x14ac:dyDescent="0.15">
      <c r="A91" s="4">
        <v>72</v>
      </c>
      <c r="B91" s="15"/>
      <c r="C91" s="32"/>
      <c r="D91" s="149"/>
      <c r="E91" s="149"/>
      <c r="F91" s="149"/>
      <c r="G91" s="149"/>
      <c r="H91" s="149"/>
      <c r="I91" s="16"/>
      <c r="J91" s="33"/>
      <c r="K91" s="17"/>
      <c r="L91" s="183" t="str">
        <f t="shared" si="2"/>
        <v/>
      </c>
      <c r="M91" s="153"/>
      <c r="N91" s="153"/>
      <c r="O91" s="153"/>
    </row>
    <row r="92" spans="1:15" x14ac:dyDescent="0.15">
      <c r="A92" s="4">
        <v>73</v>
      </c>
      <c r="B92" s="15"/>
      <c r="C92" s="32"/>
      <c r="D92" s="149"/>
      <c r="E92" s="149"/>
      <c r="F92" s="149"/>
      <c r="G92" s="149"/>
      <c r="H92" s="149"/>
      <c r="I92" s="16"/>
      <c r="J92" s="33"/>
      <c r="K92" s="17"/>
      <c r="L92" s="183" t="str">
        <f t="shared" si="2"/>
        <v/>
      </c>
      <c r="M92" s="153"/>
      <c r="N92" s="153"/>
      <c r="O92" s="153"/>
    </row>
    <row r="93" spans="1:15" x14ac:dyDescent="0.15">
      <c r="A93" s="4">
        <v>74</v>
      </c>
      <c r="B93" s="15"/>
      <c r="C93" s="32"/>
      <c r="D93" s="149"/>
      <c r="E93" s="149"/>
      <c r="F93" s="149"/>
      <c r="G93" s="149"/>
      <c r="H93" s="149"/>
      <c r="I93" s="16"/>
      <c r="J93" s="33"/>
      <c r="K93" s="17"/>
      <c r="L93" s="183" t="str">
        <f t="shared" si="2"/>
        <v/>
      </c>
      <c r="M93" s="153"/>
      <c r="N93" s="153"/>
      <c r="O93" s="153"/>
    </row>
    <row r="94" spans="1:15" x14ac:dyDescent="0.15">
      <c r="A94" s="4">
        <v>75</v>
      </c>
      <c r="B94" s="15"/>
      <c r="C94" s="32"/>
      <c r="D94" s="149"/>
      <c r="E94" s="149"/>
      <c r="F94" s="149"/>
      <c r="G94" s="149"/>
      <c r="H94" s="149"/>
      <c r="I94" s="16"/>
      <c r="J94" s="33"/>
      <c r="K94" s="17"/>
      <c r="L94" s="183" t="str">
        <f t="shared" si="2"/>
        <v/>
      </c>
      <c r="M94" s="153"/>
      <c r="N94" s="153"/>
      <c r="O94" s="153"/>
    </row>
    <row r="95" spans="1:15" x14ac:dyDescent="0.15">
      <c r="A95" s="4">
        <v>76</v>
      </c>
      <c r="B95" s="15"/>
      <c r="C95" s="32"/>
      <c r="D95" s="149"/>
      <c r="E95" s="149"/>
      <c r="F95" s="149"/>
      <c r="G95" s="149"/>
      <c r="H95" s="149"/>
      <c r="I95" s="16"/>
      <c r="J95" s="33"/>
      <c r="K95" s="17"/>
      <c r="L95" s="183" t="str">
        <f t="shared" si="2"/>
        <v/>
      </c>
      <c r="M95" s="153"/>
      <c r="N95" s="153"/>
      <c r="O95" s="153"/>
    </row>
    <row r="96" spans="1:15" x14ac:dyDescent="0.15">
      <c r="A96" s="4">
        <v>77</v>
      </c>
      <c r="B96" s="15"/>
      <c r="C96" s="32"/>
      <c r="D96" s="149"/>
      <c r="E96" s="149"/>
      <c r="F96" s="149"/>
      <c r="G96" s="149"/>
      <c r="H96" s="149"/>
      <c r="I96" s="16"/>
      <c r="J96" s="33"/>
      <c r="K96" s="17"/>
      <c r="L96" s="183" t="str">
        <f t="shared" si="2"/>
        <v/>
      </c>
      <c r="M96" s="153"/>
      <c r="N96" s="153"/>
      <c r="O96" s="153"/>
    </row>
    <row r="97" spans="1:15" x14ac:dyDescent="0.15">
      <c r="A97" s="4">
        <v>78</v>
      </c>
      <c r="B97" s="15"/>
      <c r="C97" s="32"/>
      <c r="D97" s="149"/>
      <c r="E97" s="149"/>
      <c r="F97" s="149"/>
      <c r="G97" s="149"/>
      <c r="H97" s="149"/>
      <c r="I97" s="16"/>
      <c r="J97" s="33"/>
      <c r="K97" s="17"/>
      <c r="L97" s="183" t="str">
        <f t="shared" si="2"/>
        <v/>
      </c>
      <c r="M97" s="153"/>
      <c r="N97" s="153"/>
      <c r="O97" s="153"/>
    </row>
    <row r="98" spans="1:15" x14ac:dyDescent="0.15">
      <c r="A98" s="4">
        <v>79</v>
      </c>
      <c r="B98" s="15"/>
      <c r="C98" s="32"/>
      <c r="D98" s="149"/>
      <c r="E98" s="149"/>
      <c r="F98" s="149"/>
      <c r="G98" s="149"/>
      <c r="H98" s="149"/>
      <c r="I98" s="16"/>
      <c r="J98" s="33"/>
      <c r="K98" s="17"/>
      <c r="L98" s="183" t="str">
        <f t="shared" si="2"/>
        <v/>
      </c>
      <c r="M98" s="153"/>
      <c r="N98" s="153"/>
      <c r="O98" s="153"/>
    </row>
    <row r="99" spans="1:15" x14ac:dyDescent="0.15">
      <c r="A99" s="4">
        <v>80</v>
      </c>
      <c r="B99" s="15"/>
      <c r="C99" s="32"/>
      <c r="D99" s="149"/>
      <c r="E99" s="149"/>
      <c r="F99" s="149"/>
      <c r="G99" s="149"/>
      <c r="H99" s="149"/>
      <c r="I99" s="16"/>
      <c r="J99" s="33"/>
      <c r="K99" s="17"/>
      <c r="L99" s="183" t="str">
        <f t="shared" si="2"/>
        <v/>
      </c>
      <c r="M99" s="153"/>
      <c r="N99" s="153"/>
      <c r="O99" s="153"/>
    </row>
    <row r="100" spans="1:15" x14ac:dyDescent="0.15">
      <c r="A100" s="4">
        <v>81</v>
      </c>
      <c r="B100" s="15"/>
      <c r="C100" s="32"/>
      <c r="D100" s="149"/>
      <c r="E100" s="149"/>
      <c r="F100" s="149"/>
      <c r="G100" s="149"/>
      <c r="H100" s="149"/>
      <c r="I100" s="16"/>
      <c r="J100" s="33"/>
      <c r="K100" s="17"/>
      <c r="L100" s="183" t="str">
        <f t="shared" si="2"/>
        <v/>
      </c>
      <c r="M100" s="153"/>
      <c r="N100" s="153"/>
      <c r="O100" s="153"/>
    </row>
    <row r="101" spans="1:15" x14ac:dyDescent="0.15">
      <c r="A101" s="4">
        <v>82</v>
      </c>
      <c r="B101" s="15"/>
      <c r="C101" s="32"/>
      <c r="D101" s="149"/>
      <c r="E101" s="149"/>
      <c r="F101" s="149"/>
      <c r="G101" s="149"/>
      <c r="H101" s="149"/>
      <c r="I101" s="16"/>
      <c r="J101" s="33"/>
      <c r="K101" s="17"/>
      <c r="L101" s="183" t="str">
        <f t="shared" si="2"/>
        <v/>
      </c>
      <c r="M101" s="153"/>
      <c r="N101" s="153"/>
      <c r="O101" s="153"/>
    </row>
    <row r="102" spans="1:15" x14ac:dyDescent="0.15">
      <c r="A102" s="4">
        <v>83</v>
      </c>
      <c r="B102" s="15"/>
      <c r="C102" s="32"/>
      <c r="D102" s="149"/>
      <c r="E102" s="149"/>
      <c r="F102" s="149"/>
      <c r="G102" s="149"/>
      <c r="H102" s="149"/>
      <c r="I102" s="16"/>
      <c r="J102" s="33"/>
      <c r="K102" s="17"/>
      <c r="L102" s="183" t="str">
        <f t="shared" si="2"/>
        <v/>
      </c>
      <c r="M102" s="153"/>
      <c r="N102" s="153"/>
      <c r="O102" s="153"/>
    </row>
    <row r="103" spans="1:15" x14ac:dyDescent="0.15">
      <c r="A103" s="4">
        <v>84</v>
      </c>
      <c r="B103" s="15"/>
      <c r="C103" s="32"/>
      <c r="D103" s="149"/>
      <c r="E103" s="149"/>
      <c r="F103" s="149"/>
      <c r="G103" s="149"/>
      <c r="H103" s="149"/>
      <c r="I103" s="16"/>
      <c r="J103" s="33"/>
      <c r="K103" s="17"/>
      <c r="L103" s="183" t="str">
        <f t="shared" si="2"/>
        <v/>
      </c>
      <c r="M103" s="153"/>
      <c r="N103" s="153"/>
      <c r="O103" s="153"/>
    </row>
    <row r="104" spans="1:15" x14ac:dyDescent="0.15">
      <c r="A104" s="4">
        <v>85</v>
      </c>
      <c r="B104" s="15"/>
      <c r="C104" s="32"/>
      <c r="D104" s="149"/>
      <c r="E104" s="149"/>
      <c r="F104" s="149"/>
      <c r="G104" s="149"/>
      <c r="H104" s="149"/>
      <c r="I104" s="16"/>
      <c r="J104" s="33"/>
      <c r="K104" s="17"/>
      <c r="L104" s="183" t="str">
        <f t="shared" si="2"/>
        <v/>
      </c>
      <c r="M104" s="153"/>
      <c r="N104" s="153"/>
      <c r="O104" s="153"/>
    </row>
    <row r="105" spans="1:15" x14ac:dyDescent="0.15">
      <c r="A105" s="4">
        <v>86</v>
      </c>
      <c r="B105" s="15"/>
      <c r="C105" s="32"/>
      <c r="D105" s="149"/>
      <c r="E105" s="149"/>
      <c r="F105" s="149"/>
      <c r="G105" s="149"/>
      <c r="H105" s="149"/>
      <c r="I105" s="16"/>
      <c r="J105" s="33"/>
      <c r="K105" s="17"/>
      <c r="L105" s="183" t="str">
        <f t="shared" si="2"/>
        <v/>
      </c>
      <c r="M105" s="153"/>
      <c r="N105" s="153"/>
      <c r="O105" s="153"/>
    </row>
    <row r="106" spans="1:15" x14ac:dyDescent="0.15">
      <c r="A106" s="4">
        <v>87</v>
      </c>
      <c r="B106" s="15"/>
      <c r="C106" s="32"/>
      <c r="D106" s="149"/>
      <c r="E106" s="149"/>
      <c r="F106" s="149"/>
      <c r="G106" s="149"/>
      <c r="H106" s="149"/>
      <c r="I106" s="16"/>
      <c r="J106" s="33"/>
      <c r="K106" s="17"/>
      <c r="L106" s="183" t="str">
        <f t="shared" si="2"/>
        <v/>
      </c>
      <c r="M106" s="153"/>
      <c r="N106" s="153"/>
      <c r="O106" s="153"/>
    </row>
    <row r="107" spans="1:15" x14ac:dyDescent="0.15">
      <c r="A107" s="4">
        <v>88</v>
      </c>
      <c r="B107" s="15"/>
      <c r="C107" s="32"/>
      <c r="D107" s="149"/>
      <c r="E107" s="149"/>
      <c r="F107" s="149"/>
      <c r="G107" s="149"/>
      <c r="H107" s="149"/>
      <c r="I107" s="16"/>
      <c r="J107" s="33"/>
      <c r="K107" s="17"/>
      <c r="L107" s="183" t="str">
        <f t="shared" si="2"/>
        <v/>
      </c>
      <c r="M107" s="153"/>
      <c r="N107" s="153"/>
      <c r="O107" s="153"/>
    </row>
    <row r="108" spans="1:15" x14ac:dyDescent="0.15">
      <c r="A108" s="4">
        <v>89</v>
      </c>
      <c r="B108" s="15"/>
      <c r="C108" s="32"/>
      <c r="D108" s="149"/>
      <c r="E108" s="149"/>
      <c r="F108" s="149"/>
      <c r="G108" s="149"/>
      <c r="H108" s="149"/>
      <c r="I108" s="16"/>
      <c r="J108" s="33"/>
      <c r="K108" s="17"/>
      <c r="L108" s="183" t="str">
        <f t="shared" si="2"/>
        <v/>
      </c>
      <c r="M108" s="153"/>
      <c r="N108" s="153"/>
      <c r="O108" s="153"/>
    </row>
    <row r="109" spans="1:15" x14ac:dyDescent="0.15">
      <c r="A109" s="4">
        <v>90</v>
      </c>
      <c r="B109" s="15"/>
      <c r="C109" s="32"/>
      <c r="D109" s="149"/>
      <c r="E109" s="149"/>
      <c r="F109" s="149"/>
      <c r="G109" s="149"/>
      <c r="H109" s="149"/>
      <c r="I109" s="16"/>
      <c r="J109" s="33"/>
      <c r="K109" s="17"/>
      <c r="L109" s="183" t="str">
        <f t="shared" si="2"/>
        <v/>
      </c>
      <c r="M109" s="153"/>
      <c r="N109" s="153"/>
      <c r="O109" s="153"/>
    </row>
    <row r="110" spans="1:15" x14ac:dyDescent="0.15">
      <c r="A110" s="4">
        <v>91</v>
      </c>
      <c r="B110" s="15"/>
      <c r="C110" s="32"/>
      <c r="D110" s="149"/>
      <c r="E110" s="149"/>
      <c r="F110" s="149"/>
      <c r="G110" s="149"/>
      <c r="H110" s="149"/>
      <c r="I110" s="16"/>
      <c r="J110" s="33"/>
      <c r="K110" s="17"/>
      <c r="L110" s="183" t="str">
        <f t="shared" si="2"/>
        <v/>
      </c>
      <c r="M110" s="153"/>
      <c r="N110" s="153"/>
      <c r="O110" s="153"/>
    </row>
    <row r="111" spans="1:15" x14ac:dyDescent="0.15">
      <c r="A111" s="4">
        <v>92</v>
      </c>
      <c r="B111" s="15"/>
      <c r="C111" s="32"/>
      <c r="D111" s="149"/>
      <c r="E111" s="149"/>
      <c r="F111" s="149"/>
      <c r="G111" s="149"/>
      <c r="H111" s="149"/>
      <c r="I111" s="16"/>
      <c r="J111" s="33"/>
      <c r="K111" s="17"/>
      <c r="L111" s="183" t="str">
        <f t="shared" si="2"/>
        <v/>
      </c>
      <c r="M111" s="153"/>
      <c r="N111" s="153"/>
      <c r="O111" s="153"/>
    </row>
    <row r="112" spans="1:15" x14ac:dyDescent="0.15">
      <c r="A112" s="4">
        <v>93</v>
      </c>
      <c r="B112" s="15"/>
      <c r="C112" s="32"/>
      <c r="D112" s="149"/>
      <c r="E112" s="149"/>
      <c r="F112" s="149"/>
      <c r="G112" s="149"/>
      <c r="H112" s="149"/>
      <c r="I112" s="16"/>
      <c r="J112" s="33"/>
      <c r="K112" s="17"/>
      <c r="L112" s="183" t="str">
        <f t="shared" si="2"/>
        <v/>
      </c>
      <c r="M112" s="153"/>
      <c r="N112" s="153"/>
      <c r="O112" s="153"/>
    </row>
    <row r="113" spans="1:15" x14ac:dyDescent="0.15">
      <c r="A113" s="4">
        <v>94</v>
      </c>
      <c r="B113" s="15"/>
      <c r="C113" s="32"/>
      <c r="D113" s="149"/>
      <c r="E113" s="149"/>
      <c r="F113" s="149"/>
      <c r="G113" s="149"/>
      <c r="H113" s="149"/>
      <c r="I113" s="16"/>
      <c r="J113" s="33"/>
      <c r="K113" s="17"/>
      <c r="L113" s="183" t="str">
        <f t="shared" si="2"/>
        <v/>
      </c>
      <c r="M113" s="153"/>
      <c r="N113" s="153"/>
      <c r="O113" s="153"/>
    </row>
    <row r="114" spans="1:15" x14ac:dyDescent="0.15">
      <c r="A114" s="4">
        <v>95</v>
      </c>
      <c r="B114" s="15"/>
      <c r="C114" s="32"/>
      <c r="D114" s="149"/>
      <c r="E114" s="149"/>
      <c r="F114" s="149"/>
      <c r="G114" s="149"/>
      <c r="H114" s="149"/>
      <c r="I114" s="16"/>
      <c r="J114" s="33"/>
      <c r="K114" s="17"/>
      <c r="L114" s="183" t="str">
        <f t="shared" si="2"/>
        <v/>
      </c>
      <c r="M114" s="153"/>
      <c r="N114" s="153"/>
      <c r="O114" s="153"/>
    </row>
    <row r="115" spans="1:15" ht="14.25" thickBot="1" x14ac:dyDescent="0.2">
      <c r="A115" s="4">
        <v>96</v>
      </c>
      <c r="B115" s="19"/>
      <c r="C115" s="32"/>
      <c r="D115" s="154"/>
      <c r="E115" s="154"/>
      <c r="F115" s="154"/>
      <c r="G115" s="154"/>
      <c r="H115" s="154"/>
      <c r="I115" s="20"/>
      <c r="J115" s="33"/>
      <c r="K115" s="21"/>
      <c r="L115" s="183" t="str">
        <f t="shared" si="2"/>
        <v/>
      </c>
      <c r="M115" s="155"/>
      <c r="N115" s="155"/>
      <c r="O115" s="155"/>
    </row>
    <row r="116" spans="1:15" ht="14.25" thickBot="1" x14ac:dyDescent="0.2">
      <c r="B116" s="158" t="s">
        <v>73</v>
      </c>
      <c r="C116" s="156"/>
      <c r="D116" s="156"/>
      <c r="E116" s="156"/>
      <c r="F116" s="156"/>
      <c r="G116" s="156"/>
      <c r="H116" s="156"/>
      <c r="I116" s="6" t="s">
        <v>63</v>
      </c>
      <c r="J116" s="6" t="s">
        <v>63</v>
      </c>
      <c r="K116" s="11" t="s">
        <v>63</v>
      </c>
      <c r="L116" s="325">
        <f>SUM(L84:L115)</f>
        <v>0</v>
      </c>
      <c r="M116" s="156"/>
      <c r="N116" s="156"/>
      <c r="O116" s="157"/>
    </row>
    <row r="117" spans="1:15" x14ac:dyDescent="0.15">
      <c r="L117" s="326"/>
    </row>
    <row r="118" spans="1:15" x14ac:dyDescent="0.15">
      <c r="L118" s="326"/>
    </row>
    <row r="119" spans="1:15" ht="20.25" customHeight="1" x14ac:dyDescent="0.15">
      <c r="B119" s="4" t="s">
        <v>45</v>
      </c>
      <c r="C119" s="150" t="s">
        <v>97</v>
      </c>
      <c r="D119" s="151"/>
      <c r="E119" s="151"/>
      <c r="F119" s="151"/>
      <c r="G119" s="151"/>
      <c r="H119" s="151"/>
      <c r="I119" s="151"/>
      <c r="J119" s="151"/>
      <c r="K119" s="152"/>
      <c r="L119" s="326"/>
    </row>
    <row r="120" spans="1:15" x14ac:dyDescent="0.15">
      <c r="L120" s="326"/>
    </row>
    <row r="121" spans="1:15" ht="13.5" customHeight="1" x14ac:dyDescent="0.15">
      <c r="A121" s="5" t="s">
        <v>38</v>
      </c>
      <c r="B121" s="91" t="s">
        <v>40</v>
      </c>
      <c r="C121" s="146" t="s">
        <v>41</v>
      </c>
      <c r="D121" s="91" t="s">
        <v>44</v>
      </c>
      <c r="E121" s="91"/>
      <c r="F121" s="91"/>
      <c r="G121" s="91"/>
      <c r="H121" s="91"/>
      <c r="I121" s="91" t="s">
        <v>0</v>
      </c>
      <c r="J121" s="91" t="s">
        <v>1</v>
      </c>
      <c r="K121" s="147" t="s">
        <v>42</v>
      </c>
      <c r="L121" s="327" t="s">
        <v>15</v>
      </c>
      <c r="M121" s="91" t="s">
        <v>43</v>
      </c>
      <c r="N121" s="91"/>
      <c r="O121" s="91"/>
    </row>
    <row r="122" spans="1:15" x14ac:dyDescent="0.15">
      <c r="A122" s="5" t="s">
        <v>39</v>
      </c>
      <c r="B122" s="91"/>
      <c r="C122" s="146"/>
      <c r="D122" s="91"/>
      <c r="E122" s="91"/>
      <c r="F122" s="91"/>
      <c r="G122" s="91"/>
      <c r="H122" s="91"/>
      <c r="I122" s="91"/>
      <c r="J122" s="91"/>
      <c r="K122" s="148"/>
      <c r="L122" s="328"/>
      <c r="M122" s="91"/>
      <c r="N122" s="91"/>
      <c r="O122" s="91"/>
    </row>
    <row r="123" spans="1:15" x14ac:dyDescent="0.15">
      <c r="A123" s="4">
        <v>97</v>
      </c>
      <c r="B123" s="18" t="s">
        <v>9</v>
      </c>
      <c r="C123" s="32"/>
      <c r="D123" s="149"/>
      <c r="E123" s="149"/>
      <c r="F123" s="149"/>
      <c r="G123" s="149"/>
      <c r="H123" s="149"/>
      <c r="I123" s="16"/>
      <c r="J123" s="33"/>
      <c r="K123" s="17"/>
      <c r="L123" s="183" t="str">
        <f t="shared" ref="L123:L154" si="3">IF(I123*K123=0,"",ROUND(I123*K123,0))</f>
        <v/>
      </c>
      <c r="M123" s="153"/>
      <c r="N123" s="153"/>
      <c r="O123" s="153"/>
    </row>
    <row r="124" spans="1:15" x14ac:dyDescent="0.15">
      <c r="A124" s="4">
        <v>98</v>
      </c>
      <c r="B124" s="15"/>
      <c r="C124" s="32"/>
      <c r="D124" s="149"/>
      <c r="E124" s="149"/>
      <c r="F124" s="149"/>
      <c r="G124" s="149"/>
      <c r="H124" s="149"/>
      <c r="I124" s="16"/>
      <c r="J124" s="33"/>
      <c r="K124" s="17"/>
      <c r="L124" s="183" t="str">
        <f t="shared" si="3"/>
        <v/>
      </c>
      <c r="M124" s="153"/>
      <c r="N124" s="153"/>
      <c r="O124" s="153"/>
    </row>
    <row r="125" spans="1:15" x14ac:dyDescent="0.15">
      <c r="A125" s="4">
        <v>99</v>
      </c>
      <c r="B125" s="15"/>
      <c r="C125" s="32"/>
      <c r="D125" s="149"/>
      <c r="E125" s="149"/>
      <c r="F125" s="149"/>
      <c r="G125" s="149"/>
      <c r="H125" s="149"/>
      <c r="I125" s="16"/>
      <c r="J125" s="33"/>
      <c r="K125" s="17"/>
      <c r="L125" s="183" t="str">
        <f t="shared" si="3"/>
        <v/>
      </c>
      <c r="M125" s="153"/>
      <c r="N125" s="153"/>
      <c r="O125" s="153"/>
    </row>
    <row r="126" spans="1:15" x14ac:dyDescent="0.15">
      <c r="A126" s="4">
        <v>100</v>
      </c>
      <c r="B126" s="15"/>
      <c r="C126" s="32"/>
      <c r="D126" s="149"/>
      <c r="E126" s="149"/>
      <c r="F126" s="149"/>
      <c r="G126" s="149"/>
      <c r="H126" s="149"/>
      <c r="I126" s="16"/>
      <c r="J126" s="33"/>
      <c r="K126" s="17"/>
      <c r="L126" s="183" t="str">
        <f t="shared" si="3"/>
        <v/>
      </c>
      <c r="M126" s="153"/>
      <c r="N126" s="153"/>
      <c r="O126" s="153"/>
    </row>
    <row r="127" spans="1:15" x14ac:dyDescent="0.15">
      <c r="A127" s="4">
        <v>101</v>
      </c>
      <c r="B127" s="15"/>
      <c r="C127" s="32"/>
      <c r="D127" s="149"/>
      <c r="E127" s="149"/>
      <c r="F127" s="149"/>
      <c r="G127" s="149"/>
      <c r="H127" s="149"/>
      <c r="I127" s="16"/>
      <c r="J127" s="33"/>
      <c r="K127" s="17"/>
      <c r="L127" s="183" t="str">
        <f t="shared" si="3"/>
        <v/>
      </c>
      <c r="M127" s="153"/>
      <c r="N127" s="153"/>
      <c r="O127" s="153"/>
    </row>
    <row r="128" spans="1:15" x14ac:dyDescent="0.15">
      <c r="A128" s="4">
        <v>102</v>
      </c>
      <c r="B128" s="15"/>
      <c r="C128" s="32"/>
      <c r="D128" s="149"/>
      <c r="E128" s="149"/>
      <c r="F128" s="149"/>
      <c r="G128" s="149"/>
      <c r="H128" s="149"/>
      <c r="I128" s="16"/>
      <c r="J128" s="33"/>
      <c r="K128" s="17"/>
      <c r="L128" s="183" t="str">
        <f t="shared" si="3"/>
        <v/>
      </c>
      <c r="M128" s="153"/>
      <c r="N128" s="153"/>
      <c r="O128" s="153"/>
    </row>
    <row r="129" spans="1:15" x14ac:dyDescent="0.15">
      <c r="A129" s="4">
        <v>103</v>
      </c>
      <c r="B129" s="15"/>
      <c r="C129" s="32"/>
      <c r="D129" s="149"/>
      <c r="E129" s="149"/>
      <c r="F129" s="149"/>
      <c r="G129" s="149"/>
      <c r="H129" s="149"/>
      <c r="I129" s="16"/>
      <c r="J129" s="33"/>
      <c r="K129" s="17"/>
      <c r="L129" s="183" t="str">
        <f t="shared" si="3"/>
        <v/>
      </c>
      <c r="M129" s="153"/>
      <c r="N129" s="153"/>
      <c r="O129" s="153"/>
    </row>
    <row r="130" spans="1:15" x14ac:dyDescent="0.15">
      <c r="A130" s="4">
        <v>104</v>
      </c>
      <c r="B130" s="15"/>
      <c r="C130" s="32"/>
      <c r="D130" s="149"/>
      <c r="E130" s="149"/>
      <c r="F130" s="149"/>
      <c r="G130" s="149"/>
      <c r="H130" s="149"/>
      <c r="I130" s="16"/>
      <c r="J130" s="33"/>
      <c r="K130" s="17"/>
      <c r="L130" s="183" t="str">
        <f t="shared" si="3"/>
        <v/>
      </c>
      <c r="M130" s="153"/>
      <c r="N130" s="153"/>
      <c r="O130" s="153"/>
    </row>
    <row r="131" spans="1:15" x14ac:dyDescent="0.15">
      <c r="A131" s="4">
        <v>105</v>
      </c>
      <c r="B131" s="15"/>
      <c r="C131" s="32"/>
      <c r="D131" s="149"/>
      <c r="E131" s="149"/>
      <c r="F131" s="149"/>
      <c r="G131" s="149"/>
      <c r="H131" s="149"/>
      <c r="I131" s="16"/>
      <c r="J131" s="33"/>
      <c r="K131" s="17"/>
      <c r="L131" s="183" t="str">
        <f t="shared" si="3"/>
        <v/>
      </c>
      <c r="M131" s="153"/>
      <c r="N131" s="153"/>
      <c r="O131" s="153"/>
    </row>
    <row r="132" spans="1:15" x14ac:dyDescent="0.15">
      <c r="A132" s="4">
        <v>106</v>
      </c>
      <c r="B132" s="15"/>
      <c r="C132" s="32"/>
      <c r="D132" s="149"/>
      <c r="E132" s="149"/>
      <c r="F132" s="149"/>
      <c r="G132" s="149"/>
      <c r="H132" s="149"/>
      <c r="I132" s="16"/>
      <c r="J132" s="33"/>
      <c r="K132" s="17"/>
      <c r="L132" s="183" t="str">
        <f t="shared" si="3"/>
        <v/>
      </c>
      <c r="M132" s="153"/>
      <c r="N132" s="153"/>
      <c r="O132" s="153"/>
    </row>
    <row r="133" spans="1:15" x14ac:dyDescent="0.15">
      <c r="A133" s="4">
        <v>107</v>
      </c>
      <c r="B133" s="15"/>
      <c r="C133" s="32"/>
      <c r="D133" s="149"/>
      <c r="E133" s="149"/>
      <c r="F133" s="149"/>
      <c r="G133" s="149"/>
      <c r="H133" s="149"/>
      <c r="I133" s="16"/>
      <c r="J133" s="33"/>
      <c r="K133" s="17"/>
      <c r="L133" s="183" t="str">
        <f t="shared" si="3"/>
        <v/>
      </c>
      <c r="M133" s="153"/>
      <c r="N133" s="153"/>
      <c r="O133" s="153"/>
    </row>
    <row r="134" spans="1:15" x14ac:dyDescent="0.15">
      <c r="A134" s="4">
        <v>108</v>
      </c>
      <c r="B134" s="15"/>
      <c r="C134" s="32"/>
      <c r="D134" s="149"/>
      <c r="E134" s="149"/>
      <c r="F134" s="149"/>
      <c r="G134" s="149"/>
      <c r="H134" s="149"/>
      <c r="I134" s="16"/>
      <c r="J134" s="33"/>
      <c r="K134" s="17"/>
      <c r="L134" s="183" t="str">
        <f t="shared" si="3"/>
        <v/>
      </c>
      <c r="M134" s="153"/>
      <c r="N134" s="153"/>
      <c r="O134" s="153"/>
    </row>
    <row r="135" spans="1:15" x14ac:dyDescent="0.15">
      <c r="A135" s="4">
        <v>109</v>
      </c>
      <c r="B135" s="15"/>
      <c r="C135" s="32"/>
      <c r="D135" s="149"/>
      <c r="E135" s="149"/>
      <c r="F135" s="149"/>
      <c r="G135" s="149"/>
      <c r="H135" s="149"/>
      <c r="I135" s="16"/>
      <c r="J135" s="33"/>
      <c r="K135" s="17"/>
      <c r="L135" s="183" t="str">
        <f t="shared" si="3"/>
        <v/>
      </c>
      <c r="M135" s="153"/>
      <c r="N135" s="153"/>
      <c r="O135" s="153"/>
    </row>
    <row r="136" spans="1:15" x14ac:dyDescent="0.15">
      <c r="A136" s="4">
        <v>110</v>
      </c>
      <c r="B136" s="15"/>
      <c r="C136" s="32"/>
      <c r="D136" s="149"/>
      <c r="E136" s="149"/>
      <c r="F136" s="149"/>
      <c r="G136" s="149"/>
      <c r="H136" s="149"/>
      <c r="I136" s="16"/>
      <c r="J136" s="33"/>
      <c r="K136" s="17"/>
      <c r="L136" s="183" t="str">
        <f t="shared" si="3"/>
        <v/>
      </c>
      <c r="M136" s="153"/>
      <c r="N136" s="153"/>
      <c r="O136" s="153"/>
    </row>
    <row r="137" spans="1:15" x14ac:dyDescent="0.15">
      <c r="A137" s="4">
        <v>111</v>
      </c>
      <c r="B137" s="15"/>
      <c r="C137" s="32"/>
      <c r="D137" s="149"/>
      <c r="E137" s="149"/>
      <c r="F137" s="149"/>
      <c r="G137" s="149"/>
      <c r="H137" s="149"/>
      <c r="I137" s="16"/>
      <c r="J137" s="33"/>
      <c r="K137" s="17"/>
      <c r="L137" s="183" t="str">
        <f t="shared" si="3"/>
        <v/>
      </c>
      <c r="M137" s="153"/>
      <c r="N137" s="153"/>
      <c r="O137" s="153"/>
    </row>
    <row r="138" spans="1:15" x14ac:dyDescent="0.15">
      <c r="A138" s="4">
        <v>112</v>
      </c>
      <c r="B138" s="15"/>
      <c r="C138" s="32"/>
      <c r="D138" s="149"/>
      <c r="E138" s="149"/>
      <c r="F138" s="149"/>
      <c r="G138" s="149"/>
      <c r="H138" s="149"/>
      <c r="I138" s="16"/>
      <c r="J138" s="33"/>
      <c r="K138" s="17"/>
      <c r="L138" s="183" t="str">
        <f t="shared" si="3"/>
        <v/>
      </c>
      <c r="M138" s="153"/>
      <c r="N138" s="153"/>
      <c r="O138" s="153"/>
    </row>
    <row r="139" spans="1:15" x14ac:dyDescent="0.15">
      <c r="A139" s="4">
        <v>113</v>
      </c>
      <c r="B139" s="15"/>
      <c r="C139" s="32"/>
      <c r="D139" s="149"/>
      <c r="E139" s="149"/>
      <c r="F139" s="149"/>
      <c r="G139" s="149"/>
      <c r="H139" s="149"/>
      <c r="I139" s="16"/>
      <c r="J139" s="33"/>
      <c r="K139" s="17"/>
      <c r="L139" s="183" t="str">
        <f t="shared" si="3"/>
        <v/>
      </c>
      <c r="M139" s="153"/>
      <c r="N139" s="153"/>
      <c r="O139" s="153"/>
    </row>
    <row r="140" spans="1:15" x14ac:dyDescent="0.15">
      <c r="A140" s="4">
        <v>114</v>
      </c>
      <c r="B140" s="15"/>
      <c r="C140" s="32"/>
      <c r="D140" s="149"/>
      <c r="E140" s="149"/>
      <c r="F140" s="149"/>
      <c r="G140" s="149"/>
      <c r="H140" s="149"/>
      <c r="I140" s="16"/>
      <c r="J140" s="33"/>
      <c r="K140" s="17"/>
      <c r="L140" s="183" t="str">
        <f t="shared" si="3"/>
        <v/>
      </c>
      <c r="M140" s="153"/>
      <c r="N140" s="153"/>
      <c r="O140" s="153"/>
    </row>
    <row r="141" spans="1:15" x14ac:dyDescent="0.15">
      <c r="A141" s="4">
        <v>115</v>
      </c>
      <c r="B141" s="15"/>
      <c r="C141" s="32"/>
      <c r="D141" s="149"/>
      <c r="E141" s="149"/>
      <c r="F141" s="149"/>
      <c r="G141" s="149"/>
      <c r="H141" s="149"/>
      <c r="I141" s="16"/>
      <c r="J141" s="33"/>
      <c r="K141" s="17"/>
      <c r="L141" s="183" t="str">
        <f t="shared" si="3"/>
        <v/>
      </c>
      <c r="M141" s="153"/>
      <c r="N141" s="153"/>
      <c r="O141" s="153"/>
    </row>
    <row r="142" spans="1:15" x14ac:dyDescent="0.15">
      <c r="A142" s="4">
        <v>116</v>
      </c>
      <c r="B142" s="15"/>
      <c r="C142" s="32"/>
      <c r="D142" s="149"/>
      <c r="E142" s="149"/>
      <c r="F142" s="149"/>
      <c r="G142" s="149"/>
      <c r="H142" s="149"/>
      <c r="I142" s="16"/>
      <c r="J142" s="33"/>
      <c r="K142" s="17"/>
      <c r="L142" s="183" t="str">
        <f t="shared" si="3"/>
        <v/>
      </c>
      <c r="M142" s="153"/>
      <c r="N142" s="153"/>
      <c r="O142" s="153"/>
    </row>
    <row r="143" spans="1:15" x14ac:dyDescent="0.15">
      <c r="A143" s="4">
        <v>117</v>
      </c>
      <c r="B143" s="15"/>
      <c r="C143" s="32"/>
      <c r="D143" s="149"/>
      <c r="E143" s="149"/>
      <c r="F143" s="149"/>
      <c r="G143" s="149"/>
      <c r="H143" s="149"/>
      <c r="I143" s="16"/>
      <c r="J143" s="33"/>
      <c r="K143" s="17"/>
      <c r="L143" s="183" t="str">
        <f t="shared" si="3"/>
        <v/>
      </c>
      <c r="M143" s="153"/>
      <c r="N143" s="153"/>
      <c r="O143" s="153"/>
    </row>
    <row r="144" spans="1:15" x14ac:dyDescent="0.15">
      <c r="A144" s="4">
        <v>118</v>
      </c>
      <c r="B144" s="15"/>
      <c r="C144" s="32"/>
      <c r="D144" s="149"/>
      <c r="E144" s="149"/>
      <c r="F144" s="149"/>
      <c r="G144" s="149"/>
      <c r="H144" s="149"/>
      <c r="I144" s="16"/>
      <c r="J144" s="33"/>
      <c r="K144" s="17"/>
      <c r="L144" s="183" t="str">
        <f t="shared" si="3"/>
        <v/>
      </c>
      <c r="M144" s="153"/>
      <c r="N144" s="153"/>
      <c r="O144" s="153"/>
    </row>
    <row r="145" spans="1:15" x14ac:dyDescent="0.15">
      <c r="A145" s="4">
        <v>119</v>
      </c>
      <c r="B145" s="15"/>
      <c r="C145" s="32"/>
      <c r="D145" s="149"/>
      <c r="E145" s="149"/>
      <c r="F145" s="149"/>
      <c r="G145" s="149"/>
      <c r="H145" s="149"/>
      <c r="I145" s="16"/>
      <c r="J145" s="33"/>
      <c r="K145" s="17"/>
      <c r="L145" s="183" t="str">
        <f t="shared" si="3"/>
        <v/>
      </c>
      <c r="M145" s="153"/>
      <c r="N145" s="153"/>
      <c r="O145" s="153"/>
    </row>
    <row r="146" spans="1:15" x14ac:dyDescent="0.15">
      <c r="A146" s="4">
        <v>120</v>
      </c>
      <c r="B146" s="15"/>
      <c r="C146" s="32"/>
      <c r="D146" s="149"/>
      <c r="E146" s="149"/>
      <c r="F146" s="149"/>
      <c r="G146" s="149"/>
      <c r="H146" s="149"/>
      <c r="I146" s="16"/>
      <c r="J146" s="33"/>
      <c r="K146" s="17"/>
      <c r="L146" s="183" t="str">
        <f t="shared" si="3"/>
        <v/>
      </c>
      <c r="M146" s="153"/>
      <c r="N146" s="153"/>
      <c r="O146" s="153"/>
    </row>
    <row r="147" spans="1:15" x14ac:dyDescent="0.15">
      <c r="A147" s="4">
        <v>121</v>
      </c>
      <c r="B147" s="15"/>
      <c r="C147" s="32"/>
      <c r="D147" s="149"/>
      <c r="E147" s="149"/>
      <c r="F147" s="149"/>
      <c r="G147" s="149"/>
      <c r="H147" s="149"/>
      <c r="I147" s="16"/>
      <c r="J147" s="33"/>
      <c r="K147" s="17"/>
      <c r="L147" s="183" t="str">
        <f t="shared" si="3"/>
        <v/>
      </c>
      <c r="M147" s="153"/>
      <c r="N147" s="153"/>
      <c r="O147" s="153"/>
    </row>
    <row r="148" spans="1:15" x14ac:dyDescent="0.15">
      <c r="A148" s="4">
        <v>122</v>
      </c>
      <c r="B148" s="15"/>
      <c r="C148" s="32"/>
      <c r="D148" s="149"/>
      <c r="E148" s="149"/>
      <c r="F148" s="149"/>
      <c r="G148" s="149"/>
      <c r="H148" s="149"/>
      <c r="I148" s="16"/>
      <c r="J148" s="33"/>
      <c r="K148" s="17"/>
      <c r="L148" s="183" t="str">
        <f t="shared" si="3"/>
        <v/>
      </c>
      <c r="M148" s="153"/>
      <c r="N148" s="153"/>
      <c r="O148" s="153"/>
    </row>
    <row r="149" spans="1:15" x14ac:dyDescent="0.15">
      <c r="A149" s="4">
        <v>123</v>
      </c>
      <c r="B149" s="15"/>
      <c r="C149" s="32"/>
      <c r="D149" s="149"/>
      <c r="E149" s="149"/>
      <c r="F149" s="149"/>
      <c r="G149" s="149"/>
      <c r="H149" s="149"/>
      <c r="I149" s="16"/>
      <c r="J149" s="33"/>
      <c r="K149" s="17"/>
      <c r="L149" s="183" t="str">
        <f t="shared" si="3"/>
        <v/>
      </c>
      <c r="M149" s="153"/>
      <c r="N149" s="153"/>
      <c r="O149" s="153"/>
    </row>
    <row r="150" spans="1:15" x14ac:dyDescent="0.15">
      <c r="A150" s="4">
        <v>124</v>
      </c>
      <c r="B150" s="15"/>
      <c r="C150" s="32"/>
      <c r="D150" s="149"/>
      <c r="E150" s="149"/>
      <c r="F150" s="149"/>
      <c r="G150" s="149"/>
      <c r="H150" s="149"/>
      <c r="I150" s="16"/>
      <c r="J150" s="33"/>
      <c r="K150" s="17"/>
      <c r="L150" s="183" t="str">
        <f t="shared" si="3"/>
        <v/>
      </c>
      <c r="M150" s="153"/>
      <c r="N150" s="153"/>
      <c r="O150" s="153"/>
    </row>
    <row r="151" spans="1:15" x14ac:dyDescent="0.15">
      <c r="A151" s="4">
        <v>125</v>
      </c>
      <c r="B151" s="15"/>
      <c r="C151" s="32"/>
      <c r="D151" s="149"/>
      <c r="E151" s="149"/>
      <c r="F151" s="149"/>
      <c r="G151" s="149"/>
      <c r="H151" s="149"/>
      <c r="I151" s="16"/>
      <c r="J151" s="33"/>
      <c r="K151" s="17"/>
      <c r="L151" s="183" t="str">
        <f t="shared" si="3"/>
        <v/>
      </c>
      <c r="M151" s="153"/>
      <c r="N151" s="153"/>
      <c r="O151" s="153"/>
    </row>
    <row r="152" spans="1:15" x14ac:dyDescent="0.15">
      <c r="A152" s="4">
        <v>126</v>
      </c>
      <c r="B152" s="15"/>
      <c r="C152" s="32"/>
      <c r="D152" s="149"/>
      <c r="E152" s="149"/>
      <c r="F152" s="149"/>
      <c r="G152" s="149"/>
      <c r="H152" s="149"/>
      <c r="I152" s="16"/>
      <c r="J152" s="33"/>
      <c r="K152" s="17"/>
      <c r="L152" s="183" t="str">
        <f t="shared" si="3"/>
        <v/>
      </c>
      <c r="M152" s="153"/>
      <c r="N152" s="153"/>
      <c r="O152" s="153"/>
    </row>
    <row r="153" spans="1:15" x14ac:dyDescent="0.15">
      <c r="A153" s="4">
        <v>127</v>
      </c>
      <c r="B153" s="15"/>
      <c r="C153" s="32"/>
      <c r="D153" s="149"/>
      <c r="E153" s="149"/>
      <c r="F153" s="149"/>
      <c r="G153" s="149"/>
      <c r="H153" s="149"/>
      <c r="I153" s="16"/>
      <c r="J153" s="33"/>
      <c r="K153" s="17"/>
      <c r="L153" s="183" t="str">
        <f t="shared" si="3"/>
        <v/>
      </c>
      <c r="M153" s="153"/>
      <c r="N153" s="153"/>
      <c r="O153" s="153"/>
    </row>
    <row r="154" spans="1:15" ht="14.25" thickBot="1" x14ac:dyDescent="0.2">
      <c r="A154" s="4">
        <v>128</v>
      </c>
      <c r="B154" s="19"/>
      <c r="C154" s="32"/>
      <c r="D154" s="154"/>
      <c r="E154" s="154"/>
      <c r="F154" s="154"/>
      <c r="G154" s="154"/>
      <c r="H154" s="154"/>
      <c r="I154" s="20"/>
      <c r="J154" s="33"/>
      <c r="K154" s="21"/>
      <c r="L154" s="183" t="str">
        <f t="shared" si="3"/>
        <v/>
      </c>
      <c r="M154" s="155"/>
      <c r="N154" s="155"/>
      <c r="O154" s="155"/>
    </row>
    <row r="155" spans="1:15" ht="14.25" thickBot="1" x14ac:dyDescent="0.2">
      <c r="B155" s="158" t="s">
        <v>75</v>
      </c>
      <c r="C155" s="156"/>
      <c r="D155" s="156"/>
      <c r="E155" s="156"/>
      <c r="F155" s="156"/>
      <c r="G155" s="156"/>
      <c r="H155" s="156"/>
      <c r="I155" s="6"/>
      <c r="J155" s="6" t="s">
        <v>63</v>
      </c>
      <c r="K155" s="11" t="s">
        <v>63</v>
      </c>
      <c r="L155" s="325">
        <f>SUM(L123:L154)</f>
        <v>0</v>
      </c>
      <c r="M155" s="156"/>
      <c r="N155" s="156"/>
      <c r="O155" s="157"/>
    </row>
    <row r="156" spans="1:15" x14ac:dyDescent="0.15">
      <c r="L156" s="326"/>
    </row>
    <row r="157" spans="1:15" x14ac:dyDescent="0.15">
      <c r="L157" s="326"/>
    </row>
    <row r="158" spans="1:15" ht="20.25" customHeight="1" x14ac:dyDescent="0.15">
      <c r="B158" s="4" t="s">
        <v>45</v>
      </c>
      <c r="C158" s="150" t="s">
        <v>97</v>
      </c>
      <c r="D158" s="151"/>
      <c r="E158" s="151"/>
      <c r="F158" s="151"/>
      <c r="G158" s="151"/>
      <c r="H158" s="151"/>
      <c r="I158" s="151"/>
      <c r="J158" s="151"/>
      <c r="K158" s="152"/>
      <c r="L158" s="326"/>
    </row>
    <row r="159" spans="1:15" x14ac:dyDescent="0.15">
      <c r="L159" s="326"/>
    </row>
    <row r="160" spans="1:15" ht="13.5" customHeight="1" x14ac:dyDescent="0.15">
      <c r="A160" s="5" t="s">
        <v>38</v>
      </c>
      <c r="B160" s="91" t="s">
        <v>40</v>
      </c>
      <c r="C160" s="146" t="s">
        <v>41</v>
      </c>
      <c r="D160" s="91" t="s">
        <v>44</v>
      </c>
      <c r="E160" s="91"/>
      <c r="F160" s="91"/>
      <c r="G160" s="91"/>
      <c r="H160" s="91"/>
      <c r="I160" s="91" t="s">
        <v>0</v>
      </c>
      <c r="J160" s="91" t="s">
        <v>1</v>
      </c>
      <c r="K160" s="147" t="s">
        <v>42</v>
      </c>
      <c r="L160" s="327" t="s">
        <v>15</v>
      </c>
      <c r="M160" s="91" t="s">
        <v>43</v>
      </c>
      <c r="N160" s="91"/>
      <c r="O160" s="91"/>
    </row>
    <row r="161" spans="1:15" x14ac:dyDescent="0.15">
      <c r="A161" s="5" t="s">
        <v>39</v>
      </c>
      <c r="B161" s="91"/>
      <c r="C161" s="146"/>
      <c r="D161" s="91"/>
      <c r="E161" s="91"/>
      <c r="F161" s="91"/>
      <c r="G161" s="91"/>
      <c r="H161" s="91"/>
      <c r="I161" s="91"/>
      <c r="J161" s="91"/>
      <c r="K161" s="148"/>
      <c r="L161" s="328"/>
      <c r="M161" s="91"/>
      <c r="N161" s="91"/>
      <c r="O161" s="91"/>
    </row>
    <row r="162" spans="1:15" x14ac:dyDescent="0.15">
      <c r="A162" s="4">
        <v>129</v>
      </c>
      <c r="B162" s="18" t="s">
        <v>48</v>
      </c>
      <c r="C162" s="32"/>
      <c r="D162" s="149"/>
      <c r="E162" s="149"/>
      <c r="F162" s="149"/>
      <c r="G162" s="149"/>
      <c r="H162" s="149"/>
      <c r="I162" s="16"/>
      <c r="J162" s="33"/>
      <c r="K162" s="17"/>
      <c r="L162" s="183" t="str">
        <f t="shared" ref="L162:L193" si="4">IF(I162*K162=0,"",ROUND(I162*K162,0))</f>
        <v/>
      </c>
      <c r="M162" s="153"/>
      <c r="N162" s="153"/>
      <c r="O162" s="153"/>
    </row>
    <row r="163" spans="1:15" x14ac:dyDescent="0.15">
      <c r="A163" s="4">
        <v>130</v>
      </c>
      <c r="B163" s="15"/>
      <c r="C163" s="32"/>
      <c r="D163" s="149"/>
      <c r="E163" s="149"/>
      <c r="F163" s="149"/>
      <c r="G163" s="149"/>
      <c r="H163" s="149"/>
      <c r="I163" s="16"/>
      <c r="J163" s="33"/>
      <c r="K163" s="17"/>
      <c r="L163" s="183" t="str">
        <f t="shared" si="4"/>
        <v/>
      </c>
      <c r="M163" s="153"/>
      <c r="N163" s="153"/>
      <c r="O163" s="153"/>
    </row>
    <row r="164" spans="1:15" x14ac:dyDescent="0.15">
      <c r="A164" s="4">
        <v>131</v>
      </c>
      <c r="B164" s="15"/>
      <c r="C164" s="32"/>
      <c r="D164" s="149"/>
      <c r="E164" s="149"/>
      <c r="F164" s="149"/>
      <c r="G164" s="149"/>
      <c r="H164" s="149"/>
      <c r="I164" s="16"/>
      <c r="J164" s="33"/>
      <c r="K164" s="17"/>
      <c r="L164" s="183" t="str">
        <f t="shared" si="4"/>
        <v/>
      </c>
      <c r="M164" s="153"/>
      <c r="N164" s="153"/>
      <c r="O164" s="153"/>
    </row>
    <row r="165" spans="1:15" x14ac:dyDescent="0.15">
      <c r="A165" s="4">
        <v>132</v>
      </c>
      <c r="B165" s="15"/>
      <c r="C165" s="32"/>
      <c r="D165" s="149"/>
      <c r="E165" s="149"/>
      <c r="F165" s="149"/>
      <c r="G165" s="149"/>
      <c r="H165" s="149"/>
      <c r="I165" s="16"/>
      <c r="J165" s="33"/>
      <c r="K165" s="17"/>
      <c r="L165" s="183" t="str">
        <f t="shared" si="4"/>
        <v/>
      </c>
      <c r="M165" s="153"/>
      <c r="N165" s="153"/>
      <c r="O165" s="153"/>
    </row>
    <row r="166" spans="1:15" x14ac:dyDescent="0.15">
      <c r="A166" s="4">
        <v>133</v>
      </c>
      <c r="B166" s="15"/>
      <c r="C166" s="32"/>
      <c r="D166" s="149"/>
      <c r="E166" s="149"/>
      <c r="F166" s="149"/>
      <c r="G166" s="149"/>
      <c r="H166" s="149"/>
      <c r="I166" s="16"/>
      <c r="J166" s="33"/>
      <c r="K166" s="17"/>
      <c r="L166" s="183" t="str">
        <f t="shared" si="4"/>
        <v/>
      </c>
      <c r="M166" s="153"/>
      <c r="N166" s="153"/>
      <c r="O166" s="153"/>
    </row>
    <row r="167" spans="1:15" x14ac:dyDescent="0.15">
      <c r="A167" s="4">
        <v>134</v>
      </c>
      <c r="B167" s="15"/>
      <c r="C167" s="32"/>
      <c r="D167" s="149"/>
      <c r="E167" s="149"/>
      <c r="F167" s="149"/>
      <c r="G167" s="149"/>
      <c r="H167" s="149"/>
      <c r="I167" s="16"/>
      <c r="J167" s="33"/>
      <c r="K167" s="17"/>
      <c r="L167" s="183" t="str">
        <f t="shared" si="4"/>
        <v/>
      </c>
      <c r="M167" s="153"/>
      <c r="N167" s="153"/>
      <c r="O167" s="153"/>
    </row>
    <row r="168" spans="1:15" x14ac:dyDescent="0.15">
      <c r="A168" s="4">
        <v>135</v>
      </c>
      <c r="B168" s="15"/>
      <c r="C168" s="32"/>
      <c r="D168" s="149"/>
      <c r="E168" s="149"/>
      <c r="F168" s="149"/>
      <c r="G168" s="149"/>
      <c r="H168" s="149"/>
      <c r="I168" s="16"/>
      <c r="J168" s="33"/>
      <c r="K168" s="17"/>
      <c r="L168" s="183" t="str">
        <f t="shared" si="4"/>
        <v/>
      </c>
      <c r="M168" s="153"/>
      <c r="N168" s="153"/>
      <c r="O168" s="153"/>
    </row>
    <row r="169" spans="1:15" x14ac:dyDescent="0.15">
      <c r="A169" s="4">
        <v>136</v>
      </c>
      <c r="B169" s="15"/>
      <c r="C169" s="32"/>
      <c r="D169" s="149"/>
      <c r="E169" s="149"/>
      <c r="F169" s="149"/>
      <c r="G169" s="149"/>
      <c r="H169" s="149"/>
      <c r="I169" s="16"/>
      <c r="J169" s="33"/>
      <c r="K169" s="17"/>
      <c r="L169" s="183" t="str">
        <f t="shared" si="4"/>
        <v/>
      </c>
      <c r="M169" s="153"/>
      <c r="N169" s="153"/>
      <c r="O169" s="153"/>
    </row>
    <row r="170" spans="1:15" x14ac:dyDescent="0.15">
      <c r="A170" s="4">
        <v>137</v>
      </c>
      <c r="B170" s="15"/>
      <c r="C170" s="32"/>
      <c r="D170" s="149"/>
      <c r="E170" s="149"/>
      <c r="F170" s="149"/>
      <c r="G170" s="149"/>
      <c r="H170" s="149"/>
      <c r="I170" s="16"/>
      <c r="J170" s="33"/>
      <c r="K170" s="17"/>
      <c r="L170" s="183" t="str">
        <f t="shared" si="4"/>
        <v/>
      </c>
      <c r="M170" s="153"/>
      <c r="N170" s="153"/>
      <c r="O170" s="153"/>
    </row>
    <row r="171" spans="1:15" x14ac:dyDescent="0.15">
      <c r="A171" s="4">
        <v>138</v>
      </c>
      <c r="B171" s="15"/>
      <c r="C171" s="32"/>
      <c r="D171" s="149"/>
      <c r="E171" s="149"/>
      <c r="F171" s="149"/>
      <c r="G171" s="149"/>
      <c r="H171" s="149"/>
      <c r="I171" s="16"/>
      <c r="J171" s="33"/>
      <c r="K171" s="17"/>
      <c r="L171" s="183" t="str">
        <f t="shared" si="4"/>
        <v/>
      </c>
      <c r="M171" s="153"/>
      <c r="N171" s="153"/>
      <c r="O171" s="153"/>
    </row>
    <row r="172" spans="1:15" x14ac:dyDescent="0.15">
      <c r="A172" s="4">
        <v>139</v>
      </c>
      <c r="B172" s="15"/>
      <c r="C172" s="32"/>
      <c r="D172" s="149"/>
      <c r="E172" s="149"/>
      <c r="F172" s="149"/>
      <c r="G172" s="149"/>
      <c r="H172" s="149"/>
      <c r="I172" s="16"/>
      <c r="J172" s="33"/>
      <c r="K172" s="17"/>
      <c r="L172" s="183" t="str">
        <f t="shared" si="4"/>
        <v/>
      </c>
      <c r="M172" s="153"/>
      <c r="N172" s="153"/>
      <c r="O172" s="153"/>
    </row>
    <row r="173" spans="1:15" x14ac:dyDescent="0.15">
      <c r="A173" s="4">
        <v>140</v>
      </c>
      <c r="B173" s="15"/>
      <c r="C173" s="32"/>
      <c r="D173" s="149"/>
      <c r="E173" s="149"/>
      <c r="F173" s="149"/>
      <c r="G173" s="149"/>
      <c r="H173" s="149"/>
      <c r="I173" s="16"/>
      <c r="J173" s="33"/>
      <c r="K173" s="17"/>
      <c r="L173" s="183" t="str">
        <f t="shared" si="4"/>
        <v/>
      </c>
      <c r="M173" s="153"/>
      <c r="N173" s="153"/>
      <c r="O173" s="153"/>
    </row>
    <row r="174" spans="1:15" x14ac:dyDescent="0.15">
      <c r="A174" s="4">
        <v>141</v>
      </c>
      <c r="B174" s="15"/>
      <c r="C174" s="32"/>
      <c r="D174" s="149"/>
      <c r="E174" s="149"/>
      <c r="F174" s="149"/>
      <c r="G174" s="149"/>
      <c r="H174" s="149"/>
      <c r="I174" s="16"/>
      <c r="J174" s="33"/>
      <c r="K174" s="17"/>
      <c r="L174" s="183" t="str">
        <f t="shared" si="4"/>
        <v/>
      </c>
      <c r="M174" s="153"/>
      <c r="N174" s="153"/>
      <c r="O174" s="153"/>
    </row>
    <row r="175" spans="1:15" x14ac:dyDescent="0.15">
      <c r="A175" s="4">
        <v>142</v>
      </c>
      <c r="B175" s="15"/>
      <c r="C175" s="32"/>
      <c r="D175" s="149"/>
      <c r="E175" s="149"/>
      <c r="F175" s="149"/>
      <c r="G175" s="149"/>
      <c r="H175" s="149"/>
      <c r="I175" s="16"/>
      <c r="J175" s="33"/>
      <c r="K175" s="17"/>
      <c r="L175" s="183" t="str">
        <f t="shared" si="4"/>
        <v/>
      </c>
      <c r="M175" s="153"/>
      <c r="N175" s="153"/>
      <c r="O175" s="153"/>
    </row>
    <row r="176" spans="1:15" x14ac:dyDescent="0.15">
      <c r="A176" s="4">
        <v>143</v>
      </c>
      <c r="B176" s="15"/>
      <c r="C176" s="32"/>
      <c r="D176" s="149"/>
      <c r="E176" s="149"/>
      <c r="F176" s="149"/>
      <c r="G176" s="149"/>
      <c r="H176" s="149"/>
      <c r="I176" s="16"/>
      <c r="J176" s="33"/>
      <c r="K176" s="17"/>
      <c r="L176" s="183" t="str">
        <f t="shared" si="4"/>
        <v/>
      </c>
      <c r="M176" s="153"/>
      <c r="N176" s="153"/>
      <c r="O176" s="153"/>
    </row>
    <row r="177" spans="1:15" x14ac:dyDescent="0.15">
      <c r="A177" s="4">
        <v>144</v>
      </c>
      <c r="B177" s="15"/>
      <c r="C177" s="32"/>
      <c r="D177" s="149"/>
      <c r="E177" s="149"/>
      <c r="F177" s="149"/>
      <c r="G177" s="149"/>
      <c r="H177" s="149"/>
      <c r="I177" s="16"/>
      <c r="J177" s="33"/>
      <c r="K177" s="17"/>
      <c r="L177" s="183" t="str">
        <f t="shared" si="4"/>
        <v/>
      </c>
      <c r="M177" s="153"/>
      <c r="N177" s="153"/>
      <c r="O177" s="153"/>
    </row>
    <row r="178" spans="1:15" x14ac:dyDescent="0.15">
      <c r="A178" s="4">
        <v>145</v>
      </c>
      <c r="B178" s="15"/>
      <c r="C178" s="32"/>
      <c r="D178" s="149"/>
      <c r="E178" s="149"/>
      <c r="F178" s="149"/>
      <c r="G178" s="149"/>
      <c r="H178" s="149"/>
      <c r="I178" s="16"/>
      <c r="J178" s="33"/>
      <c r="K178" s="17"/>
      <c r="L178" s="183" t="str">
        <f t="shared" si="4"/>
        <v/>
      </c>
      <c r="M178" s="153"/>
      <c r="N178" s="153"/>
      <c r="O178" s="153"/>
    </row>
    <row r="179" spans="1:15" x14ac:dyDescent="0.15">
      <c r="A179" s="4">
        <v>146</v>
      </c>
      <c r="B179" s="15"/>
      <c r="C179" s="32"/>
      <c r="D179" s="149"/>
      <c r="E179" s="149"/>
      <c r="F179" s="149"/>
      <c r="G179" s="149"/>
      <c r="H179" s="149"/>
      <c r="I179" s="16"/>
      <c r="J179" s="33"/>
      <c r="K179" s="17"/>
      <c r="L179" s="183" t="str">
        <f t="shared" si="4"/>
        <v/>
      </c>
      <c r="M179" s="153"/>
      <c r="N179" s="153"/>
      <c r="O179" s="153"/>
    </row>
    <row r="180" spans="1:15" x14ac:dyDescent="0.15">
      <c r="A180" s="4">
        <v>147</v>
      </c>
      <c r="B180" s="15"/>
      <c r="C180" s="32"/>
      <c r="D180" s="149"/>
      <c r="E180" s="149"/>
      <c r="F180" s="149"/>
      <c r="G180" s="149"/>
      <c r="H180" s="149"/>
      <c r="I180" s="16"/>
      <c r="J180" s="33"/>
      <c r="K180" s="17"/>
      <c r="L180" s="183" t="str">
        <f t="shared" si="4"/>
        <v/>
      </c>
      <c r="M180" s="153"/>
      <c r="N180" s="153"/>
      <c r="O180" s="153"/>
    </row>
    <row r="181" spans="1:15" x14ac:dyDescent="0.15">
      <c r="A181" s="4">
        <v>148</v>
      </c>
      <c r="B181" s="15"/>
      <c r="C181" s="32"/>
      <c r="D181" s="149"/>
      <c r="E181" s="149"/>
      <c r="F181" s="149"/>
      <c r="G181" s="149"/>
      <c r="H181" s="149"/>
      <c r="I181" s="16"/>
      <c r="J181" s="33"/>
      <c r="K181" s="17"/>
      <c r="L181" s="183" t="str">
        <f t="shared" si="4"/>
        <v/>
      </c>
      <c r="M181" s="153"/>
      <c r="N181" s="153"/>
      <c r="O181" s="153"/>
    </row>
    <row r="182" spans="1:15" x14ac:dyDescent="0.15">
      <c r="A182" s="4">
        <v>149</v>
      </c>
      <c r="B182" s="15"/>
      <c r="C182" s="32"/>
      <c r="D182" s="149"/>
      <c r="E182" s="149"/>
      <c r="F182" s="149"/>
      <c r="G182" s="149"/>
      <c r="H182" s="149"/>
      <c r="I182" s="16"/>
      <c r="J182" s="33"/>
      <c r="K182" s="17"/>
      <c r="L182" s="183" t="str">
        <f t="shared" si="4"/>
        <v/>
      </c>
      <c r="M182" s="153"/>
      <c r="N182" s="153"/>
      <c r="O182" s="153"/>
    </row>
    <row r="183" spans="1:15" x14ac:dyDescent="0.15">
      <c r="A183" s="4">
        <v>150</v>
      </c>
      <c r="B183" s="15"/>
      <c r="C183" s="32"/>
      <c r="D183" s="149"/>
      <c r="E183" s="149"/>
      <c r="F183" s="149"/>
      <c r="G183" s="149"/>
      <c r="H183" s="149"/>
      <c r="I183" s="16"/>
      <c r="J183" s="33"/>
      <c r="K183" s="17"/>
      <c r="L183" s="183" t="str">
        <f t="shared" si="4"/>
        <v/>
      </c>
      <c r="M183" s="153"/>
      <c r="N183" s="153"/>
      <c r="O183" s="153"/>
    </row>
    <row r="184" spans="1:15" x14ac:dyDescent="0.15">
      <c r="A184" s="4">
        <v>151</v>
      </c>
      <c r="B184" s="15"/>
      <c r="C184" s="32"/>
      <c r="D184" s="149"/>
      <c r="E184" s="149"/>
      <c r="F184" s="149"/>
      <c r="G184" s="149"/>
      <c r="H184" s="149"/>
      <c r="I184" s="16"/>
      <c r="J184" s="33"/>
      <c r="K184" s="17"/>
      <c r="L184" s="183" t="str">
        <f t="shared" si="4"/>
        <v/>
      </c>
      <c r="M184" s="153"/>
      <c r="N184" s="153"/>
      <c r="O184" s="153"/>
    </row>
    <row r="185" spans="1:15" x14ac:dyDescent="0.15">
      <c r="A185" s="4">
        <v>152</v>
      </c>
      <c r="B185" s="15"/>
      <c r="C185" s="32"/>
      <c r="D185" s="149"/>
      <c r="E185" s="149"/>
      <c r="F185" s="149"/>
      <c r="G185" s="149"/>
      <c r="H185" s="149"/>
      <c r="I185" s="16"/>
      <c r="J185" s="33"/>
      <c r="K185" s="17"/>
      <c r="L185" s="183" t="str">
        <f t="shared" si="4"/>
        <v/>
      </c>
      <c r="M185" s="153"/>
      <c r="N185" s="153"/>
      <c r="O185" s="153"/>
    </row>
    <row r="186" spans="1:15" x14ac:dyDescent="0.15">
      <c r="A186" s="4">
        <v>153</v>
      </c>
      <c r="B186" s="15"/>
      <c r="C186" s="32"/>
      <c r="D186" s="149"/>
      <c r="E186" s="149"/>
      <c r="F186" s="149"/>
      <c r="G186" s="149"/>
      <c r="H186" s="149"/>
      <c r="I186" s="16"/>
      <c r="J186" s="33"/>
      <c r="K186" s="17"/>
      <c r="L186" s="183" t="str">
        <f t="shared" si="4"/>
        <v/>
      </c>
      <c r="M186" s="153"/>
      <c r="N186" s="153"/>
      <c r="O186" s="153"/>
    </row>
    <row r="187" spans="1:15" x14ac:dyDescent="0.15">
      <c r="A187" s="4">
        <v>154</v>
      </c>
      <c r="B187" s="15"/>
      <c r="C187" s="32"/>
      <c r="D187" s="149"/>
      <c r="E187" s="149"/>
      <c r="F187" s="149"/>
      <c r="G187" s="149"/>
      <c r="H187" s="149"/>
      <c r="I187" s="16"/>
      <c r="J187" s="33"/>
      <c r="K187" s="17"/>
      <c r="L187" s="183" t="str">
        <f t="shared" si="4"/>
        <v/>
      </c>
      <c r="M187" s="153"/>
      <c r="N187" s="153"/>
      <c r="O187" s="153"/>
    </row>
    <row r="188" spans="1:15" x14ac:dyDescent="0.15">
      <c r="A188" s="4">
        <v>155</v>
      </c>
      <c r="B188" s="15"/>
      <c r="C188" s="32"/>
      <c r="D188" s="149"/>
      <c r="E188" s="149"/>
      <c r="F188" s="149"/>
      <c r="G188" s="149"/>
      <c r="H188" s="149"/>
      <c r="I188" s="16"/>
      <c r="J188" s="33"/>
      <c r="K188" s="17"/>
      <c r="L188" s="183" t="str">
        <f t="shared" si="4"/>
        <v/>
      </c>
      <c r="M188" s="153"/>
      <c r="N188" s="153"/>
      <c r="O188" s="153"/>
    </row>
    <row r="189" spans="1:15" x14ac:dyDescent="0.15">
      <c r="A189" s="4">
        <v>156</v>
      </c>
      <c r="B189" s="15"/>
      <c r="C189" s="32"/>
      <c r="D189" s="149"/>
      <c r="E189" s="149"/>
      <c r="F189" s="149"/>
      <c r="G189" s="149"/>
      <c r="H189" s="149"/>
      <c r="I189" s="16"/>
      <c r="J189" s="33"/>
      <c r="K189" s="17"/>
      <c r="L189" s="183" t="str">
        <f t="shared" si="4"/>
        <v/>
      </c>
      <c r="M189" s="153"/>
      <c r="N189" s="153"/>
      <c r="O189" s="153"/>
    </row>
    <row r="190" spans="1:15" x14ac:dyDescent="0.15">
      <c r="A190" s="4">
        <v>157</v>
      </c>
      <c r="B190" s="15"/>
      <c r="C190" s="32"/>
      <c r="D190" s="149"/>
      <c r="E190" s="149"/>
      <c r="F190" s="149"/>
      <c r="G190" s="149"/>
      <c r="H190" s="149"/>
      <c r="I190" s="16"/>
      <c r="J190" s="33"/>
      <c r="K190" s="17"/>
      <c r="L190" s="183" t="str">
        <f t="shared" si="4"/>
        <v/>
      </c>
      <c r="M190" s="153"/>
      <c r="N190" s="153"/>
      <c r="O190" s="153"/>
    </row>
    <row r="191" spans="1:15" x14ac:dyDescent="0.15">
      <c r="A191" s="4">
        <v>158</v>
      </c>
      <c r="B191" s="15"/>
      <c r="C191" s="32"/>
      <c r="D191" s="149"/>
      <c r="E191" s="149"/>
      <c r="F191" s="149"/>
      <c r="G191" s="149"/>
      <c r="H191" s="149"/>
      <c r="I191" s="16"/>
      <c r="J191" s="33"/>
      <c r="K191" s="17"/>
      <c r="L191" s="183" t="str">
        <f t="shared" si="4"/>
        <v/>
      </c>
      <c r="M191" s="153"/>
      <c r="N191" s="153"/>
      <c r="O191" s="153"/>
    </row>
    <row r="192" spans="1:15" x14ac:dyDescent="0.15">
      <c r="A192" s="4">
        <v>159</v>
      </c>
      <c r="B192" s="15"/>
      <c r="C192" s="32"/>
      <c r="D192" s="149"/>
      <c r="E192" s="149"/>
      <c r="F192" s="149"/>
      <c r="G192" s="149"/>
      <c r="H192" s="149"/>
      <c r="I192" s="16"/>
      <c r="J192" s="33"/>
      <c r="K192" s="17"/>
      <c r="L192" s="183" t="str">
        <f t="shared" si="4"/>
        <v/>
      </c>
      <c r="M192" s="153"/>
      <c r="N192" s="153"/>
      <c r="O192" s="153"/>
    </row>
    <row r="193" spans="1:15" ht="14.25" thickBot="1" x14ac:dyDescent="0.2">
      <c r="A193" s="4">
        <v>160</v>
      </c>
      <c r="B193" s="19"/>
      <c r="C193" s="32"/>
      <c r="D193" s="154"/>
      <c r="E193" s="154"/>
      <c r="F193" s="154"/>
      <c r="G193" s="154"/>
      <c r="H193" s="154"/>
      <c r="I193" s="20"/>
      <c r="J193" s="33"/>
      <c r="K193" s="21"/>
      <c r="L193" s="183" t="str">
        <f t="shared" si="4"/>
        <v/>
      </c>
      <c r="M193" s="155"/>
      <c r="N193" s="155"/>
      <c r="O193" s="155"/>
    </row>
    <row r="194" spans="1:15" ht="14.25" thickBot="1" x14ac:dyDescent="0.2">
      <c r="B194" s="158" t="s">
        <v>74</v>
      </c>
      <c r="C194" s="156"/>
      <c r="D194" s="156"/>
      <c r="E194" s="156"/>
      <c r="F194" s="156"/>
      <c r="G194" s="156"/>
      <c r="H194" s="156"/>
      <c r="I194" s="6"/>
      <c r="J194" s="6" t="s">
        <v>63</v>
      </c>
      <c r="K194" s="11" t="s">
        <v>63</v>
      </c>
      <c r="L194" s="325">
        <f>SUM(L162:L193)</f>
        <v>0</v>
      </c>
      <c r="M194" s="156"/>
      <c r="N194" s="156"/>
      <c r="O194" s="157"/>
    </row>
    <row r="197" spans="1:15" x14ac:dyDescent="0.15">
      <c r="A197" s="13"/>
      <c r="B197" s="4" t="s">
        <v>67</v>
      </c>
    </row>
    <row r="198" spans="1:15" x14ac:dyDescent="0.15">
      <c r="A198" s="7"/>
      <c r="B198" s="4" t="s">
        <v>68</v>
      </c>
    </row>
    <row r="199" spans="1:15" x14ac:dyDescent="0.15">
      <c r="A199" s="14"/>
      <c r="B199" s="4" t="s">
        <v>69</v>
      </c>
    </row>
  </sheetData>
  <sheetProtection password="F0A1" sheet="1" objects="1" scenarios="1"/>
  <mergeCells count="375">
    <mergeCell ref="D187:H187"/>
    <mergeCell ref="M187:O187"/>
    <mergeCell ref="D188:H188"/>
    <mergeCell ref="M188:O188"/>
    <mergeCell ref="D189:H189"/>
    <mergeCell ref="M189:O189"/>
    <mergeCell ref="D190:H190"/>
    <mergeCell ref="M190:O190"/>
    <mergeCell ref="B194:H194"/>
    <mergeCell ref="M194:O194"/>
    <mergeCell ref="D191:H191"/>
    <mergeCell ref="M191:O191"/>
    <mergeCell ref="D192:H192"/>
    <mergeCell ref="M192:O192"/>
    <mergeCell ref="D193:H193"/>
    <mergeCell ref="M193:O193"/>
    <mergeCell ref="D182:H182"/>
    <mergeCell ref="M182:O182"/>
    <mergeCell ref="D183:H183"/>
    <mergeCell ref="M183:O183"/>
    <mergeCell ref="D184:H184"/>
    <mergeCell ref="M184:O184"/>
    <mergeCell ref="D185:H185"/>
    <mergeCell ref="M185:O185"/>
    <mergeCell ref="D186:H186"/>
    <mergeCell ref="M186:O186"/>
    <mergeCell ref="D177:H177"/>
    <mergeCell ref="M177:O177"/>
    <mergeCell ref="D178:H178"/>
    <mergeCell ref="M178:O178"/>
    <mergeCell ref="D179:H179"/>
    <mergeCell ref="M179:O179"/>
    <mergeCell ref="D180:H180"/>
    <mergeCell ref="M180:O180"/>
    <mergeCell ref="D181:H181"/>
    <mergeCell ref="M181:O181"/>
    <mergeCell ref="D172:H172"/>
    <mergeCell ref="M172:O172"/>
    <mergeCell ref="D173:H173"/>
    <mergeCell ref="M173:O173"/>
    <mergeCell ref="D174:H174"/>
    <mergeCell ref="M174:O174"/>
    <mergeCell ref="D175:H175"/>
    <mergeCell ref="M175:O175"/>
    <mergeCell ref="D176:H176"/>
    <mergeCell ref="M176:O176"/>
    <mergeCell ref="D167:H167"/>
    <mergeCell ref="M167:O167"/>
    <mergeCell ref="D168:H168"/>
    <mergeCell ref="M168:O168"/>
    <mergeCell ref="D169:H169"/>
    <mergeCell ref="M169:O169"/>
    <mergeCell ref="D170:H170"/>
    <mergeCell ref="M170:O170"/>
    <mergeCell ref="D171:H171"/>
    <mergeCell ref="M171:O171"/>
    <mergeCell ref="D162:H162"/>
    <mergeCell ref="M162:O162"/>
    <mergeCell ref="D163:H163"/>
    <mergeCell ref="M163:O163"/>
    <mergeCell ref="D164:H164"/>
    <mergeCell ref="M164:O164"/>
    <mergeCell ref="D165:H165"/>
    <mergeCell ref="M165:O165"/>
    <mergeCell ref="D166:H166"/>
    <mergeCell ref="M166:O166"/>
    <mergeCell ref="D153:H153"/>
    <mergeCell ref="M153:O153"/>
    <mergeCell ref="D154:H154"/>
    <mergeCell ref="M154:O154"/>
    <mergeCell ref="B155:H155"/>
    <mergeCell ref="M155:O155"/>
    <mergeCell ref="C158:K158"/>
    <mergeCell ref="B160:B161"/>
    <mergeCell ref="C160:C161"/>
    <mergeCell ref="D160:H161"/>
    <mergeCell ref="I160:I161"/>
    <mergeCell ref="J160:J161"/>
    <mergeCell ref="K160:K161"/>
    <mergeCell ref="L160:L161"/>
    <mergeCell ref="M160:O161"/>
    <mergeCell ref="D148:H148"/>
    <mergeCell ref="M148:O148"/>
    <mergeCell ref="D149:H149"/>
    <mergeCell ref="M149:O149"/>
    <mergeCell ref="D150:H150"/>
    <mergeCell ref="M150:O150"/>
    <mergeCell ref="D151:H151"/>
    <mergeCell ref="M151:O151"/>
    <mergeCell ref="D152:H152"/>
    <mergeCell ref="M152:O152"/>
    <mergeCell ref="D143:H143"/>
    <mergeCell ref="M143:O143"/>
    <mergeCell ref="D144:H144"/>
    <mergeCell ref="M144:O144"/>
    <mergeCell ref="D145:H145"/>
    <mergeCell ref="M145:O145"/>
    <mergeCell ref="D146:H146"/>
    <mergeCell ref="M146:O146"/>
    <mergeCell ref="D147:H147"/>
    <mergeCell ref="M147:O147"/>
    <mergeCell ref="D138:H138"/>
    <mergeCell ref="M138:O138"/>
    <mergeCell ref="D139:H139"/>
    <mergeCell ref="M139:O139"/>
    <mergeCell ref="D140:H140"/>
    <mergeCell ref="M140:O140"/>
    <mergeCell ref="D141:H141"/>
    <mergeCell ref="M141:O141"/>
    <mergeCell ref="D142:H142"/>
    <mergeCell ref="M142:O142"/>
    <mergeCell ref="D133:H133"/>
    <mergeCell ref="M133:O133"/>
    <mergeCell ref="D134:H134"/>
    <mergeCell ref="M134:O134"/>
    <mergeCell ref="D135:H135"/>
    <mergeCell ref="M135:O135"/>
    <mergeCell ref="D136:H136"/>
    <mergeCell ref="M136:O136"/>
    <mergeCell ref="D137:H137"/>
    <mergeCell ref="M137:O137"/>
    <mergeCell ref="D128:H128"/>
    <mergeCell ref="M128:O128"/>
    <mergeCell ref="D129:H129"/>
    <mergeCell ref="M129:O129"/>
    <mergeCell ref="D130:H130"/>
    <mergeCell ref="M130:O130"/>
    <mergeCell ref="D131:H131"/>
    <mergeCell ref="M131:O131"/>
    <mergeCell ref="D132:H132"/>
    <mergeCell ref="M132:O132"/>
    <mergeCell ref="D123:H123"/>
    <mergeCell ref="M123:O123"/>
    <mergeCell ref="D124:H124"/>
    <mergeCell ref="M124:O124"/>
    <mergeCell ref="D125:H125"/>
    <mergeCell ref="M125:O125"/>
    <mergeCell ref="D126:H126"/>
    <mergeCell ref="M126:O126"/>
    <mergeCell ref="D127:H127"/>
    <mergeCell ref="M127:O127"/>
    <mergeCell ref="D114:H114"/>
    <mergeCell ref="M114:O114"/>
    <mergeCell ref="D115:H115"/>
    <mergeCell ref="M115:O115"/>
    <mergeCell ref="B116:H116"/>
    <mergeCell ref="M116:O116"/>
    <mergeCell ref="C119:K119"/>
    <mergeCell ref="B121:B122"/>
    <mergeCell ref="C121:C122"/>
    <mergeCell ref="D121:H122"/>
    <mergeCell ref="I121:I122"/>
    <mergeCell ref="J121:J122"/>
    <mergeCell ref="K121:K122"/>
    <mergeCell ref="L121:L122"/>
    <mergeCell ref="M121:O122"/>
    <mergeCell ref="D109:H109"/>
    <mergeCell ref="M109:O109"/>
    <mergeCell ref="D110:H110"/>
    <mergeCell ref="M110:O110"/>
    <mergeCell ref="D111:H111"/>
    <mergeCell ref="M111:O111"/>
    <mergeCell ref="D112:H112"/>
    <mergeCell ref="M112:O112"/>
    <mergeCell ref="D113:H113"/>
    <mergeCell ref="M113:O113"/>
    <mergeCell ref="D104:H104"/>
    <mergeCell ref="M104:O104"/>
    <mergeCell ref="D105:H105"/>
    <mergeCell ref="M105:O105"/>
    <mergeCell ref="D106:H106"/>
    <mergeCell ref="M106:O106"/>
    <mergeCell ref="D107:H107"/>
    <mergeCell ref="M107:O107"/>
    <mergeCell ref="D108:H108"/>
    <mergeCell ref="M108:O108"/>
    <mergeCell ref="D99:H99"/>
    <mergeCell ref="M99:O99"/>
    <mergeCell ref="D100:H100"/>
    <mergeCell ref="M100:O100"/>
    <mergeCell ref="D101:H101"/>
    <mergeCell ref="M101:O101"/>
    <mergeCell ref="D102:H102"/>
    <mergeCell ref="M102:O102"/>
    <mergeCell ref="D103:H103"/>
    <mergeCell ref="M103:O103"/>
    <mergeCell ref="D94:H94"/>
    <mergeCell ref="M94:O94"/>
    <mergeCell ref="D95:H95"/>
    <mergeCell ref="M95:O95"/>
    <mergeCell ref="D96:H96"/>
    <mergeCell ref="M96:O96"/>
    <mergeCell ref="D97:H97"/>
    <mergeCell ref="M97:O97"/>
    <mergeCell ref="D98:H98"/>
    <mergeCell ref="M98:O98"/>
    <mergeCell ref="D89:H89"/>
    <mergeCell ref="M89:O89"/>
    <mergeCell ref="D90:H90"/>
    <mergeCell ref="M90:O90"/>
    <mergeCell ref="D91:H91"/>
    <mergeCell ref="M91:O91"/>
    <mergeCell ref="D92:H92"/>
    <mergeCell ref="M92:O92"/>
    <mergeCell ref="D93:H93"/>
    <mergeCell ref="M93:O93"/>
    <mergeCell ref="D84:H84"/>
    <mergeCell ref="M84:O84"/>
    <mergeCell ref="D85:H85"/>
    <mergeCell ref="M85:O85"/>
    <mergeCell ref="D86:H86"/>
    <mergeCell ref="M86:O86"/>
    <mergeCell ref="D87:H87"/>
    <mergeCell ref="M87:O87"/>
    <mergeCell ref="D88:H88"/>
    <mergeCell ref="M88:O88"/>
    <mergeCell ref="D75:H75"/>
    <mergeCell ref="M75:O75"/>
    <mergeCell ref="D76:H76"/>
    <mergeCell ref="M76:O76"/>
    <mergeCell ref="B77:H77"/>
    <mergeCell ref="M77:O77"/>
    <mergeCell ref="C80:K80"/>
    <mergeCell ref="B82:B83"/>
    <mergeCell ref="C82:C83"/>
    <mergeCell ref="D82:H83"/>
    <mergeCell ref="I82:I83"/>
    <mergeCell ref="J82:J83"/>
    <mergeCell ref="K82:K83"/>
    <mergeCell ref="L82:L83"/>
    <mergeCell ref="M82:O83"/>
    <mergeCell ref="D70:H70"/>
    <mergeCell ref="M70:O70"/>
    <mergeCell ref="D71:H71"/>
    <mergeCell ref="M71:O71"/>
    <mergeCell ref="D72:H72"/>
    <mergeCell ref="M72:O72"/>
    <mergeCell ref="D73:H73"/>
    <mergeCell ref="M73:O73"/>
    <mergeCell ref="D74:H74"/>
    <mergeCell ref="M74:O74"/>
    <mergeCell ref="D65:H65"/>
    <mergeCell ref="M65:O65"/>
    <mergeCell ref="D66:H66"/>
    <mergeCell ref="M66:O66"/>
    <mergeCell ref="D67:H67"/>
    <mergeCell ref="M67:O67"/>
    <mergeCell ref="D68:H68"/>
    <mergeCell ref="M68:O68"/>
    <mergeCell ref="D69:H69"/>
    <mergeCell ref="M69:O69"/>
    <mergeCell ref="D60:H60"/>
    <mergeCell ref="M60:O60"/>
    <mergeCell ref="D61:H61"/>
    <mergeCell ref="M61:O61"/>
    <mergeCell ref="D62:H62"/>
    <mergeCell ref="M62:O62"/>
    <mergeCell ref="D63:H63"/>
    <mergeCell ref="M63:O63"/>
    <mergeCell ref="D64:H64"/>
    <mergeCell ref="M64:O64"/>
    <mergeCell ref="D55:H55"/>
    <mergeCell ref="M55:O55"/>
    <mergeCell ref="D56:H56"/>
    <mergeCell ref="M56:O56"/>
    <mergeCell ref="D57:H57"/>
    <mergeCell ref="M57:O57"/>
    <mergeCell ref="D58:H58"/>
    <mergeCell ref="M58:O58"/>
    <mergeCell ref="D59:H59"/>
    <mergeCell ref="M59:O59"/>
    <mergeCell ref="D50:H50"/>
    <mergeCell ref="M50:O50"/>
    <mergeCell ref="D51:H51"/>
    <mergeCell ref="M51:O51"/>
    <mergeCell ref="D52:H52"/>
    <mergeCell ref="M52:O52"/>
    <mergeCell ref="D53:H53"/>
    <mergeCell ref="M53:O53"/>
    <mergeCell ref="D54:H54"/>
    <mergeCell ref="M54:O54"/>
    <mergeCell ref="D45:H45"/>
    <mergeCell ref="M45:O45"/>
    <mergeCell ref="D46:H46"/>
    <mergeCell ref="M46:O46"/>
    <mergeCell ref="D47:H47"/>
    <mergeCell ref="M47:O47"/>
    <mergeCell ref="D48:H48"/>
    <mergeCell ref="M48:O48"/>
    <mergeCell ref="D49:H49"/>
    <mergeCell ref="M49:O49"/>
    <mergeCell ref="D36:H36"/>
    <mergeCell ref="M36:O36"/>
    <mergeCell ref="D37:H37"/>
    <mergeCell ref="M37:O37"/>
    <mergeCell ref="B38:H38"/>
    <mergeCell ref="M38:O38"/>
    <mergeCell ref="C41:K41"/>
    <mergeCell ref="B43:B44"/>
    <mergeCell ref="C43:C44"/>
    <mergeCell ref="D43:H44"/>
    <mergeCell ref="I43:I44"/>
    <mergeCell ref="J43:J44"/>
    <mergeCell ref="K43:K44"/>
    <mergeCell ref="L43:L44"/>
    <mergeCell ref="M43:O44"/>
    <mergeCell ref="D31:H31"/>
    <mergeCell ref="M31:O31"/>
    <mergeCell ref="D32:H32"/>
    <mergeCell ref="M32:O32"/>
    <mergeCell ref="D33:H33"/>
    <mergeCell ref="M33:O33"/>
    <mergeCell ref="D34:H34"/>
    <mergeCell ref="M34:O34"/>
    <mergeCell ref="D35:H35"/>
    <mergeCell ref="M35:O35"/>
    <mergeCell ref="D26:H26"/>
    <mergeCell ref="M26:O26"/>
    <mergeCell ref="D27:H27"/>
    <mergeCell ref="M27:O27"/>
    <mergeCell ref="D28:H28"/>
    <mergeCell ref="M28:O28"/>
    <mergeCell ref="D29:H29"/>
    <mergeCell ref="M29:O29"/>
    <mergeCell ref="D30:H30"/>
    <mergeCell ref="M30:O30"/>
    <mergeCell ref="D21:H21"/>
    <mergeCell ref="M21:O21"/>
    <mergeCell ref="D22:H22"/>
    <mergeCell ref="M22:O22"/>
    <mergeCell ref="D23:H23"/>
    <mergeCell ref="M23:O23"/>
    <mergeCell ref="D24:H24"/>
    <mergeCell ref="M24:O24"/>
    <mergeCell ref="D25:H25"/>
    <mergeCell ref="M25:O25"/>
    <mergeCell ref="D16:H16"/>
    <mergeCell ref="M16:O16"/>
    <mergeCell ref="D17:H17"/>
    <mergeCell ref="M17:O17"/>
    <mergeCell ref="D18:H18"/>
    <mergeCell ref="M18:O18"/>
    <mergeCell ref="D19:H19"/>
    <mergeCell ref="M19:O19"/>
    <mergeCell ref="D20:H20"/>
    <mergeCell ref="M20:O20"/>
    <mergeCell ref="D11:H11"/>
    <mergeCell ref="M11:O11"/>
    <mergeCell ref="D12:H12"/>
    <mergeCell ref="M12:O12"/>
    <mergeCell ref="D13:H13"/>
    <mergeCell ref="M13:O13"/>
    <mergeCell ref="D14:H14"/>
    <mergeCell ref="M14:O14"/>
    <mergeCell ref="D15:H15"/>
    <mergeCell ref="M15:O15"/>
    <mergeCell ref="D6:H6"/>
    <mergeCell ref="M6:O6"/>
    <mergeCell ref="D7:H7"/>
    <mergeCell ref="M7:O7"/>
    <mergeCell ref="D8:H8"/>
    <mergeCell ref="M8:O8"/>
    <mergeCell ref="D9:H9"/>
    <mergeCell ref="M9:O9"/>
    <mergeCell ref="D10:H10"/>
    <mergeCell ref="M10:O10"/>
    <mergeCell ref="C2:K2"/>
    <mergeCell ref="B4:B5"/>
    <mergeCell ref="C4:C5"/>
    <mergeCell ref="D4:H5"/>
    <mergeCell ref="I4:I5"/>
    <mergeCell ref="J4:J5"/>
    <mergeCell ref="K4:K5"/>
    <mergeCell ref="L4:L5"/>
    <mergeCell ref="M4:O5"/>
  </mergeCells>
  <phoneticPr fontId="4"/>
  <dataValidations count="3">
    <dataValidation type="list" allowBlank="1" showInputMessage="1" showErrorMessage="1" sqref="B124:B154 B7:B37 B46:B76 B85:B115 B163:B193">
      <formula1>$S$4:$S$9</formula1>
    </dataValidation>
    <dataValidation type="list" allowBlank="1" showInputMessage="1" showErrorMessage="1" sqref="C6:C37 C162:C193 C123:C154 C84:C115 C45:C76">
      <formula1>$T$4:$T$20</formula1>
    </dataValidation>
    <dataValidation type="list" allowBlank="1" showInputMessage="1" showErrorMessage="1" sqref="J6:J37 J45:J76 J84:J115 J123:J154 J162:J193">
      <formula1>$V$4:$V$16</formula1>
    </dataValidation>
  </dataValidation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Z199"/>
  <sheetViews>
    <sheetView showGridLines="0" workbookViewId="0">
      <selection activeCell="L7" sqref="L7"/>
    </sheetView>
  </sheetViews>
  <sheetFormatPr defaultRowHeight="13.5" x14ac:dyDescent="0.15"/>
  <cols>
    <col min="1" max="1" width="5.125" style="4" customWidth="1"/>
    <col min="2" max="2" width="9.5" style="4" customWidth="1"/>
    <col min="3" max="3" width="9.625" style="8" customWidth="1"/>
    <col min="4" max="8" width="9" style="4"/>
    <col min="9" max="10" width="5.375" style="4" customWidth="1"/>
    <col min="11" max="11" width="11" style="9" customWidth="1"/>
    <col min="12" max="12" width="13.5" style="9" customWidth="1"/>
    <col min="13" max="14" width="9" style="4"/>
    <col min="15" max="15" width="9" style="4" customWidth="1"/>
    <col min="16" max="16" width="2" style="4" customWidth="1"/>
    <col min="17" max="17" width="9" style="4" customWidth="1"/>
    <col min="18" max="18" width="9" style="4" hidden="1" customWidth="1"/>
    <col min="19" max="19" width="9.75" style="4" hidden="1" customWidth="1"/>
    <col min="20" max="20" width="9.875" style="4" hidden="1" customWidth="1"/>
    <col min="21" max="26" width="9" style="4" hidden="1" customWidth="1"/>
    <col min="27" max="27" width="9" customWidth="1"/>
  </cols>
  <sheetData>
    <row r="2" spans="1:22" ht="21" customHeight="1" x14ac:dyDescent="0.15">
      <c r="B2" s="4" t="s">
        <v>45</v>
      </c>
      <c r="C2" s="150" t="s">
        <v>98</v>
      </c>
      <c r="D2" s="151"/>
      <c r="E2" s="151"/>
      <c r="F2" s="151"/>
      <c r="G2" s="151"/>
      <c r="H2" s="151"/>
      <c r="I2" s="151"/>
      <c r="J2" s="151"/>
      <c r="K2" s="152"/>
    </row>
    <row r="3" spans="1:22" x14ac:dyDescent="0.15">
      <c r="S3" s="4" t="s">
        <v>40</v>
      </c>
      <c r="T3" s="4" t="s">
        <v>41</v>
      </c>
      <c r="V3" s="4" t="s">
        <v>1</v>
      </c>
    </row>
    <row r="4" spans="1:22" ht="13.5" customHeight="1" x14ac:dyDescent="0.15">
      <c r="A4" s="5" t="s">
        <v>38</v>
      </c>
      <c r="B4" s="91" t="s">
        <v>40</v>
      </c>
      <c r="C4" s="146" t="s">
        <v>41</v>
      </c>
      <c r="D4" s="91" t="s">
        <v>44</v>
      </c>
      <c r="E4" s="91"/>
      <c r="F4" s="91"/>
      <c r="G4" s="91"/>
      <c r="H4" s="91"/>
      <c r="I4" s="91" t="s">
        <v>0</v>
      </c>
      <c r="J4" s="91" t="s">
        <v>1</v>
      </c>
      <c r="K4" s="147" t="s">
        <v>42</v>
      </c>
      <c r="L4" s="147" t="s">
        <v>15</v>
      </c>
      <c r="M4" s="91" t="s">
        <v>43</v>
      </c>
      <c r="N4" s="91"/>
      <c r="O4" s="91"/>
      <c r="S4" s="4" t="s">
        <v>33</v>
      </c>
      <c r="T4" s="4" t="s">
        <v>49</v>
      </c>
      <c r="V4" s="4" t="s">
        <v>57</v>
      </c>
    </row>
    <row r="5" spans="1:22" x14ac:dyDescent="0.15">
      <c r="A5" s="5" t="s">
        <v>39</v>
      </c>
      <c r="B5" s="91"/>
      <c r="C5" s="146"/>
      <c r="D5" s="91"/>
      <c r="E5" s="91"/>
      <c r="F5" s="91"/>
      <c r="G5" s="91"/>
      <c r="H5" s="91"/>
      <c r="I5" s="91"/>
      <c r="J5" s="91"/>
      <c r="K5" s="148"/>
      <c r="L5" s="148"/>
      <c r="M5" s="91"/>
      <c r="N5" s="91"/>
      <c r="O5" s="91"/>
      <c r="S5" s="4" t="s">
        <v>34</v>
      </c>
      <c r="T5" s="4" t="s">
        <v>50</v>
      </c>
      <c r="V5" s="4" t="s">
        <v>58</v>
      </c>
    </row>
    <row r="6" spans="1:22" x14ac:dyDescent="0.15">
      <c r="A6" s="4">
        <v>1</v>
      </c>
      <c r="B6" s="18" t="s">
        <v>34</v>
      </c>
      <c r="C6" s="32"/>
      <c r="D6" s="149"/>
      <c r="E6" s="149"/>
      <c r="F6" s="149"/>
      <c r="G6" s="149"/>
      <c r="H6" s="149"/>
      <c r="I6" s="16"/>
      <c r="J6" s="33"/>
      <c r="K6" s="17"/>
      <c r="L6" s="183" t="str">
        <f>IF(I6*K6=0,"",ROUND(I6*K6,0))</f>
        <v/>
      </c>
      <c r="M6" s="153"/>
      <c r="N6" s="153"/>
      <c r="O6" s="153"/>
      <c r="S6" s="4" t="s">
        <v>47</v>
      </c>
      <c r="T6" s="4" t="s">
        <v>51</v>
      </c>
      <c r="V6" s="4" t="s">
        <v>59</v>
      </c>
    </row>
    <row r="7" spans="1:22" x14ac:dyDescent="0.15">
      <c r="A7" s="4">
        <v>2</v>
      </c>
      <c r="B7" s="15"/>
      <c r="C7" s="32"/>
      <c r="D7" s="149"/>
      <c r="E7" s="149"/>
      <c r="F7" s="149"/>
      <c r="G7" s="149"/>
      <c r="H7" s="149"/>
      <c r="I7" s="16"/>
      <c r="J7" s="33"/>
      <c r="K7" s="17"/>
      <c r="L7" s="183" t="str">
        <f t="shared" ref="L7:L37" si="0">IF(I7*K7=0,"",ROUND(I7*K7,0))</f>
        <v/>
      </c>
      <c r="M7" s="153"/>
      <c r="N7" s="153"/>
      <c r="O7" s="153"/>
      <c r="S7" s="4" t="s">
        <v>9</v>
      </c>
      <c r="V7" s="4" t="s">
        <v>60</v>
      </c>
    </row>
    <row r="8" spans="1:22" x14ac:dyDescent="0.15">
      <c r="A8" s="4">
        <v>3</v>
      </c>
      <c r="B8" s="15"/>
      <c r="C8" s="32"/>
      <c r="D8" s="149"/>
      <c r="E8" s="149"/>
      <c r="F8" s="149"/>
      <c r="G8" s="149"/>
      <c r="H8" s="149"/>
      <c r="I8" s="16"/>
      <c r="J8" s="33"/>
      <c r="K8" s="17"/>
      <c r="L8" s="183" t="str">
        <f t="shared" si="0"/>
        <v/>
      </c>
      <c r="M8" s="153"/>
      <c r="N8" s="153"/>
      <c r="O8" s="153"/>
      <c r="S8" s="4" t="s">
        <v>48</v>
      </c>
      <c r="T8" s="4" t="s">
        <v>52</v>
      </c>
      <c r="V8" s="4" t="s">
        <v>61</v>
      </c>
    </row>
    <row r="9" spans="1:22" x14ac:dyDescent="0.15">
      <c r="A9" s="4">
        <v>4</v>
      </c>
      <c r="B9" s="15"/>
      <c r="C9" s="32"/>
      <c r="D9" s="149"/>
      <c r="E9" s="149"/>
      <c r="F9" s="149"/>
      <c r="G9" s="149"/>
      <c r="H9" s="149"/>
      <c r="I9" s="16"/>
      <c r="J9" s="33"/>
      <c r="K9" s="17"/>
      <c r="L9" s="183" t="str">
        <f t="shared" si="0"/>
        <v/>
      </c>
      <c r="M9" s="153"/>
      <c r="N9" s="153"/>
      <c r="O9" s="153"/>
      <c r="T9" s="4" t="s">
        <v>53</v>
      </c>
      <c r="V9" s="4" t="s">
        <v>79</v>
      </c>
    </row>
    <row r="10" spans="1:22" x14ac:dyDescent="0.15">
      <c r="A10" s="4">
        <v>5</v>
      </c>
      <c r="B10" s="15"/>
      <c r="C10" s="32"/>
      <c r="D10" s="149"/>
      <c r="E10" s="149"/>
      <c r="F10" s="149"/>
      <c r="G10" s="149"/>
      <c r="H10" s="149"/>
      <c r="I10" s="16"/>
      <c r="J10" s="33"/>
      <c r="K10" s="17"/>
      <c r="L10" s="183" t="str">
        <f t="shared" si="0"/>
        <v/>
      </c>
      <c r="M10" s="153"/>
      <c r="N10" s="153"/>
      <c r="O10" s="153"/>
      <c r="T10" s="4" t="s">
        <v>54</v>
      </c>
      <c r="V10" s="4" t="s">
        <v>121</v>
      </c>
    </row>
    <row r="11" spans="1:22" x14ac:dyDescent="0.15">
      <c r="A11" s="4">
        <v>6</v>
      </c>
      <c r="B11" s="15"/>
      <c r="C11" s="32"/>
      <c r="D11" s="149"/>
      <c r="E11" s="149"/>
      <c r="F11" s="149"/>
      <c r="G11" s="149"/>
      <c r="H11" s="149"/>
      <c r="I11" s="16"/>
      <c r="J11" s="33"/>
      <c r="K11" s="17"/>
      <c r="L11" s="183" t="str">
        <f t="shared" si="0"/>
        <v/>
      </c>
      <c r="M11" s="153"/>
      <c r="N11" s="153"/>
      <c r="O11" s="153"/>
      <c r="T11" s="4" t="s">
        <v>55</v>
      </c>
      <c r="V11" s="4" t="s">
        <v>122</v>
      </c>
    </row>
    <row r="12" spans="1:22" x14ac:dyDescent="0.15">
      <c r="A12" s="4">
        <v>7</v>
      </c>
      <c r="B12" s="15"/>
      <c r="C12" s="32"/>
      <c r="D12" s="149"/>
      <c r="E12" s="149"/>
      <c r="F12" s="149"/>
      <c r="G12" s="149"/>
      <c r="H12" s="149"/>
      <c r="I12" s="16"/>
      <c r="J12" s="33"/>
      <c r="K12" s="17"/>
      <c r="L12" s="183" t="str">
        <f t="shared" si="0"/>
        <v/>
      </c>
      <c r="M12" s="153"/>
      <c r="N12" s="153"/>
      <c r="O12" s="153"/>
      <c r="T12" s="4" t="s">
        <v>56</v>
      </c>
      <c r="V12" s="4" t="s">
        <v>123</v>
      </c>
    </row>
    <row r="13" spans="1:22" x14ac:dyDescent="0.15">
      <c r="A13" s="4">
        <v>8</v>
      </c>
      <c r="B13" s="15"/>
      <c r="C13" s="32"/>
      <c r="D13" s="149"/>
      <c r="E13" s="149"/>
      <c r="F13" s="149"/>
      <c r="G13" s="149"/>
      <c r="H13" s="149"/>
      <c r="I13" s="16"/>
      <c r="J13" s="33"/>
      <c r="K13" s="17"/>
      <c r="L13" s="183" t="str">
        <f t="shared" si="0"/>
        <v/>
      </c>
      <c r="M13" s="153"/>
      <c r="N13" s="153"/>
      <c r="O13" s="153"/>
      <c r="V13" s="4" t="s">
        <v>124</v>
      </c>
    </row>
    <row r="14" spans="1:22" x14ac:dyDescent="0.15">
      <c r="A14" s="4">
        <v>9</v>
      </c>
      <c r="B14" s="15"/>
      <c r="C14" s="32"/>
      <c r="D14" s="149"/>
      <c r="E14" s="149"/>
      <c r="F14" s="149"/>
      <c r="G14" s="149"/>
      <c r="H14" s="149"/>
      <c r="I14" s="16"/>
      <c r="J14" s="33"/>
      <c r="K14" s="17"/>
      <c r="L14" s="183" t="str">
        <f t="shared" si="0"/>
        <v/>
      </c>
      <c r="M14" s="153"/>
      <c r="N14" s="153"/>
      <c r="O14" s="153"/>
      <c r="T14" s="4" t="s">
        <v>65</v>
      </c>
      <c r="V14" s="4" t="s">
        <v>125</v>
      </c>
    </row>
    <row r="15" spans="1:22" x14ac:dyDescent="0.15">
      <c r="A15" s="4">
        <v>10</v>
      </c>
      <c r="B15" s="15"/>
      <c r="C15" s="32"/>
      <c r="D15" s="149"/>
      <c r="E15" s="149"/>
      <c r="F15" s="149"/>
      <c r="G15" s="149"/>
      <c r="H15" s="149"/>
      <c r="I15" s="16"/>
      <c r="J15" s="33"/>
      <c r="K15" s="17"/>
      <c r="L15" s="183" t="str">
        <f t="shared" si="0"/>
        <v/>
      </c>
      <c r="M15" s="153"/>
      <c r="N15" s="153"/>
      <c r="O15" s="153"/>
      <c r="T15" s="8"/>
    </row>
    <row r="16" spans="1:22" x14ac:dyDescent="0.15">
      <c r="A16" s="4">
        <v>11</v>
      </c>
      <c r="B16" s="15"/>
      <c r="C16" s="32"/>
      <c r="D16" s="149"/>
      <c r="E16" s="149"/>
      <c r="F16" s="149"/>
      <c r="G16" s="149"/>
      <c r="H16" s="149"/>
      <c r="I16" s="16"/>
      <c r="J16" s="33"/>
      <c r="K16" s="17"/>
      <c r="L16" s="183" t="str">
        <f t="shared" si="0"/>
        <v/>
      </c>
      <c r="M16" s="153"/>
      <c r="N16" s="153"/>
      <c r="O16" s="153"/>
      <c r="T16" s="8"/>
    </row>
    <row r="17" spans="1:20" x14ac:dyDescent="0.15">
      <c r="A17" s="4">
        <v>12</v>
      </c>
      <c r="B17" s="15"/>
      <c r="C17" s="32"/>
      <c r="D17" s="149"/>
      <c r="E17" s="149"/>
      <c r="F17" s="149"/>
      <c r="G17" s="149"/>
      <c r="H17" s="149"/>
      <c r="I17" s="16"/>
      <c r="J17" s="33"/>
      <c r="K17" s="17"/>
      <c r="L17" s="183" t="str">
        <f t="shared" si="0"/>
        <v/>
      </c>
      <c r="M17" s="153"/>
      <c r="N17" s="153"/>
      <c r="O17" s="153"/>
      <c r="T17" s="8"/>
    </row>
    <row r="18" spans="1:20" x14ac:dyDescent="0.15">
      <c r="A18" s="4">
        <v>13</v>
      </c>
      <c r="B18" s="15"/>
      <c r="C18" s="32"/>
      <c r="D18" s="149"/>
      <c r="E18" s="149"/>
      <c r="F18" s="149"/>
      <c r="G18" s="149"/>
      <c r="H18" s="149"/>
      <c r="I18" s="16"/>
      <c r="J18" s="33"/>
      <c r="K18" s="17"/>
      <c r="L18" s="183" t="str">
        <f t="shared" si="0"/>
        <v/>
      </c>
      <c r="M18" s="153"/>
      <c r="N18" s="153"/>
      <c r="O18" s="153"/>
    </row>
    <row r="19" spans="1:20" x14ac:dyDescent="0.15">
      <c r="A19" s="4">
        <v>14</v>
      </c>
      <c r="B19" s="15"/>
      <c r="C19" s="32"/>
      <c r="D19" s="149"/>
      <c r="E19" s="149"/>
      <c r="F19" s="149"/>
      <c r="G19" s="149"/>
      <c r="H19" s="149"/>
      <c r="I19" s="16"/>
      <c r="J19" s="33"/>
      <c r="K19" s="17"/>
      <c r="L19" s="183" t="str">
        <f t="shared" si="0"/>
        <v/>
      </c>
      <c r="M19" s="153"/>
      <c r="N19" s="153"/>
      <c r="O19" s="153"/>
    </row>
    <row r="20" spans="1:20" x14ac:dyDescent="0.15">
      <c r="A20" s="4">
        <v>15</v>
      </c>
      <c r="B20" s="15"/>
      <c r="C20" s="32"/>
      <c r="D20" s="149"/>
      <c r="E20" s="149"/>
      <c r="F20" s="149"/>
      <c r="G20" s="149"/>
      <c r="H20" s="149"/>
      <c r="I20" s="16"/>
      <c r="J20" s="33"/>
      <c r="K20" s="17"/>
      <c r="L20" s="183" t="str">
        <f t="shared" si="0"/>
        <v/>
      </c>
      <c r="M20" s="153"/>
      <c r="N20" s="153"/>
      <c r="O20" s="153"/>
    </row>
    <row r="21" spans="1:20" x14ac:dyDescent="0.15">
      <c r="A21" s="4">
        <v>16</v>
      </c>
      <c r="B21" s="15"/>
      <c r="C21" s="32"/>
      <c r="D21" s="149"/>
      <c r="E21" s="149"/>
      <c r="F21" s="149"/>
      <c r="G21" s="149"/>
      <c r="H21" s="149"/>
      <c r="I21" s="16"/>
      <c r="J21" s="33"/>
      <c r="K21" s="17"/>
      <c r="L21" s="183" t="str">
        <f t="shared" si="0"/>
        <v/>
      </c>
      <c r="M21" s="153"/>
      <c r="N21" s="153"/>
      <c r="O21" s="153"/>
    </row>
    <row r="22" spans="1:20" x14ac:dyDescent="0.15">
      <c r="A22" s="4">
        <v>17</v>
      </c>
      <c r="B22" s="15"/>
      <c r="C22" s="32"/>
      <c r="D22" s="149"/>
      <c r="E22" s="149"/>
      <c r="F22" s="149"/>
      <c r="G22" s="149"/>
      <c r="H22" s="149"/>
      <c r="I22" s="16"/>
      <c r="J22" s="33"/>
      <c r="K22" s="17"/>
      <c r="L22" s="183" t="str">
        <f t="shared" si="0"/>
        <v/>
      </c>
      <c r="M22" s="153"/>
      <c r="N22" s="153"/>
      <c r="O22" s="153"/>
    </row>
    <row r="23" spans="1:20" x14ac:dyDescent="0.15">
      <c r="A23" s="4">
        <v>18</v>
      </c>
      <c r="B23" s="15"/>
      <c r="C23" s="32"/>
      <c r="D23" s="149"/>
      <c r="E23" s="149"/>
      <c r="F23" s="149"/>
      <c r="G23" s="149"/>
      <c r="H23" s="149"/>
      <c r="I23" s="16"/>
      <c r="J23" s="33"/>
      <c r="K23" s="17"/>
      <c r="L23" s="183" t="str">
        <f t="shared" si="0"/>
        <v/>
      </c>
      <c r="M23" s="153"/>
      <c r="N23" s="153"/>
      <c r="O23" s="153"/>
    </row>
    <row r="24" spans="1:20" x14ac:dyDescent="0.15">
      <c r="A24" s="4">
        <v>19</v>
      </c>
      <c r="B24" s="15"/>
      <c r="C24" s="32"/>
      <c r="D24" s="149"/>
      <c r="E24" s="149"/>
      <c r="F24" s="149"/>
      <c r="G24" s="149"/>
      <c r="H24" s="149"/>
      <c r="I24" s="16"/>
      <c r="J24" s="33"/>
      <c r="K24" s="17"/>
      <c r="L24" s="183" t="str">
        <f t="shared" si="0"/>
        <v/>
      </c>
      <c r="M24" s="153"/>
      <c r="N24" s="153"/>
      <c r="O24" s="153"/>
    </row>
    <row r="25" spans="1:20" x14ac:dyDescent="0.15">
      <c r="A25" s="4">
        <v>20</v>
      </c>
      <c r="B25" s="15"/>
      <c r="C25" s="32"/>
      <c r="D25" s="149"/>
      <c r="E25" s="149"/>
      <c r="F25" s="149"/>
      <c r="G25" s="149"/>
      <c r="H25" s="149"/>
      <c r="I25" s="16"/>
      <c r="J25" s="33"/>
      <c r="K25" s="17"/>
      <c r="L25" s="183" t="str">
        <f t="shared" si="0"/>
        <v/>
      </c>
      <c r="M25" s="153"/>
      <c r="N25" s="153"/>
      <c r="O25" s="153"/>
    </row>
    <row r="26" spans="1:20" x14ac:dyDescent="0.15">
      <c r="A26" s="4">
        <v>21</v>
      </c>
      <c r="B26" s="15"/>
      <c r="C26" s="32"/>
      <c r="D26" s="149"/>
      <c r="E26" s="149"/>
      <c r="F26" s="149"/>
      <c r="G26" s="149"/>
      <c r="H26" s="149"/>
      <c r="I26" s="16"/>
      <c r="J26" s="33"/>
      <c r="K26" s="17"/>
      <c r="L26" s="183" t="str">
        <f t="shared" si="0"/>
        <v/>
      </c>
      <c r="M26" s="153"/>
      <c r="N26" s="153"/>
      <c r="O26" s="153"/>
    </row>
    <row r="27" spans="1:20" x14ac:dyDescent="0.15">
      <c r="A27" s="4">
        <v>22</v>
      </c>
      <c r="B27" s="15"/>
      <c r="C27" s="32"/>
      <c r="D27" s="149"/>
      <c r="E27" s="149"/>
      <c r="F27" s="149"/>
      <c r="G27" s="149"/>
      <c r="H27" s="149"/>
      <c r="I27" s="16"/>
      <c r="J27" s="33"/>
      <c r="K27" s="17"/>
      <c r="L27" s="183" t="str">
        <f t="shared" si="0"/>
        <v/>
      </c>
      <c r="M27" s="153"/>
      <c r="N27" s="153"/>
      <c r="O27" s="153"/>
    </row>
    <row r="28" spans="1:20" x14ac:dyDescent="0.15">
      <c r="A28" s="4">
        <v>23</v>
      </c>
      <c r="B28" s="15"/>
      <c r="C28" s="32"/>
      <c r="D28" s="149"/>
      <c r="E28" s="149"/>
      <c r="F28" s="149"/>
      <c r="G28" s="149"/>
      <c r="H28" s="149"/>
      <c r="I28" s="16"/>
      <c r="J28" s="33"/>
      <c r="K28" s="17"/>
      <c r="L28" s="183" t="str">
        <f t="shared" si="0"/>
        <v/>
      </c>
      <c r="M28" s="153"/>
      <c r="N28" s="153"/>
      <c r="O28" s="153"/>
    </row>
    <row r="29" spans="1:20" x14ac:dyDescent="0.15">
      <c r="A29" s="4">
        <v>24</v>
      </c>
      <c r="B29" s="15"/>
      <c r="C29" s="32"/>
      <c r="D29" s="149"/>
      <c r="E29" s="149"/>
      <c r="F29" s="149"/>
      <c r="G29" s="149"/>
      <c r="H29" s="149"/>
      <c r="I29" s="16"/>
      <c r="J29" s="33"/>
      <c r="K29" s="17"/>
      <c r="L29" s="183" t="str">
        <f t="shared" si="0"/>
        <v/>
      </c>
      <c r="M29" s="153"/>
      <c r="N29" s="153"/>
      <c r="O29" s="153"/>
    </row>
    <row r="30" spans="1:20" x14ac:dyDescent="0.15">
      <c r="A30" s="4">
        <v>25</v>
      </c>
      <c r="B30" s="15"/>
      <c r="C30" s="32"/>
      <c r="D30" s="149"/>
      <c r="E30" s="149"/>
      <c r="F30" s="149"/>
      <c r="G30" s="149"/>
      <c r="H30" s="149"/>
      <c r="I30" s="16"/>
      <c r="J30" s="33"/>
      <c r="K30" s="17"/>
      <c r="L30" s="183" t="str">
        <f t="shared" si="0"/>
        <v/>
      </c>
      <c r="M30" s="153"/>
      <c r="N30" s="153"/>
      <c r="O30" s="153"/>
    </row>
    <row r="31" spans="1:20" x14ac:dyDescent="0.15">
      <c r="A31" s="4">
        <v>26</v>
      </c>
      <c r="B31" s="15"/>
      <c r="C31" s="32"/>
      <c r="D31" s="149"/>
      <c r="E31" s="149"/>
      <c r="F31" s="149"/>
      <c r="G31" s="149"/>
      <c r="H31" s="149"/>
      <c r="I31" s="16"/>
      <c r="J31" s="33"/>
      <c r="K31" s="17"/>
      <c r="L31" s="183" t="str">
        <f t="shared" si="0"/>
        <v/>
      </c>
      <c r="M31" s="153"/>
      <c r="N31" s="153"/>
      <c r="O31" s="153"/>
    </row>
    <row r="32" spans="1:20" x14ac:dyDescent="0.15">
      <c r="A32" s="4">
        <v>27</v>
      </c>
      <c r="B32" s="15"/>
      <c r="C32" s="32"/>
      <c r="D32" s="149"/>
      <c r="E32" s="149"/>
      <c r="F32" s="149"/>
      <c r="G32" s="149"/>
      <c r="H32" s="149"/>
      <c r="I32" s="16"/>
      <c r="J32" s="33"/>
      <c r="K32" s="17"/>
      <c r="L32" s="183" t="str">
        <f t="shared" si="0"/>
        <v/>
      </c>
      <c r="M32" s="153"/>
      <c r="N32" s="153"/>
      <c r="O32" s="153"/>
    </row>
    <row r="33" spans="1:15" x14ac:dyDescent="0.15">
      <c r="A33" s="4">
        <v>28</v>
      </c>
      <c r="B33" s="15"/>
      <c r="C33" s="32"/>
      <c r="D33" s="149"/>
      <c r="E33" s="149"/>
      <c r="F33" s="149"/>
      <c r="G33" s="149"/>
      <c r="H33" s="149"/>
      <c r="I33" s="16"/>
      <c r="J33" s="33"/>
      <c r="K33" s="17"/>
      <c r="L33" s="183" t="str">
        <f t="shared" si="0"/>
        <v/>
      </c>
      <c r="M33" s="153"/>
      <c r="N33" s="153"/>
      <c r="O33" s="153"/>
    </row>
    <row r="34" spans="1:15" x14ac:dyDescent="0.15">
      <c r="A34" s="4">
        <v>29</v>
      </c>
      <c r="B34" s="15"/>
      <c r="C34" s="32"/>
      <c r="D34" s="149"/>
      <c r="E34" s="149"/>
      <c r="F34" s="149"/>
      <c r="G34" s="149"/>
      <c r="H34" s="149"/>
      <c r="I34" s="16"/>
      <c r="J34" s="33"/>
      <c r="K34" s="17"/>
      <c r="L34" s="183" t="str">
        <f t="shared" si="0"/>
        <v/>
      </c>
      <c r="M34" s="153"/>
      <c r="N34" s="153"/>
      <c r="O34" s="153"/>
    </row>
    <row r="35" spans="1:15" x14ac:dyDescent="0.15">
      <c r="A35" s="4">
        <v>30</v>
      </c>
      <c r="B35" s="15"/>
      <c r="C35" s="32"/>
      <c r="D35" s="149"/>
      <c r="E35" s="149"/>
      <c r="F35" s="149"/>
      <c r="G35" s="149"/>
      <c r="H35" s="149"/>
      <c r="I35" s="16"/>
      <c r="J35" s="33"/>
      <c r="K35" s="17"/>
      <c r="L35" s="183" t="str">
        <f t="shared" si="0"/>
        <v/>
      </c>
      <c r="M35" s="153"/>
      <c r="N35" s="153"/>
      <c r="O35" s="153"/>
    </row>
    <row r="36" spans="1:15" x14ac:dyDescent="0.15">
      <c r="A36" s="4">
        <v>31</v>
      </c>
      <c r="B36" s="15"/>
      <c r="C36" s="32"/>
      <c r="D36" s="149"/>
      <c r="E36" s="149"/>
      <c r="F36" s="149"/>
      <c r="G36" s="149"/>
      <c r="H36" s="149"/>
      <c r="I36" s="16"/>
      <c r="J36" s="33"/>
      <c r="K36" s="17"/>
      <c r="L36" s="183" t="str">
        <f t="shared" si="0"/>
        <v/>
      </c>
      <c r="M36" s="153"/>
      <c r="N36" s="153"/>
      <c r="O36" s="153"/>
    </row>
    <row r="37" spans="1:15" ht="14.25" thickBot="1" x14ac:dyDescent="0.2">
      <c r="A37" s="4">
        <v>32</v>
      </c>
      <c r="B37" s="19"/>
      <c r="C37" s="32"/>
      <c r="D37" s="154"/>
      <c r="E37" s="154"/>
      <c r="F37" s="154"/>
      <c r="G37" s="154"/>
      <c r="H37" s="154"/>
      <c r="I37" s="20"/>
      <c r="J37" s="33"/>
      <c r="K37" s="21"/>
      <c r="L37" s="183" t="str">
        <f t="shared" si="0"/>
        <v/>
      </c>
      <c r="M37" s="155"/>
      <c r="N37" s="155"/>
      <c r="O37" s="155"/>
    </row>
    <row r="38" spans="1:15" ht="14.25" thickBot="1" x14ac:dyDescent="0.2">
      <c r="B38" s="158" t="s">
        <v>71</v>
      </c>
      <c r="C38" s="156"/>
      <c r="D38" s="156"/>
      <c r="E38" s="156"/>
      <c r="F38" s="156"/>
      <c r="G38" s="156"/>
      <c r="H38" s="156"/>
      <c r="I38" s="6" t="s">
        <v>63</v>
      </c>
      <c r="J38" s="6" t="s">
        <v>63</v>
      </c>
      <c r="K38" s="11" t="s">
        <v>63</v>
      </c>
      <c r="L38" s="325">
        <f>SUM(L6:L37)</f>
        <v>0</v>
      </c>
      <c r="M38" s="156"/>
      <c r="N38" s="156"/>
      <c r="O38" s="157"/>
    </row>
    <row r="39" spans="1:15" x14ac:dyDescent="0.15">
      <c r="L39" s="326"/>
    </row>
    <row r="40" spans="1:15" x14ac:dyDescent="0.15">
      <c r="L40" s="326"/>
    </row>
    <row r="41" spans="1:15" ht="21" customHeight="1" x14ac:dyDescent="0.15">
      <c r="B41" s="4" t="s">
        <v>45</v>
      </c>
      <c r="C41" s="150" t="s">
        <v>98</v>
      </c>
      <c r="D41" s="151"/>
      <c r="E41" s="151"/>
      <c r="F41" s="151"/>
      <c r="G41" s="151"/>
      <c r="H41" s="151"/>
      <c r="I41" s="151"/>
      <c r="J41" s="151"/>
      <c r="K41" s="152"/>
      <c r="L41" s="326"/>
    </row>
    <row r="42" spans="1:15" x14ac:dyDescent="0.15">
      <c r="L42" s="326"/>
    </row>
    <row r="43" spans="1:15" ht="13.5" customHeight="1" x14ac:dyDescent="0.15">
      <c r="A43" s="5" t="s">
        <v>38</v>
      </c>
      <c r="B43" s="91" t="s">
        <v>40</v>
      </c>
      <c r="C43" s="146" t="s">
        <v>41</v>
      </c>
      <c r="D43" s="91" t="s">
        <v>44</v>
      </c>
      <c r="E43" s="91"/>
      <c r="F43" s="91"/>
      <c r="G43" s="91"/>
      <c r="H43" s="91"/>
      <c r="I43" s="91" t="s">
        <v>0</v>
      </c>
      <c r="J43" s="91" t="s">
        <v>1</v>
      </c>
      <c r="K43" s="147" t="s">
        <v>42</v>
      </c>
      <c r="L43" s="327" t="s">
        <v>15</v>
      </c>
      <c r="M43" s="91" t="s">
        <v>43</v>
      </c>
      <c r="N43" s="91"/>
      <c r="O43" s="91"/>
    </row>
    <row r="44" spans="1:15" x14ac:dyDescent="0.15">
      <c r="A44" s="5" t="s">
        <v>39</v>
      </c>
      <c r="B44" s="91"/>
      <c r="C44" s="146"/>
      <c r="D44" s="91"/>
      <c r="E44" s="91"/>
      <c r="F44" s="91"/>
      <c r="G44" s="91"/>
      <c r="H44" s="91"/>
      <c r="I44" s="91"/>
      <c r="J44" s="91"/>
      <c r="K44" s="148"/>
      <c r="L44" s="328"/>
      <c r="M44" s="91"/>
      <c r="N44" s="91"/>
      <c r="O44" s="91"/>
    </row>
    <row r="45" spans="1:15" x14ac:dyDescent="0.15">
      <c r="A45" s="4">
        <v>33</v>
      </c>
      <c r="B45" s="18" t="s">
        <v>47</v>
      </c>
      <c r="C45" s="32"/>
      <c r="D45" s="149"/>
      <c r="E45" s="149"/>
      <c r="F45" s="149"/>
      <c r="G45" s="149"/>
      <c r="H45" s="149"/>
      <c r="I45" s="16"/>
      <c r="J45" s="33"/>
      <c r="K45" s="17"/>
      <c r="L45" s="183" t="str">
        <f t="shared" ref="L45:L76" si="1">IF(I45*K45=0,"",ROUND(I45*K45,0))</f>
        <v/>
      </c>
      <c r="M45" s="153"/>
      <c r="N45" s="153"/>
      <c r="O45" s="153"/>
    </row>
    <row r="46" spans="1:15" x14ac:dyDescent="0.15">
      <c r="A46" s="4">
        <v>34</v>
      </c>
      <c r="B46" s="15"/>
      <c r="C46" s="32"/>
      <c r="D46" s="149"/>
      <c r="E46" s="149"/>
      <c r="F46" s="149"/>
      <c r="G46" s="149"/>
      <c r="H46" s="149"/>
      <c r="I46" s="16"/>
      <c r="J46" s="33"/>
      <c r="K46" s="17"/>
      <c r="L46" s="183" t="str">
        <f t="shared" si="1"/>
        <v/>
      </c>
      <c r="M46" s="153"/>
      <c r="N46" s="153"/>
      <c r="O46" s="153"/>
    </row>
    <row r="47" spans="1:15" x14ac:dyDescent="0.15">
      <c r="A47" s="4">
        <v>35</v>
      </c>
      <c r="B47" s="15"/>
      <c r="C47" s="32"/>
      <c r="D47" s="149"/>
      <c r="E47" s="149"/>
      <c r="F47" s="149"/>
      <c r="G47" s="149"/>
      <c r="H47" s="149"/>
      <c r="I47" s="16"/>
      <c r="J47" s="33"/>
      <c r="K47" s="17"/>
      <c r="L47" s="183" t="str">
        <f t="shared" si="1"/>
        <v/>
      </c>
      <c r="M47" s="153"/>
      <c r="N47" s="153"/>
      <c r="O47" s="153"/>
    </row>
    <row r="48" spans="1:15" x14ac:dyDescent="0.15">
      <c r="A48" s="4">
        <v>36</v>
      </c>
      <c r="B48" s="15"/>
      <c r="C48" s="32"/>
      <c r="D48" s="149"/>
      <c r="E48" s="149"/>
      <c r="F48" s="149"/>
      <c r="G48" s="149"/>
      <c r="H48" s="149"/>
      <c r="I48" s="16"/>
      <c r="J48" s="33"/>
      <c r="K48" s="17"/>
      <c r="L48" s="183" t="str">
        <f t="shared" si="1"/>
        <v/>
      </c>
      <c r="M48" s="153"/>
      <c r="N48" s="153"/>
      <c r="O48" s="153"/>
    </row>
    <row r="49" spans="1:15" x14ac:dyDescent="0.15">
      <c r="A49" s="4">
        <v>37</v>
      </c>
      <c r="B49" s="15"/>
      <c r="C49" s="32"/>
      <c r="D49" s="149"/>
      <c r="E49" s="149"/>
      <c r="F49" s="149"/>
      <c r="G49" s="149"/>
      <c r="H49" s="149"/>
      <c r="I49" s="16"/>
      <c r="J49" s="33"/>
      <c r="K49" s="17"/>
      <c r="L49" s="183" t="str">
        <f t="shared" si="1"/>
        <v/>
      </c>
      <c r="M49" s="153"/>
      <c r="N49" s="153"/>
      <c r="O49" s="153"/>
    </row>
    <row r="50" spans="1:15" x14ac:dyDescent="0.15">
      <c r="A50" s="4">
        <v>38</v>
      </c>
      <c r="B50" s="15"/>
      <c r="C50" s="32"/>
      <c r="D50" s="149"/>
      <c r="E50" s="149"/>
      <c r="F50" s="149"/>
      <c r="G50" s="149"/>
      <c r="H50" s="149"/>
      <c r="I50" s="16"/>
      <c r="J50" s="33"/>
      <c r="K50" s="17"/>
      <c r="L50" s="183" t="str">
        <f t="shared" si="1"/>
        <v/>
      </c>
      <c r="M50" s="153"/>
      <c r="N50" s="153"/>
      <c r="O50" s="153"/>
    </row>
    <row r="51" spans="1:15" x14ac:dyDescent="0.15">
      <c r="A51" s="4">
        <v>39</v>
      </c>
      <c r="B51" s="15"/>
      <c r="C51" s="32"/>
      <c r="D51" s="149"/>
      <c r="E51" s="149"/>
      <c r="F51" s="149"/>
      <c r="G51" s="149"/>
      <c r="H51" s="149"/>
      <c r="I51" s="16"/>
      <c r="J51" s="33"/>
      <c r="K51" s="17"/>
      <c r="L51" s="183" t="str">
        <f t="shared" si="1"/>
        <v/>
      </c>
      <c r="M51" s="153"/>
      <c r="N51" s="153"/>
      <c r="O51" s="153"/>
    </row>
    <row r="52" spans="1:15" x14ac:dyDescent="0.15">
      <c r="A52" s="4">
        <v>40</v>
      </c>
      <c r="B52" s="15"/>
      <c r="C52" s="32"/>
      <c r="D52" s="149"/>
      <c r="E52" s="149"/>
      <c r="F52" s="149"/>
      <c r="G52" s="149"/>
      <c r="H52" s="149"/>
      <c r="I52" s="16"/>
      <c r="J52" s="33"/>
      <c r="K52" s="17"/>
      <c r="L52" s="183" t="str">
        <f t="shared" si="1"/>
        <v/>
      </c>
      <c r="M52" s="153"/>
      <c r="N52" s="153"/>
      <c r="O52" s="153"/>
    </row>
    <row r="53" spans="1:15" x14ac:dyDescent="0.15">
      <c r="A53" s="4">
        <v>41</v>
      </c>
      <c r="B53" s="15"/>
      <c r="C53" s="32"/>
      <c r="D53" s="149"/>
      <c r="E53" s="149"/>
      <c r="F53" s="149"/>
      <c r="G53" s="149"/>
      <c r="H53" s="149"/>
      <c r="I53" s="16"/>
      <c r="J53" s="33"/>
      <c r="K53" s="17"/>
      <c r="L53" s="183" t="str">
        <f t="shared" si="1"/>
        <v/>
      </c>
      <c r="M53" s="153"/>
      <c r="N53" s="153"/>
      <c r="O53" s="153"/>
    </row>
    <row r="54" spans="1:15" x14ac:dyDescent="0.15">
      <c r="A54" s="4">
        <v>42</v>
      </c>
      <c r="B54" s="15"/>
      <c r="C54" s="32"/>
      <c r="D54" s="149"/>
      <c r="E54" s="149"/>
      <c r="F54" s="149"/>
      <c r="G54" s="149"/>
      <c r="H54" s="149"/>
      <c r="I54" s="16"/>
      <c r="J54" s="33"/>
      <c r="K54" s="17"/>
      <c r="L54" s="183" t="str">
        <f t="shared" si="1"/>
        <v/>
      </c>
      <c r="M54" s="153"/>
      <c r="N54" s="153"/>
      <c r="O54" s="153"/>
    </row>
    <row r="55" spans="1:15" x14ac:dyDescent="0.15">
      <c r="A55" s="4">
        <v>43</v>
      </c>
      <c r="B55" s="15"/>
      <c r="C55" s="32"/>
      <c r="D55" s="149"/>
      <c r="E55" s="149"/>
      <c r="F55" s="149"/>
      <c r="G55" s="149"/>
      <c r="H55" s="149"/>
      <c r="I55" s="16"/>
      <c r="J55" s="33"/>
      <c r="K55" s="17"/>
      <c r="L55" s="183" t="str">
        <f t="shared" si="1"/>
        <v/>
      </c>
      <c r="M55" s="153"/>
      <c r="N55" s="153"/>
      <c r="O55" s="153"/>
    </row>
    <row r="56" spans="1:15" x14ac:dyDescent="0.15">
      <c r="A56" s="4">
        <v>44</v>
      </c>
      <c r="B56" s="15"/>
      <c r="C56" s="32"/>
      <c r="D56" s="149"/>
      <c r="E56" s="149"/>
      <c r="F56" s="149"/>
      <c r="G56" s="149"/>
      <c r="H56" s="149"/>
      <c r="I56" s="16"/>
      <c r="J56" s="33"/>
      <c r="K56" s="17"/>
      <c r="L56" s="183" t="str">
        <f t="shared" si="1"/>
        <v/>
      </c>
      <c r="M56" s="153"/>
      <c r="N56" s="153"/>
      <c r="O56" s="153"/>
    </row>
    <row r="57" spans="1:15" x14ac:dyDescent="0.15">
      <c r="A57" s="4">
        <v>45</v>
      </c>
      <c r="B57" s="15"/>
      <c r="C57" s="32"/>
      <c r="D57" s="149"/>
      <c r="E57" s="149"/>
      <c r="F57" s="149"/>
      <c r="G57" s="149"/>
      <c r="H57" s="149"/>
      <c r="I57" s="16"/>
      <c r="J57" s="33"/>
      <c r="K57" s="17"/>
      <c r="L57" s="183" t="str">
        <f t="shared" si="1"/>
        <v/>
      </c>
      <c r="M57" s="153"/>
      <c r="N57" s="153"/>
      <c r="O57" s="153"/>
    </row>
    <row r="58" spans="1:15" x14ac:dyDescent="0.15">
      <c r="A58" s="4">
        <v>46</v>
      </c>
      <c r="B58" s="15"/>
      <c r="C58" s="32"/>
      <c r="D58" s="149"/>
      <c r="E58" s="149"/>
      <c r="F58" s="149"/>
      <c r="G58" s="149"/>
      <c r="H58" s="149"/>
      <c r="I58" s="16"/>
      <c r="J58" s="33"/>
      <c r="K58" s="17"/>
      <c r="L58" s="183" t="str">
        <f t="shared" si="1"/>
        <v/>
      </c>
      <c r="M58" s="153"/>
      <c r="N58" s="153"/>
      <c r="O58" s="153"/>
    </row>
    <row r="59" spans="1:15" x14ac:dyDescent="0.15">
      <c r="A59" s="4">
        <v>47</v>
      </c>
      <c r="B59" s="15"/>
      <c r="C59" s="32"/>
      <c r="D59" s="149"/>
      <c r="E59" s="149"/>
      <c r="F59" s="149"/>
      <c r="G59" s="149"/>
      <c r="H59" s="149"/>
      <c r="I59" s="16"/>
      <c r="J59" s="33"/>
      <c r="K59" s="17"/>
      <c r="L59" s="183" t="str">
        <f t="shared" si="1"/>
        <v/>
      </c>
      <c r="M59" s="153"/>
      <c r="N59" s="153"/>
      <c r="O59" s="153"/>
    </row>
    <row r="60" spans="1:15" x14ac:dyDescent="0.15">
      <c r="A60" s="4">
        <v>48</v>
      </c>
      <c r="B60" s="15"/>
      <c r="C60" s="32"/>
      <c r="D60" s="149"/>
      <c r="E60" s="149"/>
      <c r="F60" s="149"/>
      <c r="G60" s="149"/>
      <c r="H60" s="149"/>
      <c r="I60" s="16"/>
      <c r="J60" s="33"/>
      <c r="K60" s="17"/>
      <c r="L60" s="183" t="str">
        <f t="shared" si="1"/>
        <v/>
      </c>
      <c r="M60" s="153"/>
      <c r="N60" s="153"/>
      <c r="O60" s="153"/>
    </row>
    <row r="61" spans="1:15" x14ac:dyDescent="0.15">
      <c r="A61" s="4">
        <v>49</v>
      </c>
      <c r="B61" s="15"/>
      <c r="C61" s="32"/>
      <c r="D61" s="149"/>
      <c r="E61" s="149"/>
      <c r="F61" s="149"/>
      <c r="G61" s="149"/>
      <c r="H61" s="149"/>
      <c r="I61" s="16"/>
      <c r="J61" s="33"/>
      <c r="K61" s="17"/>
      <c r="L61" s="183" t="str">
        <f t="shared" si="1"/>
        <v/>
      </c>
      <c r="M61" s="153"/>
      <c r="N61" s="153"/>
      <c r="O61" s="153"/>
    </row>
    <row r="62" spans="1:15" x14ac:dyDescent="0.15">
      <c r="A62" s="4">
        <v>50</v>
      </c>
      <c r="B62" s="15"/>
      <c r="C62" s="32"/>
      <c r="D62" s="149"/>
      <c r="E62" s="149"/>
      <c r="F62" s="149"/>
      <c r="G62" s="149"/>
      <c r="H62" s="149"/>
      <c r="I62" s="16"/>
      <c r="J62" s="33"/>
      <c r="K62" s="17"/>
      <c r="L62" s="183" t="str">
        <f t="shared" si="1"/>
        <v/>
      </c>
      <c r="M62" s="153"/>
      <c r="N62" s="153"/>
      <c r="O62" s="153"/>
    </row>
    <row r="63" spans="1:15" x14ac:dyDescent="0.15">
      <c r="A63" s="4">
        <v>51</v>
      </c>
      <c r="B63" s="15"/>
      <c r="C63" s="32"/>
      <c r="D63" s="149"/>
      <c r="E63" s="149"/>
      <c r="F63" s="149"/>
      <c r="G63" s="149"/>
      <c r="H63" s="149"/>
      <c r="I63" s="16"/>
      <c r="J63" s="33"/>
      <c r="K63" s="17"/>
      <c r="L63" s="183" t="str">
        <f t="shared" si="1"/>
        <v/>
      </c>
      <c r="M63" s="153"/>
      <c r="N63" s="153"/>
      <c r="O63" s="153"/>
    </row>
    <row r="64" spans="1:15" x14ac:dyDescent="0.15">
      <c r="A64" s="4">
        <v>52</v>
      </c>
      <c r="B64" s="15"/>
      <c r="C64" s="32"/>
      <c r="D64" s="149"/>
      <c r="E64" s="149"/>
      <c r="F64" s="149"/>
      <c r="G64" s="149"/>
      <c r="H64" s="149"/>
      <c r="I64" s="16"/>
      <c r="J64" s="33"/>
      <c r="K64" s="17"/>
      <c r="L64" s="183" t="str">
        <f t="shared" si="1"/>
        <v/>
      </c>
      <c r="M64" s="153"/>
      <c r="N64" s="153"/>
      <c r="O64" s="153"/>
    </row>
    <row r="65" spans="1:19" x14ac:dyDescent="0.15">
      <c r="A65" s="4">
        <v>53</v>
      </c>
      <c r="B65" s="15"/>
      <c r="C65" s="32"/>
      <c r="D65" s="149"/>
      <c r="E65" s="149"/>
      <c r="F65" s="149"/>
      <c r="G65" s="149"/>
      <c r="H65" s="149"/>
      <c r="I65" s="16"/>
      <c r="J65" s="33"/>
      <c r="K65" s="17"/>
      <c r="L65" s="183" t="str">
        <f t="shared" si="1"/>
        <v/>
      </c>
      <c r="M65" s="153"/>
      <c r="N65" s="153"/>
      <c r="O65" s="153"/>
    </row>
    <row r="66" spans="1:19" x14ac:dyDescent="0.15">
      <c r="A66" s="4">
        <v>54</v>
      </c>
      <c r="B66" s="15"/>
      <c r="C66" s="32"/>
      <c r="D66" s="149"/>
      <c r="E66" s="149"/>
      <c r="F66" s="149"/>
      <c r="G66" s="149"/>
      <c r="H66" s="149"/>
      <c r="I66" s="16"/>
      <c r="J66" s="33"/>
      <c r="K66" s="17"/>
      <c r="L66" s="183" t="str">
        <f t="shared" si="1"/>
        <v/>
      </c>
      <c r="M66" s="153"/>
      <c r="N66" s="153"/>
      <c r="O66" s="153"/>
    </row>
    <row r="67" spans="1:19" x14ac:dyDescent="0.15">
      <c r="A67" s="4">
        <v>55</v>
      </c>
      <c r="B67" s="15"/>
      <c r="C67" s="32"/>
      <c r="D67" s="149"/>
      <c r="E67" s="149"/>
      <c r="F67" s="149"/>
      <c r="G67" s="149"/>
      <c r="H67" s="149"/>
      <c r="I67" s="16"/>
      <c r="J67" s="33"/>
      <c r="K67" s="17"/>
      <c r="L67" s="183" t="str">
        <f t="shared" si="1"/>
        <v/>
      </c>
      <c r="M67" s="153"/>
      <c r="N67" s="153"/>
      <c r="O67" s="153"/>
    </row>
    <row r="68" spans="1:19" x14ac:dyDescent="0.15">
      <c r="A68" s="4">
        <v>56</v>
      </c>
      <c r="B68" s="15"/>
      <c r="C68" s="32"/>
      <c r="D68" s="149"/>
      <c r="E68" s="149"/>
      <c r="F68" s="149"/>
      <c r="G68" s="149"/>
      <c r="H68" s="149"/>
      <c r="I68" s="16"/>
      <c r="J68" s="33"/>
      <c r="K68" s="17"/>
      <c r="L68" s="183" t="str">
        <f t="shared" si="1"/>
        <v/>
      </c>
      <c r="M68" s="153"/>
      <c r="N68" s="153"/>
      <c r="O68" s="153"/>
    </row>
    <row r="69" spans="1:19" x14ac:dyDescent="0.15">
      <c r="A69" s="4">
        <v>57</v>
      </c>
      <c r="B69" s="15"/>
      <c r="C69" s="32"/>
      <c r="D69" s="149"/>
      <c r="E69" s="149"/>
      <c r="F69" s="149"/>
      <c r="G69" s="149"/>
      <c r="H69" s="149"/>
      <c r="I69" s="16"/>
      <c r="J69" s="33"/>
      <c r="K69" s="17"/>
      <c r="L69" s="183" t="str">
        <f t="shared" si="1"/>
        <v/>
      </c>
      <c r="M69" s="153"/>
      <c r="N69" s="153"/>
      <c r="O69" s="153"/>
    </row>
    <row r="70" spans="1:19" x14ac:dyDescent="0.15">
      <c r="A70" s="4">
        <v>58</v>
      </c>
      <c r="B70" s="15"/>
      <c r="C70" s="32"/>
      <c r="D70" s="149"/>
      <c r="E70" s="149"/>
      <c r="F70" s="149"/>
      <c r="G70" s="149"/>
      <c r="H70" s="149"/>
      <c r="I70" s="16"/>
      <c r="J70" s="33"/>
      <c r="K70" s="17"/>
      <c r="L70" s="183" t="str">
        <f t="shared" si="1"/>
        <v/>
      </c>
      <c r="M70" s="153"/>
      <c r="N70" s="153"/>
      <c r="O70" s="153"/>
    </row>
    <row r="71" spans="1:19" x14ac:dyDescent="0.15">
      <c r="A71" s="4">
        <v>59</v>
      </c>
      <c r="B71" s="15"/>
      <c r="C71" s="32"/>
      <c r="D71" s="149"/>
      <c r="E71" s="149"/>
      <c r="F71" s="149"/>
      <c r="G71" s="149"/>
      <c r="H71" s="149"/>
      <c r="I71" s="16"/>
      <c r="J71" s="33"/>
      <c r="K71" s="17"/>
      <c r="L71" s="183" t="str">
        <f t="shared" si="1"/>
        <v/>
      </c>
      <c r="M71" s="153"/>
      <c r="N71" s="153"/>
      <c r="O71" s="153"/>
    </row>
    <row r="72" spans="1:19" x14ac:dyDescent="0.15">
      <c r="A72" s="4">
        <v>60</v>
      </c>
      <c r="B72" s="15"/>
      <c r="C72" s="32"/>
      <c r="D72" s="149"/>
      <c r="E72" s="149"/>
      <c r="F72" s="149"/>
      <c r="G72" s="149"/>
      <c r="H72" s="149"/>
      <c r="I72" s="16"/>
      <c r="J72" s="33"/>
      <c r="K72" s="17"/>
      <c r="L72" s="183" t="str">
        <f t="shared" si="1"/>
        <v/>
      </c>
      <c r="M72" s="153"/>
      <c r="N72" s="153"/>
      <c r="O72" s="153"/>
    </row>
    <row r="73" spans="1:19" x14ac:dyDescent="0.15">
      <c r="A73" s="4">
        <v>61</v>
      </c>
      <c r="B73" s="15"/>
      <c r="C73" s="32"/>
      <c r="D73" s="149"/>
      <c r="E73" s="149"/>
      <c r="F73" s="149"/>
      <c r="G73" s="149"/>
      <c r="H73" s="149"/>
      <c r="I73" s="16"/>
      <c r="J73" s="33"/>
      <c r="K73" s="17"/>
      <c r="L73" s="183" t="str">
        <f t="shared" si="1"/>
        <v/>
      </c>
      <c r="M73" s="153"/>
      <c r="N73" s="153"/>
      <c r="O73" s="153"/>
    </row>
    <row r="74" spans="1:19" x14ac:dyDescent="0.15">
      <c r="A74" s="4">
        <v>62</v>
      </c>
      <c r="B74" s="15"/>
      <c r="C74" s="32"/>
      <c r="D74" s="149"/>
      <c r="E74" s="149"/>
      <c r="F74" s="149"/>
      <c r="G74" s="149"/>
      <c r="H74" s="149"/>
      <c r="I74" s="16"/>
      <c r="J74" s="33"/>
      <c r="K74" s="17"/>
      <c r="L74" s="183" t="str">
        <f t="shared" si="1"/>
        <v/>
      </c>
      <c r="M74" s="153"/>
      <c r="N74" s="153"/>
      <c r="O74" s="153"/>
    </row>
    <row r="75" spans="1:19" x14ac:dyDescent="0.15">
      <c r="A75" s="4">
        <v>63</v>
      </c>
      <c r="B75" s="15"/>
      <c r="C75" s="32"/>
      <c r="D75" s="149"/>
      <c r="E75" s="149"/>
      <c r="F75" s="149"/>
      <c r="G75" s="149"/>
      <c r="H75" s="149"/>
      <c r="I75" s="16"/>
      <c r="J75" s="33"/>
      <c r="K75" s="17"/>
      <c r="L75" s="183" t="str">
        <f t="shared" si="1"/>
        <v/>
      </c>
      <c r="M75" s="153"/>
      <c r="N75" s="153"/>
      <c r="O75" s="153"/>
    </row>
    <row r="76" spans="1:19" ht="14.25" thickBot="1" x14ac:dyDescent="0.2">
      <c r="A76" s="4">
        <v>64</v>
      </c>
      <c r="B76" s="19"/>
      <c r="C76" s="32"/>
      <c r="D76" s="154"/>
      <c r="E76" s="154"/>
      <c r="F76" s="154"/>
      <c r="G76" s="154"/>
      <c r="H76" s="154"/>
      <c r="I76" s="20"/>
      <c r="J76" s="33"/>
      <c r="K76" s="21"/>
      <c r="L76" s="183" t="str">
        <f t="shared" si="1"/>
        <v/>
      </c>
      <c r="M76" s="155"/>
      <c r="N76" s="155"/>
      <c r="O76" s="155"/>
    </row>
    <row r="77" spans="1:19" ht="14.25" thickBot="1" x14ac:dyDescent="0.2">
      <c r="B77" s="158" t="s">
        <v>72</v>
      </c>
      <c r="C77" s="156"/>
      <c r="D77" s="156"/>
      <c r="E77" s="156"/>
      <c r="F77" s="156"/>
      <c r="G77" s="156"/>
      <c r="H77" s="156"/>
      <c r="I77" s="6" t="s">
        <v>63</v>
      </c>
      <c r="J77" s="6" t="s">
        <v>63</v>
      </c>
      <c r="K77" s="11" t="s">
        <v>63</v>
      </c>
      <c r="L77" s="325">
        <f>SUM(L45:L76)</f>
        <v>0</v>
      </c>
      <c r="M77" s="156"/>
      <c r="N77" s="156"/>
      <c r="O77" s="157"/>
    </row>
    <row r="78" spans="1:19" x14ac:dyDescent="0.15">
      <c r="L78" s="326"/>
    </row>
    <row r="79" spans="1:19" x14ac:dyDescent="0.15">
      <c r="L79" s="326"/>
    </row>
    <row r="80" spans="1:19" ht="21.75" customHeight="1" x14ac:dyDescent="0.15">
      <c r="B80" s="4" t="s">
        <v>45</v>
      </c>
      <c r="C80" s="150" t="s">
        <v>98</v>
      </c>
      <c r="D80" s="151"/>
      <c r="E80" s="151"/>
      <c r="F80" s="151"/>
      <c r="G80" s="151"/>
      <c r="H80" s="151"/>
      <c r="I80" s="151"/>
      <c r="J80" s="151"/>
      <c r="K80" s="152"/>
      <c r="L80" s="326"/>
      <c r="S80" s="8"/>
    </row>
    <row r="81" spans="1:15" x14ac:dyDescent="0.15">
      <c r="L81" s="326"/>
    </row>
    <row r="82" spans="1:15" ht="13.5" customHeight="1" x14ac:dyDescent="0.15">
      <c r="A82" s="5" t="s">
        <v>38</v>
      </c>
      <c r="B82" s="91" t="s">
        <v>40</v>
      </c>
      <c r="C82" s="146" t="s">
        <v>41</v>
      </c>
      <c r="D82" s="91" t="s">
        <v>44</v>
      </c>
      <c r="E82" s="91"/>
      <c r="F82" s="91"/>
      <c r="G82" s="91"/>
      <c r="H82" s="91"/>
      <c r="I82" s="91" t="s">
        <v>0</v>
      </c>
      <c r="J82" s="91" t="s">
        <v>1</v>
      </c>
      <c r="K82" s="147" t="s">
        <v>42</v>
      </c>
      <c r="L82" s="327" t="s">
        <v>15</v>
      </c>
      <c r="M82" s="91" t="s">
        <v>43</v>
      </c>
      <c r="N82" s="91"/>
      <c r="O82" s="91"/>
    </row>
    <row r="83" spans="1:15" x14ac:dyDescent="0.15">
      <c r="A83" s="5" t="s">
        <v>39</v>
      </c>
      <c r="B83" s="91"/>
      <c r="C83" s="146"/>
      <c r="D83" s="91"/>
      <c r="E83" s="91"/>
      <c r="F83" s="91"/>
      <c r="G83" s="91"/>
      <c r="H83" s="91"/>
      <c r="I83" s="91"/>
      <c r="J83" s="91"/>
      <c r="K83" s="148"/>
      <c r="L83" s="328"/>
      <c r="M83" s="91"/>
      <c r="N83" s="91"/>
      <c r="O83" s="91"/>
    </row>
    <row r="84" spans="1:15" x14ac:dyDescent="0.15">
      <c r="A84" s="4">
        <v>65</v>
      </c>
      <c r="B84" s="18" t="s">
        <v>47</v>
      </c>
      <c r="C84" s="32"/>
      <c r="D84" s="149"/>
      <c r="E84" s="149"/>
      <c r="F84" s="149"/>
      <c r="G84" s="149"/>
      <c r="H84" s="149"/>
      <c r="I84" s="16"/>
      <c r="J84" s="33"/>
      <c r="K84" s="17"/>
      <c r="L84" s="183" t="str">
        <f t="shared" ref="L84:L115" si="2">IF(I84*K84=0,"",ROUND(I84*K84,0))</f>
        <v/>
      </c>
      <c r="M84" s="153"/>
      <c r="N84" s="153"/>
      <c r="O84" s="153"/>
    </row>
    <row r="85" spans="1:15" x14ac:dyDescent="0.15">
      <c r="A85" s="4">
        <v>66</v>
      </c>
      <c r="B85" s="15"/>
      <c r="C85" s="32"/>
      <c r="D85" s="149"/>
      <c r="E85" s="149"/>
      <c r="F85" s="149"/>
      <c r="G85" s="149"/>
      <c r="H85" s="149"/>
      <c r="I85" s="16"/>
      <c r="J85" s="33"/>
      <c r="K85" s="17"/>
      <c r="L85" s="183" t="str">
        <f t="shared" si="2"/>
        <v/>
      </c>
      <c r="M85" s="153"/>
      <c r="N85" s="153"/>
      <c r="O85" s="153"/>
    </row>
    <row r="86" spans="1:15" x14ac:dyDescent="0.15">
      <c r="A86" s="4">
        <v>67</v>
      </c>
      <c r="B86" s="15"/>
      <c r="C86" s="32"/>
      <c r="D86" s="149"/>
      <c r="E86" s="149"/>
      <c r="F86" s="149"/>
      <c r="G86" s="149"/>
      <c r="H86" s="149"/>
      <c r="I86" s="16"/>
      <c r="J86" s="33"/>
      <c r="K86" s="17"/>
      <c r="L86" s="183" t="str">
        <f t="shared" si="2"/>
        <v/>
      </c>
      <c r="M86" s="153"/>
      <c r="N86" s="153"/>
      <c r="O86" s="153"/>
    </row>
    <row r="87" spans="1:15" x14ac:dyDescent="0.15">
      <c r="A87" s="4">
        <v>68</v>
      </c>
      <c r="B87" s="15"/>
      <c r="C87" s="32"/>
      <c r="D87" s="149"/>
      <c r="E87" s="149"/>
      <c r="F87" s="149"/>
      <c r="G87" s="149"/>
      <c r="H87" s="149"/>
      <c r="I87" s="16"/>
      <c r="J87" s="33"/>
      <c r="K87" s="17"/>
      <c r="L87" s="183" t="str">
        <f t="shared" si="2"/>
        <v/>
      </c>
      <c r="M87" s="153"/>
      <c r="N87" s="153"/>
      <c r="O87" s="153"/>
    </row>
    <row r="88" spans="1:15" x14ac:dyDescent="0.15">
      <c r="A88" s="4">
        <v>69</v>
      </c>
      <c r="B88" s="15"/>
      <c r="C88" s="32"/>
      <c r="D88" s="149"/>
      <c r="E88" s="149"/>
      <c r="F88" s="149"/>
      <c r="G88" s="149"/>
      <c r="H88" s="149"/>
      <c r="I88" s="16"/>
      <c r="J88" s="33"/>
      <c r="K88" s="17"/>
      <c r="L88" s="183" t="str">
        <f t="shared" si="2"/>
        <v/>
      </c>
      <c r="M88" s="153"/>
      <c r="N88" s="153"/>
      <c r="O88" s="153"/>
    </row>
    <row r="89" spans="1:15" x14ac:dyDescent="0.15">
      <c r="A89" s="4">
        <v>70</v>
      </c>
      <c r="B89" s="15"/>
      <c r="C89" s="32"/>
      <c r="D89" s="149"/>
      <c r="E89" s="149"/>
      <c r="F89" s="149"/>
      <c r="G89" s="149"/>
      <c r="H89" s="149"/>
      <c r="I89" s="16"/>
      <c r="J89" s="33"/>
      <c r="K89" s="17"/>
      <c r="L89" s="183" t="str">
        <f t="shared" si="2"/>
        <v/>
      </c>
      <c r="M89" s="153"/>
      <c r="N89" s="153"/>
      <c r="O89" s="153"/>
    </row>
    <row r="90" spans="1:15" x14ac:dyDescent="0.15">
      <c r="A90" s="4">
        <v>71</v>
      </c>
      <c r="B90" s="15"/>
      <c r="C90" s="32"/>
      <c r="D90" s="149"/>
      <c r="E90" s="149"/>
      <c r="F90" s="149"/>
      <c r="G90" s="149"/>
      <c r="H90" s="149"/>
      <c r="I90" s="16"/>
      <c r="J90" s="33"/>
      <c r="K90" s="17"/>
      <c r="L90" s="183" t="str">
        <f t="shared" si="2"/>
        <v/>
      </c>
      <c r="M90" s="153"/>
      <c r="N90" s="153"/>
      <c r="O90" s="153"/>
    </row>
    <row r="91" spans="1:15" x14ac:dyDescent="0.15">
      <c r="A91" s="4">
        <v>72</v>
      </c>
      <c r="B91" s="15"/>
      <c r="C91" s="32"/>
      <c r="D91" s="149"/>
      <c r="E91" s="149"/>
      <c r="F91" s="149"/>
      <c r="G91" s="149"/>
      <c r="H91" s="149"/>
      <c r="I91" s="16"/>
      <c r="J91" s="33"/>
      <c r="K91" s="17"/>
      <c r="L91" s="183" t="str">
        <f t="shared" si="2"/>
        <v/>
      </c>
      <c r="M91" s="153"/>
      <c r="N91" s="153"/>
      <c r="O91" s="153"/>
    </row>
    <row r="92" spans="1:15" x14ac:dyDescent="0.15">
      <c r="A92" s="4">
        <v>73</v>
      </c>
      <c r="B92" s="15"/>
      <c r="C92" s="32"/>
      <c r="D92" s="149"/>
      <c r="E92" s="149"/>
      <c r="F92" s="149"/>
      <c r="G92" s="149"/>
      <c r="H92" s="149"/>
      <c r="I92" s="16"/>
      <c r="J92" s="33"/>
      <c r="K92" s="17"/>
      <c r="L92" s="183" t="str">
        <f t="shared" si="2"/>
        <v/>
      </c>
      <c r="M92" s="153"/>
      <c r="N92" s="153"/>
      <c r="O92" s="153"/>
    </row>
    <row r="93" spans="1:15" x14ac:dyDescent="0.15">
      <c r="A93" s="4">
        <v>74</v>
      </c>
      <c r="B93" s="15"/>
      <c r="C93" s="32"/>
      <c r="D93" s="149"/>
      <c r="E93" s="149"/>
      <c r="F93" s="149"/>
      <c r="G93" s="149"/>
      <c r="H93" s="149"/>
      <c r="I93" s="16"/>
      <c r="J93" s="33"/>
      <c r="K93" s="17"/>
      <c r="L93" s="183" t="str">
        <f t="shared" si="2"/>
        <v/>
      </c>
      <c r="M93" s="153"/>
      <c r="N93" s="153"/>
      <c r="O93" s="153"/>
    </row>
    <row r="94" spans="1:15" x14ac:dyDescent="0.15">
      <c r="A94" s="4">
        <v>75</v>
      </c>
      <c r="B94" s="15"/>
      <c r="C94" s="32"/>
      <c r="D94" s="149"/>
      <c r="E94" s="149"/>
      <c r="F94" s="149"/>
      <c r="G94" s="149"/>
      <c r="H94" s="149"/>
      <c r="I94" s="16"/>
      <c r="J94" s="33"/>
      <c r="K94" s="17"/>
      <c r="L94" s="183" t="str">
        <f t="shared" si="2"/>
        <v/>
      </c>
      <c r="M94" s="153"/>
      <c r="N94" s="153"/>
      <c r="O94" s="153"/>
    </row>
    <row r="95" spans="1:15" x14ac:dyDescent="0.15">
      <c r="A95" s="4">
        <v>76</v>
      </c>
      <c r="B95" s="15"/>
      <c r="C95" s="32"/>
      <c r="D95" s="149"/>
      <c r="E95" s="149"/>
      <c r="F95" s="149"/>
      <c r="G95" s="149"/>
      <c r="H95" s="149"/>
      <c r="I95" s="16"/>
      <c r="J95" s="33"/>
      <c r="K95" s="17"/>
      <c r="L95" s="183" t="str">
        <f t="shared" si="2"/>
        <v/>
      </c>
      <c r="M95" s="153"/>
      <c r="N95" s="153"/>
      <c r="O95" s="153"/>
    </row>
    <row r="96" spans="1:15" x14ac:dyDescent="0.15">
      <c r="A96" s="4">
        <v>77</v>
      </c>
      <c r="B96" s="15"/>
      <c r="C96" s="32"/>
      <c r="D96" s="149"/>
      <c r="E96" s="149"/>
      <c r="F96" s="149"/>
      <c r="G96" s="149"/>
      <c r="H96" s="149"/>
      <c r="I96" s="16"/>
      <c r="J96" s="33"/>
      <c r="K96" s="17"/>
      <c r="L96" s="183" t="str">
        <f t="shared" si="2"/>
        <v/>
      </c>
      <c r="M96" s="153"/>
      <c r="N96" s="153"/>
      <c r="O96" s="153"/>
    </row>
    <row r="97" spans="1:15" x14ac:dyDescent="0.15">
      <c r="A97" s="4">
        <v>78</v>
      </c>
      <c r="B97" s="15"/>
      <c r="C97" s="32"/>
      <c r="D97" s="149"/>
      <c r="E97" s="149"/>
      <c r="F97" s="149"/>
      <c r="G97" s="149"/>
      <c r="H97" s="149"/>
      <c r="I97" s="16"/>
      <c r="J97" s="33"/>
      <c r="K97" s="17"/>
      <c r="L97" s="183" t="str">
        <f t="shared" si="2"/>
        <v/>
      </c>
      <c r="M97" s="153"/>
      <c r="N97" s="153"/>
      <c r="O97" s="153"/>
    </row>
    <row r="98" spans="1:15" x14ac:dyDescent="0.15">
      <c r="A98" s="4">
        <v>79</v>
      </c>
      <c r="B98" s="15"/>
      <c r="C98" s="32"/>
      <c r="D98" s="149"/>
      <c r="E98" s="149"/>
      <c r="F98" s="149"/>
      <c r="G98" s="149"/>
      <c r="H98" s="149"/>
      <c r="I98" s="16"/>
      <c r="J98" s="33"/>
      <c r="K98" s="17"/>
      <c r="L98" s="183" t="str">
        <f t="shared" si="2"/>
        <v/>
      </c>
      <c r="M98" s="153"/>
      <c r="N98" s="153"/>
      <c r="O98" s="153"/>
    </row>
    <row r="99" spans="1:15" x14ac:dyDescent="0.15">
      <c r="A99" s="4">
        <v>80</v>
      </c>
      <c r="B99" s="15"/>
      <c r="C99" s="32"/>
      <c r="D99" s="149"/>
      <c r="E99" s="149"/>
      <c r="F99" s="149"/>
      <c r="G99" s="149"/>
      <c r="H99" s="149"/>
      <c r="I99" s="16"/>
      <c r="J99" s="33"/>
      <c r="K99" s="17"/>
      <c r="L99" s="183" t="str">
        <f t="shared" si="2"/>
        <v/>
      </c>
      <c r="M99" s="153"/>
      <c r="N99" s="153"/>
      <c r="O99" s="153"/>
    </row>
    <row r="100" spans="1:15" x14ac:dyDescent="0.15">
      <c r="A100" s="4">
        <v>81</v>
      </c>
      <c r="B100" s="15"/>
      <c r="C100" s="32"/>
      <c r="D100" s="149"/>
      <c r="E100" s="149"/>
      <c r="F100" s="149"/>
      <c r="G100" s="149"/>
      <c r="H100" s="149"/>
      <c r="I100" s="16"/>
      <c r="J100" s="33"/>
      <c r="K100" s="17"/>
      <c r="L100" s="183" t="str">
        <f t="shared" si="2"/>
        <v/>
      </c>
      <c r="M100" s="153"/>
      <c r="N100" s="153"/>
      <c r="O100" s="153"/>
    </row>
    <row r="101" spans="1:15" x14ac:dyDescent="0.15">
      <c r="A101" s="4">
        <v>82</v>
      </c>
      <c r="B101" s="15"/>
      <c r="C101" s="32"/>
      <c r="D101" s="149"/>
      <c r="E101" s="149"/>
      <c r="F101" s="149"/>
      <c r="G101" s="149"/>
      <c r="H101" s="149"/>
      <c r="I101" s="16"/>
      <c r="J101" s="33"/>
      <c r="K101" s="17"/>
      <c r="L101" s="183" t="str">
        <f t="shared" si="2"/>
        <v/>
      </c>
      <c r="M101" s="153"/>
      <c r="N101" s="153"/>
      <c r="O101" s="153"/>
    </row>
    <row r="102" spans="1:15" x14ac:dyDescent="0.15">
      <c r="A102" s="4">
        <v>83</v>
      </c>
      <c r="B102" s="15"/>
      <c r="C102" s="32"/>
      <c r="D102" s="149"/>
      <c r="E102" s="149"/>
      <c r="F102" s="149"/>
      <c r="G102" s="149"/>
      <c r="H102" s="149"/>
      <c r="I102" s="16"/>
      <c r="J102" s="33"/>
      <c r="K102" s="17"/>
      <c r="L102" s="183" t="str">
        <f t="shared" si="2"/>
        <v/>
      </c>
      <c r="M102" s="153"/>
      <c r="N102" s="153"/>
      <c r="O102" s="153"/>
    </row>
    <row r="103" spans="1:15" x14ac:dyDescent="0.15">
      <c r="A103" s="4">
        <v>84</v>
      </c>
      <c r="B103" s="15"/>
      <c r="C103" s="32"/>
      <c r="D103" s="149"/>
      <c r="E103" s="149"/>
      <c r="F103" s="149"/>
      <c r="G103" s="149"/>
      <c r="H103" s="149"/>
      <c r="I103" s="16"/>
      <c r="J103" s="33"/>
      <c r="K103" s="17"/>
      <c r="L103" s="183" t="str">
        <f t="shared" si="2"/>
        <v/>
      </c>
      <c r="M103" s="153"/>
      <c r="N103" s="153"/>
      <c r="O103" s="153"/>
    </row>
    <row r="104" spans="1:15" x14ac:dyDescent="0.15">
      <c r="A104" s="4">
        <v>85</v>
      </c>
      <c r="B104" s="15"/>
      <c r="C104" s="32"/>
      <c r="D104" s="149"/>
      <c r="E104" s="149"/>
      <c r="F104" s="149"/>
      <c r="G104" s="149"/>
      <c r="H104" s="149"/>
      <c r="I104" s="16"/>
      <c r="J104" s="33"/>
      <c r="K104" s="17"/>
      <c r="L104" s="183" t="str">
        <f t="shared" si="2"/>
        <v/>
      </c>
      <c r="M104" s="153"/>
      <c r="N104" s="153"/>
      <c r="O104" s="153"/>
    </row>
    <row r="105" spans="1:15" x14ac:dyDescent="0.15">
      <c r="A105" s="4">
        <v>86</v>
      </c>
      <c r="B105" s="15"/>
      <c r="C105" s="32"/>
      <c r="D105" s="149"/>
      <c r="E105" s="149"/>
      <c r="F105" s="149"/>
      <c r="G105" s="149"/>
      <c r="H105" s="149"/>
      <c r="I105" s="16"/>
      <c r="J105" s="33"/>
      <c r="K105" s="17"/>
      <c r="L105" s="183" t="str">
        <f t="shared" si="2"/>
        <v/>
      </c>
      <c r="M105" s="153"/>
      <c r="N105" s="153"/>
      <c r="O105" s="153"/>
    </row>
    <row r="106" spans="1:15" x14ac:dyDescent="0.15">
      <c r="A106" s="4">
        <v>87</v>
      </c>
      <c r="B106" s="15"/>
      <c r="C106" s="32"/>
      <c r="D106" s="149"/>
      <c r="E106" s="149"/>
      <c r="F106" s="149"/>
      <c r="G106" s="149"/>
      <c r="H106" s="149"/>
      <c r="I106" s="16"/>
      <c r="J106" s="33"/>
      <c r="K106" s="17"/>
      <c r="L106" s="183" t="str">
        <f t="shared" si="2"/>
        <v/>
      </c>
      <c r="M106" s="153"/>
      <c r="N106" s="153"/>
      <c r="O106" s="153"/>
    </row>
    <row r="107" spans="1:15" x14ac:dyDescent="0.15">
      <c r="A107" s="4">
        <v>88</v>
      </c>
      <c r="B107" s="15"/>
      <c r="C107" s="32"/>
      <c r="D107" s="149"/>
      <c r="E107" s="149"/>
      <c r="F107" s="149"/>
      <c r="G107" s="149"/>
      <c r="H107" s="149"/>
      <c r="I107" s="16"/>
      <c r="J107" s="33"/>
      <c r="K107" s="17"/>
      <c r="L107" s="183" t="str">
        <f t="shared" si="2"/>
        <v/>
      </c>
      <c r="M107" s="153"/>
      <c r="N107" s="153"/>
      <c r="O107" s="153"/>
    </row>
    <row r="108" spans="1:15" x14ac:dyDescent="0.15">
      <c r="A108" s="4">
        <v>89</v>
      </c>
      <c r="B108" s="15"/>
      <c r="C108" s="32"/>
      <c r="D108" s="149"/>
      <c r="E108" s="149"/>
      <c r="F108" s="149"/>
      <c r="G108" s="149"/>
      <c r="H108" s="149"/>
      <c r="I108" s="16"/>
      <c r="J108" s="33"/>
      <c r="K108" s="17"/>
      <c r="L108" s="183" t="str">
        <f t="shared" si="2"/>
        <v/>
      </c>
      <c r="M108" s="153"/>
      <c r="N108" s="153"/>
      <c r="O108" s="153"/>
    </row>
    <row r="109" spans="1:15" x14ac:dyDescent="0.15">
      <c r="A109" s="4">
        <v>90</v>
      </c>
      <c r="B109" s="15"/>
      <c r="C109" s="32"/>
      <c r="D109" s="149"/>
      <c r="E109" s="149"/>
      <c r="F109" s="149"/>
      <c r="G109" s="149"/>
      <c r="H109" s="149"/>
      <c r="I109" s="16"/>
      <c r="J109" s="33"/>
      <c r="K109" s="17"/>
      <c r="L109" s="183" t="str">
        <f t="shared" si="2"/>
        <v/>
      </c>
      <c r="M109" s="153"/>
      <c r="N109" s="153"/>
      <c r="O109" s="153"/>
    </row>
    <row r="110" spans="1:15" x14ac:dyDescent="0.15">
      <c r="A110" s="4">
        <v>91</v>
      </c>
      <c r="B110" s="15"/>
      <c r="C110" s="32"/>
      <c r="D110" s="149"/>
      <c r="E110" s="149"/>
      <c r="F110" s="149"/>
      <c r="G110" s="149"/>
      <c r="H110" s="149"/>
      <c r="I110" s="16"/>
      <c r="J110" s="33"/>
      <c r="K110" s="17"/>
      <c r="L110" s="183" t="str">
        <f t="shared" si="2"/>
        <v/>
      </c>
      <c r="M110" s="153"/>
      <c r="N110" s="153"/>
      <c r="O110" s="153"/>
    </row>
    <row r="111" spans="1:15" x14ac:dyDescent="0.15">
      <c r="A111" s="4">
        <v>92</v>
      </c>
      <c r="B111" s="15"/>
      <c r="C111" s="32"/>
      <c r="D111" s="149"/>
      <c r="E111" s="149"/>
      <c r="F111" s="149"/>
      <c r="G111" s="149"/>
      <c r="H111" s="149"/>
      <c r="I111" s="16"/>
      <c r="J111" s="33"/>
      <c r="K111" s="17"/>
      <c r="L111" s="183" t="str">
        <f t="shared" si="2"/>
        <v/>
      </c>
      <c r="M111" s="153"/>
      <c r="N111" s="153"/>
      <c r="O111" s="153"/>
    </row>
    <row r="112" spans="1:15" x14ac:dyDescent="0.15">
      <c r="A112" s="4">
        <v>93</v>
      </c>
      <c r="B112" s="15"/>
      <c r="C112" s="32"/>
      <c r="D112" s="149"/>
      <c r="E112" s="149"/>
      <c r="F112" s="149"/>
      <c r="G112" s="149"/>
      <c r="H112" s="149"/>
      <c r="I112" s="16"/>
      <c r="J112" s="33"/>
      <c r="K112" s="17"/>
      <c r="L112" s="183" t="str">
        <f t="shared" si="2"/>
        <v/>
      </c>
      <c r="M112" s="153"/>
      <c r="N112" s="153"/>
      <c r="O112" s="153"/>
    </row>
    <row r="113" spans="1:15" x14ac:dyDescent="0.15">
      <c r="A113" s="4">
        <v>94</v>
      </c>
      <c r="B113" s="15"/>
      <c r="C113" s="32"/>
      <c r="D113" s="149"/>
      <c r="E113" s="149"/>
      <c r="F113" s="149"/>
      <c r="G113" s="149"/>
      <c r="H113" s="149"/>
      <c r="I113" s="16"/>
      <c r="J113" s="33"/>
      <c r="K113" s="17"/>
      <c r="L113" s="183" t="str">
        <f t="shared" si="2"/>
        <v/>
      </c>
      <c r="M113" s="153"/>
      <c r="N113" s="153"/>
      <c r="O113" s="153"/>
    </row>
    <row r="114" spans="1:15" x14ac:dyDescent="0.15">
      <c r="A114" s="4">
        <v>95</v>
      </c>
      <c r="B114" s="15"/>
      <c r="C114" s="32"/>
      <c r="D114" s="149"/>
      <c r="E114" s="149"/>
      <c r="F114" s="149"/>
      <c r="G114" s="149"/>
      <c r="H114" s="149"/>
      <c r="I114" s="16"/>
      <c r="J114" s="33"/>
      <c r="K114" s="17"/>
      <c r="L114" s="183" t="str">
        <f t="shared" si="2"/>
        <v/>
      </c>
      <c r="M114" s="153"/>
      <c r="N114" s="153"/>
      <c r="O114" s="153"/>
    </row>
    <row r="115" spans="1:15" ht="14.25" thickBot="1" x14ac:dyDescent="0.2">
      <c r="A115" s="4">
        <v>96</v>
      </c>
      <c r="B115" s="19"/>
      <c r="C115" s="32"/>
      <c r="D115" s="154"/>
      <c r="E115" s="154"/>
      <c r="F115" s="154"/>
      <c r="G115" s="154"/>
      <c r="H115" s="154"/>
      <c r="I115" s="20"/>
      <c r="J115" s="33"/>
      <c r="K115" s="21"/>
      <c r="L115" s="183" t="str">
        <f t="shared" si="2"/>
        <v/>
      </c>
      <c r="M115" s="155"/>
      <c r="N115" s="155"/>
      <c r="O115" s="155"/>
    </row>
    <row r="116" spans="1:15" ht="14.25" thickBot="1" x14ac:dyDescent="0.2">
      <c r="B116" s="158" t="s">
        <v>73</v>
      </c>
      <c r="C116" s="156"/>
      <c r="D116" s="156"/>
      <c r="E116" s="156"/>
      <c r="F116" s="156"/>
      <c r="G116" s="156"/>
      <c r="H116" s="156"/>
      <c r="I116" s="6" t="s">
        <v>63</v>
      </c>
      <c r="J116" s="6" t="s">
        <v>63</v>
      </c>
      <c r="K116" s="11" t="s">
        <v>63</v>
      </c>
      <c r="L116" s="325">
        <f>SUM(L84:L115)</f>
        <v>0</v>
      </c>
      <c r="M116" s="156"/>
      <c r="N116" s="156"/>
      <c r="O116" s="157"/>
    </row>
    <row r="117" spans="1:15" x14ac:dyDescent="0.15">
      <c r="L117" s="326"/>
    </row>
    <row r="118" spans="1:15" x14ac:dyDescent="0.15">
      <c r="L118" s="326"/>
    </row>
    <row r="119" spans="1:15" ht="20.25" customHeight="1" x14ac:dyDescent="0.15">
      <c r="B119" s="4" t="s">
        <v>45</v>
      </c>
      <c r="C119" s="150" t="s">
        <v>98</v>
      </c>
      <c r="D119" s="151"/>
      <c r="E119" s="151"/>
      <c r="F119" s="151"/>
      <c r="G119" s="151"/>
      <c r="H119" s="151"/>
      <c r="I119" s="151"/>
      <c r="J119" s="151"/>
      <c r="K119" s="152"/>
      <c r="L119" s="326"/>
    </row>
    <row r="120" spans="1:15" x14ac:dyDescent="0.15">
      <c r="L120" s="326"/>
    </row>
    <row r="121" spans="1:15" ht="13.5" customHeight="1" x14ac:dyDescent="0.15">
      <c r="A121" s="5" t="s">
        <v>38</v>
      </c>
      <c r="B121" s="91" t="s">
        <v>40</v>
      </c>
      <c r="C121" s="146" t="s">
        <v>41</v>
      </c>
      <c r="D121" s="91" t="s">
        <v>44</v>
      </c>
      <c r="E121" s="91"/>
      <c r="F121" s="91"/>
      <c r="G121" s="91"/>
      <c r="H121" s="91"/>
      <c r="I121" s="91" t="s">
        <v>0</v>
      </c>
      <c r="J121" s="91" t="s">
        <v>1</v>
      </c>
      <c r="K121" s="147" t="s">
        <v>42</v>
      </c>
      <c r="L121" s="327" t="s">
        <v>15</v>
      </c>
      <c r="M121" s="91" t="s">
        <v>43</v>
      </c>
      <c r="N121" s="91"/>
      <c r="O121" s="91"/>
    </row>
    <row r="122" spans="1:15" x14ac:dyDescent="0.15">
      <c r="A122" s="5" t="s">
        <v>39</v>
      </c>
      <c r="B122" s="91"/>
      <c r="C122" s="146"/>
      <c r="D122" s="91"/>
      <c r="E122" s="91"/>
      <c r="F122" s="91"/>
      <c r="G122" s="91"/>
      <c r="H122" s="91"/>
      <c r="I122" s="91"/>
      <c r="J122" s="91"/>
      <c r="K122" s="148"/>
      <c r="L122" s="328"/>
      <c r="M122" s="91"/>
      <c r="N122" s="91"/>
      <c r="O122" s="91"/>
    </row>
    <row r="123" spans="1:15" x14ac:dyDescent="0.15">
      <c r="A123" s="4">
        <v>97</v>
      </c>
      <c r="B123" s="18" t="s">
        <v>9</v>
      </c>
      <c r="C123" s="32"/>
      <c r="D123" s="149"/>
      <c r="E123" s="149"/>
      <c r="F123" s="149"/>
      <c r="G123" s="149"/>
      <c r="H123" s="149"/>
      <c r="I123" s="16"/>
      <c r="J123" s="33"/>
      <c r="K123" s="17"/>
      <c r="L123" s="183" t="str">
        <f t="shared" ref="L123:L154" si="3">IF(I123*K123=0,"",ROUND(I123*K123,0))</f>
        <v/>
      </c>
      <c r="M123" s="153"/>
      <c r="N123" s="153"/>
      <c r="O123" s="153"/>
    </row>
    <row r="124" spans="1:15" x14ac:dyDescent="0.15">
      <c r="A124" s="4">
        <v>98</v>
      </c>
      <c r="B124" s="15"/>
      <c r="C124" s="32"/>
      <c r="D124" s="149"/>
      <c r="E124" s="149"/>
      <c r="F124" s="149"/>
      <c r="G124" s="149"/>
      <c r="H124" s="149"/>
      <c r="I124" s="16"/>
      <c r="J124" s="33"/>
      <c r="K124" s="17"/>
      <c r="L124" s="183" t="str">
        <f t="shared" si="3"/>
        <v/>
      </c>
      <c r="M124" s="153"/>
      <c r="N124" s="153"/>
      <c r="O124" s="153"/>
    </row>
    <row r="125" spans="1:15" x14ac:dyDescent="0.15">
      <c r="A125" s="4">
        <v>99</v>
      </c>
      <c r="B125" s="15"/>
      <c r="C125" s="32"/>
      <c r="D125" s="149"/>
      <c r="E125" s="149"/>
      <c r="F125" s="149"/>
      <c r="G125" s="149"/>
      <c r="H125" s="149"/>
      <c r="I125" s="16"/>
      <c r="J125" s="33"/>
      <c r="K125" s="17"/>
      <c r="L125" s="183" t="str">
        <f t="shared" si="3"/>
        <v/>
      </c>
      <c r="M125" s="153"/>
      <c r="N125" s="153"/>
      <c r="O125" s="153"/>
    </row>
    <row r="126" spans="1:15" x14ac:dyDescent="0.15">
      <c r="A126" s="4">
        <v>100</v>
      </c>
      <c r="B126" s="15"/>
      <c r="C126" s="32"/>
      <c r="D126" s="149"/>
      <c r="E126" s="149"/>
      <c r="F126" s="149"/>
      <c r="G126" s="149"/>
      <c r="H126" s="149"/>
      <c r="I126" s="16"/>
      <c r="J126" s="33"/>
      <c r="K126" s="17"/>
      <c r="L126" s="183" t="str">
        <f t="shared" si="3"/>
        <v/>
      </c>
      <c r="M126" s="153"/>
      <c r="N126" s="153"/>
      <c r="O126" s="153"/>
    </row>
    <row r="127" spans="1:15" x14ac:dyDescent="0.15">
      <c r="A127" s="4">
        <v>101</v>
      </c>
      <c r="B127" s="15"/>
      <c r="C127" s="32"/>
      <c r="D127" s="149"/>
      <c r="E127" s="149"/>
      <c r="F127" s="149"/>
      <c r="G127" s="149"/>
      <c r="H127" s="149"/>
      <c r="I127" s="16"/>
      <c r="J127" s="33"/>
      <c r="K127" s="17"/>
      <c r="L127" s="183" t="str">
        <f t="shared" si="3"/>
        <v/>
      </c>
      <c r="M127" s="153"/>
      <c r="N127" s="153"/>
      <c r="O127" s="153"/>
    </row>
    <row r="128" spans="1:15" x14ac:dyDescent="0.15">
      <c r="A128" s="4">
        <v>102</v>
      </c>
      <c r="B128" s="15"/>
      <c r="C128" s="32"/>
      <c r="D128" s="149"/>
      <c r="E128" s="149"/>
      <c r="F128" s="149"/>
      <c r="G128" s="149"/>
      <c r="H128" s="149"/>
      <c r="I128" s="16"/>
      <c r="J128" s="33"/>
      <c r="K128" s="17"/>
      <c r="L128" s="183" t="str">
        <f t="shared" si="3"/>
        <v/>
      </c>
      <c r="M128" s="153"/>
      <c r="N128" s="153"/>
      <c r="O128" s="153"/>
    </row>
    <row r="129" spans="1:15" x14ac:dyDescent="0.15">
      <c r="A129" s="4">
        <v>103</v>
      </c>
      <c r="B129" s="15"/>
      <c r="C129" s="32"/>
      <c r="D129" s="149"/>
      <c r="E129" s="149"/>
      <c r="F129" s="149"/>
      <c r="G129" s="149"/>
      <c r="H129" s="149"/>
      <c r="I129" s="16"/>
      <c r="J129" s="33"/>
      <c r="K129" s="17"/>
      <c r="L129" s="183" t="str">
        <f t="shared" si="3"/>
        <v/>
      </c>
      <c r="M129" s="153"/>
      <c r="N129" s="153"/>
      <c r="O129" s="153"/>
    </row>
    <row r="130" spans="1:15" x14ac:dyDescent="0.15">
      <c r="A130" s="4">
        <v>104</v>
      </c>
      <c r="B130" s="15"/>
      <c r="C130" s="32"/>
      <c r="D130" s="149"/>
      <c r="E130" s="149"/>
      <c r="F130" s="149"/>
      <c r="G130" s="149"/>
      <c r="H130" s="149"/>
      <c r="I130" s="16"/>
      <c r="J130" s="33"/>
      <c r="K130" s="17"/>
      <c r="L130" s="183" t="str">
        <f t="shared" si="3"/>
        <v/>
      </c>
      <c r="M130" s="153"/>
      <c r="N130" s="153"/>
      <c r="O130" s="153"/>
    </row>
    <row r="131" spans="1:15" x14ac:dyDescent="0.15">
      <c r="A131" s="4">
        <v>105</v>
      </c>
      <c r="B131" s="15"/>
      <c r="C131" s="32"/>
      <c r="D131" s="149"/>
      <c r="E131" s="149"/>
      <c r="F131" s="149"/>
      <c r="G131" s="149"/>
      <c r="H131" s="149"/>
      <c r="I131" s="16"/>
      <c r="J131" s="33"/>
      <c r="K131" s="17"/>
      <c r="L131" s="183" t="str">
        <f t="shared" si="3"/>
        <v/>
      </c>
      <c r="M131" s="153"/>
      <c r="N131" s="153"/>
      <c r="O131" s="153"/>
    </row>
    <row r="132" spans="1:15" x14ac:dyDescent="0.15">
      <c r="A132" s="4">
        <v>106</v>
      </c>
      <c r="B132" s="15"/>
      <c r="C132" s="32"/>
      <c r="D132" s="149"/>
      <c r="E132" s="149"/>
      <c r="F132" s="149"/>
      <c r="G132" s="149"/>
      <c r="H132" s="149"/>
      <c r="I132" s="16"/>
      <c r="J132" s="33"/>
      <c r="K132" s="17"/>
      <c r="L132" s="183" t="str">
        <f t="shared" si="3"/>
        <v/>
      </c>
      <c r="M132" s="153"/>
      <c r="N132" s="153"/>
      <c r="O132" s="153"/>
    </row>
    <row r="133" spans="1:15" x14ac:dyDescent="0.15">
      <c r="A133" s="4">
        <v>107</v>
      </c>
      <c r="B133" s="15"/>
      <c r="C133" s="32"/>
      <c r="D133" s="149"/>
      <c r="E133" s="149"/>
      <c r="F133" s="149"/>
      <c r="G133" s="149"/>
      <c r="H133" s="149"/>
      <c r="I133" s="16"/>
      <c r="J133" s="33"/>
      <c r="K133" s="17"/>
      <c r="L133" s="183" t="str">
        <f t="shared" si="3"/>
        <v/>
      </c>
      <c r="M133" s="153"/>
      <c r="N133" s="153"/>
      <c r="O133" s="153"/>
    </row>
    <row r="134" spans="1:15" x14ac:dyDescent="0.15">
      <c r="A134" s="4">
        <v>108</v>
      </c>
      <c r="B134" s="15"/>
      <c r="C134" s="32"/>
      <c r="D134" s="149"/>
      <c r="E134" s="149"/>
      <c r="F134" s="149"/>
      <c r="G134" s="149"/>
      <c r="H134" s="149"/>
      <c r="I134" s="16"/>
      <c r="J134" s="33"/>
      <c r="K134" s="17"/>
      <c r="L134" s="183" t="str">
        <f t="shared" si="3"/>
        <v/>
      </c>
      <c r="M134" s="153"/>
      <c r="N134" s="153"/>
      <c r="O134" s="153"/>
    </row>
    <row r="135" spans="1:15" x14ac:dyDescent="0.15">
      <c r="A135" s="4">
        <v>109</v>
      </c>
      <c r="B135" s="15"/>
      <c r="C135" s="32"/>
      <c r="D135" s="149"/>
      <c r="E135" s="149"/>
      <c r="F135" s="149"/>
      <c r="G135" s="149"/>
      <c r="H135" s="149"/>
      <c r="I135" s="16"/>
      <c r="J135" s="33"/>
      <c r="K135" s="17"/>
      <c r="L135" s="183" t="str">
        <f t="shared" si="3"/>
        <v/>
      </c>
      <c r="M135" s="153"/>
      <c r="N135" s="153"/>
      <c r="O135" s="153"/>
    </row>
    <row r="136" spans="1:15" x14ac:dyDescent="0.15">
      <c r="A136" s="4">
        <v>110</v>
      </c>
      <c r="B136" s="15"/>
      <c r="C136" s="32"/>
      <c r="D136" s="149"/>
      <c r="E136" s="149"/>
      <c r="F136" s="149"/>
      <c r="G136" s="149"/>
      <c r="H136" s="149"/>
      <c r="I136" s="16"/>
      <c r="J136" s="33"/>
      <c r="K136" s="17"/>
      <c r="L136" s="183" t="str">
        <f t="shared" si="3"/>
        <v/>
      </c>
      <c r="M136" s="153"/>
      <c r="N136" s="153"/>
      <c r="O136" s="153"/>
    </row>
    <row r="137" spans="1:15" x14ac:dyDescent="0.15">
      <c r="A137" s="4">
        <v>111</v>
      </c>
      <c r="B137" s="15"/>
      <c r="C137" s="32"/>
      <c r="D137" s="149"/>
      <c r="E137" s="149"/>
      <c r="F137" s="149"/>
      <c r="G137" s="149"/>
      <c r="H137" s="149"/>
      <c r="I137" s="16"/>
      <c r="J137" s="33"/>
      <c r="K137" s="17"/>
      <c r="L137" s="183" t="str">
        <f t="shared" si="3"/>
        <v/>
      </c>
      <c r="M137" s="153"/>
      <c r="N137" s="153"/>
      <c r="O137" s="153"/>
    </row>
    <row r="138" spans="1:15" x14ac:dyDescent="0.15">
      <c r="A138" s="4">
        <v>112</v>
      </c>
      <c r="B138" s="15"/>
      <c r="C138" s="32"/>
      <c r="D138" s="149"/>
      <c r="E138" s="149"/>
      <c r="F138" s="149"/>
      <c r="G138" s="149"/>
      <c r="H138" s="149"/>
      <c r="I138" s="16"/>
      <c r="J138" s="33"/>
      <c r="K138" s="17"/>
      <c r="L138" s="183" t="str">
        <f t="shared" si="3"/>
        <v/>
      </c>
      <c r="M138" s="153"/>
      <c r="N138" s="153"/>
      <c r="O138" s="153"/>
    </row>
    <row r="139" spans="1:15" x14ac:dyDescent="0.15">
      <c r="A139" s="4">
        <v>113</v>
      </c>
      <c r="B139" s="15"/>
      <c r="C139" s="32"/>
      <c r="D139" s="149"/>
      <c r="E139" s="149"/>
      <c r="F139" s="149"/>
      <c r="G139" s="149"/>
      <c r="H139" s="149"/>
      <c r="I139" s="16"/>
      <c r="J139" s="33"/>
      <c r="K139" s="17"/>
      <c r="L139" s="183" t="str">
        <f t="shared" si="3"/>
        <v/>
      </c>
      <c r="M139" s="153"/>
      <c r="N139" s="153"/>
      <c r="O139" s="153"/>
    </row>
    <row r="140" spans="1:15" x14ac:dyDescent="0.15">
      <c r="A140" s="4">
        <v>114</v>
      </c>
      <c r="B140" s="15"/>
      <c r="C140" s="32"/>
      <c r="D140" s="149"/>
      <c r="E140" s="149"/>
      <c r="F140" s="149"/>
      <c r="G140" s="149"/>
      <c r="H140" s="149"/>
      <c r="I140" s="16"/>
      <c r="J140" s="33"/>
      <c r="K140" s="17"/>
      <c r="L140" s="183" t="str">
        <f t="shared" si="3"/>
        <v/>
      </c>
      <c r="M140" s="153"/>
      <c r="N140" s="153"/>
      <c r="O140" s="153"/>
    </row>
    <row r="141" spans="1:15" x14ac:dyDescent="0.15">
      <c r="A141" s="4">
        <v>115</v>
      </c>
      <c r="B141" s="15"/>
      <c r="C141" s="32"/>
      <c r="D141" s="149"/>
      <c r="E141" s="149"/>
      <c r="F141" s="149"/>
      <c r="G141" s="149"/>
      <c r="H141" s="149"/>
      <c r="I141" s="16"/>
      <c r="J141" s="33"/>
      <c r="K141" s="17"/>
      <c r="L141" s="183" t="str">
        <f t="shared" si="3"/>
        <v/>
      </c>
      <c r="M141" s="153"/>
      <c r="N141" s="153"/>
      <c r="O141" s="153"/>
    </row>
    <row r="142" spans="1:15" x14ac:dyDescent="0.15">
      <c r="A142" s="4">
        <v>116</v>
      </c>
      <c r="B142" s="15"/>
      <c r="C142" s="32"/>
      <c r="D142" s="149"/>
      <c r="E142" s="149"/>
      <c r="F142" s="149"/>
      <c r="G142" s="149"/>
      <c r="H142" s="149"/>
      <c r="I142" s="16"/>
      <c r="J142" s="33"/>
      <c r="K142" s="17"/>
      <c r="L142" s="183" t="str">
        <f t="shared" si="3"/>
        <v/>
      </c>
      <c r="M142" s="153"/>
      <c r="N142" s="153"/>
      <c r="O142" s="153"/>
    </row>
    <row r="143" spans="1:15" x14ac:dyDescent="0.15">
      <c r="A143" s="4">
        <v>117</v>
      </c>
      <c r="B143" s="15"/>
      <c r="C143" s="32"/>
      <c r="D143" s="149"/>
      <c r="E143" s="149"/>
      <c r="F143" s="149"/>
      <c r="G143" s="149"/>
      <c r="H143" s="149"/>
      <c r="I143" s="16"/>
      <c r="J143" s="33"/>
      <c r="K143" s="17"/>
      <c r="L143" s="183" t="str">
        <f t="shared" si="3"/>
        <v/>
      </c>
      <c r="M143" s="153"/>
      <c r="N143" s="153"/>
      <c r="O143" s="153"/>
    </row>
    <row r="144" spans="1:15" x14ac:dyDescent="0.15">
      <c r="A144" s="4">
        <v>118</v>
      </c>
      <c r="B144" s="15"/>
      <c r="C144" s="32"/>
      <c r="D144" s="149"/>
      <c r="E144" s="149"/>
      <c r="F144" s="149"/>
      <c r="G144" s="149"/>
      <c r="H144" s="149"/>
      <c r="I144" s="16"/>
      <c r="J144" s="33"/>
      <c r="K144" s="17"/>
      <c r="L144" s="183" t="str">
        <f t="shared" si="3"/>
        <v/>
      </c>
      <c r="M144" s="153"/>
      <c r="N144" s="153"/>
      <c r="O144" s="153"/>
    </row>
    <row r="145" spans="1:15" x14ac:dyDescent="0.15">
      <c r="A145" s="4">
        <v>119</v>
      </c>
      <c r="B145" s="15"/>
      <c r="C145" s="32"/>
      <c r="D145" s="149"/>
      <c r="E145" s="149"/>
      <c r="F145" s="149"/>
      <c r="G145" s="149"/>
      <c r="H145" s="149"/>
      <c r="I145" s="16"/>
      <c r="J145" s="33"/>
      <c r="K145" s="17"/>
      <c r="L145" s="183" t="str">
        <f t="shared" si="3"/>
        <v/>
      </c>
      <c r="M145" s="153"/>
      <c r="N145" s="153"/>
      <c r="O145" s="153"/>
    </row>
    <row r="146" spans="1:15" x14ac:dyDescent="0.15">
      <c r="A146" s="4">
        <v>120</v>
      </c>
      <c r="B146" s="15"/>
      <c r="C146" s="32"/>
      <c r="D146" s="149"/>
      <c r="E146" s="149"/>
      <c r="F146" s="149"/>
      <c r="G146" s="149"/>
      <c r="H146" s="149"/>
      <c r="I146" s="16"/>
      <c r="J146" s="33"/>
      <c r="K146" s="17"/>
      <c r="L146" s="183" t="str">
        <f t="shared" si="3"/>
        <v/>
      </c>
      <c r="M146" s="153"/>
      <c r="N146" s="153"/>
      <c r="O146" s="153"/>
    </row>
    <row r="147" spans="1:15" x14ac:dyDescent="0.15">
      <c r="A147" s="4">
        <v>121</v>
      </c>
      <c r="B147" s="15"/>
      <c r="C147" s="32"/>
      <c r="D147" s="149"/>
      <c r="E147" s="149"/>
      <c r="F147" s="149"/>
      <c r="G147" s="149"/>
      <c r="H147" s="149"/>
      <c r="I147" s="16"/>
      <c r="J147" s="33"/>
      <c r="K147" s="17"/>
      <c r="L147" s="183" t="str">
        <f t="shared" si="3"/>
        <v/>
      </c>
      <c r="M147" s="153"/>
      <c r="N147" s="153"/>
      <c r="O147" s="153"/>
    </row>
    <row r="148" spans="1:15" x14ac:dyDescent="0.15">
      <c r="A148" s="4">
        <v>122</v>
      </c>
      <c r="B148" s="15"/>
      <c r="C148" s="32"/>
      <c r="D148" s="149"/>
      <c r="E148" s="149"/>
      <c r="F148" s="149"/>
      <c r="G148" s="149"/>
      <c r="H148" s="149"/>
      <c r="I148" s="16"/>
      <c r="J148" s="33"/>
      <c r="K148" s="17"/>
      <c r="L148" s="183" t="str">
        <f t="shared" si="3"/>
        <v/>
      </c>
      <c r="M148" s="153"/>
      <c r="N148" s="153"/>
      <c r="O148" s="153"/>
    </row>
    <row r="149" spans="1:15" x14ac:dyDescent="0.15">
      <c r="A149" s="4">
        <v>123</v>
      </c>
      <c r="B149" s="15"/>
      <c r="C149" s="32"/>
      <c r="D149" s="149"/>
      <c r="E149" s="149"/>
      <c r="F149" s="149"/>
      <c r="G149" s="149"/>
      <c r="H149" s="149"/>
      <c r="I149" s="16"/>
      <c r="J149" s="33"/>
      <c r="K149" s="17"/>
      <c r="L149" s="183" t="str">
        <f t="shared" si="3"/>
        <v/>
      </c>
      <c r="M149" s="153"/>
      <c r="N149" s="153"/>
      <c r="O149" s="153"/>
    </row>
    <row r="150" spans="1:15" x14ac:dyDescent="0.15">
      <c r="A150" s="4">
        <v>124</v>
      </c>
      <c r="B150" s="15"/>
      <c r="C150" s="32"/>
      <c r="D150" s="149"/>
      <c r="E150" s="149"/>
      <c r="F150" s="149"/>
      <c r="G150" s="149"/>
      <c r="H150" s="149"/>
      <c r="I150" s="16"/>
      <c r="J150" s="33"/>
      <c r="K150" s="17"/>
      <c r="L150" s="183" t="str">
        <f t="shared" si="3"/>
        <v/>
      </c>
      <c r="M150" s="153"/>
      <c r="N150" s="153"/>
      <c r="O150" s="153"/>
    </row>
    <row r="151" spans="1:15" x14ac:dyDescent="0.15">
      <c r="A151" s="4">
        <v>125</v>
      </c>
      <c r="B151" s="15"/>
      <c r="C151" s="32"/>
      <c r="D151" s="149"/>
      <c r="E151" s="149"/>
      <c r="F151" s="149"/>
      <c r="G151" s="149"/>
      <c r="H151" s="149"/>
      <c r="I151" s="16"/>
      <c r="J151" s="33"/>
      <c r="K151" s="17"/>
      <c r="L151" s="183" t="str">
        <f t="shared" si="3"/>
        <v/>
      </c>
      <c r="M151" s="153"/>
      <c r="N151" s="153"/>
      <c r="O151" s="153"/>
    </row>
    <row r="152" spans="1:15" x14ac:dyDescent="0.15">
      <c r="A152" s="4">
        <v>126</v>
      </c>
      <c r="B152" s="15"/>
      <c r="C152" s="32"/>
      <c r="D152" s="149"/>
      <c r="E152" s="149"/>
      <c r="F152" s="149"/>
      <c r="G152" s="149"/>
      <c r="H152" s="149"/>
      <c r="I152" s="16"/>
      <c r="J152" s="33"/>
      <c r="K152" s="17"/>
      <c r="L152" s="183" t="str">
        <f t="shared" si="3"/>
        <v/>
      </c>
      <c r="M152" s="153"/>
      <c r="N152" s="153"/>
      <c r="O152" s="153"/>
    </row>
    <row r="153" spans="1:15" x14ac:dyDescent="0.15">
      <c r="A153" s="4">
        <v>127</v>
      </c>
      <c r="B153" s="15"/>
      <c r="C153" s="32"/>
      <c r="D153" s="149"/>
      <c r="E153" s="149"/>
      <c r="F153" s="149"/>
      <c r="G153" s="149"/>
      <c r="H153" s="149"/>
      <c r="I153" s="16"/>
      <c r="J153" s="33"/>
      <c r="K153" s="17"/>
      <c r="L153" s="183" t="str">
        <f t="shared" si="3"/>
        <v/>
      </c>
      <c r="M153" s="153"/>
      <c r="N153" s="153"/>
      <c r="O153" s="153"/>
    </row>
    <row r="154" spans="1:15" ht="14.25" thickBot="1" x14ac:dyDescent="0.2">
      <c r="A154" s="4">
        <v>128</v>
      </c>
      <c r="B154" s="19"/>
      <c r="C154" s="32"/>
      <c r="D154" s="154"/>
      <c r="E154" s="154"/>
      <c r="F154" s="154"/>
      <c r="G154" s="154"/>
      <c r="H154" s="154"/>
      <c r="I154" s="20"/>
      <c r="J154" s="33"/>
      <c r="K154" s="21"/>
      <c r="L154" s="183" t="str">
        <f t="shared" si="3"/>
        <v/>
      </c>
      <c r="M154" s="155"/>
      <c r="N154" s="155"/>
      <c r="O154" s="155"/>
    </row>
    <row r="155" spans="1:15" ht="14.25" thickBot="1" x14ac:dyDescent="0.2">
      <c r="B155" s="158" t="s">
        <v>75</v>
      </c>
      <c r="C155" s="156"/>
      <c r="D155" s="156"/>
      <c r="E155" s="156"/>
      <c r="F155" s="156"/>
      <c r="G155" s="156"/>
      <c r="H155" s="156"/>
      <c r="I155" s="6"/>
      <c r="J155" s="6" t="s">
        <v>63</v>
      </c>
      <c r="K155" s="11" t="s">
        <v>63</v>
      </c>
      <c r="L155" s="325">
        <f>SUM(L123:L154)</f>
        <v>0</v>
      </c>
      <c r="M155" s="156"/>
      <c r="N155" s="156"/>
      <c r="O155" s="157"/>
    </row>
    <row r="156" spans="1:15" x14ac:dyDescent="0.15">
      <c r="L156" s="326"/>
    </row>
    <row r="157" spans="1:15" x14ac:dyDescent="0.15">
      <c r="L157" s="326"/>
    </row>
    <row r="158" spans="1:15" ht="21" customHeight="1" x14ac:dyDescent="0.15">
      <c r="B158" s="4" t="s">
        <v>45</v>
      </c>
      <c r="C158" s="150" t="s">
        <v>98</v>
      </c>
      <c r="D158" s="151"/>
      <c r="E158" s="151"/>
      <c r="F158" s="151"/>
      <c r="G158" s="151"/>
      <c r="H158" s="151"/>
      <c r="I158" s="151"/>
      <c r="J158" s="151"/>
      <c r="K158" s="152"/>
      <c r="L158" s="326"/>
    </row>
    <row r="159" spans="1:15" x14ac:dyDescent="0.15">
      <c r="L159" s="326"/>
    </row>
    <row r="160" spans="1:15" ht="13.5" customHeight="1" x14ac:dyDescent="0.15">
      <c r="A160" s="5" t="s">
        <v>38</v>
      </c>
      <c r="B160" s="91" t="s">
        <v>40</v>
      </c>
      <c r="C160" s="146" t="s">
        <v>41</v>
      </c>
      <c r="D160" s="91" t="s">
        <v>44</v>
      </c>
      <c r="E160" s="91"/>
      <c r="F160" s="91"/>
      <c r="G160" s="91"/>
      <c r="H160" s="91"/>
      <c r="I160" s="91" t="s">
        <v>0</v>
      </c>
      <c r="J160" s="91" t="s">
        <v>1</v>
      </c>
      <c r="K160" s="147" t="s">
        <v>42</v>
      </c>
      <c r="L160" s="327" t="s">
        <v>15</v>
      </c>
      <c r="M160" s="91" t="s">
        <v>43</v>
      </c>
      <c r="N160" s="91"/>
      <c r="O160" s="91"/>
    </row>
    <row r="161" spans="1:15" x14ac:dyDescent="0.15">
      <c r="A161" s="5" t="s">
        <v>39</v>
      </c>
      <c r="B161" s="91"/>
      <c r="C161" s="146"/>
      <c r="D161" s="91"/>
      <c r="E161" s="91"/>
      <c r="F161" s="91"/>
      <c r="G161" s="91"/>
      <c r="H161" s="91"/>
      <c r="I161" s="91"/>
      <c r="J161" s="91"/>
      <c r="K161" s="148"/>
      <c r="L161" s="328"/>
      <c r="M161" s="91"/>
      <c r="N161" s="91"/>
      <c r="O161" s="91"/>
    </row>
    <row r="162" spans="1:15" x14ac:dyDescent="0.15">
      <c r="A162" s="4">
        <v>129</v>
      </c>
      <c r="B162" s="18" t="s">
        <v>48</v>
      </c>
      <c r="C162" s="32"/>
      <c r="D162" s="149"/>
      <c r="E162" s="149"/>
      <c r="F162" s="149"/>
      <c r="G162" s="149"/>
      <c r="H162" s="149"/>
      <c r="I162" s="16"/>
      <c r="J162" s="33"/>
      <c r="K162" s="17"/>
      <c r="L162" s="183" t="str">
        <f t="shared" ref="L162:L193" si="4">IF(I162*K162=0,"",ROUND(I162*K162,0))</f>
        <v/>
      </c>
      <c r="M162" s="153"/>
      <c r="N162" s="153"/>
      <c r="O162" s="153"/>
    </row>
    <row r="163" spans="1:15" x14ac:dyDescent="0.15">
      <c r="A163" s="4">
        <v>130</v>
      </c>
      <c r="B163" s="15"/>
      <c r="C163" s="32"/>
      <c r="D163" s="149"/>
      <c r="E163" s="149"/>
      <c r="F163" s="149"/>
      <c r="G163" s="149"/>
      <c r="H163" s="149"/>
      <c r="I163" s="16"/>
      <c r="J163" s="33"/>
      <c r="K163" s="17"/>
      <c r="L163" s="183" t="str">
        <f t="shared" si="4"/>
        <v/>
      </c>
      <c r="M163" s="153"/>
      <c r="N163" s="153"/>
      <c r="O163" s="153"/>
    </row>
    <row r="164" spans="1:15" x14ac:dyDescent="0.15">
      <c r="A164" s="4">
        <v>131</v>
      </c>
      <c r="B164" s="15"/>
      <c r="C164" s="32"/>
      <c r="D164" s="149"/>
      <c r="E164" s="149"/>
      <c r="F164" s="149"/>
      <c r="G164" s="149"/>
      <c r="H164" s="149"/>
      <c r="I164" s="16"/>
      <c r="J164" s="33"/>
      <c r="K164" s="17"/>
      <c r="L164" s="183" t="str">
        <f t="shared" si="4"/>
        <v/>
      </c>
      <c r="M164" s="153"/>
      <c r="N164" s="153"/>
      <c r="O164" s="153"/>
    </row>
    <row r="165" spans="1:15" x14ac:dyDescent="0.15">
      <c r="A165" s="4">
        <v>132</v>
      </c>
      <c r="B165" s="15"/>
      <c r="C165" s="32"/>
      <c r="D165" s="149"/>
      <c r="E165" s="149"/>
      <c r="F165" s="149"/>
      <c r="G165" s="149"/>
      <c r="H165" s="149"/>
      <c r="I165" s="16"/>
      <c r="J165" s="33"/>
      <c r="K165" s="17"/>
      <c r="L165" s="183" t="str">
        <f t="shared" si="4"/>
        <v/>
      </c>
      <c r="M165" s="153"/>
      <c r="N165" s="153"/>
      <c r="O165" s="153"/>
    </row>
    <row r="166" spans="1:15" x14ac:dyDescent="0.15">
      <c r="A166" s="4">
        <v>133</v>
      </c>
      <c r="B166" s="15"/>
      <c r="C166" s="32"/>
      <c r="D166" s="149"/>
      <c r="E166" s="149"/>
      <c r="F166" s="149"/>
      <c r="G166" s="149"/>
      <c r="H166" s="149"/>
      <c r="I166" s="16"/>
      <c r="J166" s="33"/>
      <c r="K166" s="17"/>
      <c r="L166" s="183" t="str">
        <f t="shared" si="4"/>
        <v/>
      </c>
      <c r="M166" s="153"/>
      <c r="N166" s="153"/>
      <c r="O166" s="153"/>
    </row>
    <row r="167" spans="1:15" x14ac:dyDescent="0.15">
      <c r="A167" s="4">
        <v>134</v>
      </c>
      <c r="B167" s="15"/>
      <c r="C167" s="32"/>
      <c r="D167" s="149"/>
      <c r="E167" s="149"/>
      <c r="F167" s="149"/>
      <c r="G167" s="149"/>
      <c r="H167" s="149"/>
      <c r="I167" s="16"/>
      <c r="J167" s="33"/>
      <c r="K167" s="17"/>
      <c r="L167" s="183" t="str">
        <f t="shared" si="4"/>
        <v/>
      </c>
      <c r="M167" s="153"/>
      <c r="N167" s="153"/>
      <c r="O167" s="153"/>
    </row>
    <row r="168" spans="1:15" x14ac:dyDescent="0.15">
      <c r="A168" s="4">
        <v>135</v>
      </c>
      <c r="B168" s="15"/>
      <c r="C168" s="32"/>
      <c r="D168" s="149"/>
      <c r="E168" s="149"/>
      <c r="F168" s="149"/>
      <c r="G168" s="149"/>
      <c r="H168" s="149"/>
      <c r="I168" s="16"/>
      <c r="J168" s="33"/>
      <c r="K168" s="17"/>
      <c r="L168" s="183" t="str">
        <f t="shared" si="4"/>
        <v/>
      </c>
      <c r="M168" s="153"/>
      <c r="N168" s="153"/>
      <c r="O168" s="153"/>
    </row>
    <row r="169" spans="1:15" x14ac:dyDescent="0.15">
      <c r="A169" s="4">
        <v>136</v>
      </c>
      <c r="B169" s="15"/>
      <c r="C169" s="32"/>
      <c r="D169" s="149"/>
      <c r="E169" s="149"/>
      <c r="F169" s="149"/>
      <c r="G169" s="149"/>
      <c r="H169" s="149"/>
      <c r="I169" s="16"/>
      <c r="J169" s="33"/>
      <c r="K169" s="17"/>
      <c r="L169" s="183" t="str">
        <f t="shared" si="4"/>
        <v/>
      </c>
      <c r="M169" s="153"/>
      <c r="N169" s="153"/>
      <c r="O169" s="153"/>
    </row>
    <row r="170" spans="1:15" x14ac:dyDescent="0.15">
      <c r="A170" s="4">
        <v>137</v>
      </c>
      <c r="B170" s="15"/>
      <c r="C170" s="32"/>
      <c r="D170" s="149"/>
      <c r="E170" s="149"/>
      <c r="F170" s="149"/>
      <c r="G170" s="149"/>
      <c r="H170" s="149"/>
      <c r="I170" s="16"/>
      <c r="J170" s="33"/>
      <c r="K170" s="17"/>
      <c r="L170" s="183" t="str">
        <f t="shared" si="4"/>
        <v/>
      </c>
      <c r="M170" s="153"/>
      <c r="N170" s="153"/>
      <c r="O170" s="153"/>
    </row>
    <row r="171" spans="1:15" x14ac:dyDescent="0.15">
      <c r="A171" s="4">
        <v>138</v>
      </c>
      <c r="B171" s="15"/>
      <c r="C171" s="32"/>
      <c r="D171" s="149"/>
      <c r="E171" s="149"/>
      <c r="F171" s="149"/>
      <c r="G171" s="149"/>
      <c r="H171" s="149"/>
      <c r="I171" s="16"/>
      <c r="J171" s="33"/>
      <c r="K171" s="17"/>
      <c r="L171" s="183" t="str">
        <f t="shared" si="4"/>
        <v/>
      </c>
      <c r="M171" s="153"/>
      <c r="N171" s="153"/>
      <c r="O171" s="153"/>
    </row>
    <row r="172" spans="1:15" x14ac:dyDescent="0.15">
      <c r="A172" s="4">
        <v>139</v>
      </c>
      <c r="B172" s="15"/>
      <c r="C172" s="32"/>
      <c r="D172" s="149"/>
      <c r="E172" s="149"/>
      <c r="F172" s="149"/>
      <c r="G172" s="149"/>
      <c r="H172" s="149"/>
      <c r="I172" s="16"/>
      <c r="J172" s="33"/>
      <c r="K172" s="17"/>
      <c r="L172" s="183" t="str">
        <f t="shared" si="4"/>
        <v/>
      </c>
      <c r="M172" s="153"/>
      <c r="N172" s="153"/>
      <c r="O172" s="153"/>
    </row>
    <row r="173" spans="1:15" x14ac:dyDescent="0.15">
      <c r="A173" s="4">
        <v>140</v>
      </c>
      <c r="B173" s="15"/>
      <c r="C173" s="32"/>
      <c r="D173" s="149"/>
      <c r="E173" s="149"/>
      <c r="F173" s="149"/>
      <c r="G173" s="149"/>
      <c r="H173" s="149"/>
      <c r="I173" s="16"/>
      <c r="J173" s="33"/>
      <c r="K173" s="17"/>
      <c r="L173" s="183" t="str">
        <f t="shared" si="4"/>
        <v/>
      </c>
      <c r="M173" s="153"/>
      <c r="N173" s="153"/>
      <c r="O173" s="153"/>
    </row>
    <row r="174" spans="1:15" x14ac:dyDescent="0.15">
      <c r="A174" s="4">
        <v>141</v>
      </c>
      <c r="B174" s="15"/>
      <c r="C174" s="32"/>
      <c r="D174" s="149"/>
      <c r="E174" s="149"/>
      <c r="F174" s="149"/>
      <c r="G174" s="149"/>
      <c r="H174" s="149"/>
      <c r="I174" s="16"/>
      <c r="J174" s="33"/>
      <c r="K174" s="17"/>
      <c r="L174" s="183" t="str">
        <f t="shared" si="4"/>
        <v/>
      </c>
      <c r="M174" s="153"/>
      <c r="N174" s="153"/>
      <c r="O174" s="153"/>
    </row>
    <row r="175" spans="1:15" x14ac:dyDescent="0.15">
      <c r="A175" s="4">
        <v>142</v>
      </c>
      <c r="B175" s="15"/>
      <c r="C175" s="32"/>
      <c r="D175" s="149"/>
      <c r="E175" s="149"/>
      <c r="F175" s="149"/>
      <c r="G175" s="149"/>
      <c r="H175" s="149"/>
      <c r="I175" s="16"/>
      <c r="J175" s="33"/>
      <c r="K175" s="17"/>
      <c r="L175" s="183" t="str">
        <f t="shared" si="4"/>
        <v/>
      </c>
      <c r="M175" s="153"/>
      <c r="N175" s="153"/>
      <c r="O175" s="153"/>
    </row>
    <row r="176" spans="1:15" x14ac:dyDescent="0.15">
      <c r="A176" s="4">
        <v>143</v>
      </c>
      <c r="B176" s="15"/>
      <c r="C176" s="32"/>
      <c r="D176" s="149"/>
      <c r="E176" s="149"/>
      <c r="F176" s="149"/>
      <c r="G176" s="149"/>
      <c r="H176" s="149"/>
      <c r="I176" s="16"/>
      <c r="J176" s="33"/>
      <c r="K176" s="17"/>
      <c r="L176" s="183" t="str">
        <f t="shared" si="4"/>
        <v/>
      </c>
      <c r="M176" s="153"/>
      <c r="N176" s="153"/>
      <c r="O176" s="153"/>
    </row>
    <row r="177" spans="1:15" x14ac:dyDescent="0.15">
      <c r="A177" s="4">
        <v>144</v>
      </c>
      <c r="B177" s="15"/>
      <c r="C177" s="32"/>
      <c r="D177" s="149"/>
      <c r="E177" s="149"/>
      <c r="F177" s="149"/>
      <c r="G177" s="149"/>
      <c r="H177" s="149"/>
      <c r="I177" s="16"/>
      <c r="J177" s="33"/>
      <c r="K177" s="17"/>
      <c r="L177" s="183" t="str">
        <f t="shared" si="4"/>
        <v/>
      </c>
      <c r="M177" s="153"/>
      <c r="N177" s="153"/>
      <c r="O177" s="153"/>
    </row>
    <row r="178" spans="1:15" x14ac:dyDescent="0.15">
      <c r="A178" s="4">
        <v>145</v>
      </c>
      <c r="B178" s="15"/>
      <c r="C178" s="32"/>
      <c r="D178" s="149"/>
      <c r="E178" s="149"/>
      <c r="F178" s="149"/>
      <c r="G178" s="149"/>
      <c r="H178" s="149"/>
      <c r="I178" s="16"/>
      <c r="J178" s="33"/>
      <c r="K178" s="17"/>
      <c r="L178" s="183" t="str">
        <f t="shared" si="4"/>
        <v/>
      </c>
      <c r="M178" s="153"/>
      <c r="N178" s="153"/>
      <c r="O178" s="153"/>
    </row>
    <row r="179" spans="1:15" x14ac:dyDescent="0.15">
      <c r="A179" s="4">
        <v>146</v>
      </c>
      <c r="B179" s="15"/>
      <c r="C179" s="32"/>
      <c r="D179" s="149"/>
      <c r="E179" s="149"/>
      <c r="F179" s="149"/>
      <c r="G179" s="149"/>
      <c r="H179" s="149"/>
      <c r="I179" s="16"/>
      <c r="J179" s="33"/>
      <c r="K179" s="17"/>
      <c r="L179" s="183" t="str">
        <f t="shared" si="4"/>
        <v/>
      </c>
      <c r="M179" s="153"/>
      <c r="N179" s="153"/>
      <c r="O179" s="153"/>
    </row>
    <row r="180" spans="1:15" x14ac:dyDescent="0.15">
      <c r="A180" s="4">
        <v>147</v>
      </c>
      <c r="B180" s="15"/>
      <c r="C180" s="32"/>
      <c r="D180" s="149"/>
      <c r="E180" s="149"/>
      <c r="F180" s="149"/>
      <c r="G180" s="149"/>
      <c r="H180" s="149"/>
      <c r="I180" s="16"/>
      <c r="J180" s="33"/>
      <c r="K180" s="17"/>
      <c r="L180" s="183" t="str">
        <f t="shared" si="4"/>
        <v/>
      </c>
      <c r="M180" s="153"/>
      <c r="N180" s="153"/>
      <c r="O180" s="153"/>
    </row>
    <row r="181" spans="1:15" x14ac:dyDescent="0.15">
      <c r="A181" s="4">
        <v>148</v>
      </c>
      <c r="B181" s="15"/>
      <c r="C181" s="32"/>
      <c r="D181" s="149"/>
      <c r="E181" s="149"/>
      <c r="F181" s="149"/>
      <c r="G181" s="149"/>
      <c r="H181" s="149"/>
      <c r="I181" s="16"/>
      <c r="J181" s="33"/>
      <c r="K181" s="17"/>
      <c r="L181" s="183" t="str">
        <f t="shared" si="4"/>
        <v/>
      </c>
      <c r="M181" s="153"/>
      <c r="N181" s="153"/>
      <c r="O181" s="153"/>
    </row>
    <row r="182" spans="1:15" x14ac:dyDescent="0.15">
      <c r="A182" s="4">
        <v>149</v>
      </c>
      <c r="B182" s="15"/>
      <c r="C182" s="32"/>
      <c r="D182" s="149"/>
      <c r="E182" s="149"/>
      <c r="F182" s="149"/>
      <c r="G182" s="149"/>
      <c r="H182" s="149"/>
      <c r="I182" s="16"/>
      <c r="J182" s="33"/>
      <c r="K182" s="17"/>
      <c r="L182" s="183" t="str">
        <f t="shared" si="4"/>
        <v/>
      </c>
      <c r="M182" s="153"/>
      <c r="N182" s="153"/>
      <c r="O182" s="153"/>
    </row>
    <row r="183" spans="1:15" x14ac:dyDescent="0.15">
      <c r="A183" s="4">
        <v>150</v>
      </c>
      <c r="B183" s="15"/>
      <c r="C183" s="32"/>
      <c r="D183" s="149"/>
      <c r="E183" s="149"/>
      <c r="F183" s="149"/>
      <c r="G183" s="149"/>
      <c r="H183" s="149"/>
      <c r="I183" s="16"/>
      <c r="J183" s="33"/>
      <c r="K183" s="17"/>
      <c r="L183" s="183" t="str">
        <f t="shared" si="4"/>
        <v/>
      </c>
      <c r="M183" s="153"/>
      <c r="N183" s="153"/>
      <c r="O183" s="153"/>
    </row>
    <row r="184" spans="1:15" x14ac:dyDescent="0.15">
      <c r="A184" s="4">
        <v>151</v>
      </c>
      <c r="B184" s="15"/>
      <c r="C184" s="32"/>
      <c r="D184" s="149"/>
      <c r="E184" s="149"/>
      <c r="F184" s="149"/>
      <c r="G184" s="149"/>
      <c r="H184" s="149"/>
      <c r="I184" s="16"/>
      <c r="J184" s="33"/>
      <c r="K184" s="17"/>
      <c r="L184" s="183" t="str">
        <f t="shared" si="4"/>
        <v/>
      </c>
      <c r="M184" s="153"/>
      <c r="N184" s="153"/>
      <c r="O184" s="153"/>
    </row>
    <row r="185" spans="1:15" x14ac:dyDescent="0.15">
      <c r="A185" s="4">
        <v>152</v>
      </c>
      <c r="B185" s="15"/>
      <c r="C185" s="32"/>
      <c r="D185" s="149"/>
      <c r="E185" s="149"/>
      <c r="F185" s="149"/>
      <c r="G185" s="149"/>
      <c r="H185" s="149"/>
      <c r="I185" s="16"/>
      <c r="J185" s="33"/>
      <c r="K185" s="17"/>
      <c r="L185" s="183" t="str">
        <f t="shared" si="4"/>
        <v/>
      </c>
      <c r="M185" s="153"/>
      <c r="N185" s="153"/>
      <c r="O185" s="153"/>
    </row>
    <row r="186" spans="1:15" x14ac:dyDescent="0.15">
      <c r="A186" s="4">
        <v>153</v>
      </c>
      <c r="B186" s="15"/>
      <c r="C186" s="32"/>
      <c r="D186" s="149"/>
      <c r="E186" s="149"/>
      <c r="F186" s="149"/>
      <c r="G186" s="149"/>
      <c r="H186" s="149"/>
      <c r="I186" s="16"/>
      <c r="J186" s="33"/>
      <c r="K186" s="17"/>
      <c r="L186" s="183" t="str">
        <f t="shared" si="4"/>
        <v/>
      </c>
      <c r="M186" s="153"/>
      <c r="N186" s="153"/>
      <c r="O186" s="153"/>
    </row>
    <row r="187" spans="1:15" x14ac:dyDescent="0.15">
      <c r="A187" s="4">
        <v>154</v>
      </c>
      <c r="B187" s="15"/>
      <c r="C187" s="32"/>
      <c r="D187" s="149"/>
      <c r="E187" s="149"/>
      <c r="F187" s="149"/>
      <c r="G187" s="149"/>
      <c r="H187" s="149"/>
      <c r="I187" s="16"/>
      <c r="J187" s="33"/>
      <c r="K187" s="17"/>
      <c r="L187" s="183" t="str">
        <f t="shared" si="4"/>
        <v/>
      </c>
      <c r="M187" s="153"/>
      <c r="N187" s="153"/>
      <c r="O187" s="153"/>
    </row>
    <row r="188" spans="1:15" x14ac:dyDescent="0.15">
      <c r="A188" s="4">
        <v>155</v>
      </c>
      <c r="B188" s="15"/>
      <c r="C188" s="32"/>
      <c r="D188" s="149"/>
      <c r="E188" s="149"/>
      <c r="F188" s="149"/>
      <c r="G188" s="149"/>
      <c r="H188" s="149"/>
      <c r="I188" s="16"/>
      <c r="J188" s="33"/>
      <c r="K188" s="17"/>
      <c r="L188" s="183" t="str">
        <f t="shared" si="4"/>
        <v/>
      </c>
      <c r="M188" s="153"/>
      <c r="N188" s="153"/>
      <c r="O188" s="153"/>
    </row>
    <row r="189" spans="1:15" x14ac:dyDescent="0.15">
      <c r="A189" s="4">
        <v>156</v>
      </c>
      <c r="B189" s="15"/>
      <c r="C189" s="32"/>
      <c r="D189" s="149"/>
      <c r="E189" s="149"/>
      <c r="F189" s="149"/>
      <c r="G189" s="149"/>
      <c r="H189" s="149"/>
      <c r="I189" s="16"/>
      <c r="J189" s="33"/>
      <c r="K189" s="17"/>
      <c r="L189" s="183" t="str">
        <f t="shared" si="4"/>
        <v/>
      </c>
      <c r="M189" s="153"/>
      <c r="N189" s="153"/>
      <c r="O189" s="153"/>
    </row>
    <row r="190" spans="1:15" x14ac:dyDescent="0.15">
      <c r="A190" s="4">
        <v>157</v>
      </c>
      <c r="B190" s="15"/>
      <c r="C190" s="32"/>
      <c r="D190" s="149"/>
      <c r="E190" s="149"/>
      <c r="F190" s="149"/>
      <c r="G190" s="149"/>
      <c r="H190" s="149"/>
      <c r="I190" s="16"/>
      <c r="J190" s="33"/>
      <c r="K190" s="17"/>
      <c r="L190" s="183" t="str">
        <f t="shared" si="4"/>
        <v/>
      </c>
      <c r="M190" s="153"/>
      <c r="N190" s="153"/>
      <c r="O190" s="153"/>
    </row>
    <row r="191" spans="1:15" x14ac:dyDescent="0.15">
      <c r="A191" s="4">
        <v>158</v>
      </c>
      <c r="B191" s="15"/>
      <c r="C191" s="32"/>
      <c r="D191" s="149"/>
      <c r="E191" s="149"/>
      <c r="F191" s="149"/>
      <c r="G191" s="149"/>
      <c r="H191" s="149"/>
      <c r="I191" s="16"/>
      <c r="J191" s="33"/>
      <c r="K191" s="17"/>
      <c r="L191" s="183" t="str">
        <f t="shared" si="4"/>
        <v/>
      </c>
      <c r="M191" s="153"/>
      <c r="N191" s="153"/>
      <c r="O191" s="153"/>
    </row>
    <row r="192" spans="1:15" x14ac:dyDescent="0.15">
      <c r="A192" s="4">
        <v>159</v>
      </c>
      <c r="B192" s="15"/>
      <c r="C192" s="32"/>
      <c r="D192" s="149"/>
      <c r="E192" s="149"/>
      <c r="F192" s="149"/>
      <c r="G192" s="149"/>
      <c r="H192" s="149"/>
      <c r="I192" s="16"/>
      <c r="J192" s="33"/>
      <c r="K192" s="17"/>
      <c r="L192" s="183" t="str">
        <f t="shared" si="4"/>
        <v/>
      </c>
      <c r="M192" s="153"/>
      <c r="N192" s="153"/>
      <c r="O192" s="153"/>
    </row>
    <row r="193" spans="1:15" ht="14.25" thickBot="1" x14ac:dyDescent="0.2">
      <c r="A193" s="4">
        <v>160</v>
      </c>
      <c r="B193" s="19"/>
      <c r="C193" s="32"/>
      <c r="D193" s="154"/>
      <c r="E193" s="154"/>
      <c r="F193" s="154"/>
      <c r="G193" s="154"/>
      <c r="H193" s="154"/>
      <c r="I193" s="20"/>
      <c r="J193" s="33"/>
      <c r="K193" s="21"/>
      <c r="L193" s="183" t="str">
        <f t="shared" si="4"/>
        <v/>
      </c>
      <c r="M193" s="155"/>
      <c r="N193" s="155"/>
      <c r="O193" s="155"/>
    </row>
    <row r="194" spans="1:15" ht="14.25" thickBot="1" x14ac:dyDescent="0.2">
      <c r="B194" s="158" t="s">
        <v>74</v>
      </c>
      <c r="C194" s="156"/>
      <c r="D194" s="156"/>
      <c r="E194" s="156"/>
      <c r="F194" s="156"/>
      <c r="G194" s="156"/>
      <c r="H194" s="156"/>
      <c r="I194" s="6"/>
      <c r="J194" s="6" t="s">
        <v>63</v>
      </c>
      <c r="K194" s="11" t="s">
        <v>63</v>
      </c>
      <c r="L194" s="325">
        <f>SUM(L162:L193)</f>
        <v>0</v>
      </c>
      <c r="M194" s="156"/>
      <c r="N194" s="156"/>
      <c r="O194" s="157"/>
    </row>
    <row r="197" spans="1:15" x14ac:dyDescent="0.15">
      <c r="A197" s="13"/>
      <c r="B197" s="4" t="s">
        <v>67</v>
      </c>
    </row>
    <row r="198" spans="1:15" x14ac:dyDescent="0.15">
      <c r="A198" s="7"/>
      <c r="B198" s="4" t="s">
        <v>68</v>
      </c>
    </row>
    <row r="199" spans="1:15" x14ac:dyDescent="0.15">
      <c r="A199" s="14"/>
      <c r="B199" s="4" t="s">
        <v>69</v>
      </c>
    </row>
  </sheetData>
  <sheetProtection password="F0A1" sheet="1" objects="1" scenarios="1"/>
  <mergeCells count="375">
    <mergeCell ref="D187:H187"/>
    <mergeCell ref="M187:O187"/>
    <mergeCell ref="D188:H188"/>
    <mergeCell ref="M188:O188"/>
    <mergeCell ref="D189:H189"/>
    <mergeCell ref="M189:O189"/>
    <mergeCell ref="D190:H190"/>
    <mergeCell ref="M190:O190"/>
    <mergeCell ref="B194:H194"/>
    <mergeCell ref="M194:O194"/>
    <mergeCell ref="D191:H191"/>
    <mergeCell ref="M191:O191"/>
    <mergeCell ref="D192:H192"/>
    <mergeCell ref="M192:O192"/>
    <mergeCell ref="D193:H193"/>
    <mergeCell ref="M193:O193"/>
    <mergeCell ref="D182:H182"/>
    <mergeCell ref="M182:O182"/>
    <mergeCell ref="D183:H183"/>
    <mergeCell ref="M183:O183"/>
    <mergeCell ref="D184:H184"/>
    <mergeCell ref="M184:O184"/>
    <mergeCell ref="D185:H185"/>
    <mergeCell ref="M185:O185"/>
    <mergeCell ref="D186:H186"/>
    <mergeCell ref="M186:O186"/>
    <mergeCell ref="D177:H177"/>
    <mergeCell ref="M177:O177"/>
    <mergeCell ref="D178:H178"/>
    <mergeCell ref="M178:O178"/>
    <mergeCell ref="D179:H179"/>
    <mergeCell ref="M179:O179"/>
    <mergeCell ref="D180:H180"/>
    <mergeCell ref="M180:O180"/>
    <mergeCell ref="D181:H181"/>
    <mergeCell ref="M181:O181"/>
    <mergeCell ref="D172:H172"/>
    <mergeCell ref="M172:O172"/>
    <mergeCell ref="D173:H173"/>
    <mergeCell ref="M173:O173"/>
    <mergeCell ref="D174:H174"/>
    <mergeCell ref="M174:O174"/>
    <mergeCell ref="D175:H175"/>
    <mergeCell ref="M175:O175"/>
    <mergeCell ref="D176:H176"/>
    <mergeCell ref="M176:O176"/>
    <mergeCell ref="D167:H167"/>
    <mergeCell ref="M167:O167"/>
    <mergeCell ref="D168:H168"/>
    <mergeCell ref="M168:O168"/>
    <mergeCell ref="D169:H169"/>
    <mergeCell ref="M169:O169"/>
    <mergeCell ref="D170:H170"/>
    <mergeCell ref="M170:O170"/>
    <mergeCell ref="D171:H171"/>
    <mergeCell ref="M171:O171"/>
    <mergeCell ref="D162:H162"/>
    <mergeCell ref="M162:O162"/>
    <mergeCell ref="D163:H163"/>
    <mergeCell ref="M163:O163"/>
    <mergeCell ref="D164:H164"/>
    <mergeCell ref="M164:O164"/>
    <mergeCell ref="D165:H165"/>
    <mergeCell ref="M165:O165"/>
    <mergeCell ref="D166:H166"/>
    <mergeCell ref="M166:O166"/>
    <mergeCell ref="D153:H153"/>
    <mergeCell ref="M153:O153"/>
    <mergeCell ref="D154:H154"/>
    <mergeCell ref="M154:O154"/>
    <mergeCell ref="B155:H155"/>
    <mergeCell ref="M155:O155"/>
    <mergeCell ref="C158:K158"/>
    <mergeCell ref="B160:B161"/>
    <mergeCell ref="C160:C161"/>
    <mergeCell ref="D160:H161"/>
    <mergeCell ref="I160:I161"/>
    <mergeCell ref="J160:J161"/>
    <mergeCell ref="K160:K161"/>
    <mergeCell ref="L160:L161"/>
    <mergeCell ref="M160:O161"/>
    <mergeCell ref="D148:H148"/>
    <mergeCell ref="M148:O148"/>
    <mergeCell ref="D149:H149"/>
    <mergeCell ref="M149:O149"/>
    <mergeCell ref="D150:H150"/>
    <mergeCell ref="M150:O150"/>
    <mergeCell ref="D151:H151"/>
    <mergeCell ref="M151:O151"/>
    <mergeCell ref="D152:H152"/>
    <mergeCell ref="M152:O152"/>
    <mergeCell ref="D143:H143"/>
    <mergeCell ref="M143:O143"/>
    <mergeCell ref="D144:H144"/>
    <mergeCell ref="M144:O144"/>
    <mergeCell ref="D145:H145"/>
    <mergeCell ref="M145:O145"/>
    <mergeCell ref="D146:H146"/>
    <mergeCell ref="M146:O146"/>
    <mergeCell ref="D147:H147"/>
    <mergeCell ref="M147:O147"/>
    <mergeCell ref="D138:H138"/>
    <mergeCell ref="M138:O138"/>
    <mergeCell ref="D139:H139"/>
    <mergeCell ref="M139:O139"/>
    <mergeCell ref="D140:H140"/>
    <mergeCell ref="M140:O140"/>
    <mergeCell ref="D141:H141"/>
    <mergeCell ref="M141:O141"/>
    <mergeCell ref="D142:H142"/>
    <mergeCell ref="M142:O142"/>
    <mergeCell ref="D133:H133"/>
    <mergeCell ref="M133:O133"/>
    <mergeCell ref="D134:H134"/>
    <mergeCell ref="M134:O134"/>
    <mergeCell ref="D135:H135"/>
    <mergeCell ref="M135:O135"/>
    <mergeCell ref="D136:H136"/>
    <mergeCell ref="M136:O136"/>
    <mergeCell ref="D137:H137"/>
    <mergeCell ref="M137:O137"/>
    <mergeCell ref="D128:H128"/>
    <mergeCell ref="M128:O128"/>
    <mergeCell ref="D129:H129"/>
    <mergeCell ref="M129:O129"/>
    <mergeCell ref="D130:H130"/>
    <mergeCell ref="M130:O130"/>
    <mergeCell ref="D131:H131"/>
    <mergeCell ref="M131:O131"/>
    <mergeCell ref="D132:H132"/>
    <mergeCell ref="M132:O132"/>
    <mergeCell ref="D123:H123"/>
    <mergeCell ref="M123:O123"/>
    <mergeCell ref="D124:H124"/>
    <mergeCell ref="M124:O124"/>
    <mergeCell ref="D125:H125"/>
    <mergeCell ref="M125:O125"/>
    <mergeCell ref="D126:H126"/>
    <mergeCell ref="M126:O126"/>
    <mergeCell ref="D127:H127"/>
    <mergeCell ref="M127:O127"/>
    <mergeCell ref="D114:H114"/>
    <mergeCell ref="M114:O114"/>
    <mergeCell ref="D115:H115"/>
    <mergeCell ref="M115:O115"/>
    <mergeCell ref="B116:H116"/>
    <mergeCell ref="M116:O116"/>
    <mergeCell ref="C119:K119"/>
    <mergeCell ref="B121:B122"/>
    <mergeCell ref="C121:C122"/>
    <mergeCell ref="D121:H122"/>
    <mergeCell ref="I121:I122"/>
    <mergeCell ref="J121:J122"/>
    <mergeCell ref="K121:K122"/>
    <mergeCell ref="L121:L122"/>
    <mergeCell ref="M121:O122"/>
    <mergeCell ref="D109:H109"/>
    <mergeCell ref="M109:O109"/>
    <mergeCell ref="D110:H110"/>
    <mergeCell ref="M110:O110"/>
    <mergeCell ref="D111:H111"/>
    <mergeCell ref="M111:O111"/>
    <mergeCell ref="D112:H112"/>
    <mergeCell ref="M112:O112"/>
    <mergeCell ref="D113:H113"/>
    <mergeCell ref="M113:O113"/>
    <mergeCell ref="D104:H104"/>
    <mergeCell ref="M104:O104"/>
    <mergeCell ref="D105:H105"/>
    <mergeCell ref="M105:O105"/>
    <mergeCell ref="D106:H106"/>
    <mergeCell ref="M106:O106"/>
    <mergeCell ref="D107:H107"/>
    <mergeCell ref="M107:O107"/>
    <mergeCell ref="D108:H108"/>
    <mergeCell ref="M108:O108"/>
    <mergeCell ref="D99:H99"/>
    <mergeCell ref="M99:O99"/>
    <mergeCell ref="D100:H100"/>
    <mergeCell ref="M100:O100"/>
    <mergeCell ref="D101:H101"/>
    <mergeCell ref="M101:O101"/>
    <mergeCell ref="D102:H102"/>
    <mergeCell ref="M102:O102"/>
    <mergeCell ref="D103:H103"/>
    <mergeCell ref="M103:O103"/>
    <mergeCell ref="D94:H94"/>
    <mergeCell ref="M94:O94"/>
    <mergeCell ref="D95:H95"/>
    <mergeCell ref="M95:O95"/>
    <mergeCell ref="D96:H96"/>
    <mergeCell ref="M96:O96"/>
    <mergeCell ref="D97:H97"/>
    <mergeCell ref="M97:O97"/>
    <mergeCell ref="D98:H98"/>
    <mergeCell ref="M98:O98"/>
    <mergeCell ref="D89:H89"/>
    <mergeCell ref="M89:O89"/>
    <mergeCell ref="D90:H90"/>
    <mergeCell ref="M90:O90"/>
    <mergeCell ref="D91:H91"/>
    <mergeCell ref="M91:O91"/>
    <mergeCell ref="D92:H92"/>
    <mergeCell ref="M92:O92"/>
    <mergeCell ref="D93:H93"/>
    <mergeCell ref="M93:O93"/>
    <mergeCell ref="D84:H84"/>
    <mergeCell ref="M84:O84"/>
    <mergeCell ref="D85:H85"/>
    <mergeCell ref="M85:O85"/>
    <mergeCell ref="D86:H86"/>
    <mergeCell ref="M86:O86"/>
    <mergeCell ref="D87:H87"/>
    <mergeCell ref="M87:O87"/>
    <mergeCell ref="D88:H88"/>
    <mergeCell ref="M88:O88"/>
    <mergeCell ref="D75:H75"/>
    <mergeCell ref="M75:O75"/>
    <mergeCell ref="D76:H76"/>
    <mergeCell ref="M76:O76"/>
    <mergeCell ref="B77:H77"/>
    <mergeCell ref="M77:O77"/>
    <mergeCell ref="C80:K80"/>
    <mergeCell ref="B82:B83"/>
    <mergeCell ref="C82:C83"/>
    <mergeCell ref="D82:H83"/>
    <mergeCell ref="I82:I83"/>
    <mergeCell ref="J82:J83"/>
    <mergeCell ref="K82:K83"/>
    <mergeCell ref="L82:L83"/>
    <mergeCell ref="M82:O83"/>
    <mergeCell ref="D70:H70"/>
    <mergeCell ref="M70:O70"/>
    <mergeCell ref="D71:H71"/>
    <mergeCell ref="M71:O71"/>
    <mergeCell ref="D72:H72"/>
    <mergeCell ref="M72:O72"/>
    <mergeCell ref="D73:H73"/>
    <mergeCell ref="M73:O73"/>
    <mergeCell ref="D74:H74"/>
    <mergeCell ref="M74:O74"/>
    <mergeCell ref="D65:H65"/>
    <mergeCell ref="M65:O65"/>
    <mergeCell ref="D66:H66"/>
    <mergeCell ref="M66:O66"/>
    <mergeCell ref="D67:H67"/>
    <mergeCell ref="M67:O67"/>
    <mergeCell ref="D68:H68"/>
    <mergeCell ref="M68:O68"/>
    <mergeCell ref="D69:H69"/>
    <mergeCell ref="M69:O69"/>
    <mergeCell ref="D60:H60"/>
    <mergeCell ref="M60:O60"/>
    <mergeCell ref="D61:H61"/>
    <mergeCell ref="M61:O61"/>
    <mergeCell ref="D62:H62"/>
    <mergeCell ref="M62:O62"/>
    <mergeCell ref="D63:H63"/>
    <mergeCell ref="M63:O63"/>
    <mergeCell ref="D64:H64"/>
    <mergeCell ref="M64:O64"/>
    <mergeCell ref="D55:H55"/>
    <mergeCell ref="M55:O55"/>
    <mergeCell ref="D56:H56"/>
    <mergeCell ref="M56:O56"/>
    <mergeCell ref="D57:H57"/>
    <mergeCell ref="M57:O57"/>
    <mergeCell ref="D58:H58"/>
    <mergeCell ref="M58:O58"/>
    <mergeCell ref="D59:H59"/>
    <mergeCell ref="M59:O59"/>
    <mergeCell ref="D50:H50"/>
    <mergeCell ref="M50:O50"/>
    <mergeCell ref="D51:H51"/>
    <mergeCell ref="M51:O51"/>
    <mergeCell ref="D52:H52"/>
    <mergeCell ref="M52:O52"/>
    <mergeCell ref="D53:H53"/>
    <mergeCell ref="M53:O53"/>
    <mergeCell ref="D54:H54"/>
    <mergeCell ref="M54:O54"/>
    <mergeCell ref="D45:H45"/>
    <mergeCell ref="M45:O45"/>
    <mergeCell ref="D46:H46"/>
    <mergeCell ref="M46:O46"/>
    <mergeCell ref="D47:H47"/>
    <mergeCell ref="M47:O47"/>
    <mergeCell ref="D48:H48"/>
    <mergeCell ref="M48:O48"/>
    <mergeCell ref="D49:H49"/>
    <mergeCell ref="M49:O49"/>
    <mergeCell ref="D36:H36"/>
    <mergeCell ref="M36:O36"/>
    <mergeCell ref="D37:H37"/>
    <mergeCell ref="M37:O37"/>
    <mergeCell ref="B38:H38"/>
    <mergeCell ref="M38:O38"/>
    <mergeCell ref="C41:K41"/>
    <mergeCell ref="B43:B44"/>
    <mergeCell ref="C43:C44"/>
    <mergeCell ref="D43:H44"/>
    <mergeCell ref="I43:I44"/>
    <mergeCell ref="J43:J44"/>
    <mergeCell ref="K43:K44"/>
    <mergeCell ref="L43:L44"/>
    <mergeCell ref="M43:O44"/>
    <mergeCell ref="D31:H31"/>
    <mergeCell ref="M31:O31"/>
    <mergeCell ref="D32:H32"/>
    <mergeCell ref="M32:O32"/>
    <mergeCell ref="D33:H33"/>
    <mergeCell ref="M33:O33"/>
    <mergeCell ref="D34:H34"/>
    <mergeCell ref="M34:O34"/>
    <mergeCell ref="D35:H35"/>
    <mergeCell ref="M35:O35"/>
    <mergeCell ref="D26:H26"/>
    <mergeCell ref="M26:O26"/>
    <mergeCell ref="D27:H27"/>
    <mergeCell ref="M27:O27"/>
    <mergeCell ref="D28:H28"/>
    <mergeCell ref="M28:O28"/>
    <mergeCell ref="D29:H29"/>
    <mergeCell ref="M29:O29"/>
    <mergeCell ref="D30:H30"/>
    <mergeCell ref="M30:O30"/>
    <mergeCell ref="D21:H21"/>
    <mergeCell ref="M21:O21"/>
    <mergeCell ref="D22:H22"/>
    <mergeCell ref="M22:O22"/>
    <mergeCell ref="D23:H23"/>
    <mergeCell ref="M23:O23"/>
    <mergeCell ref="D24:H24"/>
    <mergeCell ref="M24:O24"/>
    <mergeCell ref="D25:H25"/>
    <mergeCell ref="M25:O25"/>
    <mergeCell ref="D16:H16"/>
    <mergeCell ref="M16:O16"/>
    <mergeCell ref="D17:H17"/>
    <mergeCell ref="M17:O17"/>
    <mergeCell ref="D18:H18"/>
    <mergeCell ref="M18:O18"/>
    <mergeCell ref="D19:H19"/>
    <mergeCell ref="M19:O19"/>
    <mergeCell ref="D20:H20"/>
    <mergeCell ref="M20:O20"/>
    <mergeCell ref="D11:H11"/>
    <mergeCell ref="M11:O11"/>
    <mergeCell ref="D12:H12"/>
    <mergeCell ref="M12:O12"/>
    <mergeCell ref="D13:H13"/>
    <mergeCell ref="M13:O13"/>
    <mergeCell ref="D14:H14"/>
    <mergeCell ref="M14:O14"/>
    <mergeCell ref="D15:H15"/>
    <mergeCell ref="M15:O15"/>
    <mergeCell ref="D6:H6"/>
    <mergeCell ref="M6:O6"/>
    <mergeCell ref="D7:H7"/>
    <mergeCell ref="M7:O7"/>
    <mergeCell ref="D8:H8"/>
    <mergeCell ref="M8:O8"/>
    <mergeCell ref="D9:H9"/>
    <mergeCell ref="M9:O9"/>
    <mergeCell ref="D10:H10"/>
    <mergeCell ref="M10:O10"/>
    <mergeCell ref="C2:K2"/>
    <mergeCell ref="B4:B5"/>
    <mergeCell ref="C4:C5"/>
    <mergeCell ref="D4:H5"/>
    <mergeCell ref="I4:I5"/>
    <mergeCell ref="J4:J5"/>
    <mergeCell ref="K4:K5"/>
    <mergeCell ref="L4:L5"/>
    <mergeCell ref="M4:O5"/>
  </mergeCells>
  <phoneticPr fontId="5"/>
  <dataValidations count="3">
    <dataValidation type="list" allowBlank="1" showInputMessage="1" showErrorMessage="1" sqref="B124:B154 B7:B37 B46:B76 B85:B115 B163:B193">
      <formula1>$S$4:$S$9</formula1>
    </dataValidation>
    <dataValidation type="list" allowBlank="1" showInputMessage="1" showErrorMessage="1" sqref="C6:C37 C162:C193 C123:C154 C84:C115 C45:C76">
      <formula1>$T$4:$T$20</formula1>
    </dataValidation>
    <dataValidation type="list" allowBlank="1" showInputMessage="1" showErrorMessage="1" sqref="J6:J37 J45:J76 J84:J115 J123:J154 J162:J193">
      <formula1>$V$4:$V$16</formula1>
    </dataValidation>
  </dataValidation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Z199"/>
  <sheetViews>
    <sheetView showGridLines="0" workbookViewId="0">
      <selection activeCell="L8" sqref="L8"/>
    </sheetView>
  </sheetViews>
  <sheetFormatPr defaultRowHeight="13.5" x14ac:dyDescent="0.15"/>
  <cols>
    <col min="1" max="1" width="5.125" style="4" customWidth="1"/>
    <col min="2" max="2" width="9.5" style="4" customWidth="1"/>
    <col min="3" max="3" width="9.625" style="8" customWidth="1"/>
    <col min="4" max="8" width="9" style="4"/>
    <col min="9" max="10" width="5.375" style="4" customWidth="1"/>
    <col min="11" max="11" width="11" style="9" customWidth="1"/>
    <col min="12" max="12" width="13.5" style="9" customWidth="1"/>
    <col min="13" max="14" width="9" style="4"/>
    <col min="15" max="15" width="9" style="4" customWidth="1"/>
    <col min="16" max="16" width="2" style="4" customWidth="1"/>
    <col min="17" max="17" width="9" style="4" customWidth="1"/>
    <col min="18" max="18" width="9" style="4" hidden="1" customWidth="1"/>
    <col min="19" max="19" width="9.75" style="4" hidden="1" customWidth="1"/>
    <col min="20" max="20" width="9.875" style="4" hidden="1" customWidth="1"/>
    <col min="21" max="26" width="9" style="4" hidden="1" customWidth="1"/>
    <col min="27" max="27" width="9" customWidth="1"/>
  </cols>
  <sheetData>
    <row r="2" spans="1:22" ht="21" customHeight="1" x14ac:dyDescent="0.15">
      <c r="B2" s="4" t="s">
        <v>45</v>
      </c>
      <c r="C2" s="150" t="s">
        <v>89</v>
      </c>
      <c r="D2" s="151"/>
      <c r="E2" s="151"/>
      <c r="F2" s="151"/>
      <c r="G2" s="151"/>
      <c r="H2" s="151"/>
      <c r="I2" s="151"/>
      <c r="J2" s="151"/>
      <c r="K2" s="152"/>
    </row>
    <row r="3" spans="1:22" x14ac:dyDescent="0.15">
      <c r="S3" s="4" t="s">
        <v>40</v>
      </c>
      <c r="T3" s="4" t="s">
        <v>41</v>
      </c>
      <c r="V3" s="4" t="s">
        <v>1</v>
      </c>
    </row>
    <row r="4" spans="1:22" ht="13.5" customHeight="1" x14ac:dyDescent="0.15">
      <c r="A4" s="5" t="s">
        <v>38</v>
      </c>
      <c r="B4" s="91" t="s">
        <v>40</v>
      </c>
      <c r="C4" s="146" t="s">
        <v>41</v>
      </c>
      <c r="D4" s="91" t="s">
        <v>44</v>
      </c>
      <c r="E4" s="91"/>
      <c r="F4" s="91"/>
      <c r="G4" s="91"/>
      <c r="H4" s="91"/>
      <c r="I4" s="91" t="s">
        <v>0</v>
      </c>
      <c r="J4" s="91" t="s">
        <v>1</v>
      </c>
      <c r="K4" s="147" t="s">
        <v>42</v>
      </c>
      <c r="L4" s="147" t="s">
        <v>15</v>
      </c>
      <c r="M4" s="91" t="s">
        <v>43</v>
      </c>
      <c r="N4" s="91"/>
      <c r="O4" s="91"/>
      <c r="S4" s="4" t="s">
        <v>33</v>
      </c>
      <c r="T4" s="4" t="s">
        <v>49</v>
      </c>
      <c r="V4" s="4" t="s">
        <v>57</v>
      </c>
    </row>
    <row r="5" spans="1:22" x14ac:dyDescent="0.15">
      <c r="A5" s="5" t="s">
        <v>39</v>
      </c>
      <c r="B5" s="91"/>
      <c r="C5" s="146"/>
      <c r="D5" s="91"/>
      <c r="E5" s="91"/>
      <c r="F5" s="91"/>
      <c r="G5" s="91"/>
      <c r="H5" s="91"/>
      <c r="I5" s="91"/>
      <c r="J5" s="91"/>
      <c r="K5" s="148"/>
      <c r="L5" s="148"/>
      <c r="M5" s="91"/>
      <c r="N5" s="91"/>
      <c r="O5" s="91"/>
      <c r="S5" s="4" t="s">
        <v>34</v>
      </c>
      <c r="T5" s="4" t="s">
        <v>50</v>
      </c>
      <c r="V5" s="4" t="s">
        <v>58</v>
      </c>
    </row>
    <row r="6" spans="1:22" x14ac:dyDescent="0.15">
      <c r="A6" s="4">
        <v>1</v>
      </c>
      <c r="B6" s="18" t="s">
        <v>34</v>
      </c>
      <c r="C6" s="32"/>
      <c r="D6" s="149"/>
      <c r="E6" s="149"/>
      <c r="F6" s="149"/>
      <c r="G6" s="149"/>
      <c r="H6" s="149"/>
      <c r="I6" s="16"/>
      <c r="J6" s="33"/>
      <c r="K6" s="17"/>
      <c r="L6" s="183" t="str">
        <f>IF(I6*K6=0,"",ROUND(I6*K6,0))</f>
        <v/>
      </c>
      <c r="M6" s="153"/>
      <c r="N6" s="153"/>
      <c r="O6" s="153"/>
      <c r="S6" s="4" t="s">
        <v>47</v>
      </c>
      <c r="T6" s="4" t="s">
        <v>51</v>
      </c>
      <c r="V6" s="4" t="s">
        <v>59</v>
      </c>
    </row>
    <row r="7" spans="1:22" x14ac:dyDescent="0.15">
      <c r="A7" s="4">
        <v>2</v>
      </c>
      <c r="B7" s="15"/>
      <c r="C7" s="32"/>
      <c r="D7" s="149"/>
      <c r="E7" s="149"/>
      <c r="F7" s="149"/>
      <c r="G7" s="149"/>
      <c r="H7" s="149"/>
      <c r="I7" s="16"/>
      <c r="J7" s="33"/>
      <c r="K7" s="17"/>
      <c r="L7" s="183" t="str">
        <f t="shared" ref="L7:L37" si="0">IF(I7*K7=0,"",ROUND(I7*K7,0))</f>
        <v/>
      </c>
      <c r="M7" s="153"/>
      <c r="N7" s="153"/>
      <c r="O7" s="153"/>
      <c r="S7" s="4" t="s">
        <v>9</v>
      </c>
      <c r="V7" s="4" t="s">
        <v>60</v>
      </c>
    </row>
    <row r="8" spans="1:22" x14ac:dyDescent="0.15">
      <c r="A8" s="4">
        <v>3</v>
      </c>
      <c r="B8" s="15"/>
      <c r="C8" s="32"/>
      <c r="D8" s="149"/>
      <c r="E8" s="149"/>
      <c r="F8" s="149"/>
      <c r="G8" s="149"/>
      <c r="H8" s="149"/>
      <c r="I8" s="16"/>
      <c r="J8" s="33"/>
      <c r="K8" s="17"/>
      <c r="L8" s="183" t="str">
        <f t="shared" si="0"/>
        <v/>
      </c>
      <c r="M8" s="153"/>
      <c r="N8" s="153"/>
      <c r="O8" s="153"/>
      <c r="S8" s="4" t="s">
        <v>48</v>
      </c>
      <c r="T8" s="4" t="s">
        <v>52</v>
      </c>
      <c r="V8" s="4" t="s">
        <v>61</v>
      </c>
    </row>
    <row r="9" spans="1:22" x14ac:dyDescent="0.15">
      <c r="A9" s="4">
        <v>4</v>
      </c>
      <c r="B9" s="15"/>
      <c r="C9" s="32"/>
      <c r="D9" s="149"/>
      <c r="E9" s="149"/>
      <c r="F9" s="149"/>
      <c r="G9" s="149"/>
      <c r="H9" s="149"/>
      <c r="I9" s="16"/>
      <c r="J9" s="33"/>
      <c r="K9" s="17"/>
      <c r="L9" s="183" t="str">
        <f t="shared" si="0"/>
        <v/>
      </c>
      <c r="M9" s="153"/>
      <c r="N9" s="153"/>
      <c r="O9" s="153"/>
      <c r="T9" s="4" t="s">
        <v>53</v>
      </c>
      <c r="V9" s="4" t="s">
        <v>79</v>
      </c>
    </row>
    <row r="10" spans="1:22" x14ac:dyDescent="0.15">
      <c r="A10" s="4">
        <v>5</v>
      </c>
      <c r="B10" s="15"/>
      <c r="C10" s="32"/>
      <c r="D10" s="149"/>
      <c r="E10" s="149"/>
      <c r="F10" s="149"/>
      <c r="G10" s="149"/>
      <c r="H10" s="149"/>
      <c r="I10" s="16"/>
      <c r="J10" s="33"/>
      <c r="K10" s="17"/>
      <c r="L10" s="183" t="str">
        <f t="shared" si="0"/>
        <v/>
      </c>
      <c r="M10" s="153"/>
      <c r="N10" s="153"/>
      <c r="O10" s="153"/>
      <c r="T10" s="4" t="s">
        <v>54</v>
      </c>
      <c r="V10" s="4" t="s">
        <v>121</v>
      </c>
    </row>
    <row r="11" spans="1:22" x14ac:dyDescent="0.15">
      <c r="A11" s="4">
        <v>6</v>
      </c>
      <c r="B11" s="15"/>
      <c r="C11" s="32"/>
      <c r="D11" s="149"/>
      <c r="E11" s="149"/>
      <c r="F11" s="149"/>
      <c r="G11" s="149"/>
      <c r="H11" s="149"/>
      <c r="I11" s="16"/>
      <c r="J11" s="33"/>
      <c r="K11" s="17"/>
      <c r="L11" s="183" t="str">
        <f t="shared" si="0"/>
        <v/>
      </c>
      <c r="M11" s="153"/>
      <c r="N11" s="153"/>
      <c r="O11" s="153"/>
      <c r="T11" s="4" t="s">
        <v>55</v>
      </c>
      <c r="V11" s="4" t="s">
        <v>122</v>
      </c>
    </row>
    <row r="12" spans="1:22" x14ac:dyDescent="0.15">
      <c r="A12" s="4">
        <v>7</v>
      </c>
      <c r="B12" s="15"/>
      <c r="C12" s="32"/>
      <c r="D12" s="149"/>
      <c r="E12" s="149"/>
      <c r="F12" s="149"/>
      <c r="G12" s="149"/>
      <c r="H12" s="149"/>
      <c r="I12" s="16"/>
      <c r="J12" s="33"/>
      <c r="K12" s="17"/>
      <c r="L12" s="183" t="str">
        <f t="shared" si="0"/>
        <v/>
      </c>
      <c r="M12" s="153"/>
      <c r="N12" s="153"/>
      <c r="O12" s="153"/>
      <c r="T12" s="4" t="s">
        <v>56</v>
      </c>
      <c r="V12" s="4" t="s">
        <v>123</v>
      </c>
    </row>
    <row r="13" spans="1:22" x14ac:dyDescent="0.15">
      <c r="A13" s="4">
        <v>8</v>
      </c>
      <c r="B13" s="15"/>
      <c r="C13" s="32"/>
      <c r="D13" s="149"/>
      <c r="E13" s="149"/>
      <c r="F13" s="149"/>
      <c r="G13" s="149"/>
      <c r="H13" s="149"/>
      <c r="I13" s="16"/>
      <c r="J13" s="33"/>
      <c r="K13" s="17"/>
      <c r="L13" s="183" t="str">
        <f t="shared" si="0"/>
        <v/>
      </c>
      <c r="M13" s="153"/>
      <c r="N13" s="153"/>
      <c r="O13" s="153"/>
      <c r="V13" s="4" t="s">
        <v>124</v>
      </c>
    </row>
    <row r="14" spans="1:22" x14ac:dyDescent="0.15">
      <c r="A14" s="4">
        <v>9</v>
      </c>
      <c r="B14" s="15"/>
      <c r="C14" s="32"/>
      <c r="D14" s="149"/>
      <c r="E14" s="149"/>
      <c r="F14" s="149"/>
      <c r="G14" s="149"/>
      <c r="H14" s="149"/>
      <c r="I14" s="16"/>
      <c r="J14" s="33"/>
      <c r="K14" s="17"/>
      <c r="L14" s="183" t="str">
        <f t="shared" si="0"/>
        <v/>
      </c>
      <c r="M14" s="153"/>
      <c r="N14" s="153"/>
      <c r="O14" s="153"/>
      <c r="T14" s="4" t="s">
        <v>65</v>
      </c>
      <c r="V14" s="4" t="s">
        <v>125</v>
      </c>
    </row>
    <row r="15" spans="1:22" x14ac:dyDescent="0.15">
      <c r="A15" s="4">
        <v>10</v>
      </c>
      <c r="B15" s="15"/>
      <c r="C15" s="32"/>
      <c r="D15" s="149"/>
      <c r="E15" s="149"/>
      <c r="F15" s="149"/>
      <c r="G15" s="149"/>
      <c r="H15" s="149"/>
      <c r="I15" s="16"/>
      <c r="J15" s="33"/>
      <c r="K15" s="17"/>
      <c r="L15" s="183" t="str">
        <f t="shared" si="0"/>
        <v/>
      </c>
      <c r="M15" s="153"/>
      <c r="N15" s="153"/>
      <c r="O15" s="153"/>
      <c r="T15" s="8"/>
    </row>
    <row r="16" spans="1:22" x14ac:dyDescent="0.15">
      <c r="A16" s="4">
        <v>11</v>
      </c>
      <c r="B16" s="15"/>
      <c r="C16" s="32"/>
      <c r="D16" s="149"/>
      <c r="E16" s="149"/>
      <c r="F16" s="149"/>
      <c r="G16" s="149"/>
      <c r="H16" s="149"/>
      <c r="I16" s="16"/>
      <c r="J16" s="33"/>
      <c r="K16" s="17"/>
      <c r="L16" s="183" t="str">
        <f t="shared" si="0"/>
        <v/>
      </c>
      <c r="M16" s="153"/>
      <c r="N16" s="153"/>
      <c r="O16" s="153"/>
      <c r="T16" s="8"/>
    </row>
    <row r="17" spans="1:20" x14ac:dyDescent="0.15">
      <c r="A17" s="4">
        <v>12</v>
      </c>
      <c r="B17" s="15"/>
      <c r="C17" s="32"/>
      <c r="D17" s="149"/>
      <c r="E17" s="149"/>
      <c r="F17" s="149"/>
      <c r="G17" s="149"/>
      <c r="H17" s="149"/>
      <c r="I17" s="16"/>
      <c r="J17" s="33"/>
      <c r="K17" s="17"/>
      <c r="L17" s="183" t="str">
        <f t="shared" si="0"/>
        <v/>
      </c>
      <c r="M17" s="153"/>
      <c r="N17" s="153"/>
      <c r="O17" s="153"/>
      <c r="T17" s="8"/>
    </row>
    <row r="18" spans="1:20" x14ac:dyDescent="0.15">
      <c r="A18" s="4">
        <v>13</v>
      </c>
      <c r="B18" s="15"/>
      <c r="C18" s="32"/>
      <c r="D18" s="149"/>
      <c r="E18" s="149"/>
      <c r="F18" s="149"/>
      <c r="G18" s="149"/>
      <c r="H18" s="149"/>
      <c r="I18" s="16"/>
      <c r="J18" s="33"/>
      <c r="K18" s="17"/>
      <c r="L18" s="183" t="str">
        <f t="shared" si="0"/>
        <v/>
      </c>
      <c r="M18" s="153"/>
      <c r="N18" s="153"/>
      <c r="O18" s="153"/>
    </row>
    <row r="19" spans="1:20" x14ac:dyDescent="0.15">
      <c r="A19" s="4">
        <v>14</v>
      </c>
      <c r="B19" s="15"/>
      <c r="C19" s="32"/>
      <c r="D19" s="149"/>
      <c r="E19" s="149"/>
      <c r="F19" s="149"/>
      <c r="G19" s="149"/>
      <c r="H19" s="149"/>
      <c r="I19" s="16"/>
      <c r="J19" s="33"/>
      <c r="K19" s="17"/>
      <c r="L19" s="183" t="str">
        <f t="shared" si="0"/>
        <v/>
      </c>
      <c r="M19" s="153"/>
      <c r="N19" s="153"/>
      <c r="O19" s="153"/>
    </row>
    <row r="20" spans="1:20" x14ac:dyDescent="0.15">
      <c r="A20" s="4">
        <v>15</v>
      </c>
      <c r="B20" s="15"/>
      <c r="C20" s="32"/>
      <c r="D20" s="149"/>
      <c r="E20" s="149"/>
      <c r="F20" s="149"/>
      <c r="G20" s="149"/>
      <c r="H20" s="149"/>
      <c r="I20" s="16"/>
      <c r="J20" s="33"/>
      <c r="K20" s="17"/>
      <c r="L20" s="183" t="str">
        <f t="shared" si="0"/>
        <v/>
      </c>
      <c r="M20" s="153"/>
      <c r="N20" s="153"/>
      <c r="O20" s="153"/>
    </row>
    <row r="21" spans="1:20" x14ac:dyDescent="0.15">
      <c r="A21" s="4">
        <v>16</v>
      </c>
      <c r="B21" s="15"/>
      <c r="C21" s="32"/>
      <c r="D21" s="149"/>
      <c r="E21" s="149"/>
      <c r="F21" s="149"/>
      <c r="G21" s="149"/>
      <c r="H21" s="149"/>
      <c r="I21" s="16"/>
      <c r="J21" s="33"/>
      <c r="K21" s="17"/>
      <c r="L21" s="183" t="str">
        <f t="shared" si="0"/>
        <v/>
      </c>
      <c r="M21" s="153"/>
      <c r="N21" s="153"/>
      <c r="O21" s="153"/>
    </row>
    <row r="22" spans="1:20" x14ac:dyDescent="0.15">
      <c r="A22" s="4">
        <v>17</v>
      </c>
      <c r="B22" s="15"/>
      <c r="C22" s="32"/>
      <c r="D22" s="149"/>
      <c r="E22" s="149"/>
      <c r="F22" s="149"/>
      <c r="G22" s="149"/>
      <c r="H22" s="149"/>
      <c r="I22" s="16"/>
      <c r="J22" s="33"/>
      <c r="K22" s="17"/>
      <c r="L22" s="183" t="str">
        <f t="shared" si="0"/>
        <v/>
      </c>
      <c r="M22" s="153"/>
      <c r="N22" s="153"/>
      <c r="O22" s="153"/>
    </row>
    <row r="23" spans="1:20" x14ac:dyDescent="0.15">
      <c r="A23" s="4">
        <v>18</v>
      </c>
      <c r="B23" s="15"/>
      <c r="C23" s="32"/>
      <c r="D23" s="149"/>
      <c r="E23" s="149"/>
      <c r="F23" s="149"/>
      <c r="G23" s="149"/>
      <c r="H23" s="149"/>
      <c r="I23" s="16"/>
      <c r="J23" s="33"/>
      <c r="K23" s="17"/>
      <c r="L23" s="183" t="str">
        <f t="shared" si="0"/>
        <v/>
      </c>
      <c r="M23" s="153"/>
      <c r="N23" s="153"/>
      <c r="O23" s="153"/>
    </row>
    <row r="24" spans="1:20" x14ac:dyDescent="0.15">
      <c r="A24" s="4">
        <v>19</v>
      </c>
      <c r="B24" s="15"/>
      <c r="C24" s="32"/>
      <c r="D24" s="149"/>
      <c r="E24" s="149"/>
      <c r="F24" s="149"/>
      <c r="G24" s="149"/>
      <c r="H24" s="149"/>
      <c r="I24" s="16"/>
      <c r="J24" s="33"/>
      <c r="K24" s="17"/>
      <c r="L24" s="183" t="str">
        <f t="shared" si="0"/>
        <v/>
      </c>
      <c r="M24" s="153"/>
      <c r="N24" s="153"/>
      <c r="O24" s="153"/>
    </row>
    <row r="25" spans="1:20" x14ac:dyDescent="0.15">
      <c r="A25" s="4">
        <v>20</v>
      </c>
      <c r="B25" s="15"/>
      <c r="C25" s="32"/>
      <c r="D25" s="149"/>
      <c r="E25" s="149"/>
      <c r="F25" s="149"/>
      <c r="G25" s="149"/>
      <c r="H25" s="149"/>
      <c r="I25" s="16"/>
      <c r="J25" s="33"/>
      <c r="K25" s="17"/>
      <c r="L25" s="183" t="str">
        <f t="shared" si="0"/>
        <v/>
      </c>
      <c r="M25" s="153"/>
      <c r="N25" s="153"/>
      <c r="O25" s="153"/>
    </row>
    <row r="26" spans="1:20" x14ac:dyDescent="0.15">
      <c r="A26" s="4">
        <v>21</v>
      </c>
      <c r="B26" s="15"/>
      <c r="C26" s="32"/>
      <c r="D26" s="149"/>
      <c r="E26" s="149"/>
      <c r="F26" s="149"/>
      <c r="G26" s="149"/>
      <c r="H26" s="149"/>
      <c r="I26" s="16"/>
      <c r="J26" s="33"/>
      <c r="K26" s="17"/>
      <c r="L26" s="183" t="str">
        <f t="shared" si="0"/>
        <v/>
      </c>
      <c r="M26" s="153"/>
      <c r="N26" s="153"/>
      <c r="O26" s="153"/>
    </row>
    <row r="27" spans="1:20" x14ac:dyDescent="0.15">
      <c r="A27" s="4">
        <v>22</v>
      </c>
      <c r="B27" s="15"/>
      <c r="C27" s="32"/>
      <c r="D27" s="149"/>
      <c r="E27" s="149"/>
      <c r="F27" s="149"/>
      <c r="G27" s="149"/>
      <c r="H27" s="149"/>
      <c r="I27" s="16"/>
      <c r="J27" s="33"/>
      <c r="K27" s="17"/>
      <c r="L27" s="183" t="str">
        <f t="shared" si="0"/>
        <v/>
      </c>
      <c r="M27" s="153"/>
      <c r="N27" s="153"/>
      <c r="O27" s="153"/>
    </row>
    <row r="28" spans="1:20" x14ac:dyDescent="0.15">
      <c r="A28" s="4">
        <v>23</v>
      </c>
      <c r="B28" s="15"/>
      <c r="C28" s="32"/>
      <c r="D28" s="149"/>
      <c r="E28" s="149"/>
      <c r="F28" s="149"/>
      <c r="G28" s="149"/>
      <c r="H28" s="149"/>
      <c r="I28" s="16"/>
      <c r="J28" s="33"/>
      <c r="K28" s="17"/>
      <c r="L28" s="183" t="str">
        <f t="shared" si="0"/>
        <v/>
      </c>
      <c r="M28" s="153"/>
      <c r="N28" s="153"/>
      <c r="O28" s="153"/>
    </row>
    <row r="29" spans="1:20" x14ac:dyDescent="0.15">
      <c r="A29" s="4">
        <v>24</v>
      </c>
      <c r="B29" s="15"/>
      <c r="C29" s="32"/>
      <c r="D29" s="149"/>
      <c r="E29" s="149"/>
      <c r="F29" s="149"/>
      <c r="G29" s="149"/>
      <c r="H29" s="149"/>
      <c r="I29" s="16"/>
      <c r="J29" s="33"/>
      <c r="K29" s="17"/>
      <c r="L29" s="183" t="str">
        <f t="shared" si="0"/>
        <v/>
      </c>
      <c r="M29" s="153"/>
      <c r="N29" s="153"/>
      <c r="O29" s="153"/>
    </row>
    <row r="30" spans="1:20" x14ac:dyDescent="0.15">
      <c r="A30" s="4">
        <v>25</v>
      </c>
      <c r="B30" s="15"/>
      <c r="C30" s="32"/>
      <c r="D30" s="149"/>
      <c r="E30" s="149"/>
      <c r="F30" s="149"/>
      <c r="G30" s="149"/>
      <c r="H30" s="149"/>
      <c r="I30" s="16"/>
      <c r="J30" s="33"/>
      <c r="K30" s="17"/>
      <c r="L30" s="183" t="str">
        <f t="shared" si="0"/>
        <v/>
      </c>
      <c r="M30" s="153"/>
      <c r="N30" s="153"/>
      <c r="O30" s="153"/>
    </row>
    <row r="31" spans="1:20" x14ac:dyDescent="0.15">
      <c r="A31" s="4">
        <v>26</v>
      </c>
      <c r="B31" s="15"/>
      <c r="C31" s="32"/>
      <c r="D31" s="149"/>
      <c r="E31" s="149"/>
      <c r="F31" s="149"/>
      <c r="G31" s="149"/>
      <c r="H31" s="149"/>
      <c r="I31" s="16"/>
      <c r="J31" s="33"/>
      <c r="K31" s="17"/>
      <c r="L31" s="183" t="str">
        <f t="shared" si="0"/>
        <v/>
      </c>
      <c r="M31" s="153"/>
      <c r="N31" s="153"/>
      <c r="O31" s="153"/>
    </row>
    <row r="32" spans="1:20" x14ac:dyDescent="0.15">
      <c r="A32" s="4">
        <v>27</v>
      </c>
      <c r="B32" s="15"/>
      <c r="C32" s="32"/>
      <c r="D32" s="149"/>
      <c r="E32" s="149"/>
      <c r="F32" s="149"/>
      <c r="G32" s="149"/>
      <c r="H32" s="149"/>
      <c r="I32" s="16"/>
      <c r="J32" s="33"/>
      <c r="K32" s="17"/>
      <c r="L32" s="183" t="str">
        <f t="shared" si="0"/>
        <v/>
      </c>
      <c r="M32" s="153"/>
      <c r="N32" s="153"/>
      <c r="O32" s="153"/>
    </row>
    <row r="33" spans="1:15" x14ac:dyDescent="0.15">
      <c r="A33" s="4">
        <v>28</v>
      </c>
      <c r="B33" s="15"/>
      <c r="C33" s="32"/>
      <c r="D33" s="149"/>
      <c r="E33" s="149"/>
      <c r="F33" s="149"/>
      <c r="G33" s="149"/>
      <c r="H33" s="149"/>
      <c r="I33" s="16"/>
      <c r="J33" s="33"/>
      <c r="K33" s="17"/>
      <c r="L33" s="183" t="str">
        <f t="shared" si="0"/>
        <v/>
      </c>
      <c r="M33" s="153"/>
      <c r="N33" s="153"/>
      <c r="O33" s="153"/>
    </row>
    <row r="34" spans="1:15" x14ac:dyDescent="0.15">
      <c r="A34" s="4">
        <v>29</v>
      </c>
      <c r="B34" s="15"/>
      <c r="C34" s="32"/>
      <c r="D34" s="149"/>
      <c r="E34" s="149"/>
      <c r="F34" s="149"/>
      <c r="G34" s="149"/>
      <c r="H34" s="149"/>
      <c r="I34" s="16"/>
      <c r="J34" s="33"/>
      <c r="K34" s="17"/>
      <c r="L34" s="183" t="str">
        <f t="shared" si="0"/>
        <v/>
      </c>
      <c r="M34" s="153"/>
      <c r="N34" s="153"/>
      <c r="O34" s="153"/>
    </row>
    <row r="35" spans="1:15" x14ac:dyDescent="0.15">
      <c r="A35" s="4">
        <v>30</v>
      </c>
      <c r="B35" s="15"/>
      <c r="C35" s="32"/>
      <c r="D35" s="149"/>
      <c r="E35" s="149"/>
      <c r="F35" s="149"/>
      <c r="G35" s="149"/>
      <c r="H35" s="149"/>
      <c r="I35" s="16"/>
      <c r="J35" s="33"/>
      <c r="K35" s="17"/>
      <c r="L35" s="183" t="str">
        <f t="shared" si="0"/>
        <v/>
      </c>
      <c r="M35" s="153"/>
      <c r="N35" s="153"/>
      <c r="O35" s="153"/>
    </row>
    <row r="36" spans="1:15" x14ac:dyDescent="0.15">
      <c r="A36" s="4">
        <v>31</v>
      </c>
      <c r="B36" s="15"/>
      <c r="C36" s="32"/>
      <c r="D36" s="149"/>
      <c r="E36" s="149"/>
      <c r="F36" s="149"/>
      <c r="G36" s="149"/>
      <c r="H36" s="149"/>
      <c r="I36" s="16"/>
      <c r="J36" s="33"/>
      <c r="K36" s="17"/>
      <c r="L36" s="183" t="str">
        <f t="shared" si="0"/>
        <v/>
      </c>
      <c r="M36" s="153"/>
      <c r="N36" s="153"/>
      <c r="O36" s="153"/>
    </row>
    <row r="37" spans="1:15" ht="14.25" thickBot="1" x14ac:dyDescent="0.2">
      <c r="A37" s="4">
        <v>32</v>
      </c>
      <c r="B37" s="19"/>
      <c r="C37" s="32"/>
      <c r="D37" s="154"/>
      <c r="E37" s="154"/>
      <c r="F37" s="154"/>
      <c r="G37" s="154"/>
      <c r="H37" s="154"/>
      <c r="I37" s="20"/>
      <c r="J37" s="33"/>
      <c r="K37" s="21"/>
      <c r="L37" s="183" t="str">
        <f t="shared" si="0"/>
        <v/>
      </c>
      <c r="M37" s="155"/>
      <c r="N37" s="155"/>
      <c r="O37" s="155"/>
    </row>
    <row r="38" spans="1:15" ht="14.25" thickBot="1" x14ac:dyDescent="0.2">
      <c r="B38" s="158" t="s">
        <v>71</v>
      </c>
      <c r="C38" s="156"/>
      <c r="D38" s="156"/>
      <c r="E38" s="156"/>
      <c r="F38" s="156"/>
      <c r="G38" s="156"/>
      <c r="H38" s="156"/>
      <c r="I38" s="6" t="s">
        <v>63</v>
      </c>
      <c r="J38" s="6" t="s">
        <v>63</v>
      </c>
      <c r="K38" s="11" t="s">
        <v>63</v>
      </c>
      <c r="L38" s="325">
        <f>SUM(L6:L37)</f>
        <v>0</v>
      </c>
      <c r="M38" s="156"/>
      <c r="N38" s="156"/>
      <c r="O38" s="157"/>
    </row>
    <row r="39" spans="1:15" x14ac:dyDescent="0.15">
      <c r="L39" s="326"/>
    </row>
    <row r="40" spans="1:15" x14ac:dyDescent="0.15">
      <c r="L40" s="326"/>
    </row>
    <row r="41" spans="1:15" ht="21" customHeight="1" x14ac:dyDescent="0.15">
      <c r="B41" s="4" t="s">
        <v>45</v>
      </c>
      <c r="C41" s="150" t="s">
        <v>89</v>
      </c>
      <c r="D41" s="151"/>
      <c r="E41" s="151"/>
      <c r="F41" s="151"/>
      <c r="G41" s="151"/>
      <c r="H41" s="151"/>
      <c r="I41" s="151"/>
      <c r="J41" s="151"/>
      <c r="K41" s="152"/>
      <c r="L41" s="326"/>
    </row>
    <row r="42" spans="1:15" x14ac:dyDescent="0.15">
      <c r="L42" s="326"/>
    </row>
    <row r="43" spans="1:15" ht="13.5" customHeight="1" x14ac:dyDescent="0.15">
      <c r="A43" s="5" t="s">
        <v>38</v>
      </c>
      <c r="B43" s="91" t="s">
        <v>40</v>
      </c>
      <c r="C43" s="146" t="s">
        <v>41</v>
      </c>
      <c r="D43" s="91" t="s">
        <v>44</v>
      </c>
      <c r="E43" s="91"/>
      <c r="F43" s="91"/>
      <c r="G43" s="91"/>
      <c r="H43" s="91"/>
      <c r="I43" s="91" t="s">
        <v>0</v>
      </c>
      <c r="J43" s="91" t="s">
        <v>1</v>
      </c>
      <c r="K43" s="147" t="s">
        <v>42</v>
      </c>
      <c r="L43" s="327" t="s">
        <v>15</v>
      </c>
      <c r="M43" s="91" t="s">
        <v>43</v>
      </c>
      <c r="N43" s="91"/>
      <c r="O43" s="91"/>
    </row>
    <row r="44" spans="1:15" x14ac:dyDescent="0.15">
      <c r="A44" s="5" t="s">
        <v>39</v>
      </c>
      <c r="B44" s="91"/>
      <c r="C44" s="146"/>
      <c r="D44" s="91"/>
      <c r="E44" s="91"/>
      <c r="F44" s="91"/>
      <c r="G44" s="91"/>
      <c r="H44" s="91"/>
      <c r="I44" s="91"/>
      <c r="J44" s="91"/>
      <c r="K44" s="148"/>
      <c r="L44" s="328"/>
      <c r="M44" s="91"/>
      <c r="N44" s="91"/>
      <c r="O44" s="91"/>
    </row>
    <row r="45" spans="1:15" x14ac:dyDescent="0.15">
      <c r="A45" s="4">
        <v>33</v>
      </c>
      <c r="B45" s="18" t="s">
        <v>47</v>
      </c>
      <c r="C45" s="32"/>
      <c r="D45" s="149"/>
      <c r="E45" s="149"/>
      <c r="F45" s="149"/>
      <c r="G45" s="149"/>
      <c r="H45" s="149"/>
      <c r="I45" s="16"/>
      <c r="J45" s="33"/>
      <c r="K45" s="17"/>
      <c r="L45" s="183" t="str">
        <f t="shared" ref="L45:L76" si="1">IF(I45*K45=0,"",ROUND(I45*K45,0))</f>
        <v/>
      </c>
      <c r="M45" s="153"/>
      <c r="N45" s="153"/>
      <c r="O45" s="153"/>
    </row>
    <row r="46" spans="1:15" x14ac:dyDescent="0.15">
      <c r="A46" s="4">
        <v>34</v>
      </c>
      <c r="B46" s="15"/>
      <c r="C46" s="32"/>
      <c r="D46" s="149"/>
      <c r="E46" s="149"/>
      <c r="F46" s="149"/>
      <c r="G46" s="149"/>
      <c r="H46" s="149"/>
      <c r="I46" s="16"/>
      <c r="J46" s="33"/>
      <c r="K46" s="17"/>
      <c r="L46" s="183" t="str">
        <f t="shared" si="1"/>
        <v/>
      </c>
      <c r="M46" s="153"/>
      <c r="N46" s="153"/>
      <c r="O46" s="153"/>
    </row>
    <row r="47" spans="1:15" x14ac:dyDescent="0.15">
      <c r="A47" s="4">
        <v>35</v>
      </c>
      <c r="B47" s="15"/>
      <c r="C47" s="32"/>
      <c r="D47" s="149"/>
      <c r="E47" s="149"/>
      <c r="F47" s="149"/>
      <c r="G47" s="149"/>
      <c r="H47" s="149"/>
      <c r="I47" s="16"/>
      <c r="J47" s="33"/>
      <c r="K47" s="17"/>
      <c r="L47" s="183" t="str">
        <f t="shared" si="1"/>
        <v/>
      </c>
      <c r="M47" s="153"/>
      <c r="N47" s="153"/>
      <c r="O47" s="153"/>
    </row>
    <row r="48" spans="1:15" x14ac:dyDescent="0.15">
      <c r="A48" s="4">
        <v>36</v>
      </c>
      <c r="B48" s="15"/>
      <c r="C48" s="32"/>
      <c r="D48" s="149"/>
      <c r="E48" s="149"/>
      <c r="F48" s="149"/>
      <c r="G48" s="149"/>
      <c r="H48" s="149"/>
      <c r="I48" s="16"/>
      <c r="J48" s="33"/>
      <c r="K48" s="17"/>
      <c r="L48" s="183" t="str">
        <f t="shared" si="1"/>
        <v/>
      </c>
      <c r="M48" s="153"/>
      <c r="N48" s="153"/>
      <c r="O48" s="153"/>
    </row>
    <row r="49" spans="1:15" x14ac:dyDescent="0.15">
      <c r="A49" s="4">
        <v>37</v>
      </c>
      <c r="B49" s="15"/>
      <c r="C49" s="32"/>
      <c r="D49" s="149"/>
      <c r="E49" s="149"/>
      <c r="F49" s="149"/>
      <c r="G49" s="149"/>
      <c r="H49" s="149"/>
      <c r="I49" s="16"/>
      <c r="J49" s="33"/>
      <c r="K49" s="17"/>
      <c r="L49" s="183" t="str">
        <f t="shared" si="1"/>
        <v/>
      </c>
      <c r="M49" s="153"/>
      <c r="N49" s="153"/>
      <c r="O49" s="153"/>
    </row>
    <row r="50" spans="1:15" x14ac:dyDescent="0.15">
      <c r="A50" s="4">
        <v>38</v>
      </c>
      <c r="B50" s="15"/>
      <c r="C50" s="32"/>
      <c r="D50" s="149"/>
      <c r="E50" s="149"/>
      <c r="F50" s="149"/>
      <c r="G50" s="149"/>
      <c r="H50" s="149"/>
      <c r="I50" s="16"/>
      <c r="J50" s="33"/>
      <c r="K50" s="17"/>
      <c r="L50" s="183" t="str">
        <f t="shared" si="1"/>
        <v/>
      </c>
      <c r="M50" s="153"/>
      <c r="N50" s="153"/>
      <c r="O50" s="153"/>
    </row>
    <row r="51" spans="1:15" x14ac:dyDescent="0.15">
      <c r="A51" s="4">
        <v>39</v>
      </c>
      <c r="B51" s="15"/>
      <c r="C51" s="32"/>
      <c r="D51" s="149"/>
      <c r="E51" s="149"/>
      <c r="F51" s="149"/>
      <c r="G51" s="149"/>
      <c r="H51" s="149"/>
      <c r="I51" s="16"/>
      <c r="J51" s="33"/>
      <c r="K51" s="17"/>
      <c r="L51" s="183" t="str">
        <f t="shared" si="1"/>
        <v/>
      </c>
      <c r="M51" s="153"/>
      <c r="N51" s="153"/>
      <c r="O51" s="153"/>
    </row>
    <row r="52" spans="1:15" x14ac:dyDescent="0.15">
      <c r="A52" s="4">
        <v>40</v>
      </c>
      <c r="B52" s="15"/>
      <c r="C52" s="32"/>
      <c r="D52" s="149"/>
      <c r="E52" s="149"/>
      <c r="F52" s="149"/>
      <c r="G52" s="149"/>
      <c r="H52" s="149"/>
      <c r="I52" s="16"/>
      <c r="J52" s="33"/>
      <c r="K52" s="17"/>
      <c r="L52" s="183" t="str">
        <f t="shared" si="1"/>
        <v/>
      </c>
      <c r="M52" s="153"/>
      <c r="N52" s="153"/>
      <c r="O52" s="153"/>
    </row>
    <row r="53" spans="1:15" x14ac:dyDescent="0.15">
      <c r="A53" s="4">
        <v>41</v>
      </c>
      <c r="B53" s="15"/>
      <c r="C53" s="32"/>
      <c r="D53" s="149"/>
      <c r="E53" s="149"/>
      <c r="F53" s="149"/>
      <c r="G53" s="149"/>
      <c r="H53" s="149"/>
      <c r="I53" s="16"/>
      <c r="J53" s="33"/>
      <c r="K53" s="17"/>
      <c r="L53" s="183" t="str">
        <f t="shared" si="1"/>
        <v/>
      </c>
      <c r="M53" s="153"/>
      <c r="N53" s="153"/>
      <c r="O53" s="153"/>
    </row>
    <row r="54" spans="1:15" x14ac:dyDescent="0.15">
      <c r="A54" s="4">
        <v>42</v>
      </c>
      <c r="B54" s="15"/>
      <c r="C54" s="32"/>
      <c r="D54" s="149"/>
      <c r="E54" s="149"/>
      <c r="F54" s="149"/>
      <c r="G54" s="149"/>
      <c r="H54" s="149"/>
      <c r="I54" s="16"/>
      <c r="J54" s="33"/>
      <c r="K54" s="17"/>
      <c r="L54" s="183" t="str">
        <f t="shared" si="1"/>
        <v/>
      </c>
      <c r="M54" s="153"/>
      <c r="N54" s="153"/>
      <c r="O54" s="153"/>
    </row>
    <row r="55" spans="1:15" x14ac:dyDescent="0.15">
      <c r="A55" s="4">
        <v>43</v>
      </c>
      <c r="B55" s="15"/>
      <c r="C55" s="32"/>
      <c r="D55" s="149"/>
      <c r="E55" s="149"/>
      <c r="F55" s="149"/>
      <c r="G55" s="149"/>
      <c r="H55" s="149"/>
      <c r="I55" s="16"/>
      <c r="J55" s="33"/>
      <c r="K55" s="17"/>
      <c r="L55" s="183" t="str">
        <f t="shared" si="1"/>
        <v/>
      </c>
      <c r="M55" s="153"/>
      <c r="N55" s="153"/>
      <c r="O55" s="153"/>
    </row>
    <row r="56" spans="1:15" x14ac:dyDescent="0.15">
      <c r="A56" s="4">
        <v>44</v>
      </c>
      <c r="B56" s="15"/>
      <c r="C56" s="32"/>
      <c r="D56" s="149"/>
      <c r="E56" s="149"/>
      <c r="F56" s="149"/>
      <c r="G56" s="149"/>
      <c r="H56" s="149"/>
      <c r="I56" s="16"/>
      <c r="J56" s="33"/>
      <c r="K56" s="17"/>
      <c r="L56" s="183" t="str">
        <f t="shared" si="1"/>
        <v/>
      </c>
      <c r="M56" s="153"/>
      <c r="N56" s="153"/>
      <c r="O56" s="153"/>
    </row>
    <row r="57" spans="1:15" x14ac:dyDescent="0.15">
      <c r="A57" s="4">
        <v>45</v>
      </c>
      <c r="B57" s="15"/>
      <c r="C57" s="32"/>
      <c r="D57" s="149"/>
      <c r="E57" s="149"/>
      <c r="F57" s="149"/>
      <c r="G57" s="149"/>
      <c r="H57" s="149"/>
      <c r="I57" s="16"/>
      <c r="J57" s="33"/>
      <c r="K57" s="17"/>
      <c r="L57" s="183" t="str">
        <f t="shared" si="1"/>
        <v/>
      </c>
      <c r="M57" s="153"/>
      <c r="N57" s="153"/>
      <c r="O57" s="153"/>
    </row>
    <row r="58" spans="1:15" x14ac:dyDescent="0.15">
      <c r="A58" s="4">
        <v>46</v>
      </c>
      <c r="B58" s="15"/>
      <c r="C58" s="32"/>
      <c r="D58" s="149"/>
      <c r="E58" s="149"/>
      <c r="F58" s="149"/>
      <c r="G58" s="149"/>
      <c r="H58" s="149"/>
      <c r="I58" s="16"/>
      <c r="J58" s="33"/>
      <c r="K58" s="17"/>
      <c r="L58" s="183" t="str">
        <f t="shared" si="1"/>
        <v/>
      </c>
      <c r="M58" s="153"/>
      <c r="N58" s="153"/>
      <c r="O58" s="153"/>
    </row>
    <row r="59" spans="1:15" x14ac:dyDescent="0.15">
      <c r="A59" s="4">
        <v>47</v>
      </c>
      <c r="B59" s="15"/>
      <c r="C59" s="32"/>
      <c r="D59" s="149"/>
      <c r="E59" s="149"/>
      <c r="F59" s="149"/>
      <c r="G59" s="149"/>
      <c r="H59" s="149"/>
      <c r="I59" s="16"/>
      <c r="J59" s="33"/>
      <c r="K59" s="17"/>
      <c r="L59" s="183" t="str">
        <f t="shared" si="1"/>
        <v/>
      </c>
      <c r="M59" s="153"/>
      <c r="N59" s="153"/>
      <c r="O59" s="153"/>
    </row>
    <row r="60" spans="1:15" x14ac:dyDescent="0.15">
      <c r="A60" s="4">
        <v>48</v>
      </c>
      <c r="B60" s="15"/>
      <c r="C60" s="32"/>
      <c r="D60" s="149"/>
      <c r="E60" s="149"/>
      <c r="F60" s="149"/>
      <c r="G60" s="149"/>
      <c r="H60" s="149"/>
      <c r="I60" s="16"/>
      <c r="J60" s="33"/>
      <c r="K60" s="17"/>
      <c r="L60" s="183" t="str">
        <f t="shared" si="1"/>
        <v/>
      </c>
      <c r="M60" s="153"/>
      <c r="N60" s="153"/>
      <c r="O60" s="153"/>
    </row>
    <row r="61" spans="1:15" x14ac:dyDescent="0.15">
      <c r="A61" s="4">
        <v>49</v>
      </c>
      <c r="B61" s="15"/>
      <c r="C61" s="32"/>
      <c r="D61" s="149"/>
      <c r="E61" s="149"/>
      <c r="F61" s="149"/>
      <c r="G61" s="149"/>
      <c r="H61" s="149"/>
      <c r="I61" s="16"/>
      <c r="J61" s="33"/>
      <c r="K61" s="17"/>
      <c r="L61" s="183" t="str">
        <f t="shared" si="1"/>
        <v/>
      </c>
      <c r="M61" s="153"/>
      <c r="N61" s="153"/>
      <c r="O61" s="153"/>
    </row>
    <row r="62" spans="1:15" x14ac:dyDescent="0.15">
      <c r="A62" s="4">
        <v>50</v>
      </c>
      <c r="B62" s="15"/>
      <c r="C62" s="32"/>
      <c r="D62" s="149"/>
      <c r="E62" s="149"/>
      <c r="F62" s="149"/>
      <c r="G62" s="149"/>
      <c r="H62" s="149"/>
      <c r="I62" s="16"/>
      <c r="J62" s="33"/>
      <c r="K62" s="17"/>
      <c r="L62" s="183" t="str">
        <f t="shared" si="1"/>
        <v/>
      </c>
      <c r="M62" s="153"/>
      <c r="N62" s="153"/>
      <c r="O62" s="153"/>
    </row>
    <row r="63" spans="1:15" x14ac:dyDescent="0.15">
      <c r="A63" s="4">
        <v>51</v>
      </c>
      <c r="B63" s="15"/>
      <c r="C63" s="32"/>
      <c r="D63" s="149"/>
      <c r="E63" s="149"/>
      <c r="F63" s="149"/>
      <c r="G63" s="149"/>
      <c r="H63" s="149"/>
      <c r="I63" s="16"/>
      <c r="J63" s="33"/>
      <c r="K63" s="17"/>
      <c r="L63" s="183" t="str">
        <f t="shared" si="1"/>
        <v/>
      </c>
      <c r="M63" s="153"/>
      <c r="N63" s="153"/>
      <c r="O63" s="153"/>
    </row>
    <row r="64" spans="1:15" x14ac:dyDescent="0.15">
      <c r="A64" s="4">
        <v>52</v>
      </c>
      <c r="B64" s="15"/>
      <c r="C64" s="32"/>
      <c r="D64" s="149"/>
      <c r="E64" s="149"/>
      <c r="F64" s="149"/>
      <c r="G64" s="149"/>
      <c r="H64" s="149"/>
      <c r="I64" s="16"/>
      <c r="J64" s="33"/>
      <c r="K64" s="17"/>
      <c r="L64" s="183" t="str">
        <f t="shared" si="1"/>
        <v/>
      </c>
      <c r="M64" s="153"/>
      <c r="N64" s="153"/>
      <c r="O64" s="153"/>
    </row>
    <row r="65" spans="1:19" x14ac:dyDescent="0.15">
      <c r="A65" s="4">
        <v>53</v>
      </c>
      <c r="B65" s="15"/>
      <c r="C65" s="32"/>
      <c r="D65" s="149"/>
      <c r="E65" s="149"/>
      <c r="F65" s="149"/>
      <c r="G65" s="149"/>
      <c r="H65" s="149"/>
      <c r="I65" s="16"/>
      <c r="J65" s="33"/>
      <c r="K65" s="17"/>
      <c r="L65" s="183" t="str">
        <f t="shared" si="1"/>
        <v/>
      </c>
      <c r="M65" s="153"/>
      <c r="N65" s="153"/>
      <c r="O65" s="153"/>
    </row>
    <row r="66" spans="1:19" x14ac:dyDescent="0.15">
      <c r="A66" s="4">
        <v>54</v>
      </c>
      <c r="B66" s="15"/>
      <c r="C66" s="32"/>
      <c r="D66" s="149"/>
      <c r="E66" s="149"/>
      <c r="F66" s="149"/>
      <c r="G66" s="149"/>
      <c r="H66" s="149"/>
      <c r="I66" s="16"/>
      <c r="J66" s="33"/>
      <c r="K66" s="17"/>
      <c r="L66" s="183" t="str">
        <f t="shared" si="1"/>
        <v/>
      </c>
      <c r="M66" s="153"/>
      <c r="N66" s="153"/>
      <c r="O66" s="153"/>
    </row>
    <row r="67" spans="1:19" x14ac:dyDescent="0.15">
      <c r="A67" s="4">
        <v>55</v>
      </c>
      <c r="B67" s="15"/>
      <c r="C67" s="32"/>
      <c r="D67" s="149"/>
      <c r="E67" s="149"/>
      <c r="F67" s="149"/>
      <c r="G67" s="149"/>
      <c r="H67" s="149"/>
      <c r="I67" s="16"/>
      <c r="J67" s="33"/>
      <c r="K67" s="17"/>
      <c r="L67" s="183" t="str">
        <f t="shared" si="1"/>
        <v/>
      </c>
      <c r="M67" s="153"/>
      <c r="N67" s="153"/>
      <c r="O67" s="153"/>
    </row>
    <row r="68" spans="1:19" x14ac:dyDescent="0.15">
      <c r="A68" s="4">
        <v>56</v>
      </c>
      <c r="B68" s="15"/>
      <c r="C68" s="32"/>
      <c r="D68" s="149"/>
      <c r="E68" s="149"/>
      <c r="F68" s="149"/>
      <c r="G68" s="149"/>
      <c r="H68" s="149"/>
      <c r="I68" s="16"/>
      <c r="J68" s="33"/>
      <c r="K68" s="17"/>
      <c r="L68" s="183" t="str">
        <f t="shared" si="1"/>
        <v/>
      </c>
      <c r="M68" s="153"/>
      <c r="N68" s="153"/>
      <c r="O68" s="153"/>
    </row>
    <row r="69" spans="1:19" x14ac:dyDescent="0.15">
      <c r="A69" s="4">
        <v>57</v>
      </c>
      <c r="B69" s="15"/>
      <c r="C69" s="32"/>
      <c r="D69" s="149"/>
      <c r="E69" s="149"/>
      <c r="F69" s="149"/>
      <c r="G69" s="149"/>
      <c r="H69" s="149"/>
      <c r="I69" s="16"/>
      <c r="J69" s="33"/>
      <c r="K69" s="17"/>
      <c r="L69" s="183" t="str">
        <f t="shared" si="1"/>
        <v/>
      </c>
      <c r="M69" s="153"/>
      <c r="N69" s="153"/>
      <c r="O69" s="153"/>
    </row>
    <row r="70" spans="1:19" x14ac:dyDescent="0.15">
      <c r="A70" s="4">
        <v>58</v>
      </c>
      <c r="B70" s="15"/>
      <c r="C70" s="32"/>
      <c r="D70" s="149"/>
      <c r="E70" s="149"/>
      <c r="F70" s="149"/>
      <c r="G70" s="149"/>
      <c r="H70" s="149"/>
      <c r="I70" s="16"/>
      <c r="J70" s="33"/>
      <c r="K70" s="17"/>
      <c r="L70" s="183" t="str">
        <f t="shared" si="1"/>
        <v/>
      </c>
      <c r="M70" s="153"/>
      <c r="N70" s="153"/>
      <c r="O70" s="153"/>
    </row>
    <row r="71" spans="1:19" x14ac:dyDescent="0.15">
      <c r="A71" s="4">
        <v>59</v>
      </c>
      <c r="B71" s="15"/>
      <c r="C71" s="32"/>
      <c r="D71" s="149"/>
      <c r="E71" s="149"/>
      <c r="F71" s="149"/>
      <c r="G71" s="149"/>
      <c r="H71" s="149"/>
      <c r="I71" s="16"/>
      <c r="J71" s="33"/>
      <c r="K71" s="17"/>
      <c r="L71" s="183" t="str">
        <f t="shared" si="1"/>
        <v/>
      </c>
      <c r="M71" s="153"/>
      <c r="N71" s="153"/>
      <c r="O71" s="153"/>
    </row>
    <row r="72" spans="1:19" x14ac:dyDescent="0.15">
      <c r="A72" s="4">
        <v>60</v>
      </c>
      <c r="B72" s="15"/>
      <c r="C72" s="32"/>
      <c r="D72" s="149"/>
      <c r="E72" s="149"/>
      <c r="F72" s="149"/>
      <c r="G72" s="149"/>
      <c r="H72" s="149"/>
      <c r="I72" s="16"/>
      <c r="J72" s="33"/>
      <c r="K72" s="17"/>
      <c r="L72" s="183" t="str">
        <f t="shared" si="1"/>
        <v/>
      </c>
      <c r="M72" s="153"/>
      <c r="N72" s="153"/>
      <c r="O72" s="153"/>
    </row>
    <row r="73" spans="1:19" x14ac:dyDescent="0.15">
      <c r="A73" s="4">
        <v>61</v>
      </c>
      <c r="B73" s="15"/>
      <c r="C73" s="32"/>
      <c r="D73" s="149"/>
      <c r="E73" s="149"/>
      <c r="F73" s="149"/>
      <c r="G73" s="149"/>
      <c r="H73" s="149"/>
      <c r="I73" s="16"/>
      <c r="J73" s="33"/>
      <c r="K73" s="17"/>
      <c r="L73" s="183" t="str">
        <f t="shared" si="1"/>
        <v/>
      </c>
      <c r="M73" s="153"/>
      <c r="N73" s="153"/>
      <c r="O73" s="153"/>
    </row>
    <row r="74" spans="1:19" x14ac:dyDescent="0.15">
      <c r="A74" s="4">
        <v>62</v>
      </c>
      <c r="B74" s="15"/>
      <c r="C74" s="32"/>
      <c r="D74" s="149"/>
      <c r="E74" s="149"/>
      <c r="F74" s="149"/>
      <c r="G74" s="149"/>
      <c r="H74" s="149"/>
      <c r="I74" s="16"/>
      <c r="J74" s="33"/>
      <c r="K74" s="17"/>
      <c r="L74" s="183" t="str">
        <f t="shared" si="1"/>
        <v/>
      </c>
      <c r="M74" s="153"/>
      <c r="N74" s="153"/>
      <c r="O74" s="153"/>
    </row>
    <row r="75" spans="1:19" x14ac:dyDescent="0.15">
      <c r="A75" s="4">
        <v>63</v>
      </c>
      <c r="B75" s="15"/>
      <c r="C75" s="32"/>
      <c r="D75" s="149"/>
      <c r="E75" s="149"/>
      <c r="F75" s="149"/>
      <c r="G75" s="149"/>
      <c r="H75" s="149"/>
      <c r="I75" s="16"/>
      <c r="J75" s="33"/>
      <c r="K75" s="17"/>
      <c r="L75" s="183" t="str">
        <f t="shared" si="1"/>
        <v/>
      </c>
      <c r="M75" s="153"/>
      <c r="N75" s="153"/>
      <c r="O75" s="153"/>
    </row>
    <row r="76" spans="1:19" ht="14.25" thickBot="1" x14ac:dyDescent="0.2">
      <c r="A76" s="4">
        <v>64</v>
      </c>
      <c r="B76" s="19"/>
      <c r="C76" s="32"/>
      <c r="D76" s="154"/>
      <c r="E76" s="154"/>
      <c r="F76" s="154"/>
      <c r="G76" s="154"/>
      <c r="H76" s="154"/>
      <c r="I76" s="20"/>
      <c r="J76" s="33"/>
      <c r="K76" s="21"/>
      <c r="L76" s="183" t="str">
        <f t="shared" si="1"/>
        <v/>
      </c>
      <c r="M76" s="155"/>
      <c r="N76" s="155"/>
      <c r="O76" s="155"/>
    </row>
    <row r="77" spans="1:19" ht="14.25" thickBot="1" x14ac:dyDescent="0.2">
      <c r="B77" s="158" t="s">
        <v>72</v>
      </c>
      <c r="C77" s="156"/>
      <c r="D77" s="156"/>
      <c r="E77" s="156"/>
      <c r="F77" s="156"/>
      <c r="G77" s="156"/>
      <c r="H77" s="156"/>
      <c r="I77" s="6" t="s">
        <v>63</v>
      </c>
      <c r="J77" s="6" t="s">
        <v>63</v>
      </c>
      <c r="K77" s="11" t="s">
        <v>63</v>
      </c>
      <c r="L77" s="325">
        <f>SUM(L45:L76)</f>
        <v>0</v>
      </c>
      <c r="M77" s="156"/>
      <c r="N77" s="156"/>
      <c r="O77" s="157"/>
    </row>
    <row r="78" spans="1:19" x14ac:dyDescent="0.15">
      <c r="L78" s="326"/>
    </row>
    <row r="79" spans="1:19" x14ac:dyDescent="0.15">
      <c r="L79" s="326"/>
    </row>
    <row r="80" spans="1:19" ht="20.25" customHeight="1" x14ac:dyDescent="0.15">
      <c r="B80" s="4" t="s">
        <v>45</v>
      </c>
      <c r="C80" s="150" t="s">
        <v>89</v>
      </c>
      <c r="D80" s="151"/>
      <c r="E80" s="151"/>
      <c r="F80" s="151"/>
      <c r="G80" s="151"/>
      <c r="H80" s="151"/>
      <c r="I80" s="151"/>
      <c r="J80" s="151"/>
      <c r="K80" s="152"/>
      <c r="L80" s="326"/>
      <c r="S80" s="8"/>
    </row>
    <row r="81" spans="1:15" x14ac:dyDescent="0.15">
      <c r="L81" s="326"/>
    </row>
    <row r="82" spans="1:15" ht="13.5" customHeight="1" x14ac:dyDescent="0.15">
      <c r="A82" s="5" t="s">
        <v>38</v>
      </c>
      <c r="B82" s="91" t="s">
        <v>40</v>
      </c>
      <c r="C82" s="146" t="s">
        <v>41</v>
      </c>
      <c r="D82" s="91" t="s">
        <v>44</v>
      </c>
      <c r="E82" s="91"/>
      <c r="F82" s="91"/>
      <c r="G82" s="91"/>
      <c r="H82" s="91"/>
      <c r="I82" s="91" t="s">
        <v>0</v>
      </c>
      <c r="J82" s="91" t="s">
        <v>1</v>
      </c>
      <c r="K82" s="147" t="s">
        <v>42</v>
      </c>
      <c r="L82" s="327" t="s">
        <v>15</v>
      </c>
      <c r="M82" s="91" t="s">
        <v>43</v>
      </c>
      <c r="N82" s="91"/>
      <c r="O82" s="91"/>
    </row>
    <row r="83" spans="1:15" x14ac:dyDescent="0.15">
      <c r="A83" s="5" t="s">
        <v>39</v>
      </c>
      <c r="B83" s="91"/>
      <c r="C83" s="146"/>
      <c r="D83" s="91"/>
      <c r="E83" s="91"/>
      <c r="F83" s="91"/>
      <c r="G83" s="91"/>
      <c r="H83" s="91"/>
      <c r="I83" s="91"/>
      <c r="J83" s="91"/>
      <c r="K83" s="148"/>
      <c r="L83" s="328"/>
      <c r="M83" s="91"/>
      <c r="N83" s="91"/>
      <c r="O83" s="91"/>
    </row>
    <row r="84" spans="1:15" x14ac:dyDescent="0.15">
      <c r="A84" s="4">
        <v>65</v>
      </c>
      <c r="B84" s="18" t="s">
        <v>47</v>
      </c>
      <c r="C84" s="32"/>
      <c r="D84" s="149"/>
      <c r="E84" s="149"/>
      <c r="F84" s="149"/>
      <c r="G84" s="149"/>
      <c r="H84" s="149"/>
      <c r="I84" s="16"/>
      <c r="J84" s="33"/>
      <c r="K84" s="17"/>
      <c r="L84" s="183" t="str">
        <f t="shared" ref="L84:L115" si="2">IF(I84*K84=0,"",ROUND(I84*K84,0))</f>
        <v/>
      </c>
      <c r="M84" s="153"/>
      <c r="N84" s="153"/>
      <c r="O84" s="153"/>
    </row>
    <row r="85" spans="1:15" x14ac:dyDescent="0.15">
      <c r="A85" s="4">
        <v>66</v>
      </c>
      <c r="B85" s="15"/>
      <c r="C85" s="32"/>
      <c r="D85" s="149"/>
      <c r="E85" s="149"/>
      <c r="F85" s="149"/>
      <c r="G85" s="149"/>
      <c r="H85" s="149"/>
      <c r="I85" s="16"/>
      <c r="J85" s="33"/>
      <c r="K85" s="17"/>
      <c r="L85" s="183" t="str">
        <f t="shared" si="2"/>
        <v/>
      </c>
      <c r="M85" s="153"/>
      <c r="N85" s="153"/>
      <c r="O85" s="153"/>
    </row>
    <row r="86" spans="1:15" x14ac:dyDescent="0.15">
      <c r="A86" s="4">
        <v>67</v>
      </c>
      <c r="B86" s="15"/>
      <c r="C86" s="32"/>
      <c r="D86" s="149"/>
      <c r="E86" s="149"/>
      <c r="F86" s="149"/>
      <c r="G86" s="149"/>
      <c r="H86" s="149"/>
      <c r="I86" s="16"/>
      <c r="J86" s="33"/>
      <c r="K86" s="17"/>
      <c r="L86" s="183" t="str">
        <f t="shared" si="2"/>
        <v/>
      </c>
      <c r="M86" s="153"/>
      <c r="N86" s="153"/>
      <c r="O86" s="153"/>
    </row>
    <row r="87" spans="1:15" x14ac:dyDescent="0.15">
      <c r="A87" s="4">
        <v>68</v>
      </c>
      <c r="B87" s="15"/>
      <c r="C87" s="32"/>
      <c r="D87" s="149"/>
      <c r="E87" s="149"/>
      <c r="F87" s="149"/>
      <c r="G87" s="149"/>
      <c r="H87" s="149"/>
      <c r="I87" s="16"/>
      <c r="J87" s="33"/>
      <c r="K87" s="17"/>
      <c r="L87" s="183" t="str">
        <f t="shared" si="2"/>
        <v/>
      </c>
      <c r="M87" s="153"/>
      <c r="N87" s="153"/>
      <c r="O87" s="153"/>
    </row>
    <row r="88" spans="1:15" x14ac:dyDescent="0.15">
      <c r="A88" s="4">
        <v>69</v>
      </c>
      <c r="B88" s="15"/>
      <c r="C88" s="32"/>
      <c r="D88" s="149"/>
      <c r="E88" s="149"/>
      <c r="F88" s="149"/>
      <c r="G88" s="149"/>
      <c r="H88" s="149"/>
      <c r="I88" s="16"/>
      <c r="J88" s="33"/>
      <c r="K88" s="17"/>
      <c r="L88" s="183" t="str">
        <f t="shared" si="2"/>
        <v/>
      </c>
      <c r="M88" s="153"/>
      <c r="N88" s="153"/>
      <c r="O88" s="153"/>
    </row>
    <row r="89" spans="1:15" x14ac:dyDescent="0.15">
      <c r="A89" s="4">
        <v>70</v>
      </c>
      <c r="B89" s="15"/>
      <c r="C89" s="32"/>
      <c r="D89" s="149"/>
      <c r="E89" s="149"/>
      <c r="F89" s="149"/>
      <c r="G89" s="149"/>
      <c r="H89" s="149"/>
      <c r="I89" s="16"/>
      <c r="J89" s="33"/>
      <c r="K89" s="17"/>
      <c r="L89" s="183" t="str">
        <f t="shared" si="2"/>
        <v/>
      </c>
      <c r="M89" s="153"/>
      <c r="N89" s="153"/>
      <c r="O89" s="153"/>
    </row>
    <row r="90" spans="1:15" x14ac:dyDescent="0.15">
      <c r="A90" s="4">
        <v>71</v>
      </c>
      <c r="B90" s="15"/>
      <c r="C90" s="32"/>
      <c r="D90" s="149"/>
      <c r="E90" s="149"/>
      <c r="F90" s="149"/>
      <c r="G90" s="149"/>
      <c r="H90" s="149"/>
      <c r="I90" s="16"/>
      <c r="J90" s="33"/>
      <c r="K90" s="17"/>
      <c r="L90" s="183" t="str">
        <f t="shared" si="2"/>
        <v/>
      </c>
      <c r="M90" s="153"/>
      <c r="N90" s="153"/>
      <c r="O90" s="153"/>
    </row>
    <row r="91" spans="1:15" x14ac:dyDescent="0.15">
      <c r="A91" s="4">
        <v>72</v>
      </c>
      <c r="B91" s="15"/>
      <c r="C91" s="32"/>
      <c r="D91" s="149"/>
      <c r="E91" s="149"/>
      <c r="F91" s="149"/>
      <c r="G91" s="149"/>
      <c r="H91" s="149"/>
      <c r="I91" s="16"/>
      <c r="J91" s="33"/>
      <c r="K91" s="17"/>
      <c r="L91" s="183" t="str">
        <f t="shared" si="2"/>
        <v/>
      </c>
      <c r="M91" s="153"/>
      <c r="N91" s="153"/>
      <c r="O91" s="153"/>
    </row>
    <row r="92" spans="1:15" x14ac:dyDescent="0.15">
      <c r="A92" s="4">
        <v>73</v>
      </c>
      <c r="B92" s="15"/>
      <c r="C92" s="32"/>
      <c r="D92" s="149"/>
      <c r="E92" s="149"/>
      <c r="F92" s="149"/>
      <c r="G92" s="149"/>
      <c r="H92" s="149"/>
      <c r="I92" s="16"/>
      <c r="J92" s="33"/>
      <c r="K92" s="17"/>
      <c r="L92" s="183" t="str">
        <f t="shared" si="2"/>
        <v/>
      </c>
      <c r="M92" s="153"/>
      <c r="N92" s="153"/>
      <c r="O92" s="153"/>
    </row>
    <row r="93" spans="1:15" x14ac:dyDescent="0.15">
      <c r="A93" s="4">
        <v>74</v>
      </c>
      <c r="B93" s="15"/>
      <c r="C93" s="32"/>
      <c r="D93" s="149"/>
      <c r="E93" s="149"/>
      <c r="F93" s="149"/>
      <c r="G93" s="149"/>
      <c r="H93" s="149"/>
      <c r="I93" s="16"/>
      <c r="J93" s="33"/>
      <c r="K93" s="17"/>
      <c r="L93" s="183" t="str">
        <f t="shared" si="2"/>
        <v/>
      </c>
      <c r="M93" s="153"/>
      <c r="N93" s="153"/>
      <c r="O93" s="153"/>
    </row>
    <row r="94" spans="1:15" x14ac:dyDescent="0.15">
      <c r="A94" s="4">
        <v>75</v>
      </c>
      <c r="B94" s="15"/>
      <c r="C94" s="32"/>
      <c r="D94" s="149"/>
      <c r="E94" s="149"/>
      <c r="F94" s="149"/>
      <c r="G94" s="149"/>
      <c r="H94" s="149"/>
      <c r="I94" s="16"/>
      <c r="J94" s="33"/>
      <c r="K94" s="17"/>
      <c r="L94" s="183" t="str">
        <f t="shared" si="2"/>
        <v/>
      </c>
      <c r="M94" s="153"/>
      <c r="N94" s="153"/>
      <c r="O94" s="153"/>
    </row>
    <row r="95" spans="1:15" x14ac:dyDescent="0.15">
      <c r="A95" s="4">
        <v>76</v>
      </c>
      <c r="B95" s="15"/>
      <c r="C95" s="32"/>
      <c r="D95" s="149"/>
      <c r="E95" s="149"/>
      <c r="F95" s="149"/>
      <c r="G95" s="149"/>
      <c r="H95" s="149"/>
      <c r="I95" s="16"/>
      <c r="J95" s="33"/>
      <c r="K95" s="17"/>
      <c r="L95" s="183" t="str">
        <f t="shared" si="2"/>
        <v/>
      </c>
      <c r="M95" s="153"/>
      <c r="N95" s="153"/>
      <c r="O95" s="153"/>
    </row>
    <row r="96" spans="1:15" x14ac:dyDescent="0.15">
      <c r="A96" s="4">
        <v>77</v>
      </c>
      <c r="B96" s="15"/>
      <c r="C96" s="32"/>
      <c r="D96" s="149"/>
      <c r="E96" s="149"/>
      <c r="F96" s="149"/>
      <c r="G96" s="149"/>
      <c r="H96" s="149"/>
      <c r="I96" s="16"/>
      <c r="J96" s="33"/>
      <c r="K96" s="17"/>
      <c r="L96" s="183" t="str">
        <f t="shared" si="2"/>
        <v/>
      </c>
      <c r="M96" s="153"/>
      <c r="N96" s="153"/>
      <c r="O96" s="153"/>
    </row>
    <row r="97" spans="1:15" x14ac:dyDescent="0.15">
      <c r="A97" s="4">
        <v>78</v>
      </c>
      <c r="B97" s="15"/>
      <c r="C97" s="32"/>
      <c r="D97" s="149"/>
      <c r="E97" s="149"/>
      <c r="F97" s="149"/>
      <c r="G97" s="149"/>
      <c r="H97" s="149"/>
      <c r="I97" s="16"/>
      <c r="J97" s="33"/>
      <c r="K97" s="17"/>
      <c r="L97" s="183" t="str">
        <f t="shared" si="2"/>
        <v/>
      </c>
      <c r="M97" s="153"/>
      <c r="N97" s="153"/>
      <c r="O97" s="153"/>
    </row>
    <row r="98" spans="1:15" x14ac:dyDescent="0.15">
      <c r="A98" s="4">
        <v>79</v>
      </c>
      <c r="B98" s="15"/>
      <c r="C98" s="32"/>
      <c r="D98" s="149"/>
      <c r="E98" s="149"/>
      <c r="F98" s="149"/>
      <c r="G98" s="149"/>
      <c r="H98" s="149"/>
      <c r="I98" s="16"/>
      <c r="J98" s="33"/>
      <c r="K98" s="17"/>
      <c r="L98" s="183" t="str">
        <f t="shared" si="2"/>
        <v/>
      </c>
      <c r="M98" s="153"/>
      <c r="N98" s="153"/>
      <c r="O98" s="153"/>
    </row>
    <row r="99" spans="1:15" x14ac:dyDescent="0.15">
      <c r="A99" s="4">
        <v>80</v>
      </c>
      <c r="B99" s="15"/>
      <c r="C99" s="32"/>
      <c r="D99" s="149"/>
      <c r="E99" s="149"/>
      <c r="F99" s="149"/>
      <c r="G99" s="149"/>
      <c r="H99" s="149"/>
      <c r="I99" s="16"/>
      <c r="J99" s="33"/>
      <c r="K99" s="17"/>
      <c r="L99" s="183" t="str">
        <f t="shared" si="2"/>
        <v/>
      </c>
      <c r="M99" s="153"/>
      <c r="N99" s="153"/>
      <c r="O99" s="153"/>
    </row>
    <row r="100" spans="1:15" x14ac:dyDescent="0.15">
      <c r="A100" s="4">
        <v>81</v>
      </c>
      <c r="B100" s="15"/>
      <c r="C100" s="32"/>
      <c r="D100" s="149"/>
      <c r="E100" s="149"/>
      <c r="F100" s="149"/>
      <c r="G100" s="149"/>
      <c r="H100" s="149"/>
      <c r="I100" s="16"/>
      <c r="J100" s="33"/>
      <c r="K100" s="17"/>
      <c r="L100" s="183" t="str">
        <f t="shared" si="2"/>
        <v/>
      </c>
      <c r="M100" s="153"/>
      <c r="N100" s="153"/>
      <c r="O100" s="153"/>
    </row>
    <row r="101" spans="1:15" x14ac:dyDescent="0.15">
      <c r="A101" s="4">
        <v>82</v>
      </c>
      <c r="B101" s="15"/>
      <c r="C101" s="32"/>
      <c r="D101" s="149"/>
      <c r="E101" s="149"/>
      <c r="F101" s="149"/>
      <c r="G101" s="149"/>
      <c r="H101" s="149"/>
      <c r="I101" s="16"/>
      <c r="J101" s="33"/>
      <c r="K101" s="17"/>
      <c r="L101" s="183" t="str">
        <f t="shared" si="2"/>
        <v/>
      </c>
      <c r="M101" s="153"/>
      <c r="N101" s="153"/>
      <c r="O101" s="153"/>
    </row>
    <row r="102" spans="1:15" x14ac:dyDescent="0.15">
      <c r="A102" s="4">
        <v>83</v>
      </c>
      <c r="B102" s="15"/>
      <c r="C102" s="32"/>
      <c r="D102" s="149"/>
      <c r="E102" s="149"/>
      <c r="F102" s="149"/>
      <c r="G102" s="149"/>
      <c r="H102" s="149"/>
      <c r="I102" s="16"/>
      <c r="J102" s="33"/>
      <c r="K102" s="17"/>
      <c r="L102" s="183" t="str">
        <f t="shared" si="2"/>
        <v/>
      </c>
      <c r="M102" s="153"/>
      <c r="N102" s="153"/>
      <c r="O102" s="153"/>
    </row>
    <row r="103" spans="1:15" x14ac:dyDescent="0.15">
      <c r="A103" s="4">
        <v>84</v>
      </c>
      <c r="B103" s="15"/>
      <c r="C103" s="32"/>
      <c r="D103" s="149"/>
      <c r="E103" s="149"/>
      <c r="F103" s="149"/>
      <c r="G103" s="149"/>
      <c r="H103" s="149"/>
      <c r="I103" s="16"/>
      <c r="J103" s="33"/>
      <c r="K103" s="17"/>
      <c r="L103" s="183" t="str">
        <f t="shared" si="2"/>
        <v/>
      </c>
      <c r="M103" s="153"/>
      <c r="N103" s="153"/>
      <c r="O103" s="153"/>
    </row>
    <row r="104" spans="1:15" x14ac:dyDescent="0.15">
      <c r="A104" s="4">
        <v>85</v>
      </c>
      <c r="B104" s="15"/>
      <c r="C104" s="32"/>
      <c r="D104" s="149"/>
      <c r="E104" s="149"/>
      <c r="F104" s="149"/>
      <c r="G104" s="149"/>
      <c r="H104" s="149"/>
      <c r="I104" s="16"/>
      <c r="J104" s="33"/>
      <c r="K104" s="17"/>
      <c r="L104" s="183" t="str">
        <f t="shared" si="2"/>
        <v/>
      </c>
      <c r="M104" s="153"/>
      <c r="N104" s="153"/>
      <c r="O104" s="153"/>
    </row>
    <row r="105" spans="1:15" x14ac:dyDescent="0.15">
      <c r="A105" s="4">
        <v>86</v>
      </c>
      <c r="B105" s="15"/>
      <c r="C105" s="32"/>
      <c r="D105" s="149"/>
      <c r="E105" s="149"/>
      <c r="F105" s="149"/>
      <c r="G105" s="149"/>
      <c r="H105" s="149"/>
      <c r="I105" s="16"/>
      <c r="J105" s="33"/>
      <c r="K105" s="17"/>
      <c r="L105" s="183" t="str">
        <f t="shared" si="2"/>
        <v/>
      </c>
      <c r="M105" s="153"/>
      <c r="N105" s="153"/>
      <c r="O105" s="153"/>
    </row>
    <row r="106" spans="1:15" x14ac:dyDescent="0.15">
      <c r="A106" s="4">
        <v>87</v>
      </c>
      <c r="B106" s="15"/>
      <c r="C106" s="32"/>
      <c r="D106" s="149"/>
      <c r="E106" s="149"/>
      <c r="F106" s="149"/>
      <c r="G106" s="149"/>
      <c r="H106" s="149"/>
      <c r="I106" s="16"/>
      <c r="J106" s="33"/>
      <c r="K106" s="17"/>
      <c r="L106" s="183" t="str">
        <f t="shared" si="2"/>
        <v/>
      </c>
      <c r="M106" s="153"/>
      <c r="N106" s="153"/>
      <c r="O106" s="153"/>
    </row>
    <row r="107" spans="1:15" x14ac:dyDescent="0.15">
      <c r="A107" s="4">
        <v>88</v>
      </c>
      <c r="B107" s="15"/>
      <c r="C107" s="32"/>
      <c r="D107" s="149"/>
      <c r="E107" s="149"/>
      <c r="F107" s="149"/>
      <c r="G107" s="149"/>
      <c r="H107" s="149"/>
      <c r="I107" s="16"/>
      <c r="J107" s="33"/>
      <c r="K107" s="17"/>
      <c r="L107" s="183" t="str">
        <f t="shared" si="2"/>
        <v/>
      </c>
      <c r="M107" s="153"/>
      <c r="N107" s="153"/>
      <c r="O107" s="153"/>
    </row>
    <row r="108" spans="1:15" x14ac:dyDescent="0.15">
      <c r="A108" s="4">
        <v>89</v>
      </c>
      <c r="B108" s="15"/>
      <c r="C108" s="32"/>
      <c r="D108" s="149"/>
      <c r="E108" s="149"/>
      <c r="F108" s="149"/>
      <c r="G108" s="149"/>
      <c r="H108" s="149"/>
      <c r="I108" s="16"/>
      <c r="J108" s="33"/>
      <c r="K108" s="17"/>
      <c r="L108" s="183" t="str">
        <f t="shared" si="2"/>
        <v/>
      </c>
      <c r="M108" s="153"/>
      <c r="N108" s="153"/>
      <c r="O108" s="153"/>
    </row>
    <row r="109" spans="1:15" x14ac:dyDescent="0.15">
      <c r="A109" s="4">
        <v>90</v>
      </c>
      <c r="B109" s="15"/>
      <c r="C109" s="32"/>
      <c r="D109" s="149"/>
      <c r="E109" s="149"/>
      <c r="F109" s="149"/>
      <c r="G109" s="149"/>
      <c r="H109" s="149"/>
      <c r="I109" s="16"/>
      <c r="J109" s="33"/>
      <c r="K109" s="17"/>
      <c r="L109" s="183" t="str">
        <f t="shared" si="2"/>
        <v/>
      </c>
      <c r="M109" s="153"/>
      <c r="N109" s="153"/>
      <c r="O109" s="153"/>
    </row>
    <row r="110" spans="1:15" x14ac:dyDescent="0.15">
      <c r="A110" s="4">
        <v>91</v>
      </c>
      <c r="B110" s="15"/>
      <c r="C110" s="32"/>
      <c r="D110" s="149"/>
      <c r="E110" s="149"/>
      <c r="F110" s="149"/>
      <c r="G110" s="149"/>
      <c r="H110" s="149"/>
      <c r="I110" s="16"/>
      <c r="J110" s="33"/>
      <c r="K110" s="17"/>
      <c r="L110" s="183" t="str">
        <f t="shared" si="2"/>
        <v/>
      </c>
      <c r="M110" s="153"/>
      <c r="N110" s="153"/>
      <c r="O110" s="153"/>
    </row>
    <row r="111" spans="1:15" x14ac:dyDescent="0.15">
      <c r="A111" s="4">
        <v>92</v>
      </c>
      <c r="B111" s="15"/>
      <c r="C111" s="32"/>
      <c r="D111" s="149"/>
      <c r="E111" s="149"/>
      <c r="F111" s="149"/>
      <c r="G111" s="149"/>
      <c r="H111" s="149"/>
      <c r="I111" s="16"/>
      <c r="J111" s="33"/>
      <c r="K111" s="17"/>
      <c r="L111" s="183" t="str">
        <f t="shared" si="2"/>
        <v/>
      </c>
      <c r="M111" s="153"/>
      <c r="N111" s="153"/>
      <c r="O111" s="153"/>
    </row>
    <row r="112" spans="1:15" x14ac:dyDescent="0.15">
      <c r="A112" s="4">
        <v>93</v>
      </c>
      <c r="B112" s="15"/>
      <c r="C112" s="32"/>
      <c r="D112" s="149"/>
      <c r="E112" s="149"/>
      <c r="F112" s="149"/>
      <c r="G112" s="149"/>
      <c r="H112" s="149"/>
      <c r="I112" s="16"/>
      <c r="J112" s="33"/>
      <c r="K112" s="17"/>
      <c r="L112" s="183" t="str">
        <f t="shared" si="2"/>
        <v/>
      </c>
      <c r="M112" s="153"/>
      <c r="N112" s="153"/>
      <c r="O112" s="153"/>
    </row>
    <row r="113" spans="1:15" x14ac:dyDescent="0.15">
      <c r="A113" s="4">
        <v>94</v>
      </c>
      <c r="B113" s="15"/>
      <c r="C113" s="32"/>
      <c r="D113" s="149"/>
      <c r="E113" s="149"/>
      <c r="F113" s="149"/>
      <c r="G113" s="149"/>
      <c r="H113" s="149"/>
      <c r="I113" s="16"/>
      <c r="J113" s="33"/>
      <c r="K113" s="17"/>
      <c r="L113" s="183" t="str">
        <f t="shared" si="2"/>
        <v/>
      </c>
      <c r="M113" s="153"/>
      <c r="N113" s="153"/>
      <c r="O113" s="153"/>
    </row>
    <row r="114" spans="1:15" x14ac:dyDescent="0.15">
      <c r="A114" s="4">
        <v>95</v>
      </c>
      <c r="B114" s="15"/>
      <c r="C114" s="32"/>
      <c r="D114" s="149"/>
      <c r="E114" s="149"/>
      <c r="F114" s="149"/>
      <c r="G114" s="149"/>
      <c r="H114" s="149"/>
      <c r="I114" s="16"/>
      <c r="J114" s="33"/>
      <c r="K114" s="17"/>
      <c r="L114" s="183" t="str">
        <f t="shared" si="2"/>
        <v/>
      </c>
      <c r="M114" s="153"/>
      <c r="N114" s="153"/>
      <c r="O114" s="153"/>
    </row>
    <row r="115" spans="1:15" ht="14.25" thickBot="1" x14ac:dyDescent="0.2">
      <c r="A115" s="4">
        <v>96</v>
      </c>
      <c r="B115" s="19"/>
      <c r="C115" s="32"/>
      <c r="D115" s="154"/>
      <c r="E115" s="154"/>
      <c r="F115" s="154"/>
      <c r="G115" s="154"/>
      <c r="H115" s="154"/>
      <c r="I115" s="20"/>
      <c r="J115" s="33"/>
      <c r="K115" s="21"/>
      <c r="L115" s="183" t="str">
        <f t="shared" si="2"/>
        <v/>
      </c>
      <c r="M115" s="155"/>
      <c r="N115" s="155"/>
      <c r="O115" s="155"/>
    </row>
    <row r="116" spans="1:15" ht="14.25" thickBot="1" x14ac:dyDescent="0.2">
      <c r="B116" s="158" t="s">
        <v>73</v>
      </c>
      <c r="C116" s="156"/>
      <c r="D116" s="156"/>
      <c r="E116" s="156"/>
      <c r="F116" s="156"/>
      <c r="G116" s="156"/>
      <c r="H116" s="156"/>
      <c r="I116" s="6" t="s">
        <v>63</v>
      </c>
      <c r="J116" s="6" t="s">
        <v>63</v>
      </c>
      <c r="K116" s="11" t="s">
        <v>63</v>
      </c>
      <c r="L116" s="325">
        <f>SUM(L84:L115)</f>
        <v>0</v>
      </c>
      <c r="M116" s="156"/>
      <c r="N116" s="156"/>
      <c r="O116" s="157"/>
    </row>
    <row r="117" spans="1:15" x14ac:dyDescent="0.15">
      <c r="L117" s="326"/>
    </row>
    <row r="118" spans="1:15" x14ac:dyDescent="0.15">
      <c r="L118" s="326"/>
    </row>
    <row r="119" spans="1:15" ht="21.75" customHeight="1" x14ac:dyDescent="0.15">
      <c r="B119" s="4" t="s">
        <v>45</v>
      </c>
      <c r="C119" s="150" t="s">
        <v>89</v>
      </c>
      <c r="D119" s="151"/>
      <c r="E119" s="151"/>
      <c r="F119" s="151"/>
      <c r="G119" s="151"/>
      <c r="H119" s="151"/>
      <c r="I119" s="151"/>
      <c r="J119" s="151"/>
      <c r="K119" s="152"/>
      <c r="L119" s="326"/>
    </row>
    <row r="120" spans="1:15" x14ac:dyDescent="0.15">
      <c r="L120" s="326"/>
    </row>
    <row r="121" spans="1:15" ht="13.5" customHeight="1" x14ac:dyDescent="0.15">
      <c r="A121" s="5" t="s">
        <v>38</v>
      </c>
      <c r="B121" s="91" t="s">
        <v>40</v>
      </c>
      <c r="C121" s="146" t="s">
        <v>41</v>
      </c>
      <c r="D121" s="91" t="s">
        <v>44</v>
      </c>
      <c r="E121" s="91"/>
      <c r="F121" s="91"/>
      <c r="G121" s="91"/>
      <c r="H121" s="91"/>
      <c r="I121" s="91" t="s">
        <v>0</v>
      </c>
      <c r="J121" s="91" t="s">
        <v>1</v>
      </c>
      <c r="K121" s="147" t="s">
        <v>42</v>
      </c>
      <c r="L121" s="327" t="s">
        <v>15</v>
      </c>
      <c r="M121" s="91" t="s">
        <v>43</v>
      </c>
      <c r="N121" s="91"/>
      <c r="O121" s="91"/>
    </row>
    <row r="122" spans="1:15" x14ac:dyDescent="0.15">
      <c r="A122" s="5" t="s">
        <v>39</v>
      </c>
      <c r="B122" s="91"/>
      <c r="C122" s="146"/>
      <c r="D122" s="91"/>
      <c r="E122" s="91"/>
      <c r="F122" s="91"/>
      <c r="G122" s="91"/>
      <c r="H122" s="91"/>
      <c r="I122" s="91"/>
      <c r="J122" s="91"/>
      <c r="K122" s="148"/>
      <c r="L122" s="328"/>
      <c r="M122" s="91"/>
      <c r="N122" s="91"/>
      <c r="O122" s="91"/>
    </row>
    <row r="123" spans="1:15" x14ac:dyDescent="0.15">
      <c r="A123" s="4">
        <v>97</v>
      </c>
      <c r="B123" s="18" t="s">
        <v>9</v>
      </c>
      <c r="C123" s="32"/>
      <c r="D123" s="149"/>
      <c r="E123" s="149"/>
      <c r="F123" s="149"/>
      <c r="G123" s="149"/>
      <c r="H123" s="149"/>
      <c r="I123" s="16"/>
      <c r="J123" s="33"/>
      <c r="K123" s="17"/>
      <c r="L123" s="183" t="str">
        <f t="shared" ref="L123:L154" si="3">IF(I123*K123=0,"",ROUND(I123*K123,0))</f>
        <v/>
      </c>
      <c r="M123" s="153"/>
      <c r="N123" s="153"/>
      <c r="O123" s="153"/>
    </row>
    <row r="124" spans="1:15" x14ac:dyDescent="0.15">
      <c r="A124" s="4">
        <v>98</v>
      </c>
      <c r="B124" s="15"/>
      <c r="C124" s="32"/>
      <c r="D124" s="149"/>
      <c r="E124" s="149"/>
      <c r="F124" s="149"/>
      <c r="G124" s="149"/>
      <c r="H124" s="149"/>
      <c r="I124" s="16"/>
      <c r="J124" s="33"/>
      <c r="K124" s="17"/>
      <c r="L124" s="183" t="str">
        <f t="shared" si="3"/>
        <v/>
      </c>
      <c r="M124" s="153"/>
      <c r="N124" s="153"/>
      <c r="O124" s="153"/>
    </row>
    <row r="125" spans="1:15" x14ac:dyDescent="0.15">
      <c r="A125" s="4">
        <v>99</v>
      </c>
      <c r="B125" s="15"/>
      <c r="C125" s="32"/>
      <c r="D125" s="149"/>
      <c r="E125" s="149"/>
      <c r="F125" s="149"/>
      <c r="G125" s="149"/>
      <c r="H125" s="149"/>
      <c r="I125" s="16"/>
      <c r="J125" s="33"/>
      <c r="K125" s="17"/>
      <c r="L125" s="183" t="str">
        <f t="shared" si="3"/>
        <v/>
      </c>
      <c r="M125" s="153"/>
      <c r="N125" s="153"/>
      <c r="O125" s="153"/>
    </row>
    <row r="126" spans="1:15" x14ac:dyDescent="0.15">
      <c r="A126" s="4">
        <v>100</v>
      </c>
      <c r="B126" s="15"/>
      <c r="C126" s="32"/>
      <c r="D126" s="149"/>
      <c r="E126" s="149"/>
      <c r="F126" s="149"/>
      <c r="G126" s="149"/>
      <c r="H126" s="149"/>
      <c r="I126" s="16"/>
      <c r="J126" s="33"/>
      <c r="K126" s="17"/>
      <c r="L126" s="183" t="str">
        <f t="shared" si="3"/>
        <v/>
      </c>
      <c r="M126" s="153"/>
      <c r="N126" s="153"/>
      <c r="O126" s="153"/>
    </row>
    <row r="127" spans="1:15" x14ac:dyDescent="0.15">
      <c r="A127" s="4">
        <v>101</v>
      </c>
      <c r="B127" s="15"/>
      <c r="C127" s="32"/>
      <c r="D127" s="149"/>
      <c r="E127" s="149"/>
      <c r="F127" s="149"/>
      <c r="G127" s="149"/>
      <c r="H127" s="149"/>
      <c r="I127" s="16"/>
      <c r="J127" s="33"/>
      <c r="K127" s="17"/>
      <c r="L127" s="183" t="str">
        <f t="shared" si="3"/>
        <v/>
      </c>
      <c r="M127" s="153"/>
      <c r="N127" s="153"/>
      <c r="O127" s="153"/>
    </row>
    <row r="128" spans="1:15" x14ac:dyDescent="0.15">
      <c r="A128" s="4">
        <v>102</v>
      </c>
      <c r="B128" s="15"/>
      <c r="C128" s="32"/>
      <c r="D128" s="149"/>
      <c r="E128" s="149"/>
      <c r="F128" s="149"/>
      <c r="G128" s="149"/>
      <c r="H128" s="149"/>
      <c r="I128" s="16"/>
      <c r="J128" s="33"/>
      <c r="K128" s="17"/>
      <c r="L128" s="183" t="str">
        <f t="shared" si="3"/>
        <v/>
      </c>
      <c r="M128" s="153"/>
      <c r="N128" s="153"/>
      <c r="O128" s="153"/>
    </row>
    <row r="129" spans="1:15" x14ac:dyDescent="0.15">
      <c r="A129" s="4">
        <v>103</v>
      </c>
      <c r="B129" s="15"/>
      <c r="C129" s="32"/>
      <c r="D129" s="149"/>
      <c r="E129" s="149"/>
      <c r="F129" s="149"/>
      <c r="G129" s="149"/>
      <c r="H129" s="149"/>
      <c r="I129" s="16"/>
      <c r="J129" s="33"/>
      <c r="K129" s="17"/>
      <c r="L129" s="183" t="str">
        <f t="shared" si="3"/>
        <v/>
      </c>
      <c r="M129" s="153"/>
      <c r="N129" s="153"/>
      <c r="O129" s="153"/>
    </row>
    <row r="130" spans="1:15" x14ac:dyDescent="0.15">
      <c r="A130" s="4">
        <v>104</v>
      </c>
      <c r="B130" s="15"/>
      <c r="C130" s="32"/>
      <c r="D130" s="149"/>
      <c r="E130" s="149"/>
      <c r="F130" s="149"/>
      <c r="G130" s="149"/>
      <c r="H130" s="149"/>
      <c r="I130" s="16"/>
      <c r="J130" s="33"/>
      <c r="K130" s="17"/>
      <c r="L130" s="183" t="str">
        <f t="shared" si="3"/>
        <v/>
      </c>
      <c r="M130" s="153"/>
      <c r="N130" s="153"/>
      <c r="O130" s="153"/>
    </row>
    <row r="131" spans="1:15" x14ac:dyDescent="0.15">
      <c r="A131" s="4">
        <v>105</v>
      </c>
      <c r="B131" s="15"/>
      <c r="C131" s="32"/>
      <c r="D131" s="149"/>
      <c r="E131" s="149"/>
      <c r="F131" s="149"/>
      <c r="G131" s="149"/>
      <c r="H131" s="149"/>
      <c r="I131" s="16"/>
      <c r="J131" s="33"/>
      <c r="K131" s="17"/>
      <c r="L131" s="183" t="str">
        <f t="shared" si="3"/>
        <v/>
      </c>
      <c r="M131" s="153"/>
      <c r="N131" s="153"/>
      <c r="O131" s="153"/>
    </row>
    <row r="132" spans="1:15" x14ac:dyDescent="0.15">
      <c r="A132" s="4">
        <v>106</v>
      </c>
      <c r="B132" s="15"/>
      <c r="C132" s="32"/>
      <c r="D132" s="149"/>
      <c r="E132" s="149"/>
      <c r="F132" s="149"/>
      <c r="G132" s="149"/>
      <c r="H132" s="149"/>
      <c r="I132" s="16"/>
      <c r="J132" s="33"/>
      <c r="K132" s="17"/>
      <c r="L132" s="183" t="str">
        <f t="shared" si="3"/>
        <v/>
      </c>
      <c r="M132" s="153"/>
      <c r="N132" s="153"/>
      <c r="O132" s="153"/>
    </row>
    <row r="133" spans="1:15" x14ac:dyDescent="0.15">
      <c r="A133" s="4">
        <v>107</v>
      </c>
      <c r="B133" s="15"/>
      <c r="C133" s="32"/>
      <c r="D133" s="149"/>
      <c r="E133" s="149"/>
      <c r="F133" s="149"/>
      <c r="G133" s="149"/>
      <c r="H133" s="149"/>
      <c r="I133" s="16"/>
      <c r="J133" s="33"/>
      <c r="K133" s="17"/>
      <c r="L133" s="183" t="str">
        <f t="shared" si="3"/>
        <v/>
      </c>
      <c r="M133" s="153"/>
      <c r="N133" s="153"/>
      <c r="O133" s="153"/>
    </row>
    <row r="134" spans="1:15" x14ac:dyDescent="0.15">
      <c r="A134" s="4">
        <v>108</v>
      </c>
      <c r="B134" s="15"/>
      <c r="C134" s="32"/>
      <c r="D134" s="149"/>
      <c r="E134" s="149"/>
      <c r="F134" s="149"/>
      <c r="G134" s="149"/>
      <c r="H134" s="149"/>
      <c r="I134" s="16"/>
      <c r="J134" s="33"/>
      <c r="K134" s="17"/>
      <c r="L134" s="183" t="str">
        <f t="shared" si="3"/>
        <v/>
      </c>
      <c r="M134" s="153"/>
      <c r="N134" s="153"/>
      <c r="O134" s="153"/>
    </row>
    <row r="135" spans="1:15" x14ac:dyDescent="0.15">
      <c r="A135" s="4">
        <v>109</v>
      </c>
      <c r="B135" s="15"/>
      <c r="C135" s="32"/>
      <c r="D135" s="149"/>
      <c r="E135" s="149"/>
      <c r="F135" s="149"/>
      <c r="G135" s="149"/>
      <c r="H135" s="149"/>
      <c r="I135" s="16"/>
      <c r="J135" s="33"/>
      <c r="K135" s="17"/>
      <c r="L135" s="183" t="str">
        <f t="shared" si="3"/>
        <v/>
      </c>
      <c r="M135" s="153"/>
      <c r="N135" s="153"/>
      <c r="O135" s="153"/>
    </row>
    <row r="136" spans="1:15" x14ac:dyDescent="0.15">
      <c r="A136" s="4">
        <v>110</v>
      </c>
      <c r="B136" s="15"/>
      <c r="C136" s="32"/>
      <c r="D136" s="149"/>
      <c r="E136" s="149"/>
      <c r="F136" s="149"/>
      <c r="G136" s="149"/>
      <c r="H136" s="149"/>
      <c r="I136" s="16"/>
      <c r="J136" s="33"/>
      <c r="K136" s="17"/>
      <c r="L136" s="183" t="str">
        <f t="shared" si="3"/>
        <v/>
      </c>
      <c r="M136" s="153"/>
      <c r="N136" s="153"/>
      <c r="O136" s="153"/>
    </row>
    <row r="137" spans="1:15" x14ac:dyDescent="0.15">
      <c r="A137" s="4">
        <v>111</v>
      </c>
      <c r="B137" s="15"/>
      <c r="C137" s="32"/>
      <c r="D137" s="149"/>
      <c r="E137" s="149"/>
      <c r="F137" s="149"/>
      <c r="G137" s="149"/>
      <c r="H137" s="149"/>
      <c r="I137" s="16"/>
      <c r="J137" s="33"/>
      <c r="K137" s="17"/>
      <c r="L137" s="183" t="str">
        <f t="shared" si="3"/>
        <v/>
      </c>
      <c r="M137" s="153"/>
      <c r="N137" s="153"/>
      <c r="O137" s="153"/>
    </row>
    <row r="138" spans="1:15" x14ac:dyDescent="0.15">
      <c r="A138" s="4">
        <v>112</v>
      </c>
      <c r="B138" s="15"/>
      <c r="C138" s="32"/>
      <c r="D138" s="149"/>
      <c r="E138" s="149"/>
      <c r="F138" s="149"/>
      <c r="G138" s="149"/>
      <c r="H138" s="149"/>
      <c r="I138" s="16"/>
      <c r="J138" s="33"/>
      <c r="K138" s="17"/>
      <c r="L138" s="183" t="str">
        <f t="shared" si="3"/>
        <v/>
      </c>
      <c r="M138" s="153"/>
      <c r="N138" s="153"/>
      <c r="O138" s="153"/>
    </row>
    <row r="139" spans="1:15" x14ac:dyDescent="0.15">
      <c r="A139" s="4">
        <v>113</v>
      </c>
      <c r="B139" s="15"/>
      <c r="C139" s="32"/>
      <c r="D139" s="149"/>
      <c r="E139" s="149"/>
      <c r="F139" s="149"/>
      <c r="G139" s="149"/>
      <c r="H139" s="149"/>
      <c r="I139" s="16"/>
      <c r="J139" s="33"/>
      <c r="K139" s="17"/>
      <c r="L139" s="183" t="str">
        <f t="shared" si="3"/>
        <v/>
      </c>
      <c r="M139" s="153"/>
      <c r="N139" s="153"/>
      <c r="O139" s="153"/>
    </row>
    <row r="140" spans="1:15" x14ac:dyDescent="0.15">
      <c r="A140" s="4">
        <v>114</v>
      </c>
      <c r="B140" s="15"/>
      <c r="C140" s="32"/>
      <c r="D140" s="149"/>
      <c r="E140" s="149"/>
      <c r="F140" s="149"/>
      <c r="G140" s="149"/>
      <c r="H140" s="149"/>
      <c r="I140" s="16"/>
      <c r="J140" s="33"/>
      <c r="K140" s="17"/>
      <c r="L140" s="183" t="str">
        <f t="shared" si="3"/>
        <v/>
      </c>
      <c r="M140" s="153"/>
      <c r="N140" s="153"/>
      <c r="O140" s="153"/>
    </row>
    <row r="141" spans="1:15" x14ac:dyDescent="0.15">
      <c r="A141" s="4">
        <v>115</v>
      </c>
      <c r="B141" s="15"/>
      <c r="C141" s="32"/>
      <c r="D141" s="149"/>
      <c r="E141" s="149"/>
      <c r="F141" s="149"/>
      <c r="G141" s="149"/>
      <c r="H141" s="149"/>
      <c r="I141" s="16"/>
      <c r="J141" s="33"/>
      <c r="K141" s="17"/>
      <c r="L141" s="183" t="str">
        <f t="shared" si="3"/>
        <v/>
      </c>
      <c r="M141" s="153"/>
      <c r="N141" s="153"/>
      <c r="O141" s="153"/>
    </row>
    <row r="142" spans="1:15" x14ac:dyDescent="0.15">
      <c r="A142" s="4">
        <v>116</v>
      </c>
      <c r="B142" s="15"/>
      <c r="C142" s="32"/>
      <c r="D142" s="149"/>
      <c r="E142" s="149"/>
      <c r="F142" s="149"/>
      <c r="G142" s="149"/>
      <c r="H142" s="149"/>
      <c r="I142" s="16"/>
      <c r="J142" s="33"/>
      <c r="K142" s="17"/>
      <c r="L142" s="183" t="str">
        <f t="shared" si="3"/>
        <v/>
      </c>
      <c r="M142" s="153"/>
      <c r="N142" s="153"/>
      <c r="O142" s="153"/>
    </row>
    <row r="143" spans="1:15" x14ac:dyDescent="0.15">
      <c r="A143" s="4">
        <v>117</v>
      </c>
      <c r="B143" s="15"/>
      <c r="C143" s="32"/>
      <c r="D143" s="149"/>
      <c r="E143" s="149"/>
      <c r="F143" s="149"/>
      <c r="G143" s="149"/>
      <c r="H143" s="149"/>
      <c r="I143" s="16"/>
      <c r="J143" s="33"/>
      <c r="K143" s="17"/>
      <c r="L143" s="183" t="str">
        <f t="shared" si="3"/>
        <v/>
      </c>
      <c r="M143" s="153"/>
      <c r="N143" s="153"/>
      <c r="O143" s="153"/>
    </row>
    <row r="144" spans="1:15" x14ac:dyDescent="0.15">
      <c r="A144" s="4">
        <v>118</v>
      </c>
      <c r="B144" s="15"/>
      <c r="C144" s="32"/>
      <c r="D144" s="149"/>
      <c r="E144" s="149"/>
      <c r="F144" s="149"/>
      <c r="G144" s="149"/>
      <c r="H144" s="149"/>
      <c r="I144" s="16"/>
      <c r="J144" s="33"/>
      <c r="K144" s="17"/>
      <c r="L144" s="183" t="str">
        <f t="shared" si="3"/>
        <v/>
      </c>
      <c r="M144" s="153"/>
      <c r="N144" s="153"/>
      <c r="O144" s="153"/>
    </row>
    <row r="145" spans="1:15" x14ac:dyDescent="0.15">
      <c r="A145" s="4">
        <v>119</v>
      </c>
      <c r="B145" s="15"/>
      <c r="C145" s="32"/>
      <c r="D145" s="149"/>
      <c r="E145" s="149"/>
      <c r="F145" s="149"/>
      <c r="G145" s="149"/>
      <c r="H145" s="149"/>
      <c r="I145" s="16"/>
      <c r="J145" s="33"/>
      <c r="K145" s="17"/>
      <c r="L145" s="183" t="str">
        <f t="shared" si="3"/>
        <v/>
      </c>
      <c r="M145" s="153"/>
      <c r="N145" s="153"/>
      <c r="O145" s="153"/>
    </row>
    <row r="146" spans="1:15" x14ac:dyDescent="0.15">
      <c r="A146" s="4">
        <v>120</v>
      </c>
      <c r="B146" s="15"/>
      <c r="C146" s="32"/>
      <c r="D146" s="149"/>
      <c r="E146" s="149"/>
      <c r="F146" s="149"/>
      <c r="G146" s="149"/>
      <c r="H146" s="149"/>
      <c r="I146" s="16"/>
      <c r="J146" s="33"/>
      <c r="K146" s="17"/>
      <c r="L146" s="183" t="str">
        <f t="shared" si="3"/>
        <v/>
      </c>
      <c r="M146" s="153"/>
      <c r="N146" s="153"/>
      <c r="O146" s="153"/>
    </row>
    <row r="147" spans="1:15" x14ac:dyDescent="0.15">
      <c r="A147" s="4">
        <v>121</v>
      </c>
      <c r="B147" s="15"/>
      <c r="C147" s="32"/>
      <c r="D147" s="149"/>
      <c r="E147" s="149"/>
      <c r="F147" s="149"/>
      <c r="G147" s="149"/>
      <c r="H147" s="149"/>
      <c r="I147" s="16"/>
      <c r="J147" s="33"/>
      <c r="K147" s="17"/>
      <c r="L147" s="183" t="str">
        <f t="shared" si="3"/>
        <v/>
      </c>
      <c r="M147" s="153"/>
      <c r="N147" s="153"/>
      <c r="O147" s="153"/>
    </row>
    <row r="148" spans="1:15" x14ac:dyDescent="0.15">
      <c r="A148" s="4">
        <v>122</v>
      </c>
      <c r="B148" s="15"/>
      <c r="C148" s="32"/>
      <c r="D148" s="149"/>
      <c r="E148" s="149"/>
      <c r="F148" s="149"/>
      <c r="G148" s="149"/>
      <c r="H148" s="149"/>
      <c r="I148" s="16"/>
      <c r="J148" s="33"/>
      <c r="K148" s="17"/>
      <c r="L148" s="183" t="str">
        <f t="shared" si="3"/>
        <v/>
      </c>
      <c r="M148" s="153"/>
      <c r="N148" s="153"/>
      <c r="O148" s="153"/>
    </row>
    <row r="149" spans="1:15" x14ac:dyDescent="0.15">
      <c r="A149" s="4">
        <v>123</v>
      </c>
      <c r="B149" s="15"/>
      <c r="C149" s="32"/>
      <c r="D149" s="149"/>
      <c r="E149" s="149"/>
      <c r="F149" s="149"/>
      <c r="G149" s="149"/>
      <c r="H149" s="149"/>
      <c r="I149" s="16"/>
      <c r="J149" s="33"/>
      <c r="K149" s="17"/>
      <c r="L149" s="183" t="str">
        <f t="shared" si="3"/>
        <v/>
      </c>
      <c r="M149" s="153"/>
      <c r="N149" s="153"/>
      <c r="O149" s="153"/>
    </row>
    <row r="150" spans="1:15" x14ac:dyDescent="0.15">
      <c r="A150" s="4">
        <v>124</v>
      </c>
      <c r="B150" s="15"/>
      <c r="C150" s="32"/>
      <c r="D150" s="149"/>
      <c r="E150" s="149"/>
      <c r="F150" s="149"/>
      <c r="G150" s="149"/>
      <c r="H150" s="149"/>
      <c r="I150" s="16"/>
      <c r="J150" s="33"/>
      <c r="K150" s="17"/>
      <c r="L150" s="183" t="str">
        <f t="shared" si="3"/>
        <v/>
      </c>
      <c r="M150" s="153"/>
      <c r="N150" s="153"/>
      <c r="O150" s="153"/>
    </row>
    <row r="151" spans="1:15" x14ac:dyDescent="0.15">
      <c r="A151" s="4">
        <v>125</v>
      </c>
      <c r="B151" s="15"/>
      <c r="C151" s="32"/>
      <c r="D151" s="149"/>
      <c r="E151" s="149"/>
      <c r="F151" s="149"/>
      <c r="G151" s="149"/>
      <c r="H151" s="149"/>
      <c r="I151" s="16"/>
      <c r="J151" s="33"/>
      <c r="K151" s="17"/>
      <c r="L151" s="183" t="str">
        <f t="shared" si="3"/>
        <v/>
      </c>
      <c r="M151" s="153"/>
      <c r="N151" s="153"/>
      <c r="O151" s="153"/>
    </row>
    <row r="152" spans="1:15" x14ac:dyDescent="0.15">
      <c r="A152" s="4">
        <v>126</v>
      </c>
      <c r="B152" s="15"/>
      <c r="C152" s="32"/>
      <c r="D152" s="149"/>
      <c r="E152" s="149"/>
      <c r="F152" s="149"/>
      <c r="G152" s="149"/>
      <c r="H152" s="149"/>
      <c r="I152" s="16"/>
      <c r="J152" s="33"/>
      <c r="K152" s="17"/>
      <c r="L152" s="183" t="str">
        <f t="shared" si="3"/>
        <v/>
      </c>
      <c r="M152" s="153"/>
      <c r="N152" s="153"/>
      <c r="O152" s="153"/>
    </row>
    <row r="153" spans="1:15" x14ac:dyDescent="0.15">
      <c r="A153" s="4">
        <v>127</v>
      </c>
      <c r="B153" s="15"/>
      <c r="C153" s="32"/>
      <c r="D153" s="149"/>
      <c r="E153" s="149"/>
      <c r="F153" s="149"/>
      <c r="G153" s="149"/>
      <c r="H153" s="149"/>
      <c r="I153" s="16"/>
      <c r="J153" s="33"/>
      <c r="K153" s="17"/>
      <c r="L153" s="183" t="str">
        <f t="shared" si="3"/>
        <v/>
      </c>
      <c r="M153" s="153"/>
      <c r="N153" s="153"/>
      <c r="O153" s="153"/>
    </row>
    <row r="154" spans="1:15" ht="14.25" thickBot="1" x14ac:dyDescent="0.2">
      <c r="A154" s="4">
        <v>128</v>
      </c>
      <c r="B154" s="19"/>
      <c r="C154" s="32"/>
      <c r="D154" s="154"/>
      <c r="E154" s="154"/>
      <c r="F154" s="154"/>
      <c r="G154" s="154"/>
      <c r="H154" s="154"/>
      <c r="I154" s="20"/>
      <c r="J154" s="33"/>
      <c r="K154" s="21"/>
      <c r="L154" s="183" t="str">
        <f t="shared" si="3"/>
        <v/>
      </c>
      <c r="M154" s="155"/>
      <c r="N154" s="155"/>
      <c r="O154" s="155"/>
    </row>
    <row r="155" spans="1:15" ht="14.25" thickBot="1" x14ac:dyDescent="0.2">
      <c r="B155" s="158" t="s">
        <v>75</v>
      </c>
      <c r="C155" s="156"/>
      <c r="D155" s="156"/>
      <c r="E155" s="156"/>
      <c r="F155" s="156"/>
      <c r="G155" s="156"/>
      <c r="H155" s="156"/>
      <c r="I155" s="6"/>
      <c r="J155" s="6" t="s">
        <v>63</v>
      </c>
      <c r="K155" s="11" t="s">
        <v>63</v>
      </c>
      <c r="L155" s="325">
        <f>SUM(L123:L154)</f>
        <v>0</v>
      </c>
      <c r="M155" s="156"/>
      <c r="N155" s="156"/>
      <c r="O155" s="157"/>
    </row>
    <row r="156" spans="1:15" x14ac:dyDescent="0.15">
      <c r="L156" s="326"/>
    </row>
    <row r="157" spans="1:15" x14ac:dyDescent="0.15">
      <c r="L157" s="326"/>
    </row>
    <row r="158" spans="1:15" ht="21" customHeight="1" x14ac:dyDescent="0.15">
      <c r="B158" s="4" t="s">
        <v>45</v>
      </c>
      <c r="C158" s="150" t="s">
        <v>89</v>
      </c>
      <c r="D158" s="151"/>
      <c r="E158" s="151"/>
      <c r="F158" s="151"/>
      <c r="G158" s="151"/>
      <c r="H158" s="151"/>
      <c r="I158" s="151"/>
      <c r="J158" s="151"/>
      <c r="K158" s="152"/>
      <c r="L158" s="326"/>
    </row>
    <row r="159" spans="1:15" x14ac:dyDescent="0.15">
      <c r="L159" s="326"/>
    </row>
    <row r="160" spans="1:15" ht="13.5" customHeight="1" x14ac:dyDescent="0.15">
      <c r="A160" s="5" t="s">
        <v>38</v>
      </c>
      <c r="B160" s="91" t="s">
        <v>40</v>
      </c>
      <c r="C160" s="146" t="s">
        <v>41</v>
      </c>
      <c r="D160" s="91" t="s">
        <v>44</v>
      </c>
      <c r="E160" s="91"/>
      <c r="F160" s="91"/>
      <c r="G160" s="91"/>
      <c r="H160" s="91"/>
      <c r="I160" s="91" t="s">
        <v>0</v>
      </c>
      <c r="J160" s="91" t="s">
        <v>1</v>
      </c>
      <c r="K160" s="147" t="s">
        <v>42</v>
      </c>
      <c r="L160" s="327" t="s">
        <v>15</v>
      </c>
      <c r="M160" s="91" t="s">
        <v>43</v>
      </c>
      <c r="N160" s="91"/>
      <c r="O160" s="91"/>
    </row>
    <row r="161" spans="1:15" x14ac:dyDescent="0.15">
      <c r="A161" s="5" t="s">
        <v>39</v>
      </c>
      <c r="B161" s="91"/>
      <c r="C161" s="146"/>
      <c r="D161" s="91"/>
      <c r="E161" s="91"/>
      <c r="F161" s="91"/>
      <c r="G161" s="91"/>
      <c r="H161" s="91"/>
      <c r="I161" s="91"/>
      <c r="J161" s="91"/>
      <c r="K161" s="148"/>
      <c r="L161" s="328"/>
      <c r="M161" s="91"/>
      <c r="N161" s="91"/>
      <c r="O161" s="91"/>
    </row>
    <row r="162" spans="1:15" x14ac:dyDescent="0.15">
      <c r="A162" s="4">
        <v>129</v>
      </c>
      <c r="B162" s="18" t="s">
        <v>48</v>
      </c>
      <c r="C162" s="32"/>
      <c r="D162" s="149"/>
      <c r="E162" s="149"/>
      <c r="F162" s="149"/>
      <c r="G162" s="149"/>
      <c r="H162" s="149"/>
      <c r="I162" s="16"/>
      <c r="J162" s="33"/>
      <c r="K162" s="17"/>
      <c r="L162" s="183" t="str">
        <f t="shared" ref="L162:L193" si="4">IF(I162*K162=0,"",ROUND(I162*K162,0))</f>
        <v/>
      </c>
      <c r="M162" s="153"/>
      <c r="N162" s="153"/>
      <c r="O162" s="153"/>
    </row>
    <row r="163" spans="1:15" x14ac:dyDescent="0.15">
      <c r="A163" s="4">
        <v>130</v>
      </c>
      <c r="B163" s="15"/>
      <c r="C163" s="32"/>
      <c r="D163" s="149"/>
      <c r="E163" s="149"/>
      <c r="F163" s="149"/>
      <c r="G163" s="149"/>
      <c r="H163" s="149"/>
      <c r="I163" s="16"/>
      <c r="J163" s="33"/>
      <c r="K163" s="17"/>
      <c r="L163" s="183" t="str">
        <f t="shared" si="4"/>
        <v/>
      </c>
      <c r="M163" s="153"/>
      <c r="N163" s="153"/>
      <c r="O163" s="153"/>
    </row>
    <row r="164" spans="1:15" x14ac:dyDescent="0.15">
      <c r="A164" s="4">
        <v>131</v>
      </c>
      <c r="B164" s="15"/>
      <c r="C164" s="32"/>
      <c r="D164" s="149"/>
      <c r="E164" s="149"/>
      <c r="F164" s="149"/>
      <c r="G164" s="149"/>
      <c r="H164" s="149"/>
      <c r="I164" s="16"/>
      <c r="J164" s="33"/>
      <c r="K164" s="17"/>
      <c r="L164" s="183" t="str">
        <f t="shared" si="4"/>
        <v/>
      </c>
      <c r="M164" s="153"/>
      <c r="N164" s="153"/>
      <c r="O164" s="153"/>
    </row>
    <row r="165" spans="1:15" x14ac:dyDescent="0.15">
      <c r="A165" s="4">
        <v>132</v>
      </c>
      <c r="B165" s="15"/>
      <c r="C165" s="32"/>
      <c r="D165" s="149"/>
      <c r="E165" s="149"/>
      <c r="F165" s="149"/>
      <c r="G165" s="149"/>
      <c r="H165" s="149"/>
      <c r="I165" s="16"/>
      <c r="J165" s="33"/>
      <c r="K165" s="17"/>
      <c r="L165" s="183" t="str">
        <f t="shared" si="4"/>
        <v/>
      </c>
      <c r="M165" s="153"/>
      <c r="N165" s="153"/>
      <c r="O165" s="153"/>
    </row>
    <row r="166" spans="1:15" x14ac:dyDescent="0.15">
      <c r="A166" s="4">
        <v>133</v>
      </c>
      <c r="B166" s="15"/>
      <c r="C166" s="32"/>
      <c r="D166" s="149"/>
      <c r="E166" s="149"/>
      <c r="F166" s="149"/>
      <c r="G166" s="149"/>
      <c r="H166" s="149"/>
      <c r="I166" s="16"/>
      <c r="J166" s="33"/>
      <c r="K166" s="17"/>
      <c r="L166" s="183" t="str">
        <f t="shared" si="4"/>
        <v/>
      </c>
      <c r="M166" s="153"/>
      <c r="N166" s="153"/>
      <c r="O166" s="153"/>
    </row>
    <row r="167" spans="1:15" x14ac:dyDescent="0.15">
      <c r="A167" s="4">
        <v>134</v>
      </c>
      <c r="B167" s="15"/>
      <c r="C167" s="32"/>
      <c r="D167" s="149"/>
      <c r="E167" s="149"/>
      <c r="F167" s="149"/>
      <c r="G167" s="149"/>
      <c r="H167" s="149"/>
      <c r="I167" s="16"/>
      <c r="J167" s="33"/>
      <c r="K167" s="17"/>
      <c r="L167" s="183" t="str">
        <f t="shared" si="4"/>
        <v/>
      </c>
      <c r="M167" s="153"/>
      <c r="N167" s="153"/>
      <c r="O167" s="153"/>
    </row>
    <row r="168" spans="1:15" x14ac:dyDescent="0.15">
      <c r="A168" s="4">
        <v>135</v>
      </c>
      <c r="B168" s="15"/>
      <c r="C168" s="32"/>
      <c r="D168" s="149"/>
      <c r="E168" s="149"/>
      <c r="F168" s="149"/>
      <c r="G168" s="149"/>
      <c r="H168" s="149"/>
      <c r="I168" s="16"/>
      <c r="J168" s="33"/>
      <c r="K168" s="17"/>
      <c r="L168" s="183" t="str">
        <f t="shared" si="4"/>
        <v/>
      </c>
      <c r="M168" s="153"/>
      <c r="N168" s="153"/>
      <c r="O168" s="153"/>
    </row>
    <row r="169" spans="1:15" x14ac:dyDescent="0.15">
      <c r="A169" s="4">
        <v>136</v>
      </c>
      <c r="B169" s="15"/>
      <c r="C169" s="32"/>
      <c r="D169" s="149"/>
      <c r="E169" s="149"/>
      <c r="F169" s="149"/>
      <c r="G169" s="149"/>
      <c r="H169" s="149"/>
      <c r="I169" s="16"/>
      <c r="J169" s="33"/>
      <c r="K169" s="17"/>
      <c r="L169" s="183" t="str">
        <f t="shared" si="4"/>
        <v/>
      </c>
      <c r="M169" s="153"/>
      <c r="N169" s="153"/>
      <c r="O169" s="153"/>
    </row>
    <row r="170" spans="1:15" x14ac:dyDescent="0.15">
      <c r="A170" s="4">
        <v>137</v>
      </c>
      <c r="B170" s="15"/>
      <c r="C170" s="32"/>
      <c r="D170" s="149"/>
      <c r="E170" s="149"/>
      <c r="F170" s="149"/>
      <c r="G170" s="149"/>
      <c r="H170" s="149"/>
      <c r="I170" s="16"/>
      <c r="J170" s="33"/>
      <c r="K170" s="17"/>
      <c r="L170" s="183" t="str">
        <f t="shared" si="4"/>
        <v/>
      </c>
      <c r="M170" s="153"/>
      <c r="N170" s="153"/>
      <c r="O170" s="153"/>
    </row>
    <row r="171" spans="1:15" x14ac:dyDescent="0.15">
      <c r="A171" s="4">
        <v>138</v>
      </c>
      <c r="B171" s="15"/>
      <c r="C171" s="32"/>
      <c r="D171" s="149"/>
      <c r="E171" s="149"/>
      <c r="F171" s="149"/>
      <c r="G171" s="149"/>
      <c r="H171" s="149"/>
      <c r="I171" s="16"/>
      <c r="J171" s="33"/>
      <c r="K171" s="17"/>
      <c r="L171" s="183" t="str">
        <f t="shared" si="4"/>
        <v/>
      </c>
      <c r="M171" s="153"/>
      <c r="N171" s="153"/>
      <c r="O171" s="153"/>
    </row>
    <row r="172" spans="1:15" x14ac:dyDescent="0.15">
      <c r="A172" s="4">
        <v>139</v>
      </c>
      <c r="B172" s="15"/>
      <c r="C172" s="32"/>
      <c r="D172" s="149"/>
      <c r="E172" s="149"/>
      <c r="F172" s="149"/>
      <c r="G172" s="149"/>
      <c r="H172" s="149"/>
      <c r="I172" s="16"/>
      <c r="J172" s="33"/>
      <c r="K172" s="17"/>
      <c r="L172" s="183" t="str">
        <f t="shared" si="4"/>
        <v/>
      </c>
      <c r="M172" s="153"/>
      <c r="N172" s="153"/>
      <c r="O172" s="153"/>
    </row>
    <row r="173" spans="1:15" x14ac:dyDescent="0.15">
      <c r="A173" s="4">
        <v>140</v>
      </c>
      <c r="B173" s="15"/>
      <c r="C173" s="32"/>
      <c r="D173" s="149"/>
      <c r="E173" s="149"/>
      <c r="F173" s="149"/>
      <c r="G173" s="149"/>
      <c r="H173" s="149"/>
      <c r="I173" s="16"/>
      <c r="J173" s="33"/>
      <c r="K173" s="17"/>
      <c r="L173" s="183" t="str">
        <f t="shared" si="4"/>
        <v/>
      </c>
      <c r="M173" s="153"/>
      <c r="N173" s="153"/>
      <c r="O173" s="153"/>
    </row>
    <row r="174" spans="1:15" x14ac:dyDescent="0.15">
      <c r="A174" s="4">
        <v>141</v>
      </c>
      <c r="B174" s="15"/>
      <c r="C174" s="32"/>
      <c r="D174" s="149"/>
      <c r="E174" s="149"/>
      <c r="F174" s="149"/>
      <c r="G174" s="149"/>
      <c r="H174" s="149"/>
      <c r="I174" s="16"/>
      <c r="J174" s="33"/>
      <c r="K174" s="17"/>
      <c r="L174" s="183" t="str">
        <f t="shared" si="4"/>
        <v/>
      </c>
      <c r="M174" s="153"/>
      <c r="N174" s="153"/>
      <c r="O174" s="153"/>
    </row>
    <row r="175" spans="1:15" x14ac:dyDescent="0.15">
      <c r="A175" s="4">
        <v>142</v>
      </c>
      <c r="B175" s="15"/>
      <c r="C175" s="32"/>
      <c r="D175" s="149"/>
      <c r="E175" s="149"/>
      <c r="F175" s="149"/>
      <c r="G175" s="149"/>
      <c r="H175" s="149"/>
      <c r="I175" s="16"/>
      <c r="J175" s="33"/>
      <c r="K175" s="17"/>
      <c r="L175" s="183" t="str">
        <f t="shared" si="4"/>
        <v/>
      </c>
      <c r="M175" s="153"/>
      <c r="N175" s="153"/>
      <c r="O175" s="153"/>
    </row>
    <row r="176" spans="1:15" x14ac:dyDescent="0.15">
      <c r="A176" s="4">
        <v>143</v>
      </c>
      <c r="B176" s="15"/>
      <c r="C176" s="32"/>
      <c r="D176" s="149"/>
      <c r="E176" s="149"/>
      <c r="F176" s="149"/>
      <c r="G176" s="149"/>
      <c r="H176" s="149"/>
      <c r="I176" s="16"/>
      <c r="J176" s="33"/>
      <c r="K176" s="17"/>
      <c r="L176" s="183" t="str">
        <f t="shared" si="4"/>
        <v/>
      </c>
      <c r="M176" s="153"/>
      <c r="N176" s="153"/>
      <c r="O176" s="153"/>
    </row>
    <row r="177" spans="1:15" x14ac:dyDescent="0.15">
      <c r="A177" s="4">
        <v>144</v>
      </c>
      <c r="B177" s="15"/>
      <c r="C177" s="32"/>
      <c r="D177" s="149"/>
      <c r="E177" s="149"/>
      <c r="F177" s="149"/>
      <c r="G177" s="149"/>
      <c r="H177" s="149"/>
      <c r="I177" s="16"/>
      <c r="J177" s="33"/>
      <c r="K177" s="17"/>
      <c r="L177" s="183" t="str">
        <f t="shared" si="4"/>
        <v/>
      </c>
      <c r="M177" s="153"/>
      <c r="N177" s="153"/>
      <c r="O177" s="153"/>
    </row>
    <row r="178" spans="1:15" x14ac:dyDescent="0.15">
      <c r="A178" s="4">
        <v>145</v>
      </c>
      <c r="B178" s="15"/>
      <c r="C178" s="32"/>
      <c r="D178" s="149"/>
      <c r="E178" s="149"/>
      <c r="F178" s="149"/>
      <c r="G178" s="149"/>
      <c r="H178" s="149"/>
      <c r="I178" s="16"/>
      <c r="J178" s="33"/>
      <c r="K178" s="17"/>
      <c r="L178" s="183" t="str">
        <f t="shared" si="4"/>
        <v/>
      </c>
      <c r="M178" s="153"/>
      <c r="N178" s="153"/>
      <c r="O178" s="153"/>
    </row>
    <row r="179" spans="1:15" x14ac:dyDescent="0.15">
      <c r="A179" s="4">
        <v>146</v>
      </c>
      <c r="B179" s="15"/>
      <c r="C179" s="32"/>
      <c r="D179" s="149"/>
      <c r="E179" s="149"/>
      <c r="F179" s="149"/>
      <c r="G179" s="149"/>
      <c r="H179" s="149"/>
      <c r="I179" s="16"/>
      <c r="J179" s="33"/>
      <c r="K179" s="17"/>
      <c r="L179" s="183" t="str">
        <f t="shared" si="4"/>
        <v/>
      </c>
      <c r="M179" s="153"/>
      <c r="N179" s="153"/>
      <c r="O179" s="153"/>
    </row>
    <row r="180" spans="1:15" x14ac:dyDescent="0.15">
      <c r="A180" s="4">
        <v>147</v>
      </c>
      <c r="B180" s="15"/>
      <c r="C180" s="32"/>
      <c r="D180" s="149"/>
      <c r="E180" s="149"/>
      <c r="F180" s="149"/>
      <c r="G180" s="149"/>
      <c r="H180" s="149"/>
      <c r="I180" s="16"/>
      <c r="J180" s="33"/>
      <c r="K180" s="17"/>
      <c r="L180" s="183" t="str">
        <f t="shared" si="4"/>
        <v/>
      </c>
      <c r="M180" s="153"/>
      <c r="N180" s="153"/>
      <c r="O180" s="153"/>
    </row>
    <row r="181" spans="1:15" x14ac:dyDescent="0.15">
      <c r="A181" s="4">
        <v>148</v>
      </c>
      <c r="B181" s="15"/>
      <c r="C181" s="32"/>
      <c r="D181" s="149"/>
      <c r="E181" s="149"/>
      <c r="F181" s="149"/>
      <c r="G181" s="149"/>
      <c r="H181" s="149"/>
      <c r="I181" s="16"/>
      <c r="J181" s="33"/>
      <c r="K181" s="17"/>
      <c r="L181" s="183" t="str">
        <f t="shared" si="4"/>
        <v/>
      </c>
      <c r="M181" s="153"/>
      <c r="N181" s="153"/>
      <c r="O181" s="153"/>
    </row>
    <row r="182" spans="1:15" x14ac:dyDescent="0.15">
      <c r="A182" s="4">
        <v>149</v>
      </c>
      <c r="B182" s="15"/>
      <c r="C182" s="32"/>
      <c r="D182" s="149"/>
      <c r="E182" s="149"/>
      <c r="F182" s="149"/>
      <c r="G182" s="149"/>
      <c r="H182" s="149"/>
      <c r="I182" s="16"/>
      <c r="J182" s="33"/>
      <c r="K182" s="17"/>
      <c r="L182" s="183" t="str">
        <f t="shared" si="4"/>
        <v/>
      </c>
      <c r="M182" s="153"/>
      <c r="N182" s="153"/>
      <c r="O182" s="153"/>
    </row>
    <row r="183" spans="1:15" x14ac:dyDescent="0.15">
      <c r="A183" s="4">
        <v>150</v>
      </c>
      <c r="B183" s="15"/>
      <c r="C183" s="32"/>
      <c r="D183" s="149"/>
      <c r="E183" s="149"/>
      <c r="F183" s="149"/>
      <c r="G183" s="149"/>
      <c r="H183" s="149"/>
      <c r="I183" s="16"/>
      <c r="J183" s="33"/>
      <c r="K183" s="17"/>
      <c r="L183" s="183" t="str">
        <f t="shared" si="4"/>
        <v/>
      </c>
      <c r="M183" s="153"/>
      <c r="N183" s="153"/>
      <c r="O183" s="153"/>
    </row>
    <row r="184" spans="1:15" x14ac:dyDescent="0.15">
      <c r="A184" s="4">
        <v>151</v>
      </c>
      <c r="B184" s="15"/>
      <c r="C184" s="32"/>
      <c r="D184" s="149"/>
      <c r="E184" s="149"/>
      <c r="F184" s="149"/>
      <c r="G184" s="149"/>
      <c r="H184" s="149"/>
      <c r="I184" s="16"/>
      <c r="J184" s="33"/>
      <c r="K184" s="17"/>
      <c r="L184" s="183" t="str">
        <f t="shared" si="4"/>
        <v/>
      </c>
      <c r="M184" s="153"/>
      <c r="N184" s="153"/>
      <c r="O184" s="153"/>
    </row>
    <row r="185" spans="1:15" x14ac:dyDescent="0.15">
      <c r="A185" s="4">
        <v>152</v>
      </c>
      <c r="B185" s="15"/>
      <c r="C185" s="32"/>
      <c r="D185" s="149"/>
      <c r="E185" s="149"/>
      <c r="F185" s="149"/>
      <c r="G185" s="149"/>
      <c r="H185" s="149"/>
      <c r="I185" s="16"/>
      <c r="J185" s="33"/>
      <c r="K185" s="17"/>
      <c r="L185" s="183" t="str">
        <f t="shared" si="4"/>
        <v/>
      </c>
      <c r="M185" s="153"/>
      <c r="N185" s="153"/>
      <c r="O185" s="153"/>
    </row>
    <row r="186" spans="1:15" x14ac:dyDescent="0.15">
      <c r="A186" s="4">
        <v>153</v>
      </c>
      <c r="B186" s="15"/>
      <c r="C186" s="32"/>
      <c r="D186" s="149"/>
      <c r="E186" s="149"/>
      <c r="F186" s="149"/>
      <c r="G186" s="149"/>
      <c r="H186" s="149"/>
      <c r="I186" s="16"/>
      <c r="J186" s="33"/>
      <c r="K186" s="17"/>
      <c r="L186" s="183" t="str">
        <f t="shared" si="4"/>
        <v/>
      </c>
      <c r="M186" s="153"/>
      <c r="N186" s="153"/>
      <c r="O186" s="153"/>
    </row>
    <row r="187" spans="1:15" x14ac:dyDescent="0.15">
      <c r="A187" s="4">
        <v>154</v>
      </c>
      <c r="B187" s="15"/>
      <c r="C187" s="32"/>
      <c r="D187" s="149"/>
      <c r="E187" s="149"/>
      <c r="F187" s="149"/>
      <c r="G187" s="149"/>
      <c r="H187" s="149"/>
      <c r="I187" s="16"/>
      <c r="J187" s="33"/>
      <c r="K187" s="17"/>
      <c r="L187" s="183" t="str">
        <f t="shared" si="4"/>
        <v/>
      </c>
      <c r="M187" s="153"/>
      <c r="N187" s="153"/>
      <c r="O187" s="153"/>
    </row>
    <row r="188" spans="1:15" x14ac:dyDescent="0.15">
      <c r="A188" s="4">
        <v>155</v>
      </c>
      <c r="B188" s="15"/>
      <c r="C188" s="32"/>
      <c r="D188" s="149"/>
      <c r="E188" s="149"/>
      <c r="F188" s="149"/>
      <c r="G188" s="149"/>
      <c r="H188" s="149"/>
      <c r="I188" s="16"/>
      <c r="J188" s="33"/>
      <c r="K188" s="17"/>
      <c r="L188" s="183" t="str">
        <f t="shared" si="4"/>
        <v/>
      </c>
      <c r="M188" s="153"/>
      <c r="N188" s="153"/>
      <c r="O188" s="153"/>
    </row>
    <row r="189" spans="1:15" x14ac:dyDescent="0.15">
      <c r="A189" s="4">
        <v>156</v>
      </c>
      <c r="B189" s="15"/>
      <c r="C189" s="32"/>
      <c r="D189" s="149"/>
      <c r="E189" s="149"/>
      <c r="F189" s="149"/>
      <c r="G189" s="149"/>
      <c r="H189" s="149"/>
      <c r="I189" s="16"/>
      <c r="J189" s="33"/>
      <c r="K189" s="17"/>
      <c r="L189" s="183" t="str">
        <f t="shared" si="4"/>
        <v/>
      </c>
      <c r="M189" s="153"/>
      <c r="N189" s="153"/>
      <c r="O189" s="153"/>
    </row>
    <row r="190" spans="1:15" x14ac:dyDescent="0.15">
      <c r="A190" s="4">
        <v>157</v>
      </c>
      <c r="B190" s="15"/>
      <c r="C190" s="32"/>
      <c r="D190" s="149"/>
      <c r="E190" s="149"/>
      <c r="F190" s="149"/>
      <c r="G190" s="149"/>
      <c r="H190" s="149"/>
      <c r="I190" s="16"/>
      <c r="J190" s="33"/>
      <c r="K190" s="17"/>
      <c r="L190" s="183" t="str">
        <f t="shared" si="4"/>
        <v/>
      </c>
      <c r="M190" s="153"/>
      <c r="N190" s="153"/>
      <c r="O190" s="153"/>
    </row>
    <row r="191" spans="1:15" x14ac:dyDescent="0.15">
      <c r="A191" s="4">
        <v>158</v>
      </c>
      <c r="B191" s="15"/>
      <c r="C191" s="32"/>
      <c r="D191" s="149"/>
      <c r="E191" s="149"/>
      <c r="F191" s="149"/>
      <c r="G191" s="149"/>
      <c r="H191" s="149"/>
      <c r="I191" s="16"/>
      <c r="J191" s="33"/>
      <c r="K191" s="17"/>
      <c r="L191" s="183" t="str">
        <f t="shared" si="4"/>
        <v/>
      </c>
      <c r="M191" s="153"/>
      <c r="N191" s="153"/>
      <c r="O191" s="153"/>
    </row>
    <row r="192" spans="1:15" x14ac:dyDescent="0.15">
      <c r="A192" s="4">
        <v>159</v>
      </c>
      <c r="B192" s="15"/>
      <c r="C192" s="32"/>
      <c r="D192" s="149"/>
      <c r="E192" s="149"/>
      <c r="F192" s="149"/>
      <c r="G192" s="149"/>
      <c r="H192" s="149"/>
      <c r="I192" s="16"/>
      <c r="J192" s="33"/>
      <c r="K192" s="17"/>
      <c r="L192" s="183" t="str">
        <f t="shared" si="4"/>
        <v/>
      </c>
      <c r="M192" s="153"/>
      <c r="N192" s="153"/>
      <c r="O192" s="153"/>
    </row>
    <row r="193" spans="1:15" ht="14.25" thickBot="1" x14ac:dyDescent="0.2">
      <c r="A193" s="4">
        <v>160</v>
      </c>
      <c r="B193" s="19"/>
      <c r="C193" s="32"/>
      <c r="D193" s="154"/>
      <c r="E193" s="154"/>
      <c r="F193" s="154"/>
      <c r="G193" s="154"/>
      <c r="H193" s="154"/>
      <c r="I193" s="20"/>
      <c r="J193" s="33"/>
      <c r="K193" s="21"/>
      <c r="L193" s="183" t="str">
        <f t="shared" si="4"/>
        <v/>
      </c>
      <c r="M193" s="155"/>
      <c r="N193" s="155"/>
      <c r="O193" s="155"/>
    </row>
    <row r="194" spans="1:15" ht="14.25" thickBot="1" x14ac:dyDescent="0.2">
      <c r="B194" s="158" t="s">
        <v>74</v>
      </c>
      <c r="C194" s="156"/>
      <c r="D194" s="156"/>
      <c r="E194" s="156"/>
      <c r="F194" s="156"/>
      <c r="G194" s="156"/>
      <c r="H194" s="156"/>
      <c r="I194" s="6"/>
      <c r="J194" s="6" t="s">
        <v>63</v>
      </c>
      <c r="K194" s="11" t="s">
        <v>63</v>
      </c>
      <c r="L194" s="325">
        <f>SUM(L162:L193)</f>
        <v>0</v>
      </c>
      <c r="M194" s="156"/>
      <c r="N194" s="156"/>
      <c r="O194" s="157"/>
    </row>
    <row r="197" spans="1:15" x14ac:dyDescent="0.15">
      <c r="A197" s="13"/>
      <c r="B197" s="4" t="s">
        <v>67</v>
      </c>
    </row>
    <row r="198" spans="1:15" x14ac:dyDescent="0.15">
      <c r="A198" s="7"/>
      <c r="B198" s="4" t="s">
        <v>68</v>
      </c>
    </row>
    <row r="199" spans="1:15" x14ac:dyDescent="0.15">
      <c r="A199" s="14"/>
      <c r="B199" s="4" t="s">
        <v>69</v>
      </c>
    </row>
  </sheetData>
  <sheetProtection password="F0A1" sheet="1" objects="1" scenarios="1"/>
  <mergeCells count="375">
    <mergeCell ref="L4:L5"/>
    <mergeCell ref="M4:O5"/>
    <mergeCell ref="D6:H6"/>
    <mergeCell ref="M6:O6"/>
    <mergeCell ref="D7:H7"/>
    <mergeCell ref="M7:O7"/>
    <mergeCell ref="C2:K2"/>
    <mergeCell ref="B4:B5"/>
    <mergeCell ref="C4:C5"/>
    <mergeCell ref="D4:H5"/>
    <mergeCell ref="I4:I5"/>
    <mergeCell ref="J4:J5"/>
    <mergeCell ref="K4:K5"/>
    <mergeCell ref="D11:H11"/>
    <mergeCell ref="M11:O11"/>
    <mergeCell ref="D12:H12"/>
    <mergeCell ref="M12:O12"/>
    <mergeCell ref="D13:H13"/>
    <mergeCell ref="M13:O13"/>
    <mergeCell ref="D8:H8"/>
    <mergeCell ref="M8:O8"/>
    <mergeCell ref="D9:H9"/>
    <mergeCell ref="M9:O9"/>
    <mergeCell ref="D10:H10"/>
    <mergeCell ref="M10:O10"/>
    <mergeCell ref="D17:H17"/>
    <mergeCell ref="M17:O17"/>
    <mergeCell ref="D18:H18"/>
    <mergeCell ref="M18:O18"/>
    <mergeCell ref="D19:H19"/>
    <mergeCell ref="M19:O19"/>
    <mergeCell ref="D14:H14"/>
    <mergeCell ref="M14:O14"/>
    <mergeCell ref="D15:H15"/>
    <mergeCell ref="M15:O15"/>
    <mergeCell ref="D16:H16"/>
    <mergeCell ref="M16:O16"/>
    <mergeCell ref="D23:H23"/>
    <mergeCell ref="M23:O23"/>
    <mergeCell ref="D24:H24"/>
    <mergeCell ref="M24:O24"/>
    <mergeCell ref="D25:H25"/>
    <mergeCell ref="M25:O25"/>
    <mergeCell ref="D20:H20"/>
    <mergeCell ref="M20:O20"/>
    <mergeCell ref="D21:H21"/>
    <mergeCell ref="M21:O21"/>
    <mergeCell ref="D22:H22"/>
    <mergeCell ref="M22:O22"/>
    <mergeCell ref="D29:H29"/>
    <mergeCell ref="M29:O29"/>
    <mergeCell ref="D30:H30"/>
    <mergeCell ref="M30:O30"/>
    <mergeCell ref="D31:H31"/>
    <mergeCell ref="M31:O31"/>
    <mergeCell ref="D26:H26"/>
    <mergeCell ref="M26:O26"/>
    <mergeCell ref="D27:H27"/>
    <mergeCell ref="M27:O27"/>
    <mergeCell ref="D28:H28"/>
    <mergeCell ref="M28:O28"/>
    <mergeCell ref="D35:H35"/>
    <mergeCell ref="M35:O35"/>
    <mergeCell ref="D36:H36"/>
    <mergeCell ref="M36:O36"/>
    <mergeCell ref="D37:H37"/>
    <mergeCell ref="M37:O37"/>
    <mergeCell ref="D32:H32"/>
    <mergeCell ref="M32:O32"/>
    <mergeCell ref="D33:H33"/>
    <mergeCell ref="M33:O33"/>
    <mergeCell ref="D34:H34"/>
    <mergeCell ref="M34:O34"/>
    <mergeCell ref="M43:O44"/>
    <mergeCell ref="D45:H45"/>
    <mergeCell ref="M45:O45"/>
    <mergeCell ref="D46:H46"/>
    <mergeCell ref="M46:O46"/>
    <mergeCell ref="D47:H47"/>
    <mergeCell ref="M47:O47"/>
    <mergeCell ref="B38:H38"/>
    <mergeCell ref="M38:O38"/>
    <mergeCell ref="C41:K41"/>
    <mergeCell ref="B43:B44"/>
    <mergeCell ref="C43:C44"/>
    <mergeCell ref="D43:H44"/>
    <mergeCell ref="I43:I44"/>
    <mergeCell ref="J43:J44"/>
    <mergeCell ref="K43:K44"/>
    <mergeCell ref="L43:L44"/>
    <mergeCell ref="D51:H51"/>
    <mergeCell ref="M51:O51"/>
    <mergeCell ref="D52:H52"/>
    <mergeCell ref="M52:O52"/>
    <mergeCell ref="D53:H53"/>
    <mergeCell ref="M53:O53"/>
    <mergeCell ref="D48:H48"/>
    <mergeCell ref="M48:O48"/>
    <mergeCell ref="D49:H49"/>
    <mergeCell ref="M49:O49"/>
    <mergeCell ref="D50:H50"/>
    <mergeCell ref="M50:O50"/>
    <mergeCell ref="D57:H57"/>
    <mergeCell ref="M57:O57"/>
    <mergeCell ref="D58:H58"/>
    <mergeCell ref="M58:O58"/>
    <mergeCell ref="D59:H59"/>
    <mergeCell ref="M59:O59"/>
    <mergeCell ref="D54:H54"/>
    <mergeCell ref="M54:O54"/>
    <mergeCell ref="D55:H55"/>
    <mergeCell ref="M55:O55"/>
    <mergeCell ref="D56:H56"/>
    <mergeCell ref="M56:O56"/>
    <mergeCell ref="D63:H63"/>
    <mergeCell ref="M63:O63"/>
    <mergeCell ref="D64:H64"/>
    <mergeCell ref="M64:O64"/>
    <mergeCell ref="D65:H65"/>
    <mergeCell ref="M65:O65"/>
    <mergeCell ref="D60:H60"/>
    <mergeCell ref="M60:O60"/>
    <mergeCell ref="D61:H61"/>
    <mergeCell ref="M61:O61"/>
    <mergeCell ref="D62:H62"/>
    <mergeCell ref="M62:O62"/>
    <mergeCell ref="D69:H69"/>
    <mergeCell ref="M69:O69"/>
    <mergeCell ref="D70:H70"/>
    <mergeCell ref="M70:O70"/>
    <mergeCell ref="D71:H71"/>
    <mergeCell ref="M71:O71"/>
    <mergeCell ref="D66:H66"/>
    <mergeCell ref="M66:O66"/>
    <mergeCell ref="D67:H67"/>
    <mergeCell ref="M67:O67"/>
    <mergeCell ref="D68:H68"/>
    <mergeCell ref="M68:O68"/>
    <mergeCell ref="D75:H75"/>
    <mergeCell ref="M75:O75"/>
    <mergeCell ref="D76:H76"/>
    <mergeCell ref="M76:O76"/>
    <mergeCell ref="B77:H77"/>
    <mergeCell ref="M77:O77"/>
    <mergeCell ref="D72:H72"/>
    <mergeCell ref="M72:O72"/>
    <mergeCell ref="D73:H73"/>
    <mergeCell ref="M73:O73"/>
    <mergeCell ref="D74:H74"/>
    <mergeCell ref="M74:O74"/>
    <mergeCell ref="L82:L83"/>
    <mergeCell ref="M82:O83"/>
    <mergeCell ref="D84:H84"/>
    <mergeCell ref="M84:O84"/>
    <mergeCell ref="D85:H85"/>
    <mergeCell ref="M85:O85"/>
    <mergeCell ref="C80:K80"/>
    <mergeCell ref="B82:B83"/>
    <mergeCell ref="C82:C83"/>
    <mergeCell ref="D82:H83"/>
    <mergeCell ref="I82:I83"/>
    <mergeCell ref="J82:J83"/>
    <mergeCell ref="K82:K83"/>
    <mergeCell ref="D89:H89"/>
    <mergeCell ref="M89:O89"/>
    <mergeCell ref="D90:H90"/>
    <mergeCell ref="M90:O90"/>
    <mergeCell ref="D91:H91"/>
    <mergeCell ref="M91:O91"/>
    <mergeCell ref="D86:H86"/>
    <mergeCell ref="M86:O86"/>
    <mergeCell ref="D87:H87"/>
    <mergeCell ref="M87:O87"/>
    <mergeCell ref="D88:H88"/>
    <mergeCell ref="M88:O88"/>
    <mergeCell ref="D95:H95"/>
    <mergeCell ref="M95:O95"/>
    <mergeCell ref="D96:H96"/>
    <mergeCell ref="M96:O96"/>
    <mergeCell ref="D97:H97"/>
    <mergeCell ref="M97:O97"/>
    <mergeCell ref="D92:H92"/>
    <mergeCell ref="M92:O92"/>
    <mergeCell ref="D93:H93"/>
    <mergeCell ref="M93:O93"/>
    <mergeCell ref="D94:H94"/>
    <mergeCell ref="M94:O94"/>
    <mergeCell ref="D101:H101"/>
    <mergeCell ref="M101:O101"/>
    <mergeCell ref="D102:H102"/>
    <mergeCell ref="M102:O102"/>
    <mergeCell ref="D103:H103"/>
    <mergeCell ref="M103:O103"/>
    <mergeCell ref="D98:H98"/>
    <mergeCell ref="M98:O98"/>
    <mergeCell ref="D99:H99"/>
    <mergeCell ref="M99:O99"/>
    <mergeCell ref="D100:H100"/>
    <mergeCell ref="M100:O100"/>
    <mergeCell ref="D107:H107"/>
    <mergeCell ref="M107:O107"/>
    <mergeCell ref="D108:H108"/>
    <mergeCell ref="M108:O108"/>
    <mergeCell ref="D109:H109"/>
    <mergeCell ref="M109:O109"/>
    <mergeCell ref="D104:H104"/>
    <mergeCell ref="M104:O104"/>
    <mergeCell ref="D105:H105"/>
    <mergeCell ref="M105:O105"/>
    <mergeCell ref="D106:H106"/>
    <mergeCell ref="M106:O106"/>
    <mergeCell ref="D113:H113"/>
    <mergeCell ref="M113:O113"/>
    <mergeCell ref="D114:H114"/>
    <mergeCell ref="M114:O114"/>
    <mergeCell ref="D115:H115"/>
    <mergeCell ref="M115:O115"/>
    <mergeCell ref="D110:H110"/>
    <mergeCell ref="M110:O110"/>
    <mergeCell ref="D111:H111"/>
    <mergeCell ref="M111:O111"/>
    <mergeCell ref="D112:H112"/>
    <mergeCell ref="M112:O112"/>
    <mergeCell ref="M121:O122"/>
    <mergeCell ref="D123:H123"/>
    <mergeCell ref="M123:O123"/>
    <mergeCell ref="D124:H124"/>
    <mergeCell ref="M124:O124"/>
    <mergeCell ref="D125:H125"/>
    <mergeCell ref="M125:O125"/>
    <mergeCell ref="B116:H116"/>
    <mergeCell ref="M116:O116"/>
    <mergeCell ref="C119:K119"/>
    <mergeCell ref="B121:B122"/>
    <mergeCell ref="C121:C122"/>
    <mergeCell ref="D121:H122"/>
    <mergeCell ref="I121:I122"/>
    <mergeCell ref="J121:J122"/>
    <mergeCell ref="K121:K122"/>
    <mergeCell ref="L121:L122"/>
    <mergeCell ref="D129:H129"/>
    <mergeCell ref="M129:O129"/>
    <mergeCell ref="D130:H130"/>
    <mergeCell ref="M130:O130"/>
    <mergeCell ref="D131:H131"/>
    <mergeCell ref="M131:O131"/>
    <mergeCell ref="D126:H126"/>
    <mergeCell ref="M126:O126"/>
    <mergeCell ref="D127:H127"/>
    <mergeCell ref="M127:O127"/>
    <mergeCell ref="D128:H128"/>
    <mergeCell ref="M128:O128"/>
    <mergeCell ref="D135:H135"/>
    <mergeCell ref="M135:O135"/>
    <mergeCell ref="D136:H136"/>
    <mergeCell ref="M136:O136"/>
    <mergeCell ref="D137:H137"/>
    <mergeCell ref="M137:O137"/>
    <mergeCell ref="D132:H132"/>
    <mergeCell ref="M132:O132"/>
    <mergeCell ref="D133:H133"/>
    <mergeCell ref="M133:O133"/>
    <mergeCell ref="D134:H134"/>
    <mergeCell ref="M134:O134"/>
    <mergeCell ref="D141:H141"/>
    <mergeCell ref="M141:O141"/>
    <mergeCell ref="D142:H142"/>
    <mergeCell ref="M142:O142"/>
    <mergeCell ref="D143:H143"/>
    <mergeCell ref="M143:O143"/>
    <mergeCell ref="D138:H138"/>
    <mergeCell ref="M138:O138"/>
    <mergeCell ref="D139:H139"/>
    <mergeCell ref="M139:O139"/>
    <mergeCell ref="D140:H140"/>
    <mergeCell ref="M140:O140"/>
    <mergeCell ref="D147:H147"/>
    <mergeCell ref="M147:O147"/>
    <mergeCell ref="D148:H148"/>
    <mergeCell ref="M148:O148"/>
    <mergeCell ref="D149:H149"/>
    <mergeCell ref="M149:O149"/>
    <mergeCell ref="D144:H144"/>
    <mergeCell ref="M144:O144"/>
    <mergeCell ref="D145:H145"/>
    <mergeCell ref="M145:O145"/>
    <mergeCell ref="D146:H146"/>
    <mergeCell ref="M146:O146"/>
    <mergeCell ref="D153:H153"/>
    <mergeCell ref="M153:O153"/>
    <mergeCell ref="D154:H154"/>
    <mergeCell ref="M154:O154"/>
    <mergeCell ref="B155:H155"/>
    <mergeCell ref="M155:O155"/>
    <mergeCell ref="D150:H150"/>
    <mergeCell ref="M150:O150"/>
    <mergeCell ref="D151:H151"/>
    <mergeCell ref="M151:O151"/>
    <mergeCell ref="D152:H152"/>
    <mergeCell ref="M152:O152"/>
    <mergeCell ref="L160:L161"/>
    <mergeCell ref="M160:O161"/>
    <mergeCell ref="D162:H162"/>
    <mergeCell ref="M162:O162"/>
    <mergeCell ref="D163:H163"/>
    <mergeCell ref="M163:O163"/>
    <mergeCell ref="C158:K158"/>
    <mergeCell ref="B160:B161"/>
    <mergeCell ref="C160:C161"/>
    <mergeCell ref="D160:H161"/>
    <mergeCell ref="I160:I161"/>
    <mergeCell ref="J160:J161"/>
    <mergeCell ref="K160:K161"/>
    <mergeCell ref="D167:H167"/>
    <mergeCell ref="M167:O167"/>
    <mergeCell ref="D168:H168"/>
    <mergeCell ref="M168:O168"/>
    <mergeCell ref="D169:H169"/>
    <mergeCell ref="M169:O169"/>
    <mergeCell ref="D164:H164"/>
    <mergeCell ref="M164:O164"/>
    <mergeCell ref="D165:H165"/>
    <mergeCell ref="M165:O165"/>
    <mergeCell ref="D166:H166"/>
    <mergeCell ref="M166:O166"/>
    <mergeCell ref="D173:H173"/>
    <mergeCell ref="M173:O173"/>
    <mergeCell ref="D174:H174"/>
    <mergeCell ref="M174:O174"/>
    <mergeCell ref="D175:H175"/>
    <mergeCell ref="M175:O175"/>
    <mergeCell ref="D170:H170"/>
    <mergeCell ref="M170:O170"/>
    <mergeCell ref="D171:H171"/>
    <mergeCell ref="M171:O171"/>
    <mergeCell ref="D172:H172"/>
    <mergeCell ref="M172:O172"/>
    <mergeCell ref="D179:H179"/>
    <mergeCell ref="M179:O179"/>
    <mergeCell ref="D180:H180"/>
    <mergeCell ref="M180:O180"/>
    <mergeCell ref="D181:H181"/>
    <mergeCell ref="M181:O181"/>
    <mergeCell ref="D176:H176"/>
    <mergeCell ref="M176:O176"/>
    <mergeCell ref="D177:H177"/>
    <mergeCell ref="M177:O177"/>
    <mergeCell ref="D178:H178"/>
    <mergeCell ref="M178:O178"/>
    <mergeCell ref="D185:H185"/>
    <mergeCell ref="M185:O185"/>
    <mergeCell ref="D186:H186"/>
    <mergeCell ref="M186:O186"/>
    <mergeCell ref="D187:H187"/>
    <mergeCell ref="M187:O187"/>
    <mergeCell ref="D182:H182"/>
    <mergeCell ref="M182:O182"/>
    <mergeCell ref="D183:H183"/>
    <mergeCell ref="M183:O183"/>
    <mergeCell ref="D184:H184"/>
    <mergeCell ref="M184:O184"/>
    <mergeCell ref="B194:H194"/>
    <mergeCell ref="M194:O194"/>
    <mergeCell ref="D191:H191"/>
    <mergeCell ref="M191:O191"/>
    <mergeCell ref="D192:H192"/>
    <mergeCell ref="M192:O192"/>
    <mergeCell ref="D193:H193"/>
    <mergeCell ref="M193:O193"/>
    <mergeCell ref="D188:H188"/>
    <mergeCell ref="M188:O188"/>
    <mergeCell ref="D189:H189"/>
    <mergeCell ref="M189:O189"/>
    <mergeCell ref="D190:H190"/>
    <mergeCell ref="M190:O190"/>
  </mergeCells>
  <phoneticPr fontId="6"/>
  <dataValidations count="3">
    <dataValidation type="list" allowBlank="1" showInputMessage="1" showErrorMessage="1" sqref="B124:B154 B7:B37 B46:B76 B85:B115 B163:B193">
      <formula1>$S$4:$S$9</formula1>
    </dataValidation>
    <dataValidation type="list" allowBlank="1" showInputMessage="1" showErrorMessage="1" sqref="C6:C37 C162:C193 C123:C154 C84:C115 C45:C76">
      <formula1>$T$4:$T$20</formula1>
    </dataValidation>
    <dataValidation type="list" allowBlank="1" showInputMessage="1" showErrorMessage="1" sqref="J6:J37 J45:J76 J84:J115 J123:J154 J162:J193">
      <formula1>$V$4:$V$16</formula1>
    </dataValidation>
  </dataValidation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Z199"/>
  <sheetViews>
    <sheetView showGridLines="0" workbookViewId="0">
      <selection activeCell="L7" sqref="L7"/>
    </sheetView>
  </sheetViews>
  <sheetFormatPr defaultRowHeight="13.5" x14ac:dyDescent="0.15"/>
  <cols>
    <col min="1" max="1" width="5.125" style="4" customWidth="1"/>
    <col min="2" max="2" width="9.5" style="4" customWidth="1"/>
    <col min="3" max="3" width="9.625" style="8" customWidth="1"/>
    <col min="4" max="8" width="9" style="4"/>
    <col min="9" max="10" width="5.375" style="4" customWidth="1"/>
    <col min="11" max="11" width="11" style="9" customWidth="1"/>
    <col min="12" max="12" width="13.5" style="9" customWidth="1"/>
    <col min="13" max="14" width="9" style="4"/>
    <col min="15" max="15" width="9" style="4" customWidth="1"/>
    <col min="16" max="16" width="2" style="4" customWidth="1"/>
    <col min="17" max="17" width="9" style="4" customWidth="1"/>
    <col min="18" max="18" width="9" style="4" hidden="1" customWidth="1"/>
    <col min="19" max="19" width="9.75" style="4" hidden="1" customWidth="1"/>
    <col min="20" max="20" width="9.875" style="4" hidden="1" customWidth="1"/>
    <col min="21" max="26" width="9" style="4" hidden="1" customWidth="1"/>
    <col min="27" max="27" width="9" customWidth="1"/>
  </cols>
  <sheetData>
    <row r="2" spans="1:22" ht="20.25" customHeight="1" x14ac:dyDescent="0.15">
      <c r="B2" s="4" t="s">
        <v>45</v>
      </c>
      <c r="C2" s="150" t="s">
        <v>90</v>
      </c>
      <c r="D2" s="151"/>
      <c r="E2" s="151"/>
      <c r="F2" s="151"/>
      <c r="G2" s="151"/>
      <c r="H2" s="151"/>
      <c r="I2" s="151"/>
      <c r="J2" s="151"/>
      <c r="K2" s="152"/>
    </row>
    <row r="3" spans="1:22" x14ac:dyDescent="0.15">
      <c r="S3" s="4" t="s">
        <v>40</v>
      </c>
      <c r="T3" s="4" t="s">
        <v>41</v>
      </c>
      <c r="V3" s="4" t="s">
        <v>1</v>
      </c>
    </row>
    <row r="4" spans="1:22" ht="13.5" customHeight="1" x14ac:dyDescent="0.15">
      <c r="A4" s="5" t="s">
        <v>38</v>
      </c>
      <c r="B4" s="91" t="s">
        <v>40</v>
      </c>
      <c r="C4" s="146" t="s">
        <v>41</v>
      </c>
      <c r="D4" s="91" t="s">
        <v>44</v>
      </c>
      <c r="E4" s="91"/>
      <c r="F4" s="91"/>
      <c r="G4" s="91"/>
      <c r="H4" s="91"/>
      <c r="I4" s="91" t="s">
        <v>0</v>
      </c>
      <c r="J4" s="91" t="s">
        <v>1</v>
      </c>
      <c r="K4" s="147" t="s">
        <v>42</v>
      </c>
      <c r="L4" s="147" t="s">
        <v>15</v>
      </c>
      <c r="M4" s="91" t="s">
        <v>43</v>
      </c>
      <c r="N4" s="91"/>
      <c r="O4" s="91"/>
      <c r="S4" s="4" t="s">
        <v>33</v>
      </c>
      <c r="T4" s="4" t="s">
        <v>49</v>
      </c>
      <c r="V4" s="4" t="s">
        <v>57</v>
      </c>
    </row>
    <row r="5" spans="1:22" x14ac:dyDescent="0.15">
      <c r="A5" s="5" t="s">
        <v>39</v>
      </c>
      <c r="B5" s="91"/>
      <c r="C5" s="146"/>
      <c r="D5" s="91"/>
      <c r="E5" s="91"/>
      <c r="F5" s="91"/>
      <c r="G5" s="91"/>
      <c r="H5" s="91"/>
      <c r="I5" s="91"/>
      <c r="J5" s="91"/>
      <c r="K5" s="148"/>
      <c r="L5" s="148"/>
      <c r="M5" s="91"/>
      <c r="N5" s="91"/>
      <c r="O5" s="91"/>
      <c r="S5" s="4" t="s">
        <v>34</v>
      </c>
      <c r="T5" s="4" t="s">
        <v>50</v>
      </c>
      <c r="V5" s="4" t="s">
        <v>58</v>
      </c>
    </row>
    <row r="6" spans="1:22" x14ac:dyDescent="0.15">
      <c r="A6" s="4">
        <v>1</v>
      </c>
      <c r="B6" s="18" t="s">
        <v>34</v>
      </c>
      <c r="C6" s="32"/>
      <c r="D6" s="149"/>
      <c r="E6" s="149"/>
      <c r="F6" s="149"/>
      <c r="G6" s="149"/>
      <c r="H6" s="149"/>
      <c r="I6" s="16"/>
      <c r="J6" s="33"/>
      <c r="K6" s="17"/>
      <c r="L6" s="183" t="str">
        <f>IF(I6*K6=0,"",ROUND(I6*K6,0))</f>
        <v/>
      </c>
      <c r="M6" s="153"/>
      <c r="N6" s="153"/>
      <c r="O6" s="153"/>
      <c r="S6" s="4" t="s">
        <v>47</v>
      </c>
      <c r="T6" s="4" t="s">
        <v>51</v>
      </c>
      <c r="V6" s="4" t="s">
        <v>59</v>
      </c>
    </row>
    <row r="7" spans="1:22" x14ac:dyDescent="0.15">
      <c r="A7" s="4">
        <v>2</v>
      </c>
      <c r="B7" s="15"/>
      <c r="C7" s="32"/>
      <c r="D7" s="149"/>
      <c r="E7" s="149"/>
      <c r="F7" s="149"/>
      <c r="G7" s="149"/>
      <c r="H7" s="149"/>
      <c r="I7" s="16"/>
      <c r="J7" s="33"/>
      <c r="K7" s="17"/>
      <c r="L7" s="183" t="str">
        <f t="shared" ref="L7:L37" si="0">IF(I7*K7=0,"",ROUND(I7*K7,0))</f>
        <v/>
      </c>
      <c r="M7" s="153"/>
      <c r="N7" s="153"/>
      <c r="O7" s="153"/>
      <c r="S7" s="4" t="s">
        <v>9</v>
      </c>
      <c r="V7" s="4" t="s">
        <v>60</v>
      </c>
    </row>
    <row r="8" spans="1:22" x14ac:dyDescent="0.15">
      <c r="A8" s="4">
        <v>3</v>
      </c>
      <c r="B8" s="15"/>
      <c r="C8" s="32"/>
      <c r="D8" s="149"/>
      <c r="E8" s="149"/>
      <c r="F8" s="149"/>
      <c r="G8" s="149"/>
      <c r="H8" s="149"/>
      <c r="I8" s="16"/>
      <c r="J8" s="33"/>
      <c r="K8" s="17"/>
      <c r="L8" s="183" t="str">
        <f t="shared" si="0"/>
        <v/>
      </c>
      <c r="M8" s="153"/>
      <c r="N8" s="153"/>
      <c r="O8" s="153"/>
      <c r="S8" s="4" t="s">
        <v>48</v>
      </c>
      <c r="T8" s="4" t="s">
        <v>52</v>
      </c>
      <c r="V8" s="4" t="s">
        <v>61</v>
      </c>
    </row>
    <row r="9" spans="1:22" x14ac:dyDescent="0.15">
      <c r="A9" s="4">
        <v>4</v>
      </c>
      <c r="B9" s="15"/>
      <c r="C9" s="32"/>
      <c r="D9" s="149"/>
      <c r="E9" s="149"/>
      <c r="F9" s="149"/>
      <c r="G9" s="149"/>
      <c r="H9" s="149"/>
      <c r="I9" s="16"/>
      <c r="J9" s="33"/>
      <c r="K9" s="17"/>
      <c r="L9" s="183" t="str">
        <f t="shared" si="0"/>
        <v/>
      </c>
      <c r="M9" s="153"/>
      <c r="N9" s="153"/>
      <c r="O9" s="153"/>
      <c r="T9" s="4" t="s">
        <v>53</v>
      </c>
      <c r="V9" s="4" t="s">
        <v>79</v>
      </c>
    </row>
    <row r="10" spans="1:22" x14ac:dyDescent="0.15">
      <c r="A10" s="4">
        <v>5</v>
      </c>
      <c r="B10" s="15"/>
      <c r="C10" s="32"/>
      <c r="D10" s="149"/>
      <c r="E10" s="149"/>
      <c r="F10" s="149"/>
      <c r="G10" s="149"/>
      <c r="H10" s="149"/>
      <c r="I10" s="16"/>
      <c r="J10" s="33"/>
      <c r="K10" s="17"/>
      <c r="L10" s="183" t="str">
        <f t="shared" si="0"/>
        <v/>
      </c>
      <c r="M10" s="153"/>
      <c r="N10" s="153"/>
      <c r="O10" s="153"/>
      <c r="T10" s="4" t="s">
        <v>54</v>
      </c>
      <c r="V10" s="4" t="s">
        <v>121</v>
      </c>
    </row>
    <row r="11" spans="1:22" x14ac:dyDescent="0.15">
      <c r="A11" s="4">
        <v>6</v>
      </c>
      <c r="B11" s="15"/>
      <c r="C11" s="32"/>
      <c r="D11" s="149"/>
      <c r="E11" s="149"/>
      <c r="F11" s="149"/>
      <c r="G11" s="149"/>
      <c r="H11" s="149"/>
      <c r="I11" s="16"/>
      <c r="J11" s="33"/>
      <c r="K11" s="17"/>
      <c r="L11" s="183" t="str">
        <f t="shared" si="0"/>
        <v/>
      </c>
      <c r="M11" s="153"/>
      <c r="N11" s="153"/>
      <c r="O11" s="153"/>
      <c r="T11" s="4" t="s">
        <v>55</v>
      </c>
      <c r="V11" s="4" t="s">
        <v>122</v>
      </c>
    </row>
    <row r="12" spans="1:22" x14ac:dyDescent="0.15">
      <c r="A12" s="4">
        <v>7</v>
      </c>
      <c r="B12" s="15"/>
      <c r="C12" s="32"/>
      <c r="D12" s="149"/>
      <c r="E12" s="149"/>
      <c r="F12" s="149"/>
      <c r="G12" s="149"/>
      <c r="H12" s="149"/>
      <c r="I12" s="16"/>
      <c r="J12" s="33"/>
      <c r="K12" s="17"/>
      <c r="L12" s="183" t="str">
        <f t="shared" si="0"/>
        <v/>
      </c>
      <c r="M12" s="153"/>
      <c r="N12" s="153"/>
      <c r="O12" s="153"/>
      <c r="T12" s="4" t="s">
        <v>56</v>
      </c>
      <c r="V12" s="4" t="s">
        <v>123</v>
      </c>
    </row>
    <row r="13" spans="1:22" x14ac:dyDescent="0.15">
      <c r="A13" s="4">
        <v>8</v>
      </c>
      <c r="B13" s="15"/>
      <c r="C13" s="32"/>
      <c r="D13" s="149"/>
      <c r="E13" s="149"/>
      <c r="F13" s="149"/>
      <c r="G13" s="149"/>
      <c r="H13" s="149"/>
      <c r="I13" s="16"/>
      <c r="J13" s="33"/>
      <c r="K13" s="17"/>
      <c r="L13" s="183" t="str">
        <f t="shared" si="0"/>
        <v/>
      </c>
      <c r="M13" s="153"/>
      <c r="N13" s="153"/>
      <c r="O13" s="153"/>
      <c r="V13" s="4" t="s">
        <v>124</v>
      </c>
    </row>
    <row r="14" spans="1:22" x14ac:dyDescent="0.15">
      <c r="A14" s="4">
        <v>9</v>
      </c>
      <c r="B14" s="15"/>
      <c r="C14" s="32"/>
      <c r="D14" s="149"/>
      <c r="E14" s="149"/>
      <c r="F14" s="149"/>
      <c r="G14" s="149"/>
      <c r="H14" s="149"/>
      <c r="I14" s="16"/>
      <c r="J14" s="33"/>
      <c r="K14" s="17"/>
      <c r="L14" s="183" t="str">
        <f t="shared" si="0"/>
        <v/>
      </c>
      <c r="M14" s="153"/>
      <c r="N14" s="153"/>
      <c r="O14" s="153"/>
      <c r="T14" s="4" t="s">
        <v>65</v>
      </c>
      <c r="V14" s="4" t="s">
        <v>125</v>
      </c>
    </row>
    <row r="15" spans="1:22" x14ac:dyDescent="0.15">
      <c r="A15" s="4">
        <v>10</v>
      </c>
      <c r="B15" s="15"/>
      <c r="C15" s="32"/>
      <c r="D15" s="149"/>
      <c r="E15" s="149"/>
      <c r="F15" s="149"/>
      <c r="G15" s="149"/>
      <c r="H15" s="149"/>
      <c r="I15" s="16"/>
      <c r="J15" s="33"/>
      <c r="K15" s="17"/>
      <c r="L15" s="183" t="str">
        <f t="shared" si="0"/>
        <v/>
      </c>
      <c r="M15" s="153"/>
      <c r="N15" s="153"/>
      <c r="O15" s="153"/>
      <c r="T15" s="8"/>
    </row>
    <row r="16" spans="1:22" x14ac:dyDescent="0.15">
      <c r="A16" s="4">
        <v>11</v>
      </c>
      <c r="B16" s="15"/>
      <c r="C16" s="32"/>
      <c r="D16" s="149"/>
      <c r="E16" s="149"/>
      <c r="F16" s="149"/>
      <c r="G16" s="149"/>
      <c r="H16" s="149"/>
      <c r="I16" s="16"/>
      <c r="J16" s="33"/>
      <c r="K16" s="17"/>
      <c r="L16" s="183" t="str">
        <f t="shared" si="0"/>
        <v/>
      </c>
      <c r="M16" s="153"/>
      <c r="N16" s="153"/>
      <c r="O16" s="153"/>
      <c r="T16" s="8"/>
    </row>
    <row r="17" spans="1:20" x14ac:dyDescent="0.15">
      <c r="A17" s="4">
        <v>12</v>
      </c>
      <c r="B17" s="15"/>
      <c r="C17" s="32"/>
      <c r="D17" s="149"/>
      <c r="E17" s="149"/>
      <c r="F17" s="149"/>
      <c r="G17" s="149"/>
      <c r="H17" s="149"/>
      <c r="I17" s="16"/>
      <c r="J17" s="33"/>
      <c r="K17" s="17"/>
      <c r="L17" s="183" t="str">
        <f t="shared" si="0"/>
        <v/>
      </c>
      <c r="M17" s="153"/>
      <c r="N17" s="153"/>
      <c r="O17" s="153"/>
      <c r="T17" s="8"/>
    </row>
    <row r="18" spans="1:20" x14ac:dyDescent="0.15">
      <c r="A18" s="4">
        <v>13</v>
      </c>
      <c r="B18" s="15"/>
      <c r="C18" s="32"/>
      <c r="D18" s="149"/>
      <c r="E18" s="149"/>
      <c r="F18" s="149"/>
      <c r="G18" s="149"/>
      <c r="H18" s="149"/>
      <c r="I18" s="16"/>
      <c r="J18" s="33"/>
      <c r="K18" s="17"/>
      <c r="L18" s="183" t="str">
        <f t="shared" si="0"/>
        <v/>
      </c>
      <c r="M18" s="153"/>
      <c r="N18" s="153"/>
      <c r="O18" s="153"/>
    </row>
    <row r="19" spans="1:20" x14ac:dyDescent="0.15">
      <c r="A19" s="4">
        <v>14</v>
      </c>
      <c r="B19" s="15"/>
      <c r="C19" s="32"/>
      <c r="D19" s="149"/>
      <c r="E19" s="149"/>
      <c r="F19" s="149"/>
      <c r="G19" s="149"/>
      <c r="H19" s="149"/>
      <c r="I19" s="16"/>
      <c r="J19" s="33"/>
      <c r="K19" s="17"/>
      <c r="L19" s="183" t="str">
        <f t="shared" si="0"/>
        <v/>
      </c>
      <c r="M19" s="153"/>
      <c r="N19" s="153"/>
      <c r="O19" s="153"/>
    </row>
    <row r="20" spans="1:20" x14ac:dyDescent="0.15">
      <c r="A20" s="4">
        <v>15</v>
      </c>
      <c r="B20" s="15"/>
      <c r="C20" s="32"/>
      <c r="D20" s="149"/>
      <c r="E20" s="149"/>
      <c r="F20" s="149"/>
      <c r="G20" s="149"/>
      <c r="H20" s="149"/>
      <c r="I20" s="16"/>
      <c r="J20" s="33"/>
      <c r="K20" s="17"/>
      <c r="L20" s="183" t="str">
        <f t="shared" si="0"/>
        <v/>
      </c>
      <c r="M20" s="153"/>
      <c r="N20" s="153"/>
      <c r="O20" s="153"/>
    </row>
    <row r="21" spans="1:20" x14ac:dyDescent="0.15">
      <c r="A21" s="4">
        <v>16</v>
      </c>
      <c r="B21" s="15"/>
      <c r="C21" s="32"/>
      <c r="D21" s="149"/>
      <c r="E21" s="149"/>
      <c r="F21" s="149"/>
      <c r="G21" s="149"/>
      <c r="H21" s="149"/>
      <c r="I21" s="16"/>
      <c r="J21" s="33"/>
      <c r="K21" s="17"/>
      <c r="L21" s="183" t="str">
        <f t="shared" si="0"/>
        <v/>
      </c>
      <c r="M21" s="153"/>
      <c r="N21" s="153"/>
      <c r="O21" s="153"/>
    </row>
    <row r="22" spans="1:20" x14ac:dyDescent="0.15">
      <c r="A22" s="4">
        <v>17</v>
      </c>
      <c r="B22" s="15"/>
      <c r="C22" s="32"/>
      <c r="D22" s="149"/>
      <c r="E22" s="149"/>
      <c r="F22" s="149"/>
      <c r="G22" s="149"/>
      <c r="H22" s="149"/>
      <c r="I22" s="16"/>
      <c r="J22" s="33"/>
      <c r="K22" s="17"/>
      <c r="L22" s="183" t="str">
        <f t="shared" si="0"/>
        <v/>
      </c>
      <c r="M22" s="153"/>
      <c r="N22" s="153"/>
      <c r="O22" s="153"/>
    </row>
    <row r="23" spans="1:20" x14ac:dyDescent="0.15">
      <c r="A23" s="4">
        <v>18</v>
      </c>
      <c r="B23" s="15"/>
      <c r="C23" s="32"/>
      <c r="D23" s="149"/>
      <c r="E23" s="149"/>
      <c r="F23" s="149"/>
      <c r="G23" s="149"/>
      <c r="H23" s="149"/>
      <c r="I23" s="16"/>
      <c r="J23" s="33"/>
      <c r="K23" s="17"/>
      <c r="L23" s="183" t="str">
        <f t="shared" si="0"/>
        <v/>
      </c>
      <c r="M23" s="153"/>
      <c r="N23" s="153"/>
      <c r="O23" s="153"/>
    </row>
    <row r="24" spans="1:20" x14ac:dyDescent="0.15">
      <c r="A24" s="4">
        <v>19</v>
      </c>
      <c r="B24" s="15"/>
      <c r="C24" s="32"/>
      <c r="D24" s="149"/>
      <c r="E24" s="149"/>
      <c r="F24" s="149"/>
      <c r="G24" s="149"/>
      <c r="H24" s="149"/>
      <c r="I24" s="16"/>
      <c r="J24" s="33"/>
      <c r="K24" s="17"/>
      <c r="L24" s="183" t="str">
        <f t="shared" si="0"/>
        <v/>
      </c>
      <c r="M24" s="153"/>
      <c r="N24" s="153"/>
      <c r="O24" s="153"/>
    </row>
    <row r="25" spans="1:20" x14ac:dyDescent="0.15">
      <c r="A25" s="4">
        <v>20</v>
      </c>
      <c r="B25" s="15"/>
      <c r="C25" s="32"/>
      <c r="D25" s="149"/>
      <c r="E25" s="149"/>
      <c r="F25" s="149"/>
      <c r="G25" s="149"/>
      <c r="H25" s="149"/>
      <c r="I25" s="16"/>
      <c r="J25" s="33"/>
      <c r="K25" s="17"/>
      <c r="L25" s="183" t="str">
        <f t="shared" si="0"/>
        <v/>
      </c>
      <c r="M25" s="153"/>
      <c r="N25" s="153"/>
      <c r="O25" s="153"/>
    </row>
    <row r="26" spans="1:20" x14ac:dyDescent="0.15">
      <c r="A26" s="4">
        <v>21</v>
      </c>
      <c r="B26" s="15"/>
      <c r="C26" s="32"/>
      <c r="D26" s="149"/>
      <c r="E26" s="149"/>
      <c r="F26" s="149"/>
      <c r="G26" s="149"/>
      <c r="H26" s="149"/>
      <c r="I26" s="16"/>
      <c r="J26" s="33"/>
      <c r="K26" s="17"/>
      <c r="L26" s="183" t="str">
        <f t="shared" si="0"/>
        <v/>
      </c>
      <c r="M26" s="153"/>
      <c r="N26" s="153"/>
      <c r="O26" s="153"/>
    </row>
    <row r="27" spans="1:20" x14ac:dyDescent="0.15">
      <c r="A27" s="4">
        <v>22</v>
      </c>
      <c r="B27" s="15"/>
      <c r="C27" s="32"/>
      <c r="D27" s="149"/>
      <c r="E27" s="149"/>
      <c r="F27" s="149"/>
      <c r="G27" s="149"/>
      <c r="H27" s="149"/>
      <c r="I27" s="16"/>
      <c r="J27" s="33"/>
      <c r="K27" s="17"/>
      <c r="L27" s="183" t="str">
        <f t="shared" si="0"/>
        <v/>
      </c>
      <c r="M27" s="153"/>
      <c r="N27" s="153"/>
      <c r="O27" s="153"/>
    </row>
    <row r="28" spans="1:20" x14ac:dyDescent="0.15">
      <c r="A28" s="4">
        <v>23</v>
      </c>
      <c r="B28" s="15"/>
      <c r="C28" s="32"/>
      <c r="D28" s="149"/>
      <c r="E28" s="149"/>
      <c r="F28" s="149"/>
      <c r="G28" s="149"/>
      <c r="H28" s="149"/>
      <c r="I28" s="16"/>
      <c r="J28" s="33"/>
      <c r="K28" s="17"/>
      <c r="L28" s="183" t="str">
        <f t="shared" si="0"/>
        <v/>
      </c>
      <c r="M28" s="153"/>
      <c r="N28" s="153"/>
      <c r="O28" s="153"/>
    </row>
    <row r="29" spans="1:20" x14ac:dyDescent="0.15">
      <c r="A29" s="4">
        <v>24</v>
      </c>
      <c r="B29" s="15"/>
      <c r="C29" s="32"/>
      <c r="D29" s="149"/>
      <c r="E29" s="149"/>
      <c r="F29" s="149"/>
      <c r="G29" s="149"/>
      <c r="H29" s="149"/>
      <c r="I29" s="16"/>
      <c r="J29" s="33"/>
      <c r="K29" s="17"/>
      <c r="L29" s="183" t="str">
        <f t="shared" si="0"/>
        <v/>
      </c>
      <c r="M29" s="153"/>
      <c r="N29" s="153"/>
      <c r="O29" s="153"/>
    </row>
    <row r="30" spans="1:20" x14ac:dyDescent="0.15">
      <c r="A30" s="4">
        <v>25</v>
      </c>
      <c r="B30" s="15"/>
      <c r="C30" s="32"/>
      <c r="D30" s="149"/>
      <c r="E30" s="149"/>
      <c r="F30" s="149"/>
      <c r="G30" s="149"/>
      <c r="H30" s="149"/>
      <c r="I30" s="16"/>
      <c r="J30" s="33"/>
      <c r="K30" s="17"/>
      <c r="L30" s="183" t="str">
        <f t="shared" si="0"/>
        <v/>
      </c>
      <c r="M30" s="153"/>
      <c r="N30" s="153"/>
      <c r="O30" s="153"/>
    </row>
    <row r="31" spans="1:20" x14ac:dyDescent="0.15">
      <c r="A31" s="4">
        <v>26</v>
      </c>
      <c r="B31" s="15"/>
      <c r="C31" s="32"/>
      <c r="D31" s="149"/>
      <c r="E31" s="149"/>
      <c r="F31" s="149"/>
      <c r="G31" s="149"/>
      <c r="H31" s="149"/>
      <c r="I31" s="16"/>
      <c r="J31" s="33"/>
      <c r="K31" s="17"/>
      <c r="L31" s="183" t="str">
        <f t="shared" si="0"/>
        <v/>
      </c>
      <c r="M31" s="153"/>
      <c r="N31" s="153"/>
      <c r="O31" s="153"/>
    </row>
    <row r="32" spans="1:20" x14ac:dyDescent="0.15">
      <c r="A32" s="4">
        <v>27</v>
      </c>
      <c r="B32" s="15"/>
      <c r="C32" s="32"/>
      <c r="D32" s="149"/>
      <c r="E32" s="149"/>
      <c r="F32" s="149"/>
      <c r="G32" s="149"/>
      <c r="H32" s="149"/>
      <c r="I32" s="16"/>
      <c r="J32" s="33"/>
      <c r="K32" s="17"/>
      <c r="L32" s="183" t="str">
        <f t="shared" si="0"/>
        <v/>
      </c>
      <c r="M32" s="153"/>
      <c r="N32" s="153"/>
      <c r="O32" s="153"/>
    </row>
    <row r="33" spans="1:15" x14ac:dyDescent="0.15">
      <c r="A33" s="4">
        <v>28</v>
      </c>
      <c r="B33" s="15"/>
      <c r="C33" s="32"/>
      <c r="D33" s="149"/>
      <c r="E33" s="149"/>
      <c r="F33" s="149"/>
      <c r="G33" s="149"/>
      <c r="H33" s="149"/>
      <c r="I33" s="16"/>
      <c r="J33" s="33"/>
      <c r="K33" s="17"/>
      <c r="L33" s="183" t="str">
        <f t="shared" si="0"/>
        <v/>
      </c>
      <c r="M33" s="153"/>
      <c r="N33" s="153"/>
      <c r="O33" s="153"/>
    </row>
    <row r="34" spans="1:15" x14ac:dyDescent="0.15">
      <c r="A34" s="4">
        <v>29</v>
      </c>
      <c r="B34" s="15"/>
      <c r="C34" s="32"/>
      <c r="D34" s="149"/>
      <c r="E34" s="149"/>
      <c r="F34" s="149"/>
      <c r="G34" s="149"/>
      <c r="H34" s="149"/>
      <c r="I34" s="16"/>
      <c r="J34" s="33"/>
      <c r="K34" s="17"/>
      <c r="L34" s="183" t="str">
        <f t="shared" si="0"/>
        <v/>
      </c>
      <c r="M34" s="153"/>
      <c r="N34" s="153"/>
      <c r="O34" s="153"/>
    </row>
    <row r="35" spans="1:15" x14ac:dyDescent="0.15">
      <c r="A35" s="4">
        <v>30</v>
      </c>
      <c r="B35" s="15"/>
      <c r="C35" s="32"/>
      <c r="D35" s="149"/>
      <c r="E35" s="149"/>
      <c r="F35" s="149"/>
      <c r="G35" s="149"/>
      <c r="H35" s="149"/>
      <c r="I35" s="16"/>
      <c r="J35" s="33"/>
      <c r="K35" s="17"/>
      <c r="L35" s="183" t="str">
        <f t="shared" si="0"/>
        <v/>
      </c>
      <c r="M35" s="153"/>
      <c r="N35" s="153"/>
      <c r="O35" s="153"/>
    </row>
    <row r="36" spans="1:15" x14ac:dyDescent="0.15">
      <c r="A36" s="4">
        <v>31</v>
      </c>
      <c r="B36" s="15"/>
      <c r="C36" s="32"/>
      <c r="D36" s="149"/>
      <c r="E36" s="149"/>
      <c r="F36" s="149"/>
      <c r="G36" s="149"/>
      <c r="H36" s="149"/>
      <c r="I36" s="16"/>
      <c r="J36" s="33"/>
      <c r="K36" s="17"/>
      <c r="L36" s="183" t="str">
        <f t="shared" si="0"/>
        <v/>
      </c>
      <c r="M36" s="153"/>
      <c r="N36" s="153"/>
      <c r="O36" s="153"/>
    </row>
    <row r="37" spans="1:15" ht="14.25" thickBot="1" x14ac:dyDescent="0.2">
      <c r="A37" s="4">
        <v>32</v>
      </c>
      <c r="B37" s="19"/>
      <c r="C37" s="32"/>
      <c r="D37" s="154"/>
      <c r="E37" s="154"/>
      <c r="F37" s="154"/>
      <c r="G37" s="154"/>
      <c r="H37" s="154"/>
      <c r="I37" s="20"/>
      <c r="J37" s="33"/>
      <c r="K37" s="21"/>
      <c r="L37" s="183" t="str">
        <f t="shared" si="0"/>
        <v/>
      </c>
      <c r="M37" s="155"/>
      <c r="N37" s="155"/>
      <c r="O37" s="155"/>
    </row>
    <row r="38" spans="1:15" ht="14.25" thickBot="1" x14ac:dyDescent="0.2">
      <c r="B38" s="158" t="s">
        <v>71</v>
      </c>
      <c r="C38" s="156"/>
      <c r="D38" s="156"/>
      <c r="E38" s="156"/>
      <c r="F38" s="156"/>
      <c r="G38" s="156"/>
      <c r="H38" s="156"/>
      <c r="I38" s="6" t="s">
        <v>63</v>
      </c>
      <c r="J38" s="6" t="s">
        <v>63</v>
      </c>
      <c r="K38" s="11" t="s">
        <v>63</v>
      </c>
      <c r="L38" s="325">
        <f>SUM(L6:L37)</f>
        <v>0</v>
      </c>
      <c r="M38" s="156"/>
      <c r="N38" s="156"/>
      <c r="O38" s="157"/>
    </row>
    <row r="39" spans="1:15" x14ac:dyDescent="0.15">
      <c r="L39" s="326"/>
    </row>
    <row r="40" spans="1:15" x14ac:dyDescent="0.15">
      <c r="L40" s="326"/>
    </row>
    <row r="41" spans="1:15" ht="20.25" customHeight="1" x14ac:dyDescent="0.15">
      <c r="B41" s="4" t="s">
        <v>45</v>
      </c>
      <c r="C41" s="150" t="s">
        <v>90</v>
      </c>
      <c r="D41" s="151"/>
      <c r="E41" s="151"/>
      <c r="F41" s="151"/>
      <c r="G41" s="151"/>
      <c r="H41" s="151"/>
      <c r="I41" s="151"/>
      <c r="J41" s="151"/>
      <c r="K41" s="152"/>
      <c r="L41" s="326"/>
    </row>
    <row r="42" spans="1:15" x14ac:dyDescent="0.15">
      <c r="L42" s="326"/>
    </row>
    <row r="43" spans="1:15" ht="13.5" customHeight="1" x14ac:dyDescent="0.15">
      <c r="A43" s="5" t="s">
        <v>38</v>
      </c>
      <c r="B43" s="91" t="s">
        <v>40</v>
      </c>
      <c r="C43" s="146" t="s">
        <v>41</v>
      </c>
      <c r="D43" s="91" t="s">
        <v>44</v>
      </c>
      <c r="E43" s="91"/>
      <c r="F43" s="91"/>
      <c r="G43" s="91"/>
      <c r="H43" s="91"/>
      <c r="I43" s="91" t="s">
        <v>0</v>
      </c>
      <c r="J43" s="91" t="s">
        <v>1</v>
      </c>
      <c r="K43" s="147" t="s">
        <v>42</v>
      </c>
      <c r="L43" s="327" t="s">
        <v>15</v>
      </c>
      <c r="M43" s="91" t="s">
        <v>43</v>
      </c>
      <c r="N43" s="91"/>
      <c r="O43" s="91"/>
    </row>
    <row r="44" spans="1:15" x14ac:dyDescent="0.15">
      <c r="A44" s="5" t="s">
        <v>39</v>
      </c>
      <c r="B44" s="91"/>
      <c r="C44" s="146"/>
      <c r="D44" s="91"/>
      <c r="E44" s="91"/>
      <c r="F44" s="91"/>
      <c r="G44" s="91"/>
      <c r="H44" s="91"/>
      <c r="I44" s="91"/>
      <c r="J44" s="91"/>
      <c r="K44" s="148"/>
      <c r="L44" s="328"/>
      <c r="M44" s="91"/>
      <c r="N44" s="91"/>
      <c r="O44" s="91"/>
    </row>
    <row r="45" spans="1:15" x14ac:dyDescent="0.15">
      <c r="A45" s="4">
        <v>33</v>
      </c>
      <c r="B45" s="18" t="s">
        <v>47</v>
      </c>
      <c r="C45" s="32"/>
      <c r="D45" s="149"/>
      <c r="E45" s="149"/>
      <c r="F45" s="149"/>
      <c r="G45" s="149"/>
      <c r="H45" s="149"/>
      <c r="I45" s="16"/>
      <c r="J45" s="33"/>
      <c r="K45" s="17"/>
      <c r="L45" s="183" t="str">
        <f t="shared" ref="L45:L76" si="1">IF(I45*K45=0,"",ROUND(I45*K45,0))</f>
        <v/>
      </c>
      <c r="M45" s="153"/>
      <c r="N45" s="153"/>
      <c r="O45" s="153"/>
    </row>
    <row r="46" spans="1:15" x14ac:dyDescent="0.15">
      <c r="A46" s="4">
        <v>34</v>
      </c>
      <c r="B46" s="15"/>
      <c r="C46" s="32"/>
      <c r="D46" s="149"/>
      <c r="E46" s="149"/>
      <c r="F46" s="149"/>
      <c r="G46" s="149"/>
      <c r="H46" s="149"/>
      <c r="I46" s="16"/>
      <c r="J46" s="33"/>
      <c r="K46" s="17"/>
      <c r="L46" s="183" t="str">
        <f t="shared" si="1"/>
        <v/>
      </c>
      <c r="M46" s="153"/>
      <c r="N46" s="153"/>
      <c r="O46" s="153"/>
    </row>
    <row r="47" spans="1:15" x14ac:dyDescent="0.15">
      <c r="A47" s="4">
        <v>35</v>
      </c>
      <c r="B47" s="15"/>
      <c r="C47" s="32"/>
      <c r="D47" s="149"/>
      <c r="E47" s="149"/>
      <c r="F47" s="149"/>
      <c r="G47" s="149"/>
      <c r="H47" s="149"/>
      <c r="I47" s="16"/>
      <c r="J47" s="33"/>
      <c r="K47" s="17"/>
      <c r="L47" s="183" t="str">
        <f t="shared" si="1"/>
        <v/>
      </c>
      <c r="M47" s="153"/>
      <c r="N47" s="153"/>
      <c r="O47" s="153"/>
    </row>
    <row r="48" spans="1:15" x14ac:dyDescent="0.15">
      <c r="A48" s="4">
        <v>36</v>
      </c>
      <c r="B48" s="15"/>
      <c r="C48" s="32"/>
      <c r="D48" s="149"/>
      <c r="E48" s="149"/>
      <c r="F48" s="149"/>
      <c r="G48" s="149"/>
      <c r="H48" s="149"/>
      <c r="I48" s="16"/>
      <c r="J48" s="33"/>
      <c r="K48" s="17"/>
      <c r="L48" s="183" t="str">
        <f t="shared" si="1"/>
        <v/>
      </c>
      <c r="M48" s="153"/>
      <c r="N48" s="153"/>
      <c r="O48" s="153"/>
    </row>
    <row r="49" spans="1:15" x14ac:dyDescent="0.15">
      <c r="A49" s="4">
        <v>37</v>
      </c>
      <c r="B49" s="15"/>
      <c r="C49" s="32"/>
      <c r="D49" s="149"/>
      <c r="E49" s="149"/>
      <c r="F49" s="149"/>
      <c r="G49" s="149"/>
      <c r="H49" s="149"/>
      <c r="I49" s="16"/>
      <c r="J49" s="33"/>
      <c r="K49" s="17"/>
      <c r="L49" s="183" t="str">
        <f t="shared" si="1"/>
        <v/>
      </c>
      <c r="M49" s="153"/>
      <c r="N49" s="153"/>
      <c r="O49" s="153"/>
    </row>
    <row r="50" spans="1:15" x14ac:dyDescent="0.15">
      <c r="A50" s="4">
        <v>38</v>
      </c>
      <c r="B50" s="15"/>
      <c r="C50" s="32"/>
      <c r="D50" s="149"/>
      <c r="E50" s="149"/>
      <c r="F50" s="149"/>
      <c r="G50" s="149"/>
      <c r="H50" s="149"/>
      <c r="I50" s="16"/>
      <c r="J50" s="33"/>
      <c r="K50" s="17"/>
      <c r="L50" s="183" t="str">
        <f t="shared" si="1"/>
        <v/>
      </c>
      <c r="M50" s="153"/>
      <c r="N50" s="153"/>
      <c r="O50" s="153"/>
    </row>
    <row r="51" spans="1:15" x14ac:dyDescent="0.15">
      <c r="A51" s="4">
        <v>39</v>
      </c>
      <c r="B51" s="15"/>
      <c r="C51" s="32"/>
      <c r="D51" s="149"/>
      <c r="E51" s="149"/>
      <c r="F51" s="149"/>
      <c r="G51" s="149"/>
      <c r="H51" s="149"/>
      <c r="I51" s="16"/>
      <c r="J51" s="33"/>
      <c r="K51" s="17"/>
      <c r="L51" s="183" t="str">
        <f t="shared" si="1"/>
        <v/>
      </c>
      <c r="M51" s="153"/>
      <c r="N51" s="153"/>
      <c r="O51" s="153"/>
    </row>
    <row r="52" spans="1:15" x14ac:dyDescent="0.15">
      <c r="A52" s="4">
        <v>40</v>
      </c>
      <c r="B52" s="15"/>
      <c r="C52" s="32"/>
      <c r="D52" s="149"/>
      <c r="E52" s="149"/>
      <c r="F52" s="149"/>
      <c r="G52" s="149"/>
      <c r="H52" s="149"/>
      <c r="I52" s="16"/>
      <c r="J52" s="33"/>
      <c r="K52" s="17"/>
      <c r="L52" s="183" t="str">
        <f t="shared" si="1"/>
        <v/>
      </c>
      <c r="M52" s="153"/>
      <c r="N52" s="153"/>
      <c r="O52" s="153"/>
    </row>
    <row r="53" spans="1:15" x14ac:dyDescent="0.15">
      <c r="A53" s="4">
        <v>41</v>
      </c>
      <c r="B53" s="15"/>
      <c r="C53" s="32"/>
      <c r="D53" s="149"/>
      <c r="E53" s="149"/>
      <c r="F53" s="149"/>
      <c r="G53" s="149"/>
      <c r="H53" s="149"/>
      <c r="I53" s="16"/>
      <c r="J53" s="33"/>
      <c r="K53" s="17"/>
      <c r="L53" s="183" t="str">
        <f t="shared" si="1"/>
        <v/>
      </c>
      <c r="M53" s="153"/>
      <c r="N53" s="153"/>
      <c r="O53" s="153"/>
    </row>
    <row r="54" spans="1:15" x14ac:dyDescent="0.15">
      <c r="A54" s="4">
        <v>42</v>
      </c>
      <c r="B54" s="15"/>
      <c r="C54" s="32"/>
      <c r="D54" s="149"/>
      <c r="E54" s="149"/>
      <c r="F54" s="149"/>
      <c r="G54" s="149"/>
      <c r="H54" s="149"/>
      <c r="I54" s="16"/>
      <c r="J54" s="33"/>
      <c r="K54" s="17"/>
      <c r="L54" s="183" t="str">
        <f t="shared" si="1"/>
        <v/>
      </c>
      <c r="M54" s="153"/>
      <c r="N54" s="153"/>
      <c r="O54" s="153"/>
    </row>
    <row r="55" spans="1:15" x14ac:dyDescent="0.15">
      <c r="A55" s="4">
        <v>43</v>
      </c>
      <c r="B55" s="15"/>
      <c r="C55" s="32"/>
      <c r="D55" s="149"/>
      <c r="E55" s="149"/>
      <c r="F55" s="149"/>
      <c r="G55" s="149"/>
      <c r="H55" s="149"/>
      <c r="I55" s="16"/>
      <c r="J55" s="33"/>
      <c r="K55" s="17"/>
      <c r="L55" s="183" t="str">
        <f t="shared" si="1"/>
        <v/>
      </c>
      <c r="M55" s="153"/>
      <c r="N55" s="153"/>
      <c r="O55" s="153"/>
    </row>
    <row r="56" spans="1:15" x14ac:dyDescent="0.15">
      <c r="A56" s="4">
        <v>44</v>
      </c>
      <c r="B56" s="15"/>
      <c r="C56" s="32"/>
      <c r="D56" s="149"/>
      <c r="E56" s="149"/>
      <c r="F56" s="149"/>
      <c r="G56" s="149"/>
      <c r="H56" s="149"/>
      <c r="I56" s="16"/>
      <c r="J56" s="33"/>
      <c r="K56" s="17"/>
      <c r="L56" s="183" t="str">
        <f t="shared" si="1"/>
        <v/>
      </c>
      <c r="M56" s="153"/>
      <c r="N56" s="153"/>
      <c r="O56" s="153"/>
    </row>
    <row r="57" spans="1:15" x14ac:dyDescent="0.15">
      <c r="A57" s="4">
        <v>45</v>
      </c>
      <c r="B57" s="15"/>
      <c r="C57" s="32"/>
      <c r="D57" s="149"/>
      <c r="E57" s="149"/>
      <c r="F57" s="149"/>
      <c r="G57" s="149"/>
      <c r="H57" s="149"/>
      <c r="I57" s="16"/>
      <c r="J57" s="33"/>
      <c r="K57" s="17"/>
      <c r="L57" s="183" t="str">
        <f t="shared" si="1"/>
        <v/>
      </c>
      <c r="M57" s="153"/>
      <c r="N57" s="153"/>
      <c r="O57" s="153"/>
    </row>
    <row r="58" spans="1:15" x14ac:dyDescent="0.15">
      <c r="A58" s="4">
        <v>46</v>
      </c>
      <c r="B58" s="15"/>
      <c r="C58" s="32"/>
      <c r="D58" s="149"/>
      <c r="E58" s="149"/>
      <c r="F58" s="149"/>
      <c r="G58" s="149"/>
      <c r="H58" s="149"/>
      <c r="I58" s="16"/>
      <c r="J58" s="33"/>
      <c r="K58" s="17"/>
      <c r="L58" s="183" t="str">
        <f t="shared" si="1"/>
        <v/>
      </c>
      <c r="M58" s="153"/>
      <c r="N58" s="153"/>
      <c r="O58" s="153"/>
    </row>
    <row r="59" spans="1:15" x14ac:dyDescent="0.15">
      <c r="A59" s="4">
        <v>47</v>
      </c>
      <c r="B59" s="15"/>
      <c r="C59" s="32"/>
      <c r="D59" s="149"/>
      <c r="E59" s="149"/>
      <c r="F59" s="149"/>
      <c r="G59" s="149"/>
      <c r="H59" s="149"/>
      <c r="I59" s="16"/>
      <c r="J59" s="33"/>
      <c r="K59" s="17"/>
      <c r="L59" s="183" t="str">
        <f t="shared" si="1"/>
        <v/>
      </c>
      <c r="M59" s="153"/>
      <c r="N59" s="153"/>
      <c r="O59" s="153"/>
    </row>
    <row r="60" spans="1:15" x14ac:dyDescent="0.15">
      <c r="A60" s="4">
        <v>48</v>
      </c>
      <c r="B60" s="15"/>
      <c r="C60" s="32"/>
      <c r="D60" s="149"/>
      <c r="E60" s="149"/>
      <c r="F60" s="149"/>
      <c r="G60" s="149"/>
      <c r="H60" s="149"/>
      <c r="I60" s="16"/>
      <c r="J60" s="33"/>
      <c r="K60" s="17"/>
      <c r="L60" s="183" t="str">
        <f t="shared" si="1"/>
        <v/>
      </c>
      <c r="M60" s="153"/>
      <c r="N60" s="153"/>
      <c r="O60" s="153"/>
    </row>
    <row r="61" spans="1:15" x14ac:dyDescent="0.15">
      <c r="A61" s="4">
        <v>49</v>
      </c>
      <c r="B61" s="15"/>
      <c r="C61" s="32"/>
      <c r="D61" s="149"/>
      <c r="E61" s="149"/>
      <c r="F61" s="149"/>
      <c r="G61" s="149"/>
      <c r="H61" s="149"/>
      <c r="I61" s="16"/>
      <c r="J61" s="33"/>
      <c r="K61" s="17"/>
      <c r="L61" s="183" t="str">
        <f t="shared" si="1"/>
        <v/>
      </c>
      <c r="M61" s="153"/>
      <c r="N61" s="153"/>
      <c r="O61" s="153"/>
    </row>
    <row r="62" spans="1:15" x14ac:dyDescent="0.15">
      <c r="A62" s="4">
        <v>50</v>
      </c>
      <c r="B62" s="15"/>
      <c r="C62" s="32"/>
      <c r="D62" s="149"/>
      <c r="E62" s="149"/>
      <c r="F62" s="149"/>
      <c r="G62" s="149"/>
      <c r="H62" s="149"/>
      <c r="I62" s="16"/>
      <c r="J62" s="33"/>
      <c r="K62" s="17"/>
      <c r="L62" s="183" t="str">
        <f t="shared" si="1"/>
        <v/>
      </c>
      <c r="M62" s="153"/>
      <c r="N62" s="153"/>
      <c r="O62" s="153"/>
    </row>
    <row r="63" spans="1:15" x14ac:dyDescent="0.15">
      <c r="A63" s="4">
        <v>51</v>
      </c>
      <c r="B63" s="15"/>
      <c r="C63" s="32"/>
      <c r="D63" s="149"/>
      <c r="E63" s="149"/>
      <c r="F63" s="149"/>
      <c r="G63" s="149"/>
      <c r="H63" s="149"/>
      <c r="I63" s="16"/>
      <c r="J63" s="33"/>
      <c r="K63" s="17"/>
      <c r="L63" s="183" t="str">
        <f t="shared" si="1"/>
        <v/>
      </c>
      <c r="M63" s="153"/>
      <c r="N63" s="153"/>
      <c r="O63" s="153"/>
    </row>
    <row r="64" spans="1:15" x14ac:dyDescent="0.15">
      <c r="A64" s="4">
        <v>52</v>
      </c>
      <c r="B64" s="15"/>
      <c r="C64" s="32"/>
      <c r="D64" s="149"/>
      <c r="E64" s="149"/>
      <c r="F64" s="149"/>
      <c r="G64" s="149"/>
      <c r="H64" s="149"/>
      <c r="I64" s="16"/>
      <c r="J64" s="33"/>
      <c r="K64" s="17"/>
      <c r="L64" s="183" t="str">
        <f t="shared" si="1"/>
        <v/>
      </c>
      <c r="M64" s="153"/>
      <c r="N64" s="153"/>
      <c r="O64" s="153"/>
    </row>
    <row r="65" spans="1:19" x14ac:dyDescent="0.15">
      <c r="A65" s="4">
        <v>53</v>
      </c>
      <c r="B65" s="15"/>
      <c r="C65" s="32"/>
      <c r="D65" s="149"/>
      <c r="E65" s="149"/>
      <c r="F65" s="149"/>
      <c r="G65" s="149"/>
      <c r="H65" s="149"/>
      <c r="I65" s="16"/>
      <c r="J65" s="33"/>
      <c r="K65" s="17"/>
      <c r="L65" s="183" t="str">
        <f t="shared" si="1"/>
        <v/>
      </c>
      <c r="M65" s="153"/>
      <c r="N65" s="153"/>
      <c r="O65" s="153"/>
    </row>
    <row r="66" spans="1:19" x14ac:dyDescent="0.15">
      <c r="A66" s="4">
        <v>54</v>
      </c>
      <c r="B66" s="15"/>
      <c r="C66" s="32"/>
      <c r="D66" s="149"/>
      <c r="E66" s="149"/>
      <c r="F66" s="149"/>
      <c r="G66" s="149"/>
      <c r="H66" s="149"/>
      <c r="I66" s="16"/>
      <c r="J66" s="33"/>
      <c r="K66" s="17"/>
      <c r="L66" s="183" t="str">
        <f t="shared" si="1"/>
        <v/>
      </c>
      <c r="M66" s="153"/>
      <c r="N66" s="153"/>
      <c r="O66" s="153"/>
    </row>
    <row r="67" spans="1:19" x14ac:dyDescent="0.15">
      <c r="A67" s="4">
        <v>55</v>
      </c>
      <c r="B67" s="15"/>
      <c r="C67" s="32"/>
      <c r="D67" s="149"/>
      <c r="E67" s="149"/>
      <c r="F67" s="149"/>
      <c r="G67" s="149"/>
      <c r="H67" s="149"/>
      <c r="I67" s="16"/>
      <c r="J67" s="33"/>
      <c r="K67" s="17"/>
      <c r="L67" s="183" t="str">
        <f t="shared" si="1"/>
        <v/>
      </c>
      <c r="M67" s="153"/>
      <c r="N67" s="153"/>
      <c r="O67" s="153"/>
    </row>
    <row r="68" spans="1:19" x14ac:dyDescent="0.15">
      <c r="A68" s="4">
        <v>56</v>
      </c>
      <c r="B68" s="15"/>
      <c r="C68" s="32"/>
      <c r="D68" s="149"/>
      <c r="E68" s="149"/>
      <c r="F68" s="149"/>
      <c r="G68" s="149"/>
      <c r="H68" s="149"/>
      <c r="I68" s="16"/>
      <c r="J68" s="33"/>
      <c r="K68" s="17"/>
      <c r="L68" s="183" t="str">
        <f t="shared" si="1"/>
        <v/>
      </c>
      <c r="M68" s="153"/>
      <c r="N68" s="153"/>
      <c r="O68" s="153"/>
    </row>
    <row r="69" spans="1:19" x14ac:dyDescent="0.15">
      <c r="A69" s="4">
        <v>57</v>
      </c>
      <c r="B69" s="15"/>
      <c r="C69" s="32"/>
      <c r="D69" s="149"/>
      <c r="E69" s="149"/>
      <c r="F69" s="149"/>
      <c r="G69" s="149"/>
      <c r="H69" s="149"/>
      <c r="I69" s="16"/>
      <c r="J69" s="33"/>
      <c r="K69" s="17"/>
      <c r="L69" s="183" t="str">
        <f t="shared" si="1"/>
        <v/>
      </c>
      <c r="M69" s="153"/>
      <c r="N69" s="153"/>
      <c r="O69" s="153"/>
    </row>
    <row r="70" spans="1:19" x14ac:dyDescent="0.15">
      <c r="A70" s="4">
        <v>58</v>
      </c>
      <c r="B70" s="15"/>
      <c r="C70" s="32"/>
      <c r="D70" s="149"/>
      <c r="E70" s="149"/>
      <c r="F70" s="149"/>
      <c r="G70" s="149"/>
      <c r="H70" s="149"/>
      <c r="I70" s="16"/>
      <c r="J70" s="33"/>
      <c r="K70" s="17"/>
      <c r="L70" s="183" t="str">
        <f t="shared" si="1"/>
        <v/>
      </c>
      <c r="M70" s="153"/>
      <c r="N70" s="153"/>
      <c r="O70" s="153"/>
    </row>
    <row r="71" spans="1:19" x14ac:dyDescent="0.15">
      <c r="A71" s="4">
        <v>59</v>
      </c>
      <c r="B71" s="15"/>
      <c r="C71" s="32"/>
      <c r="D71" s="149"/>
      <c r="E71" s="149"/>
      <c r="F71" s="149"/>
      <c r="G71" s="149"/>
      <c r="H71" s="149"/>
      <c r="I71" s="16"/>
      <c r="J71" s="33"/>
      <c r="K71" s="17"/>
      <c r="L71" s="183" t="str">
        <f t="shared" si="1"/>
        <v/>
      </c>
      <c r="M71" s="153"/>
      <c r="N71" s="153"/>
      <c r="O71" s="153"/>
    </row>
    <row r="72" spans="1:19" x14ac:dyDescent="0.15">
      <c r="A72" s="4">
        <v>60</v>
      </c>
      <c r="B72" s="15"/>
      <c r="C72" s="32"/>
      <c r="D72" s="149"/>
      <c r="E72" s="149"/>
      <c r="F72" s="149"/>
      <c r="G72" s="149"/>
      <c r="H72" s="149"/>
      <c r="I72" s="16"/>
      <c r="J72" s="33"/>
      <c r="K72" s="17"/>
      <c r="L72" s="183" t="str">
        <f t="shared" si="1"/>
        <v/>
      </c>
      <c r="M72" s="153"/>
      <c r="N72" s="153"/>
      <c r="O72" s="153"/>
    </row>
    <row r="73" spans="1:19" x14ac:dyDescent="0.15">
      <c r="A73" s="4">
        <v>61</v>
      </c>
      <c r="B73" s="15"/>
      <c r="C73" s="32"/>
      <c r="D73" s="149"/>
      <c r="E73" s="149"/>
      <c r="F73" s="149"/>
      <c r="G73" s="149"/>
      <c r="H73" s="149"/>
      <c r="I73" s="16"/>
      <c r="J73" s="33"/>
      <c r="K73" s="17"/>
      <c r="L73" s="183" t="str">
        <f t="shared" si="1"/>
        <v/>
      </c>
      <c r="M73" s="153"/>
      <c r="N73" s="153"/>
      <c r="O73" s="153"/>
    </row>
    <row r="74" spans="1:19" x14ac:dyDescent="0.15">
      <c r="A74" s="4">
        <v>62</v>
      </c>
      <c r="B74" s="15"/>
      <c r="C74" s="32"/>
      <c r="D74" s="149"/>
      <c r="E74" s="149"/>
      <c r="F74" s="149"/>
      <c r="G74" s="149"/>
      <c r="H74" s="149"/>
      <c r="I74" s="16"/>
      <c r="J74" s="33"/>
      <c r="K74" s="17"/>
      <c r="L74" s="183" t="str">
        <f t="shared" si="1"/>
        <v/>
      </c>
      <c r="M74" s="153"/>
      <c r="N74" s="153"/>
      <c r="O74" s="153"/>
    </row>
    <row r="75" spans="1:19" x14ac:dyDescent="0.15">
      <c r="A75" s="4">
        <v>63</v>
      </c>
      <c r="B75" s="15"/>
      <c r="C75" s="32"/>
      <c r="D75" s="149"/>
      <c r="E75" s="149"/>
      <c r="F75" s="149"/>
      <c r="G75" s="149"/>
      <c r="H75" s="149"/>
      <c r="I75" s="16"/>
      <c r="J75" s="33"/>
      <c r="K75" s="17"/>
      <c r="L75" s="183" t="str">
        <f t="shared" si="1"/>
        <v/>
      </c>
      <c r="M75" s="153"/>
      <c r="N75" s="153"/>
      <c r="O75" s="153"/>
    </row>
    <row r="76" spans="1:19" ht="14.25" thickBot="1" x14ac:dyDescent="0.2">
      <c r="A76" s="4">
        <v>64</v>
      </c>
      <c r="B76" s="19"/>
      <c r="C76" s="32"/>
      <c r="D76" s="154"/>
      <c r="E76" s="154"/>
      <c r="F76" s="154"/>
      <c r="G76" s="154"/>
      <c r="H76" s="154"/>
      <c r="I76" s="20"/>
      <c r="J76" s="33"/>
      <c r="K76" s="21"/>
      <c r="L76" s="183" t="str">
        <f t="shared" si="1"/>
        <v/>
      </c>
      <c r="M76" s="155"/>
      <c r="N76" s="155"/>
      <c r="O76" s="155"/>
    </row>
    <row r="77" spans="1:19" ht="14.25" thickBot="1" x14ac:dyDescent="0.2">
      <c r="B77" s="158" t="s">
        <v>72</v>
      </c>
      <c r="C77" s="156"/>
      <c r="D77" s="156"/>
      <c r="E77" s="156"/>
      <c r="F77" s="156"/>
      <c r="G77" s="156"/>
      <c r="H77" s="156"/>
      <c r="I77" s="6" t="s">
        <v>63</v>
      </c>
      <c r="J77" s="6" t="s">
        <v>63</v>
      </c>
      <c r="K77" s="11" t="s">
        <v>63</v>
      </c>
      <c r="L77" s="325">
        <f>SUM(L45:L76)</f>
        <v>0</v>
      </c>
      <c r="M77" s="156"/>
      <c r="N77" s="156"/>
      <c r="O77" s="157"/>
    </row>
    <row r="78" spans="1:19" x14ac:dyDescent="0.15">
      <c r="L78" s="326"/>
    </row>
    <row r="79" spans="1:19" x14ac:dyDescent="0.15">
      <c r="L79" s="326"/>
    </row>
    <row r="80" spans="1:19" ht="21.75" customHeight="1" x14ac:dyDescent="0.15">
      <c r="B80" s="4" t="s">
        <v>45</v>
      </c>
      <c r="C80" s="150" t="s">
        <v>90</v>
      </c>
      <c r="D80" s="151"/>
      <c r="E80" s="151"/>
      <c r="F80" s="151"/>
      <c r="G80" s="151"/>
      <c r="H80" s="151"/>
      <c r="I80" s="151"/>
      <c r="J80" s="151"/>
      <c r="K80" s="152"/>
      <c r="L80" s="326"/>
      <c r="S80" s="8"/>
    </row>
    <row r="81" spans="1:15" x14ac:dyDescent="0.15">
      <c r="L81" s="326"/>
    </row>
    <row r="82" spans="1:15" ht="13.5" customHeight="1" x14ac:dyDescent="0.15">
      <c r="A82" s="5" t="s">
        <v>38</v>
      </c>
      <c r="B82" s="91" t="s">
        <v>40</v>
      </c>
      <c r="C82" s="146" t="s">
        <v>41</v>
      </c>
      <c r="D82" s="91" t="s">
        <v>44</v>
      </c>
      <c r="E82" s="91"/>
      <c r="F82" s="91"/>
      <c r="G82" s="91"/>
      <c r="H82" s="91"/>
      <c r="I82" s="91" t="s">
        <v>0</v>
      </c>
      <c r="J82" s="91" t="s">
        <v>1</v>
      </c>
      <c r="K82" s="147" t="s">
        <v>42</v>
      </c>
      <c r="L82" s="327" t="s">
        <v>15</v>
      </c>
      <c r="M82" s="91" t="s">
        <v>43</v>
      </c>
      <c r="N82" s="91"/>
      <c r="O82" s="91"/>
    </row>
    <row r="83" spans="1:15" x14ac:dyDescent="0.15">
      <c r="A83" s="5" t="s">
        <v>39</v>
      </c>
      <c r="B83" s="91"/>
      <c r="C83" s="146"/>
      <c r="D83" s="91"/>
      <c r="E83" s="91"/>
      <c r="F83" s="91"/>
      <c r="G83" s="91"/>
      <c r="H83" s="91"/>
      <c r="I83" s="91"/>
      <c r="J83" s="91"/>
      <c r="K83" s="148"/>
      <c r="L83" s="328"/>
      <c r="M83" s="91"/>
      <c r="N83" s="91"/>
      <c r="O83" s="91"/>
    </row>
    <row r="84" spans="1:15" x14ac:dyDescent="0.15">
      <c r="A84" s="4">
        <v>65</v>
      </c>
      <c r="B84" s="18" t="s">
        <v>47</v>
      </c>
      <c r="C84" s="32"/>
      <c r="D84" s="149"/>
      <c r="E84" s="149"/>
      <c r="F84" s="149"/>
      <c r="G84" s="149"/>
      <c r="H84" s="149"/>
      <c r="I84" s="16"/>
      <c r="J84" s="33"/>
      <c r="K84" s="17"/>
      <c r="L84" s="183" t="str">
        <f t="shared" ref="L84:L115" si="2">IF(I84*K84=0,"",ROUND(I84*K84,0))</f>
        <v/>
      </c>
      <c r="M84" s="153"/>
      <c r="N84" s="153"/>
      <c r="O84" s="153"/>
    </row>
    <row r="85" spans="1:15" x14ac:dyDescent="0.15">
      <c r="A85" s="4">
        <v>66</v>
      </c>
      <c r="B85" s="15"/>
      <c r="C85" s="32"/>
      <c r="D85" s="149"/>
      <c r="E85" s="149"/>
      <c r="F85" s="149"/>
      <c r="G85" s="149"/>
      <c r="H85" s="149"/>
      <c r="I85" s="16"/>
      <c r="J85" s="33"/>
      <c r="K85" s="17"/>
      <c r="L85" s="183" t="str">
        <f t="shared" si="2"/>
        <v/>
      </c>
      <c r="M85" s="153"/>
      <c r="N85" s="153"/>
      <c r="O85" s="153"/>
    </row>
    <row r="86" spans="1:15" x14ac:dyDescent="0.15">
      <c r="A86" s="4">
        <v>67</v>
      </c>
      <c r="B86" s="15"/>
      <c r="C86" s="32"/>
      <c r="D86" s="149"/>
      <c r="E86" s="149"/>
      <c r="F86" s="149"/>
      <c r="G86" s="149"/>
      <c r="H86" s="149"/>
      <c r="I86" s="16"/>
      <c r="J86" s="33"/>
      <c r="K86" s="17"/>
      <c r="L86" s="183" t="str">
        <f t="shared" si="2"/>
        <v/>
      </c>
      <c r="M86" s="153"/>
      <c r="N86" s="153"/>
      <c r="O86" s="153"/>
    </row>
    <row r="87" spans="1:15" x14ac:dyDescent="0.15">
      <c r="A87" s="4">
        <v>68</v>
      </c>
      <c r="B87" s="15"/>
      <c r="C87" s="32"/>
      <c r="D87" s="149"/>
      <c r="E87" s="149"/>
      <c r="F87" s="149"/>
      <c r="G87" s="149"/>
      <c r="H87" s="149"/>
      <c r="I87" s="16"/>
      <c r="J87" s="33"/>
      <c r="K87" s="17"/>
      <c r="L87" s="183" t="str">
        <f t="shared" si="2"/>
        <v/>
      </c>
      <c r="M87" s="153"/>
      <c r="N87" s="153"/>
      <c r="O87" s="153"/>
    </row>
    <row r="88" spans="1:15" x14ac:dyDescent="0.15">
      <c r="A88" s="4">
        <v>69</v>
      </c>
      <c r="B88" s="15"/>
      <c r="C88" s="32"/>
      <c r="D88" s="149"/>
      <c r="E88" s="149"/>
      <c r="F88" s="149"/>
      <c r="G88" s="149"/>
      <c r="H88" s="149"/>
      <c r="I88" s="16"/>
      <c r="J88" s="33"/>
      <c r="K88" s="17"/>
      <c r="L88" s="183" t="str">
        <f t="shared" si="2"/>
        <v/>
      </c>
      <c r="M88" s="153"/>
      <c r="N88" s="153"/>
      <c r="O88" s="153"/>
    </row>
    <row r="89" spans="1:15" x14ac:dyDescent="0.15">
      <c r="A89" s="4">
        <v>70</v>
      </c>
      <c r="B89" s="15"/>
      <c r="C89" s="32"/>
      <c r="D89" s="149"/>
      <c r="E89" s="149"/>
      <c r="F89" s="149"/>
      <c r="G89" s="149"/>
      <c r="H89" s="149"/>
      <c r="I89" s="16"/>
      <c r="J89" s="33"/>
      <c r="K89" s="17"/>
      <c r="L89" s="183" t="str">
        <f t="shared" si="2"/>
        <v/>
      </c>
      <c r="M89" s="153"/>
      <c r="N89" s="153"/>
      <c r="O89" s="153"/>
    </row>
    <row r="90" spans="1:15" x14ac:dyDescent="0.15">
      <c r="A90" s="4">
        <v>71</v>
      </c>
      <c r="B90" s="15"/>
      <c r="C90" s="32"/>
      <c r="D90" s="149"/>
      <c r="E90" s="149"/>
      <c r="F90" s="149"/>
      <c r="G90" s="149"/>
      <c r="H90" s="149"/>
      <c r="I90" s="16"/>
      <c r="J90" s="33"/>
      <c r="K90" s="17"/>
      <c r="L90" s="183" t="str">
        <f t="shared" si="2"/>
        <v/>
      </c>
      <c r="M90" s="153"/>
      <c r="N90" s="153"/>
      <c r="O90" s="153"/>
    </row>
    <row r="91" spans="1:15" x14ac:dyDescent="0.15">
      <c r="A91" s="4">
        <v>72</v>
      </c>
      <c r="B91" s="15"/>
      <c r="C91" s="32"/>
      <c r="D91" s="149"/>
      <c r="E91" s="149"/>
      <c r="F91" s="149"/>
      <c r="G91" s="149"/>
      <c r="H91" s="149"/>
      <c r="I91" s="16"/>
      <c r="J91" s="33"/>
      <c r="K91" s="17"/>
      <c r="L91" s="183" t="str">
        <f t="shared" si="2"/>
        <v/>
      </c>
      <c r="M91" s="153"/>
      <c r="N91" s="153"/>
      <c r="O91" s="153"/>
    </row>
    <row r="92" spans="1:15" x14ac:dyDescent="0.15">
      <c r="A92" s="4">
        <v>73</v>
      </c>
      <c r="B92" s="15"/>
      <c r="C92" s="32"/>
      <c r="D92" s="149"/>
      <c r="E92" s="149"/>
      <c r="F92" s="149"/>
      <c r="G92" s="149"/>
      <c r="H92" s="149"/>
      <c r="I92" s="16"/>
      <c r="J92" s="33"/>
      <c r="K92" s="17"/>
      <c r="L92" s="183" t="str">
        <f t="shared" si="2"/>
        <v/>
      </c>
      <c r="M92" s="153"/>
      <c r="N92" s="153"/>
      <c r="O92" s="153"/>
    </row>
    <row r="93" spans="1:15" x14ac:dyDescent="0.15">
      <c r="A93" s="4">
        <v>74</v>
      </c>
      <c r="B93" s="15"/>
      <c r="C93" s="32"/>
      <c r="D93" s="149"/>
      <c r="E93" s="149"/>
      <c r="F93" s="149"/>
      <c r="G93" s="149"/>
      <c r="H93" s="149"/>
      <c r="I93" s="16"/>
      <c r="J93" s="33"/>
      <c r="K93" s="17"/>
      <c r="L93" s="183" t="str">
        <f t="shared" si="2"/>
        <v/>
      </c>
      <c r="M93" s="153"/>
      <c r="N93" s="153"/>
      <c r="O93" s="153"/>
    </row>
    <row r="94" spans="1:15" x14ac:dyDescent="0.15">
      <c r="A94" s="4">
        <v>75</v>
      </c>
      <c r="B94" s="15"/>
      <c r="C94" s="32"/>
      <c r="D94" s="149"/>
      <c r="E94" s="149"/>
      <c r="F94" s="149"/>
      <c r="G94" s="149"/>
      <c r="H94" s="149"/>
      <c r="I94" s="16"/>
      <c r="J94" s="33"/>
      <c r="K94" s="17"/>
      <c r="L94" s="183" t="str">
        <f t="shared" si="2"/>
        <v/>
      </c>
      <c r="M94" s="153"/>
      <c r="N94" s="153"/>
      <c r="O94" s="153"/>
    </row>
    <row r="95" spans="1:15" x14ac:dyDescent="0.15">
      <c r="A95" s="4">
        <v>76</v>
      </c>
      <c r="B95" s="15"/>
      <c r="C95" s="32"/>
      <c r="D95" s="149"/>
      <c r="E95" s="149"/>
      <c r="F95" s="149"/>
      <c r="G95" s="149"/>
      <c r="H95" s="149"/>
      <c r="I95" s="16"/>
      <c r="J95" s="33"/>
      <c r="K95" s="17"/>
      <c r="L95" s="183" t="str">
        <f t="shared" si="2"/>
        <v/>
      </c>
      <c r="M95" s="153"/>
      <c r="N95" s="153"/>
      <c r="O95" s="153"/>
    </row>
    <row r="96" spans="1:15" x14ac:dyDescent="0.15">
      <c r="A96" s="4">
        <v>77</v>
      </c>
      <c r="B96" s="15"/>
      <c r="C96" s="32"/>
      <c r="D96" s="149"/>
      <c r="E96" s="149"/>
      <c r="F96" s="149"/>
      <c r="G96" s="149"/>
      <c r="H96" s="149"/>
      <c r="I96" s="16"/>
      <c r="J96" s="33"/>
      <c r="K96" s="17"/>
      <c r="L96" s="183" t="str">
        <f t="shared" si="2"/>
        <v/>
      </c>
      <c r="M96" s="153"/>
      <c r="N96" s="153"/>
      <c r="O96" s="153"/>
    </row>
    <row r="97" spans="1:15" x14ac:dyDescent="0.15">
      <c r="A97" s="4">
        <v>78</v>
      </c>
      <c r="B97" s="15"/>
      <c r="C97" s="32"/>
      <c r="D97" s="149"/>
      <c r="E97" s="149"/>
      <c r="F97" s="149"/>
      <c r="G97" s="149"/>
      <c r="H97" s="149"/>
      <c r="I97" s="16"/>
      <c r="J97" s="33"/>
      <c r="K97" s="17"/>
      <c r="L97" s="183" t="str">
        <f t="shared" si="2"/>
        <v/>
      </c>
      <c r="M97" s="153"/>
      <c r="N97" s="153"/>
      <c r="O97" s="153"/>
    </row>
    <row r="98" spans="1:15" x14ac:dyDescent="0.15">
      <c r="A98" s="4">
        <v>79</v>
      </c>
      <c r="B98" s="15"/>
      <c r="C98" s="32"/>
      <c r="D98" s="149"/>
      <c r="E98" s="149"/>
      <c r="F98" s="149"/>
      <c r="G98" s="149"/>
      <c r="H98" s="149"/>
      <c r="I98" s="16"/>
      <c r="J98" s="33"/>
      <c r="K98" s="17"/>
      <c r="L98" s="183" t="str">
        <f t="shared" si="2"/>
        <v/>
      </c>
      <c r="M98" s="153"/>
      <c r="N98" s="153"/>
      <c r="O98" s="153"/>
    </row>
    <row r="99" spans="1:15" x14ac:dyDescent="0.15">
      <c r="A99" s="4">
        <v>80</v>
      </c>
      <c r="B99" s="15"/>
      <c r="C99" s="32"/>
      <c r="D99" s="149"/>
      <c r="E99" s="149"/>
      <c r="F99" s="149"/>
      <c r="G99" s="149"/>
      <c r="H99" s="149"/>
      <c r="I99" s="16"/>
      <c r="J99" s="33"/>
      <c r="K99" s="17"/>
      <c r="L99" s="183" t="str">
        <f t="shared" si="2"/>
        <v/>
      </c>
      <c r="M99" s="153"/>
      <c r="N99" s="153"/>
      <c r="O99" s="153"/>
    </row>
    <row r="100" spans="1:15" x14ac:dyDescent="0.15">
      <c r="A100" s="4">
        <v>81</v>
      </c>
      <c r="B100" s="15"/>
      <c r="C100" s="32"/>
      <c r="D100" s="149"/>
      <c r="E100" s="149"/>
      <c r="F100" s="149"/>
      <c r="G100" s="149"/>
      <c r="H100" s="149"/>
      <c r="I100" s="16"/>
      <c r="J100" s="33"/>
      <c r="K100" s="17"/>
      <c r="L100" s="183" t="str">
        <f t="shared" si="2"/>
        <v/>
      </c>
      <c r="M100" s="153"/>
      <c r="N100" s="153"/>
      <c r="O100" s="153"/>
    </row>
    <row r="101" spans="1:15" x14ac:dyDescent="0.15">
      <c r="A101" s="4">
        <v>82</v>
      </c>
      <c r="B101" s="15"/>
      <c r="C101" s="32"/>
      <c r="D101" s="149"/>
      <c r="E101" s="149"/>
      <c r="F101" s="149"/>
      <c r="G101" s="149"/>
      <c r="H101" s="149"/>
      <c r="I101" s="16"/>
      <c r="J101" s="33"/>
      <c r="K101" s="17"/>
      <c r="L101" s="183" t="str">
        <f t="shared" si="2"/>
        <v/>
      </c>
      <c r="M101" s="153"/>
      <c r="N101" s="153"/>
      <c r="O101" s="153"/>
    </row>
    <row r="102" spans="1:15" x14ac:dyDescent="0.15">
      <c r="A102" s="4">
        <v>83</v>
      </c>
      <c r="B102" s="15"/>
      <c r="C102" s="32"/>
      <c r="D102" s="149"/>
      <c r="E102" s="149"/>
      <c r="F102" s="149"/>
      <c r="G102" s="149"/>
      <c r="H102" s="149"/>
      <c r="I102" s="16"/>
      <c r="J102" s="33"/>
      <c r="K102" s="17"/>
      <c r="L102" s="183" t="str">
        <f t="shared" si="2"/>
        <v/>
      </c>
      <c r="M102" s="153"/>
      <c r="N102" s="153"/>
      <c r="O102" s="153"/>
    </row>
    <row r="103" spans="1:15" x14ac:dyDescent="0.15">
      <c r="A103" s="4">
        <v>84</v>
      </c>
      <c r="B103" s="15"/>
      <c r="C103" s="32"/>
      <c r="D103" s="149"/>
      <c r="E103" s="149"/>
      <c r="F103" s="149"/>
      <c r="G103" s="149"/>
      <c r="H103" s="149"/>
      <c r="I103" s="16"/>
      <c r="J103" s="33"/>
      <c r="K103" s="17"/>
      <c r="L103" s="183" t="str">
        <f t="shared" si="2"/>
        <v/>
      </c>
      <c r="M103" s="153"/>
      <c r="N103" s="153"/>
      <c r="O103" s="153"/>
    </row>
    <row r="104" spans="1:15" x14ac:dyDescent="0.15">
      <c r="A104" s="4">
        <v>85</v>
      </c>
      <c r="B104" s="15"/>
      <c r="C104" s="32"/>
      <c r="D104" s="149"/>
      <c r="E104" s="149"/>
      <c r="F104" s="149"/>
      <c r="G104" s="149"/>
      <c r="H104" s="149"/>
      <c r="I104" s="16"/>
      <c r="J104" s="33"/>
      <c r="K104" s="17"/>
      <c r="L104" s="183" t="str">
        <f t="shared" si="2"/>
        <v/>
      </c>
      <c r="M104" s="153"/>
      <c r="N104" s="153"/>
      <c r="O104" s="153"/>
    </row>
    <row r="105" spans="1:15" x14ac:dyDescent="0.15">
      <c r="A105" s="4">
        <v>86</v>
      </c>
      <c r="B105" s="15"/>
      <c r="C105" s="32"/>
      <c r="D105" s="149"/>
      <c r="E105" s="149"/>
      <c r="F105" s="149"/>
      <c r="G105" s="149"/>
      <c r="H105" s="149"/>
      <c r="I105" s="16"/>
      <c r="J105" s="33"/>
      <c r="K105" s="17"/>
      <c r="L105" s="183" t="str">
        <f t="shared" si="2"/>
        <v/>
      </c>
      <c r="M105" s="153"/>
      <c r="N105" s="153"/>
      <c r="O105" s="153"/>
    </row>
    <row r="106" spans="1:15" x14ac:dyDescent="0.15">
      <c r="A106" s="4">
        <v>87</v>
      </c>
      <c r="B106" s="15"/>
      <c r="C106" s="32"/>
      <c r="D106" s="149"/>
      <c r="E106" s="149"/>
      <c r="F106" s="149"/>
      <c r="G106" s="149"/>
      <c r="H106" s="149"/>
      <c r="I106" s="16"/>
      <c r="J106" s="33"/>
      <c r="K106" s="17"/>
      <c r="L106" s="183" t="str">
        <f t="shared" si="2"/>
        <v/>
      </c>
      <c r="M106" s="153"/>
      <c r="N106" s="153"/>
      <c r="O106" s="153"/>
    </row>
    <row r="107" spans="1:15" x14ac:dyDescent="0.15">
      <c r="A107" s="4">
        <v>88</v>
      </c>
      <c r="B107" s="15"/>
      <c r="C107" s="32"/>
      <c r="D107" s="149"/>
      <c r="E107" s="149"/>
      <c r="F107" s="149"/>
      <c r="G107" s="149"/>
      <c r="H107" s="149"/>
      <c r="I107" s="16"/>
      <c r="J107" s="33"/>
      <c r="K107" s="17"/>
      <c r="L107" s="183" t="str">
        <f t="shared" si="2"/>
        <v/>
      </c>
      <c r="M107" s="153"/>
      <c r="N107" s="153"/>
      <c r="O107" s="153"/>
    </row>
    <row r="108" spans="1:15" x14ac:dyDescent="0.15">
      <c r="A108" s="4">
        <v>89</v>
      </c>
      <c r="B108" s="15"/>
      <c r="C108" s="32"/>
      <c r="D108" s="149"/>
      <c r="E108" s="149"/>
      <c r="F108" s="149"/>
      <c r="G108" s="149"/>
      <c r="H108" s="149"/>
      <c r="I108" s="16"/>
      <c r="J108" s="33"/>
      <c r="K108" s="17"/>
      <c r="L108" s="183" t="str">
        <f t="shared" si="2"/>
        <v/>
      </c>
      <c r="M108" s="153"/>
      <c r="N108" s="153"/>
      <c r="O108" s="153"/>
    </row>
    <row r="109" spans="1:15" x14ac:dyDescent="0.15">
      <c r="A109" s="4">
        <v>90</v>
      </c>
      <c r="B109" s="15"/>
      <c r="C109" s="32"/>
      <c r="D109" s="149"/>
      <c r="E109" s="149"/>
      <c r="F109" s="149"/>
      <c r="G109" s="149"/>
      <c r="H109" s="149"/>
      <c r="I109" s="16"/>
      <c r="J109" s="33"/>
      <c r="K109" s="17"/>
      <c r="L109" s="183" t="str">
        <f t="shared" si="2"/>
        <v/>
      </c>
      <c r="M109" s="153"/>
      <c r="N109" s="153"/>
      <c r="O109" s="153"/>
    </row>
    <row r="110" spans="1:15" x14ac:dyDescent="0.15">
      <c r="A110" s="4">
        <v>91</v>
      </c>
      <c r="B110" s="15"/>
      <c r="C110" s="32"/>
      <c r="D110" s="149"/>
      <c r="E110" s="149"/>
      <c r="F110" s="149"/>
      <c r="G110" s="149"/>
      <c r="H110" s="149"/>
      <c r="I110" s="16"/>
      <c r="J110" s="33"/>
      <c r="K110" s="17"/>
      <c r="L110" s="183" t="str">
        <f t="shared" si="2"/>
        <v/>
      </c>
      <c r="M110" s="153"/>
      <c r="N110" s="153"/>
      <c r="O110" s="153"/>
    </row>
    <row r="111" spans="1:15" x14ac:dyDescent="0.15">
      <c r="A111" s="4">
        <v>92</v>
      </c>
      <c r="B111" s="15"/>
      <c r="C111" s="32"/>
      <c r="D111" s="149"/>
      <c r="E111" s="149"/>
      <c r="F111" s="149"/>
      <c r="G111" s="149"/>
      <c r="H111" s="149"/>
      <c r="I111" s="16"/>
      <c r="J111" s="33"/>
      <c r="K111" s="17"/>
      <c r="L111" s="183" t="str">
        <f t="shared" si="2"/>
        <v/>
      </c>
      <c r="M111" s="153"/>
      <c r="N111" s="153"/>
      <c r="O111" s="153"/>
    </row>
    <row r="112" spans="1:15" x14ac:dyDescent="0.15">
      <c r="A112" s="4">
        <v>93</v>
      </c>
      <c r="B112" s="15"/>
      <c r="C112" s="32"/>
      <c r="D112" s="149"/>
      <c r="E112" s="149"/>
      <c r="F112" s="149"/>
      <c r="G112" s="149"/>
      <c r="H112" s="149"/>
      <c r="I112" s="16"/>
      <c r="J112" s="33"/>
      <c r="K112" s="17"/>
      <c r="L112" s="183" t="str">
        <f t="shared" si="2"/>
        <v/>
      </c>
      <c r="M112" s="153"/>
      <c r="N112" s="153"/>
      <c r="O112" s="153"/>
    </row>
    <row r="113" spans="1:15" x14ac:dyDescent="0.15">
      <c r="A113" s="4">
        <v>94</v>
      </c>
      <c r="B113" s="15"/>
      <c r="C113" s="32"/>
      <c r="D113" s="149"/>
      <c r="E113" s="149"/>
      <c r="F113" s="149"/>
      <c r="G113" s="149"/>
      <c r="H113" s="149"/>
      <c r="I113" s="16"/>
      <c r="J113" s="33"/>
      <c r="K113" s="17"/>
      <c r="L113" s="183" t="str">
        <f t="shared" si="2"/>
        <v/>
      </c>
      <c r="M113" s="153"/>
      <c r="N113" s="153"/>
      <c r="O113" s="153"/>
    </row>
    <row r="114" spans="1:15" x14ac:dyDescent="0.15">
      <c r="A114" s="4">
        <v>95</v>
      </c>
      <c r="B114" s="15"/>
      <c r="C114" s="32"/>
      <c r="D114" s="149"/>
      <c r="E114" s="149"/>
      <c r="F114" s="149"/>
      <c r="G114" s="149"/>
      <c r="H114" s="149"/>
      <c r="I114" s="16"/>
      <c r="J114" s="33"/>
      <c r="K114" s="17"/>
      <c r="L114" s="183" t="str">
        <f t="shared" si="2"/>
        <v/>
      </c>
      <c r="M114" s="153"/>
      <c r="N114" s="153"/>
      <c r="O114" s="153"/>
    </row>
    <row r="115" spans="1:15" ht="14.25" thickBot="1" x14ac:dyDescent="0.2">
      <c r="A115" s="4">
        <v>96</v>
      </c>
      <c r="B115" s="19"/>
      <c r="C115" s="32"/>
      <c r="D115" s="154"/>
      <c r="E115" s="154"/>
      <c r="F115" s="154"/>
      <c r="G115" s="154"/>
      <c r="H115" s="154"/>
      <c r="I115" s="20"/>
      <c r="J115" s="33"/>
      <c r="K115" s="21"/>
      <c r="L115" s="183" t="str">
        <f t="shared" si="2"/>
        <v/>
      </c>
      <c r="M115" s="155"/>
      <c r="N115" s="155"/>
      <c r="O115" s="155"/>
    </row>
    <row r="116" spans="1:15" ht="14.25" thickBot="1" x14ac:dyDescent="0.2">
      <c r="B116" s="158" t="s">
        <v>73</v>
      </c>
      <c r="C116" s="156"/>
      <c r="D116" s="156"/>
      <c r="E116" s="156"/>
      <c r="F116" s="156"/>
      <c r="G116" s="156"/>
      <c r="H116" s="156"/>
      <c r="I116" s="6" t="s">
        <v>63</v>
      </c>
      <c r="J116" s="6" t="s">
        <v>63</v>
      </c>
      <c r="K116" s="11" t="s">
        <v>63</v>
      </c>
      <c r="L116" s="325">
        <f>SUM(L84:L115)</f>
        <v>0</v>
      </c>
      <c r="M116" s="156"/>
      <c r="N116" s="156"/>
      <c r="O116" s="157"/>
    </row>
    <row r="117" spans="1:15" x14ac:dyDescent="0.15">
      <c r="L117" s="326"/>
    </row>
    <row r="118" spans="1:15" x14ac:dyDescent="0.15">
      <c r="L118" s="326"/>
    </row>
    <row r="119" spans="1:15" ht="21" customHeight="1" x14ac:dyDescent="0.15">
      <c r="B119" s="4" t="s">
        <v>45</v>
      </c>
      <c r="C119" s="150" t="s">
        <v>90</v>
      </c>
      <c r="D119" s="151"/>
      <c r="E119" s="151"/>
      <c r="F119" s="151"/>
      <c r="G119" s="151"/>
      <c r="H119" s="151"/>
      <c r="I119" s="151"/>
      <c r="J119" s="151"/>
      <c r="K119" s="152"/>
      <c r="L119" s="326"/>
    </row>
    <row r="120" spans="1:15" x14ac:dyDescent="0.15">
      <c r="L120" s="326"/>
    </row>
    <row r="121" spans="1:15" ht="13.5" customHeight="1" x14ac:dyDescent="0.15">
      <c r="A121" s="5" t="s">
        <v>38</v>
      </c>
      <c r="B121" s="91" t="s">
        <v>40</v>
      </c>
      <c r="C121" s="146" t="s">
        <v>41</v>
      </c>
      <c r="D121" s="91" t="s">
        <v>44</v>
      </c>
      <c r="E121" s="91"/>
      <c r="F121" s="91"/>
      <c r="G121" s="91"/>
      <c r="H121" s="91"/>
      <c r="I121" s="91" t="s">
        <v>0</v>
      </c>
      <c r="J121" s="91" t="s">
        <v>1</v>
      </c>
      <c r="K121" s="147" t="s">
        <v>42</v>
      </c>
      <c r="L121" s="327" t="s">
        <v>15</v>
      </c>
      <c r="M121" s="91" t="s">
        <v>43</v>
      </c>
      <c r="N121" s="91"/>
      <c r="O121" s="91"/>
    </row>
    <row r="122" spans="1:15" x14ac:dyDescent="0.15">
      <c r="A122" s="5" t="s">
        <v>39</v>
      </c>
      <c r="B122" s="91"/>
      <c r="C122" s="146"/>
      <c r="D122" s="91"/>
      <c r="E122" s="91"/>
      <c r="F122" s="91"/>
      <c r="G122" s="91"/>
      <c r="H122" s="91"/>
      <c r="I122" s="91"/>
      <c r="J122" s="91"/>
      <c r="K122" s="148"/>
      <c r="L122" s="328"/>
      <c r="M122" s="91"/>
      <c r="N122" s="91"/>
      <c r="O122" s="91"/>
    </row>
    <row r="123" spans="1:15" x14ac:dyDescent="0.15">
      <c r="A123" s="4">
        <v>97</v>
      </c>
      <c r="B123" s="18" t="s">
        <v>9</v>
      </c>
      <c r="C123" s="32"/>
      <c r="D123" s="149"/>
      <c r="E123" s="149"/>
      <c r="F123" s="149"/>
      <c r="G123" s="149"/>
      <c r="H123" s="149"/>
      <c r="I123" s="16"/>
      <c r="J123" s="33"/>
      <c r="K123" s="17"/>
      <c r="L123" s="183" t="str">
        <f t="shared" ref="L123:L154" si="3">IF(I123*K123=0,"",ROUND(I123*K123,0))</f>
        <v/>
      </c>
      <c r="M123" s="153"/>
      <c r="N123" s="153"/>
      <c r="O123" s="153"/>
    </row>
    <row r="124" spans="1:15" x14ac:dyDescent="0.15">
      <c r="A124" s="4">
        <v>98</v>
      </c>
      <c r="B124" s="15"/>
      <c r="C124" s="32"/>
      <c r="D124" s="149"/>
      <c r="E124" s="149"/>
      <c r="F124" s="149"/>
      <c r="G124" s="149"/>
      <c r="H124" s="149"/>
      <c r="I124" s="16"/>
      <c r="J124" s="33"/>
      <c r="K124" s="17"/>
      <c r="L124" s="183" t="str">
        <f t="shared" si="3"/>
        <v/>
      </c>
      <c r="M124" s="153"/>
      <c r="N124" s="153"/>
      <c r="O124" s="153"/>
    </row>
    <row r="125" spans="1:15" x14ac:dyDescent="0.15">
      <c r="A125" s="4">
        <v>99</v>
      </c>
      <c r="B125" s="15"/>
      <c r="C125" s="32"/>
      <c r="D125" s="149"/>
      <c r="E125" s="149"/>
      <c r="F125" s="149"/>
      <c r="G125" s="149"/>
      <c r="H125" s="149"/>
      <c r="I125" s="16"/>
      <c r="J125" s="33"/>
      <c r="K125" s="17"/>
      <c r="L125" s="183" t="str">
        <f t="shared" si="3"/>
        <v/>
      </c>
      <c r="M125" s="153"/>
      <c r="N125" s="153"/>
      <c r="O125" s="153"/>
    </row>
    <row r="126" spans="1:15" x14ac:dyDescent="0.15">
      <c r="A126" s="4">
        <v>100</v>
      </c>
      <c r="B126" s="15"/>
      <c r="C126" s="32"/>
      <c r="D126" s="149"/>
      <c r="E126" s="149"/>
      <c r="F126" s="149"/>
      <c r="G126" s="149"/>
      <c r="H126" s="149"/>
      <c r="I126" s="16"/>
      <c r="J126" s="33"/>
      <c r="K126" s="17"/>
      <c r="L126" s="183" t="str">
        <f t="shared" si="3"/>
        <v/>
      </c>
      <c r="M126" s="153"/>
      <c r="N126" s="153"/>
      <c r="O126" s="153"/>
    </row>
    <row r="127" spans="1:15" x14ac:dyDescent="0.15">
      <c r="A127" s="4">
        <v>101</v>
      </c>
      <c r="B127" s="15"/>
      <c r="C127" s="32"/>
      <c r="D127" s="149"/>
      <c r="E127" s="149"/>
      <c r="F127" s="149"/>
      <c r="G127" s="149"/>
      <c r="H127" s="149"/>
      <c r="I127" s="16"/>
      <c r="J127" s="33"/>
      <c r="K127" s="17"/>
      <c r="L127" s="183" t="str">
        <f t="shared" si="3"/>
        <v/>
      </c>
      <c r="M127" s="153"/>
      <c r="N127" s="153"/>
      <c r="O127" s="153"/>
    </row>
    <row r="128" spans="1:15" x14ac:dyDescent="0.15">
      <c r="A128" s="4">
        <v>102</v>
      </c>
      <c r="B128" s="15"/>
      <c r="C128" s="32"/>
      <c r="D128" s="149"/>
      <c r="E128" s="149"/>
      <c r="F128" s="149"/>
      <c r="G128" s="149"/>
      <c r="H128" s="149"/>
      <c r="I128" s="16"/>
      <c r="J128" s="33"/>
      <c r="K128" s="17"/>
      <c r="L128" s="183" t="str">
        <f t="shared" si="3"/>
        <v/>
      </c>
      <c r="M128" s="153"/>
      <c r="N128" s="153"/>
      <c r="O128" s="153"/>
    </row>
    <row r="129" spans="1:15" x14ac:dyDescent="0.15">
      <c r="A129" s="4">
        <v>103</v>
      </c>
      <c r="B129" s="15"/>
      <c r="C129" s="32"/>
      <c r="D129" s="149"/>
      <c r="E129" s="149"/>
      <c r="F129" s="149"/>
      <c r="G129" s="149"/>
      <c r="H129" s="149"/>
      <c r="I129" s="16"/>
      <c r="J129" s="33"/>
      <c r="K129" s="17"/>
      <c r="L129" s="183" t="str">
        <f t="shared" si="3"/>
        <v/>
      </c>
      <c r="M129" s="153"/>
      <c r="N129" s="153"/>
      <c r="O129" s="153"/>
    </row>
    <row r="130" spans="1:15" x14ac:dyDescent="0.15">
      <c r="A130" s="4">
        <v>104</v>
      </c>
      <c r="B130" s="15"/>
      <c r="C130" s="32"/>
      <c r="D130" s="149"/>
      <c r="E130" s="149"/>
      <c r="F130" s="149"/>
      <c r="G130" s="149"/>
      <c r="H130" s="149"/>
      <c r="I130" s="16"/>
      <c r="J130" s="33"/>
      <c r="K130" s="17"/>
      <c r="L130" s="183" t="str">
        <f t="shared" si="3"/>
        <v/>
      </c>
      <c r="M130" s="153"/>
      <c r="N130" s="153"/>
      <c r="O130" s="153"/>
    </row>
    <row r="131" spans="1:15" x14ac:dyDescent="0.15">
      <c r="A131" s="4">
        <v>105</v>
      </c>
      <c r="B131" s="15"/>
      <c r="C131" s="32"/>
      <c r="D131" s="149"/>
      <c r="E131" s="149"/>
      <c r="F131" s="149"/>
      <c r="G131" s="149"/>
      <c r="H131" s="149"/>
      <c r="I131" s="16"/>
      <c r="J131" s="33"/>
      <c r="K131" s="17"/>
      <c r="L131" s="183" t="str">
        <f t="shared" si="3"/>
        <v/>
      </c>
      <c r="M131" s="153"/>
      <c r="N131" s="153"/>
      <c r="O131" s="153"/>
    </row>
    <row r="132" spans="1:15" x14ac:dyDescent="0.15">
      <c r="A132" s="4">
        <v>106</v>
      </c>
      <c r="B132" s="15"/>
      <c r="C132" s="32"/>
      <c r="D132" s="149"/>
      <c r="E132" s="149"/>
      <c r="F132" s="149"/>
      <c r="G132" s="149"/>
      <c r="H132" s="149"/>
      <c r="I132" s="16"/>
      <c r="J132" s="33"/>
      <c r="K132" s="17"/>
      <c r="L132" s="183" t="str">
        <f t="shared" si="3"/>
        <v/>
      </c>
      <c r="M132" s="153"/>
      <c r="N132" s="153"/>
      <c r="O132" s="153"/>
    </row>
    <row r="133" spans="1:15" x14ac:dyDescent="0.15">
      <c r="A133" s="4">
        <v>107</v>
      </c>
      <c r="B133" s="15"/>
      <c r="C133" s="32"/>
      <c r="D133" s="149"/>
      <c r="E133" s="149"/>
      <c r="F133" s="149"/>
      <c r="G133" s="149"/>
      <c r="H133" s="149"/>
      <c r="I133" s="16"/>
      <c r="J133" s="33"/>
      <c r="K133" s="17"/>
      <c r="L133" s="183" t="str">
        <f t="shared" si="3"/>
        <v/>
      </c>
      <c r="M133" s="153"/>
      <c r="N133" s="153"/>
      <c r="O133" s="153"/>
    </row>
    <row r="134" spans="1:15" x14ac:dyDescent="0.15">
      <c r="A134" s="4">
        <v>108</v>
      </c>
      <c r="B134" s="15"/>
      <c r="C134" s="32"/>
      <c r="D134" s="149"/>
      <c r="E134" s="149"/>
      <c r="F134" s="149"/>
      <c r="G134" s="149"/>
      <c r="H134" s="149"/>
      <c r="I134" s="16"/>
      <c r="J134" s="33"/>
      <c r="K134" s="17"/>
      <c r="L134" s="183" t="str">
        <f t="shared" si="3"/>
        <v/>
      </c>
      <c r="M134" s="153"/>
      <c r="N134" s="153"/>
      <c r="O134" s="153"/>
    </row>
    <row r="135" spans="1:15" x14ac:dyDescent="0.15">
      <c r="A135" s="4">
        <v>109</v>
      </c>
      <c r="B135" s="15"/>
      <c r="C135" s="32"/>
      <c r="D135" s="149"/>
      <c r="E135" s="149"/>
      <c r="F135" s="149"/>
      <c r="G135" s="149"/>
      <c r="H135" s="149"/>
      <c r="I135" s="16"/>
      <c r="J135" s="33"/>
      <c r="K135" s="17"/>
      <c r="L135" s="183" t="str">
        <f t="shared" si="3"/>
        <v/>
      </c>
      <c r="M135" s="153"/>
      <c r="N135" s="153"/>
      <c r="O135" s="153"/>
    </row>
    <row r="136" spans="1:15" x14ac:dyDescent="0.15">
      <c r="A136" s="4">
        <v>110</v>
      </c>
      <c r="B136" s="15"/>
      <c r="C136" s="32"/>
      <c r="D136" s="149"/>
      <c r="E136" s="149"/>
      <c r="F136" s="149"/>
      <c r="G136" s="149"/>
      <c r="H136" s="149"/>
      <c r="I136" s="16"/>
      <c r="J136" s="33"/>
      <c r="K136" s="17"/>
      <c r="L136" s="183" t="str">
        <f t="shared" si="3"/>
        <v/>
      </c>
      <c r="M136" s="153"/>
      <c r="N136" s="153"/>
      <c r="O136" s="153"/>
    </row>
    <row r="137" spans="1:15" x14ac:dyDescent="0.15">
      <c r="A137" s="4">
        <v>111</v>
      </c>
      <c r="B137" s="15"/>
      <c r="C137" s="32"/>
      <c r="D137" s="149"/>
      <c r="E137" s="149"/>
      <c r="F137" s="149"/>
      <c r="G137" s="149"/>
      <c r="H137" s="149"/>
      <c r="I137" s="16"/>
      <c r="J137" s="33"/>
      <c r="K137" s="17"/>
      <c r="L137" s="183" t="str">
        <f t="shared" si="3"/>
        <v/>
      </c>
      <c r="M137" s="153"/>
      <c r="N137" s="153"/>
      <c r="O137" s="153"/>
    </row>
    <row r="138" spans="1:15" x14ac:dyDescent="0.15">
      <c r="A138" s="4">
        <v>112</v>
      </c>
      <c r="B138" s="15"/>
      <c r="C138" s="32"/>
      <c r="D138" s="149"/>
      <c r="E138" s="149"/>
      <c r="F138" s="149"/>
      <c r="G138" s="149"/>
      <c r="H138" s="149"/>
      <c r="I138" s="16"/>
      <c r="J138" s="33"/>
      <c r="K138" s="17"/>
      <c r="L138" s="183" t="str">
        <f t="shared" si="3"/>
        <v/>
      </c>
      <c r="M138" s="153"/>
      <c r="N138" s="153"/>
      <c r="O138" s="153"/>
    </row>
    <row r="139" spans="1:15" x14ac:dyDescent="0.15">
      <c r="A139" s="4">
        <v>113</v>
      </c>
      <c r="B139" s="15"/>
      <c r="C139" s="32"/>
      <c r="D139" s="149"/>
      <c r="E139" s="149"/>
      <c r="F139" s="149"/>
      <c r="G139" s="149"/>
      <c r="H139" s="149"/>
      <c r="I139" s="16"/>
      <c r="J139" s="33"/>
      <c r="K139" s="17"/>
      <c r="L139" s="183" t="str">
        <f t="shared" si="3"/>
        <v/>
      </c>
      <c r="M139" s="153"/>
      <c r="N139" s="153"/>
      <c r="O139" s="153"/>
    </row>
    <row r="140" spans="1:15" x14ac:dyDescent="0.15">
      <c r="A140" s="4">
        <v>114</v>
      </c>
      <c r="B140" s="15"/>
      <c r="C140" s="32"/>
      <c r="D140" s="149"/>
      <c r="E140" s="149"/>
      <c r="F140" s="149"/>
      <c r="G140" s="149"/>
      <c r="H140" s="149"/>
      <c r="I140" s="16"/>
      <c r="J140" s="33"/>
      <c r="K140" s="17"/>
      <c r="L140" s="183" t="str">
        <f t="shared" si="3"/>
        <v/>
      </c>
      <c r="M140" s="153"/>
      <c r="N140" s="153"/>
      <c r="O140" s="153"/>
    </row>
    <row r="141" spans="1:15" x14ac:dyDescent="0.15">
      <c r="A141" s="4">
        <v>115</v>
      </c>
      <c r="B141" s="15"/>
      <c r="C141" s="32"/>
      <c r="D141" s="149"/>
      <c r="E141" s="149"/>
      <c r="F141" s="149"/>
      <c r="G141" s="149"/>
      <c r="H141" s="149"/>
      <c r="I141" s="16"/>
      <c r="J141" s="33"/>
      <c r="K141" s="17"/>
      <c r="L141" s="183" t="str">
        <f t="shared" si="3"/>
        <v/>
      </c>
      <c r="M141" s="153"/>
      <c r="N141" s="153"/>
      <c r="O141" s="153"/>
    </row>
    <row r="142" spans="1:15" x14ac:dyDescent="0.15">
      <c r="A142" s="4">
        <v>116</v>
      </c>
      <c r="B142" s="15"/>
      <c r="C142" s="32"/>
      <c r="D142" s="149"/>
      <c r="E142" s="149"/>
      <c r="F142" s="149"/>
      <c r="G142" s="149"/>
      <c r="H142" s="149"/>
      <c r="I142" s="16"/>
      <c r="J142" s="33"/>
      <c r="K142" s="17"/>
      <c r="L142" s="183" t="str">
        <f t="shared" si="3"/>
        <v/>
      </c>
      <c r="M142" s="153"/>
      <c r="N142" s="153"/>
      <c r="O142" s="153"/>
    </row>
    <row r="143" spans="1:15" x14ac:dyDescent="0.15">
      <c r="A143" s="4">
        <v>117</v>
      </c>
      <c r="B143" s="15"/>
      <c r="C143" s="32"/>
      <c r="D143" s="149"/>
      <c r="E143" s="149"/>
      <c r="F143" s="149"/>
      <c r="G143" s="149"/>
      <c r="H143" s="149"/>
      <c r="I143" s="16"/>
      <c r="J143" s="33"/>
      <c r="K143" s="17"/>
      <c r="L143" s="183" t="str">
        <f t="shared" si="3"/>
        <v/>
      </c>
      <c r="M143" s="153"/>
      <c r="N143" s="153"/>
      <c r="O143" s="153"/>
    </row>
    <row r="144" spans="1:15" x14ac:dyDescent="0.15">
      <c r="A144" s="4">
        <v>118</v>
      </c>
      <c r="B144" s="15"/>
      <c r="C144" s="32"/>
      <c r="D144" s="149"/>
      <c r="E144" s="149"/>
      <c r="F144" s="149"/>
      <c r="G144" s="149"/>
      <c r="H144" s="149"/>
      <c r="I144" s="16"/>
      <c r="J144" s="33"/>
      <c r="K144" s="17"/>
      <c r="L144" s="183" t="str">
        <f t="shared" si="3"/>
        <v/>
      </c>
      <c r="M144" s="153"/>
      <c r="N144" s="153"/>
      <c r="O144" s="153"/>
    </row>
    <row r="145" spans="1:15" x14ac:dyDescent="0.15">
      <c r="A145" s="4">
        <v>119</v>
      </c>
      <c r="B145" s="15"/>
      <c r="C145" s="32"/>
      <c r="D145" s="149"/>
      <c r="E145" s="149"/>
      <c r="F145" s="149"/>
      <c r="G145" s="149"/>
      <c r="H145" s="149"/>
      <c r="I145" s="16"/>
      <c r="J145" s="33"/>
      <c r="K145" s="17"/>
      <c r="L145" s="183" t="str">
        <f t="shared" si="3"/>
        <v/>
      </c>
      <c r="M145" s="153"/>
      <c r="N145" s="153"/>
      <c r="O145" s="153"/>
    </row>
    <row r="146" spans="1:15" x14ac:dyDescent="0.15">
      <c r="A146" s="4">
        <v>120</v>
      </c>
      <c r="B146" s="15"/>
      <c r="C146" s="32"/>
      <c r="D146" s="149"/>
      <c r="E146" s="149"/>
      <c r="F146" s="149"/>
      <c r="G146" s="149"/>
      <c r="H146" s="149"/>
      <c r="I146" s="16"/>
      <c r="J146" s="33"/>
      <c r="K146" s="17"/>
      <c r="L146" s="183" t="str">
        <f t="shared" si="3"/>
        <v/>
      </c>
      <c r="M146" s="153"/>
      <c r="N146" s="153"/>
      <c r="O146" s="153"/>
    </row>
    <row r="147" spans="1:15" x14ac:dyDescent="0.15">
      <c r="A147" s="4">
        <v>121</v>
      </c>
      <c r="B147" s="15"/>
      <c r="C147" s="32"/>
      <c r="D147" s="149"/>
      <c r="E147" s="149"/>
      <c r="F147" s="149"/>
      <c r="G147" s="149"/>
      <c r="H147" s="149"/>
      <c r="I147" s="16"/>
      <c r="J147" s="33"/>
      <c r="K147" s="17"/>
      <c r="L147" s="183" t="str">
        <f t="shared" si="3"/>
        <v/>
      </c>
      <c r="M147" s="153"/>
      <c r="N147" s="153"/>
      <c r="O147" s="153"/>
    </row>
    <row r="148" spans="1:15" x14ac:dyDescent="0.15">
      <c r="A148" s="4">
        <v>122</v>
      </c>
      <c r="B148" s="15"/>
      <c r="C148" s="32"/>
      <c r="D148" s="149"/>
      <c r="E148" s="149"/>
      <c r="F148" s="149"/>
      <c r="G148" s="149"/>
      <c r="H148" s="149"/>
      <c r="I148" s="16"/>
      <c r="J148" s="33"/>
      <c r="K148" s="17"/>
      <c r="L148" s="183" t="str">
        <f t="shared" si="3"/>
        <v/>
      </c>
      <c r="M148" s="153"/>
      <c r="N148" s="153"/>
      <c r="O148" s="153"/>
    </row>
    <row r="149" spans="1:15" x14ac:dyDescent="0.15">
      <c r="A149" s="4">
        <v>123</v>
      </c>
      <c r="B149" s="15"/>
      <c r="C149" s="32"/>
      <c r="D149" s="149"/>
      <c r="E149" s="149"/>
      <c r="F149" s="149"/>
      <c r="G149" s="149"/>
      <c r="H149" s="149"/>
      <c r="I149" s="16"/>
      <c r="J149" s="33"/>
      <c r="K149" s="17"/>
      <c r="L149" s="183" t="str">
        <f t="shared" si="3"/>
        <v/>
      </c>
      <c r="M149" s="153"/>
      <c r="N149" s="153"/>
      <c r="O149" s="153"/>
    </row>
    <row r="150" spans="1:15" x14ac:dyDescent="0.15">
      <c r="A150" s="4">
        <v>124</v>
      </c>
      <c r="B150" s="15"/>
      <c r="C150" s="32"/>
      <c r="D150" s="149"/>
      <c r="E150" s="149"/>
      <c r="F150" s="149"/>
      <c r="G150" s="149"/>
      <c r="H150" s="149"/>
      <c r="I150" s="16"/>
      <c r="J150" s="33"/>
      <c r="K150" s="17"/>
      <c r="L150" s="183" t="str">
        <f t="shared" si="3"/>
        <v/>
      </c>
      <c r="M150" s="153"/>
      <c r="N150" s="153"/>
      <c r="O150" s="153"/>
    </row>
    <row r="151" spans="1:15" x14ac:dyDescent="0.15">
      <c r="A151" s="4">
        <v>125</v>
      </c>
      <c r="B151" s="15"/>
      <c r="C151" s="32"/>
      <c r="D151" s="149"/>
      <c r="E151" s="149"/>
      <c r="F151" s="149"/>
      <c r="G151" s="149"/>
      <c r="H151" s="149"/>
      <c r="I151" s="16"/>
      <c r="J151" s="33"/>
      <c r="K151" s="17"/>
      <c r="L151" s="183" t="str">
        <f t="shared" si="3"/>
        <v/>
      </c>
      <c r="M151" s="153"/>
      <c r="N151" s="153"/>
      <c r="O151" s="153"/>
    </row>
    <row r="152" spans="1:15" x14ac:dyDescent="0.15">
      <c r="A152" s="4">
        <v>126</v>
      </c>
      <c r="B152" s="15"/>
      <c r="C152" s="32"/>
      <c r="D152" s="149"/>
      <c r="E152" s="149"/>
      <c r="F152" s="149"/>
      <c r="G152" s="149"/>
      <c r="H152" s="149"/>
      <c r="I152" s="16"/>
      <c r="J152" s="33"/>
      <c r="K152" s="17"/>
      <c r="L152" s="183" t="str">
        <f t="shared" si="3"/>
        <v/>
      </c>
      <c r="M152" s="153"/>
      <c r="N152" s="153"/>
      <c r="O152" s="153"/>
    </row>
    <row r="153" spans="1:15" x14ac:dyDescent="0.15">
      <c r="A153" s="4">
        <v>127</v>
      </c>
      <c r="B153" s="15"/>
      <c r="C153" s="32"/>
      <c r="D153" s="149"/>
      <c r="E153" s="149"/>
      <c r="F153" s="149"/>
      <c r="G153" s="149"/>
      <c r="H153" s="149"/>
      <c r="I153" s="16"/>
      <c r="J153" s="33"/>
      <c r="K153" s="17"/>
      <c r="L153" s="183" t="str">
        <f t="shared" si="3"/>
        <v/>
      </c>
      <c r="M153" s="153"/>
      <c r="N153" s="153"/>
      <c r="O153" s="153"/>
    </row>
    <row r="154" spans="1:15" ht="14.25" thickBot="1" x14ac:dyDescent="0.2">
      <c r="A154" s="4">
        <v>128</v>
      </c>
      <c r="B154" s="19"/>
      <c r="C154" s="32"/>
      <c r="D154" s="154"/>
      <c r="E154" s="154"/>
      <c r="F154" s="154"/>
      <c r="G154" s="154"/>
      <c r="H154" s="154"/>
      <c r="I154" s="20"/>
      <c r="J154" s="33"/>
      <c r="K154" s="21"/>
      <c r="L154" s="183" t="str">
        <f t="shared" si="3"/>
        <v/>
      </c>
      <c r="M154" s="155"/>
      <c r="N154" s="155"/>
      <c r="O154" s="155"/>
    </row>
    <row r="155" spans="1:15" ht="14.25" thickBot="1" x14ac:dyDescent="0.2">
      <c r="B155" s="158" t="s">
        <v>75</v>
      </c>
      <c r="C155" s="156"/>
      <c r="D155" s="156"/>
      <c r="E155" s="156"/>
      <c r="F155" s="156"/>
      <c r="G155" s="156"/>
      <c r="H155" s="156"/>
      <c r="I155" s="6"/>
      <c r="J155" s="6" t="s">
        <v>63</v>
      </c>
      <c r="K155" s="11" t="s">
        <v>63</v>
      </c>
      <c r="L155" s="325">
        <f>SUM(L123:L154)</f>
        <v>0</v>
      </c>
      <c r="M155" s="156"/>
      <c r="N155" s="156"/>
      <c r="O155" s="157"/>
    </row>
    <row r="156" spans="1:15" x14ac:dyDescent="0.15">
      <c r="L156" s="326"/>
    </row>
    <row r="157" spans="1:15" x14ac:dyDescent="0.15">
      <c r="L157" s="326"/>
    </row>
    <row r="158" spans="1:15" ht="21.75" customHeight="1" x14ac:dyDescent="0.15">
      <c r="B158" s="4" t="s">
        <v>45</v>
      </c>
      <c r="C158" s="150" t="s">
        <v>90</v>
      </c>
      <c r="D158" s="151"/>
      <c r="E158" s="151"/>
      <c r="F158" s="151"/>
      <c r="G158" s="151"/>
      <c r="H158" s="151"/>
      <c r="I158" s="151"/>
      <c r="J158" s="151"/>
      <c r="K158" s="152"/>
      <c r="L158" s="326"/>
    </row>
    <row r="159" spans="1:15" x14ac:dyDescent="0.15">
      <c r="L159" s="326"/>
    </row>
    <row r="160" spans="1:15" ht="13.5" customHeight="1" x14ac:dyDescent="0.15">
      <c r="A160" s="5" t="s">
        <v>38</v>
      </c>
      <c r="B160" s="91" t="s">
        <v>40</v>
      </c>
      <c r="C160" s="146" t="s">
        <v>41</v>
      </c>
      <c r="D160" s="91" t="s">
        <v>44</v>
      </c>
      <c r="E160" s="91"/>
      <c r="F160" s="91"/>
      <c r="G160" s="91"/>
      <c r="H160" s="91"/>
      <c r="I160" s="91" t="s">
        <v>0</v>
      </c>
      <c r="J160" s="91" t="s">
        <v>1</v>
      </c>
      <c r="K160" s="147" t="s">
        <v>42</v>
      </c>
      <c r="L160" s="327" t="s">
        <v>15</v>
      </c>
      <c r="M160" s="91" t="s">
        <v>43</v>
      </c>
      <c r="N160" s="91"/>
      <c r="O160" s="91"/>
    </row>
    <row r="161" spans="1:15" x14ac:dyDescent="0.15">
      <c r="A161" s="5" t="s">
        <v>39</v>
      </c>
      <c r="B161" s="91"/>
      <c r="C161" s="146"/>
      <c r="D161" s="91"/>
      <c r="E161" s="91"/>
      <c r="F161" s="91"/>
      <c r="G161" s="91"/>
      <c r="H161" s="91"/>
      <c r="I161" s="91"/>
      <c r="J161" s="91"/>
      <c r="K161" s="148"/>
      <c r="L161" s="328"/>
      <c r="M161" s="91"/>
      <c r="N161" s="91"/>
      <c r="O161" s="91"/>
    </row>
    <row r="162" spans="1:15" x14ac:dyDescent="0.15">
      <c r="A162" s="4">
        <v>129</v>
      </c>
      <c r="B162" s="18" t="s">
        <v>48</v>
      </c>
      <c r="C162" s="32"/>
      <c r="D162" s="149"/>
      <c r="E162" s="149"/>
      <c r="F162" s="149"/>
      <c r="G162" s="149"/>
      <c r="H162" s="149"/>
      <c r="I162" s="16"/>
      <c r="J162" s="33"/>
      <c r="K162" s="17"/>
      <c r="L162" s="183" t="str">
        <f t="shared" ref="L162:L193" si="4">IF(I162*K162=0,"",ROUND(I162*K162,0))</f>
        <v/>
      </c>
      <c r="M162" s="153"/>
      <c r="N162" s="153"/>
      <c r="O162" s="153"/>
    </row>
    <row r="163" spans="1:15" x14ac:dyDescent="0.15">
      <c r="A163" s="4">
        <v>130</v>
      </c>
      <c r="B163" s="15"/>
      <c r="C163" s="32"/>
      <c r="D163" s="149"/>
      <c r="E163" s="149"/>
      <c r="F163" s="149"/>
      <c r="G163" s="149"/>
      <c r="H163" s="149"/>
      <c r="I163" s="16"/>
      <c r="J163" s="33"/>
      <c r="K163" s="17"/>
      <c r="L163" s="183" t="str">
        <f t="shared" si="4"/>
        <v/>
      </c>
      <c r="M163" s="153"/>
      <c r="N163" s="153"/>
      <c r="O163" s="153"/>
    </row>
    <row r="164" spans="1:15" x14ac:dyDescent="0.15">
      <c r="A164" s="4">
        <v>131</v>
      </c>
      <c r="B164" s="15"/>
      <c r="C164" s="32"/>
      <c r="D164" s="149"/>
      <c r="E164" s="149"/>
      <c r="F164" s="149"/>
      <c r="G164" s="149"/>
      <c r="H164" s="149"/>
      <c r="I164" s="16"/>
      <c r="J164" s="33"/>
      <c r="K164" s="17"/>
      <c r="L164" s="183" t="str">
        <f t="shared" si="4"/>
        <v/>
      </c>
      <c r="M164" s="153"/>
      <c r="N164" s="153"/>
      <c r="O164" s="153"/>
    </row>
    <row r="165" spans="1:15" x14ac:dyDescent="0.15">
      <c r="A165" s="4">
        <v>132</v>
      </c>
      <c r="B165" s="15"/>
      <c r="C165" s="32"/>
      <c r="D165" s="149"/>
      <c r="E165" s="149"/>
      <c r="F165" s="149"/>
      <c r="G165" s="149"/>
      <c r="H165" s="149"/>
      <c r="I165" s="16"/>
      <c r="J165" s="33"/>
      <c r="K165" s="17"/>
      <c r="L165" s="183" t="str">
        <f t="shared" si="4"/>
        <v/>
      </c>
      <c r="M165" s="153"/>
      <c r="N165" s="153"/>
      <c r="O165" s="153"/>
    </row>
    <row r="166" spans="1:15" x14ac:dyDescent="0.15">
      <c r="A166" s="4">
        <v>133</v>
      </c>
      <c r="B166" s="15"/>
      <c r="C166" s="32"/>
      <c r="D166" s="149"/>
      <c r="E166" s="149"/>
      <c r="F166" s="149"/>
      <c r="G166" s="149"/>
      <c r="H166" s="149"/>
      <c r="I166" s="16"/>
      <c r="J166" s="33"/>
      <c r="K166" s="17"/>
      <c r="L166" s="183" t="str">
        <f t="shared" si="4"/>
        <v/>
      </c>
      <c r="M166" s="153"/>
      <c r="N166" s="153"/>
      <c r="O166" s="153"/>
    </row>
    <row r="167" spans="1:15" x14ac:dyDescent="0.15">
      <c r="A167" s="4">
        <v>134</v>
      </c>
      <c r="B167" s="15"/>
      <c r="C167" s="32"/>
      <c r="D167" s="149"/>
      <c r="E167" s="149"/>
      <c r="F167" s="149"/>
      <c r="G167" s="149"/>
      <c r="H167" s="149"/>
      <c r="I167" s="16"/>
      <c r="J167" s="33"/>
      <c r="K167" s="17"/>
      <c r="L167" s="183" t="str">
        <f t="shared" si="4"/>
        <v/>
      </c>
      <c r="M167" s="153"/>
      <c r="N167" s="153"/>
      <c r="O167" s="153"/>
    </row>
    <row r="168" spans="1:15" x14ac:dyDescent="0.15">
      <c r="A168" s="4">
        <v>135</v>
      </c>
      <c r="B168" s="15"/>
      <c r="C168" s="32"/>
      <c r="D168" s="149"/>
      <c r="E168" s="149"/>
      <c r="F168" s="149"/>
      <c r="G168" s="149"/>
      <c r="H168" s="149"/>
      <c r="I168" s="16"/>
      <c r="J168" s="33"/>
      <c r="K168" s="17"/>
      <c r="L168" s="183" t="str">
        <f t="shared" si="4"/>
        <v/>
      </c>
      <c r="M168" s="153"/>
      <c r="N168" s="153"/>
      <c r="O168" s="153"/>
    </row>
    <row r="169" spans="1:15" x14ac:dyDescent="0.15">
      <c r="A169" s="4">
        <v>136</v>
      </c>
      <c r="B169" s="15"/>
      <c r="C169" s="32"/>
      <c r="D169" s="149"/>
      <c r="E169" s="149"/>
      <c r="F169" s="149"/>
      <c r="G169" s="149"/>
      <c r="H169" s="149"/>
      <c r="I169" s="16"/>
      <c r="J169" s="33"/>
      <c r="K169" s="17"/>
      <c r="L169" s="183" t="str">
        <f t="shared" si="4"/>
        <v/>
      </c>
      <c r="M169" s="153"/>
      <c r="N169" s="153"/>
      <c r="O169" s="153"/>
    </row>
    <row r="170" spans="1:15" x14ac:dyDescent="0.15">
      <c r="A170" s="4">
        <v>137</v>
      </c>
      <c r="B170" s="15"/>
      <c r="C170" s="32"/>
      <c r="D170" s="149"/>
      <c r="E170" s="149"/>
      <c r="F170" s="149"/>
      <c r="G170" s="149"/>
      <c r="H170" s="149"/>
      <c r="I170" s="16"/>
      <c r="J170" s="33"/>
      <c r="K170" s="17"/>
      <c r="L170" s="183" t="str">
        <f t="shared" si="4"/>
        <v/>
      </c>
      <c r="M170" s="153"/>
      <c r="N170" s="153"/>
      <c r="O170" s="153"/>
    </row>
    <row r="171" spans="1:15" x14ac:dyDescent="0.15">
      <c r="A171" s="4">
        <v>138</v>
      </c>
      <c r="B171" s="15"/>
      <c r="C171" s="32"/>
      <c r="D171" s="149"/>
      <c r="E171" s="149"/>
      <c r="F171" s="149"/>
      <c r="G171" s="149"/>
      <c r="H171" s="149"/>
      <c r="I171" s="16"/>
      <c r="J171" s="33"/>
      <c r="K171" s="17"/>
      <c r="L171" s="183" t="str">
        <f t="shared" si="4"/>
        <v/>
      </c>
      <c r="M171" s="153"/>
      <c r="N171" s="153"/>
      <c r="O171" s="153"/>
    </row>
    <row r="172" spans="1:15" x14ac:dyDescent="0.15">
      <c r="A172" s="4">
        <v>139</v>
      </c>
      <c r="B172" s="15"/>
      <c r="C172" s="32"/>
      <c r="D172" s="149"/>
      <c r="E172" s="149"/>
      <c r="F172" s="149"/>
      <c r="G172" s="149"/>
      <c r="H172" s="149"/>
      <c r="I172" s="16"/>
      <c r="J172" s="33"/>
      <c r="K172" s="17"/>
      <c r="L172" s="183" t="str">
        <f t="shared" si="4"/>
        <v/>
      </c>
      <c r="M172" s="153"/>
      <c r="N172" s="153"/>
      <c r="O172" s="153"/>
    </row>
    <row r="173" spans="1:15" x14ac:dyDescent="0.15">
      <c r="A173" s="4">
        <v>140</v>
      </c>
      <c r="B173" s="15"/>
      <c r="C173" s="32"/>
      <c r="D173" s="149"/>
      <c r="E173" s="149"/>
      <c r="F173" s="149"/>
      <c r="G173" s="149"/>
      <c r="H173" s="149"/>
      <c r="I173" s="16"/>
      <c r="J173" s="33"/>
      <c r="K173" s="17"/>
      <c r="L173" s="183" t="str">
        <f t="shared" si="4"/>
        <v/>
      </c>
      <c r="M173" s="153"/>
      <c r="N173" s="153"/>
      <c r="O173" s="153"/>
    </row>
    <row r="174" spans="1:15" x14ac:dyDescent="0.15">
      <c r="A174" s="4">
        <v>141</v>
      </c>
      <c r="B174" s="15"/>
      <c r="C174" s="32"/>
      <c r="D174" s="149"/>
      <c r="E174" s="149"/>
      <c r="F174" s="149"/>
      <c r="G174" s="149"/>
      <c r="H174" s="149"/>
      <c r="I174" s="16"/>
      <c r="J174" s="33"/>
      <c r="K174" s="17"/>
      <c r="L174" s="183" t="str">
        <f t="shared" si="4"/>
        <v/>
      </c>
      <c r="M174" s="153"/>
      <c r="N174" s="153"/>
      <c r="O174" s="153"/>
    </row>
    <row r="175" spans="1:15" x14ac:dyDescent="0.15">
      <c r="A175" s="4">
        <v>142</v>
      </c>
      <c r="B175" s="15"/>
      <c r="C175" s="32"/>
      <c r="D175" s="149"/>
      <c r="E175" s="149"/>
      <c r="F175" s="149"/>
      <c r="G175" s="149"/>
      <c r="H175" s="149"/>
      <c r="I175" s="16"/>
      <c r="J175" s="33"/>
      <c r="K175" s="17"/>
      <c r="L175" s="183" t="str">
        <f t="shared" si="4"/>
        <v/>
      </c>
      <c r="M175" s="153"/>
      <c r="N175" s="153"/>
      <c r="O175" s="153"/>
    </row>
    <row r="176" spans="1:15" x14ac:dyDescent="0.15">
      <c r="A176" s="4">
        <v>143</v>
      </c>
      <c r="B176" s="15"/>
      <c r="C176" s="32"/>
      <c r="D176" s="149"/>
      <c r="E176" s="149"/>
      <c r="F176" s="149"/>
      <c r="G176" s="149"/>
      <c r="H176" s="149"/>
      <c r="I176" s="16"/>
      <c r="J176" s="33"/>
      <c r="K176" s="17"/>
      <c r="L176" s="183" t="str">
        <f t="shared" si="4"/>
        <v/>
      </c>
      <c r="M176" s="153"/>
      <c r="N176" s="153"/>
      <c r="O176" s="153"/>
    </row>
    <row r="177" spans="1:15" x14ac:dyDescent="0.15">
      <c r="A177" s="4">
        <v>144</v>
      </c>
      <c r="B177" s="15"/>
      <c r="C177" s="32"/>
      <c r="D177" s="149"/>
      <c r="E177" s="149"/>
      <c r="F177" s="149"/>
      <c r="G177" s="149"/>
      <c r="H177" s="149"/>
      <c r="I177" s="16"/>
      <c r="J177" s="33"/>
      <c r="K177" s="17"/>
      <c r="L177" s="183" t="str">
        <f t="shared" si="4"/>
        <v/>
      </c>
      <c r="M177" s="153"/>
      <c r="N177" s="153"/>
      <c r="O177" s="153"/>
    </row>
    <row r="178" spans="1:15" x14ac:dyDescent="0.15">
      <c r="A178" s="4">
        <v>145</v>
      </c>
      <c r="B178" s="15"/>
      <c r="C178" s="32"/>
      <c r="D178" s="149"/>
      <c r="E178" s="149"/>
      <c r="F178" s="149"/>
      <c r="G178" s="149"/>
      <c r="H178" s="149"/>
      <c r="I178" s="16"/>
      <c r="J178" s="33"/>
      <c r="K178" s="17"/>
      <c r="L178" s="183" t="str">
        <f t="shared" si="4"/>
        <v/>
      </c>
      <c r="M178" s="153"/>
      <c r="N178" s="153"/>
      <c r="O178" s="153"/>
    </row>
    <row r="179" spans="1:15" x14ac:dyDescent="0.15">
      <c r="A179" s="4">
        <v>146</v>
      </c>
      <c r="B179" s="15"/>
      <c r="C179" s="32"/>
      <c r="D179" s="149"/>
      <c r="E179" s="149"/>
      <c r="F179" s="149"/>
      <c r="G179" s="149"/>
      <c r="H179" s="149"/>
      <c r="I179" s="16"/>
      <c r="J179" s="33"/>
      <c r="K179" s="17"/>
      <c r="L179" s="183" t="str">
        <f t="shared" si="4"/>
        <v/>
      </c>
      <c r="M179" s="153"/>
      <c r="N179" s="153"/>
      <c r="O179" s="153"/>
    </row>
    <row r="180" spans="1:15" x14ac:dyDescent="0.15">
      <c r="A180" s="4">
        <v>147</v>
      </c>
      <c r="B180" s="15"/>
      <c r="C180" s="32"/>
      <c r="D180" s="149"/>
      <c r="E180" s="149"/>
      <c r="F180" s="149"/>
      <c r="G180" s="149"/>
      <c r="H180" s="149"/>
      <c r="I180" s="16"/>
      <c r="J180" s="33"/>
      <c r="K180" s="17"/>
      <c r="L180" s="183" t="str">
        <f t="shared" si="4"/>
        <v/>
      </c>
      <c r="M180" s="153"/>
      <c r="N180" s="153"/>
      <c r="O180" s="153"/>
    </row>
    <row r="181" spans="1:15" x14ac:dyDescent="0.15">
      <c r="A181" s="4">
        <v>148</v>
      </c>
      <c r="B181" s="15"/>
      <c r="C181" s="32"/>
      <c r="D181" s="149"/>
      <c r="E181" s="149"/>
      <c r="F181" s="149"/>
      <c r="G181" s="149"/>
      <c r="H181" s="149"/>
      <c r="I181" s="16"/>
      <c r="J181" s="33"/>
      <c r="K181" s="17"/>
      <c r="L181" s="183" t="str">
        <f t="shared" si="4"/>
        <v/>
      </c>
      <c r="M181" s="153"/>
      <c r="N181" s="153"/>
      <c r="O181" s="153"/>
    </row>
    <row r="182" spans="1:15" x14ac:dyDescent="0.15">
      <c r="A182" s="4">
        <v>149</v>
      </c>
      <c r="B182" s="15"/>
      <c r="C182" s="32"/>
      <c r="D182" s="149"/>
      <c r="E182" s="149"/>
      <c r="F182" s="149"/>
      <c r="G182" s="149"/>
      <c r="H182" s="149"/>
      <c r="I182" s="16"/>
      <c r="J182" s="33"/>
      <c r="K182" s="17"/>
      <c r="L182" s="183" t="str">
        <f t="shared" si="4"/>
        <v/>
      </c>
      <c r="M182" s="153"/>
      <c r="N182" s="153"/>
      <c r="O182" s="153"/>
    </row>
    <row r="183" spans="1:15" x14ac:dyDescent="0.15">
      <c r="A183" s="4">
        <v>150</v>
      </c>
      <c r="B183" s="15"/>
      <c r="C183" s="32"/>
      <c r="D183" s="149"/>
      <c r="E183" s="149"/>
      <c r="F183" s="149"/>
      <c r="G183" s="149"/>
      <c r="H183" s="149"/>
      <c r="I183" s="16"/>
      <c r="J183" s="33"/>
      <c r="K183" s="17"/>
      <c r="L183" s="183" t="str">
        <f t="shared" si="4"/>
        <v/>
      </c>
      <c r="M183" s="153"/>
      <c r="N183" s="153"/>
      <c r="O183" s="153"/>
    </row>
    <row r="184" spans="1:15" x14ac:dyDescent="0.15">
      <c r="A184" s="4">
        <v>151</v>
      </c>
      <c r="B184" s="15"/>
      <c r="C184" s="32"/>
      <c r="D184" s="149"/>
      <c r="E184" s="149"/>
      <c r="F184" s="149"/>
      <c r="G184" s="149"/>
      <c r="H184" s="149"/>
      <c r="I184" s="16"/>
      <c r="J184" s="33"/>
      <c r="K184" s="17"/>
      <c r="L184" s="183" t="str">
        <f t="shared" si="4"/>
        <v/>
      </c>
      <c r="M184" s="153"/>
      <c r="N184" s="153"/>
      <c r="O184" s="153"/>
    </row>
    <row r="185" spans="1:15" x14ac:dyDescent="0.15">
      <c r="A185" s="4">
        <v>152</v>
      </c>
      <c r="B185" s="15"/>
      <c r="C185" s="32"/>
      <c r="D185" s="149"/>
      <c r="E185" s="149"/>
      <c r="F185" s="149"/>
      <c r="G185" s="149"/>
      <c r="H185" s="149"/>
      <c r="I185" s="16"/>
      <c r="J185" s="33"/>
      <c r="K185" s="17"/>
      <c r="L185" s="183" t="str">
        <f t="shared" si="4"/>
        <v/>
      </c>
      <c r="M185" s="153"/>
      <c r="N185" s="153"/>
      <c r="O185" s="153"/>
    </row>
    <row r="186" spans="1:15" x14ac:dyDescent="0.15">
      <c r="A186" s="4">
        <v>153</v>
      </c>
      <c r="B186" s="15"/>
      <c r="C186" s="32"/>
      <c r="D186" s="149"/>
      <c r="E186" s="149"/>
      <c r="F186" s="149"/>
      <c r="G186" s="149"/>
      <c r="H186" s="149"/>
      <c r="I186" s="16"/>
      <c r="J186" s="33"/>
      <c r="K186" s="17"/>
      <c r="L186" s="183" t="str">
        <f t="shared" si="4"/>
        <v/>
      </c>
      <c r="M186" s="153"/>
      <c r="N186" s="153"/>
      <c r="O186" s="153"/>
    </row>
    <row r="187" spans="1:15" x14ac:dyDescent="0.15">
      <c r="A187" s="4">
        <v>154</v>
      </c>
      <c r="B187" s="15"/>
      <c r="C187" s="32"/>
      <c r="D187" s="149"/>
      <c r="E187" s="149"/>
      <c r="F187" s="149"/>
      <c r="G187" s="149"/>
      <c r="H187" s="149"/>
      <c r="I187" s="16"/>
      <c r="J187" s="33"/>
      <c r="K187" s="17"/>
      <c r="L187" s="183" t="str">
        <f t="shared" si="4"/>
        <v/>
      </c>
      <c r="M187" s="153"/>
      <c r="N187" s="153"/>
      <c r="O187" s="153"/>
    </row>
    <row r="188" spans="1:15" x14ac:dyDescent="0.15">
      <c r="A188" s="4">
        <v>155</v>
      </c>
      <c r="B188" s="15"/>
      <c r="C188" s="32"/>
      <c r="D188" s="149"/>
      <c r="E188" s="149"/>
      <c r="F188" s="149"/>
      <c r="G188" s="149"/>
      <c r="H188" s="149"/>
      <c r="I188" s="16"/>
      <c r="J188" s="33"/>
      <c r="K188" s="17"/>
      <c r="L188" s="183" t="str">
        <f t="shared" si="4"/>
        <v/>
      </c>
      <c r="M188" s="153"/>
      <c r="N188" s="153"/>
      <c r="O188" s="153"/>
    </row>
    <row r="189" spans="1:15" x14ac:dyDescent="0.15">
      <c r="A189" s="4">
        <v>156</v>
      </c>
      <c r="B189" s="15"/>
      <c r="C189" s="32"/>
      <c r="D189" s="149"/>
      <c r="E189" s="149"/>
      <c r="F189" s="149"/>
      <c r="G189" s="149"/>
      <c r="H189" s="149"/>
      <c r="I189" s="16"/>
      <c r="J189" s="33"/>
      <c r="K189" s="17"/>
      <c r="L189" s="183" t="str">
        <f t="shared" si="4"/>
        <v/>
      </c>
      <c r="M189" s="153"/>
      <c r="N189" s="153"/>
      <c r="O189" s="153"/>
    </row>
    <row r="190" spans="1:15" x14ac:dyDescent="0.15">
      <c r="A190" s="4">
        <v>157</v>
      </c>
      <c r="B190" s="15"/>
      <c r="C190" s="32"/>
      <c r="D190" s="149"/>
      <c r="E190" s="149"/>
      <c r="F190" s="149"/>
      <c r="G190" s="149"/>
      <c r="H190" s="149"/>
      <c r="I190" s="16"/>
      <c r="J190" s="33"/>
      <c r="K190" s="17"/>
      <c r="L190" s="183" t="str">
        <f t="shared" si="4"/>
        <v/>
      </c>
      <c r="M190" s="153"/>
      <c r="N190" s="153"/>
      <c r="O190" s="153"/>
    </row>
    <row r="191" spans="1:15" x14ac:dyDescent="0.15">
      <c r="A191" s="4">
        <v>158</v>
      </c>
      <c r="B191" s="15"/>
      <c r="C191" s="32"/>
      <c r="D191" s="149"/>
      <c r="E191" s="149"/>
      <c r="F191" s="149"/>
      <c r="G191" s="149"/>
      <c r="H191" s="149"/>
      <c r="I191" s="16"/>
      <c r="J191" s="33"/>
      <c r="K191" s="17"/>
      <c r="L191" s="183" t="str">
        <f t="shared" si="4"/>
        <v/>
      </c>
      <c r="M191" s="153"/>
      <c r="N191" s="153"/>
      <c r="O191" s="153"/>
    </row>
    <row r="192" spans="1:15" x14ac:dyDescent="0.15">
      <c r="A192" s="4">
        <v>159</v>
      </c>
      <c r="B192" s="15"/>
      <c r="C192" s="32"/>
      <c r="D192" s="149"/>
      <c r="E192" s="149"/>
      <c r="F192" s="149"/>
      <c r="G192" s="149"/>
      <c r="H192" s="149"/>
      <c r="I192" s="16"/>
      <c r="J192" s="33"/>
      <c r="K192" s="17"/>
      <c r="L192" s="183" t="str">
        <f t="shared" si="4"/>
        <v/>
      </c>
      <c r="M192" s="153"/>
      <c r="N192" s="153"/>
      <c r="O192" s="153"/>
    </row>
    <row r="193" spans="1:15" ht="14.25" thickBot="1" x14ac:dyDescent="0.2">
      <c r="A193" s="4">
        <v>160</v>
      </c>
      <c r="B193" s="19"/>
      <c r="C193" s="32"/>
      <c r="D193" s="154"/>
      <c r="E193" s="154"/>
      <c r="F193" s="154"/>
      <c r="G193" s="154"/>
      <c r="H193" s="154"/>
      <c r="I193" s="20"/>
      <c r="J193" s="33"/>
      <c r="K193" s="21"/>
      <c r="L193" s="183" t="str">
        <f t="shared" si="4"/>
        <v/>
      </c>
      <c r="M193" s="155"/>
      <c r="N193" s="155"/>
      <c r="O193" s="155"/>
    </row>
    <row r="194" spans="1:15" ht="14.25" thickBot="1" x14ac:dyDescent="0.2">
      <c r="B194" s="158" t="s">
        <v>74</v>
      </c>
      <c r="C194" s="156"/>
      <c r="D194" s="156"/>
      <c r="E194" s="156"/>
      <c r="F194" s="156"/>
      <c r="G194" s="156"/>
      <c r="H194" s="156"/>
      <c r="I194" s="6"/>
      <c r="J194" s="6" t="s">
        <v>63</v>
      </c>
      <c r="K194" s="11" t="s">
        <v>63</v>
      </c>
      <c r="L194" s="325">
        <f>SUM(L162:L193)</f>
        <v>0</v>
      </c>
      <c r="M194" s="156"/>
      <c r="N194" s="156"/>
      <c r="O194" s="157"/>
    </row>
    <row r="197" spans="1:15" x14ac:dyDescent="0.15">
      <c r="A197" s="13"/>
      <c r="B197" s="4" t="s">
        <v>67</v>
      </c>
    </row>
    <row r="198" spans="1:15" x14ac:dyDescent="0.15">
      <c r="A198" s="7"/>
      <c r="B198" s="4" t="s">
        <v>68</v>
      </c>
    </row>
    <row r="199" spans="1:15" x14ac:dyDescent="0.15">
      <c r="A199" s="14"/>
      <c r="B199" s="4" t="s">
        <v>69</v>
      </c>
    </row>
  </sheetData>
  <sheetProtection password="F0A1" sheet="1" objects="1" scenarios="1"/>
  <mergeCells count="375">
    <mergeCell ref="L4:L5"/>
    <mergeCell ref="M4:O5"/>
    <mergeCell ref="D6:H6"/>
    <mergeCell ref="M6:O6"/>
    <mergeCell ref="D7:H7"/>
    <mergeCell ref="M7:O7"/>
    <mergeCell ref="C2:K2"/>
    <mergeCell ref="B4:B5"/>
    <mergeCell ref="C4:C5"/>
    <mergeCell ref="D4:H5"/>
    <mergeCell ref="I4:I5"/>
    <mergeCell ref="J4:J5"/>
    <mergeCell ref="K4:K5"/>
    <mergeCell ref="D11:H11"/>
    <mergeCell ref="M11:O11"/>
    <mergeCell ref="D12:H12"/>
    <mergeCell ref="M12:O12"/>
    <mergeCell ref="D13:H13"/>
    <mergeCell ref="M13:O13"/>
    <mergeCell ref="D8:H8"/>
    <mergeCell ref="M8:O8"/>
    <mergeCell ref="D9:H9"/>
    <mergeCell ref="M9:O9"/>
    <mergeCell ref="D10:H10"/>
    <mergeCell ref="M10:O10"/>
    <mergeCell ref="D17:H17"/>
    <mergeCell ref="M17:O17"/>
    <mergeCell ref="D18:H18"/>
    <mergeCell ref="M18:O18"/>
    <mergeCell ref="D19:H19"/>
    <mergeCell ref="M19:O19"/>
    <mergeCell ref="D14:H14"/>
    <mergeCell ref="M14:O14"/>
    <mergeCell ref="D15:H15"/>
    <mergeCell ref="M15:O15"/>
    <mergeCell ref="D16:H16"/>
    <mergeCell ref="M16:O16"/>
    <mergeCell ref="D23:H23"/>
    <mergeCell ref="M23:O23"/>
    <mergeCell ref="D24:H24"/>
    <mergeCell ref="M24:O24"/>
    <mergeCell ref="D25:H25"/>
    <mergeCell ref="M25:O25"/>
    <mergeCell ref="D20:H20"/>
    <mergeCell ref="M20:O20"/>
    <mergeCell ref="D21:H21"/>
    <mergeCell ref="M21:O21"/>
    <mergeCell ref="D22:H22"/>
    <mergeCell ref="M22:O22"/>
    <mergeCell ref="D29:H29"/>
    <mergeCell ref="M29:O29"/>
    <mergeCell ref="D30:H30"/>
    <mergeCell ref="M30:O30"/>
    <mergeCell ref="D31:H31"/>
    <mergeCell ref="M31:O31"/>
    <mergeCell ref="D26:H26"/>
    <mergeCell ref="M26:O26"/>
    <mergeCell ref="D27:H27"/>
    <mergeCell ref="M27:O27"/>
    <mergeCell ref="D28:H28"/>
    <mergeCell ref="M28:O28"/>
    <mergeCell ref="D35:H35"/>
    <mergeCell ref="M35:O35"/>
    <mergeCell ref="D36:H36"/>
    <mergeCell ref="M36:O36"/>
    <mergeCell ref="D37:H37"/>
    <mergeCell ref="M37:O37"/>
    <mergeCell ref="D32:H32"/>
    <mergeCell ref="M32:O32"/>
    <mergeCell ref="D33:H33"/>
    <mergeCell ref="M33:O33"/>
    <mergeCell ref="D34:H34"/>
    <mergeCell ref="M34:O34"/>
    <mergeCell ref="M43:O44"/>
    <mergeCell ref="D45:H45"/>
    <mergeCell ref="M45:O45"/>
    <mergeCell ref="D46:H46"/>
    <mergeCell ref="M46:O46"/>
    <mergeCell ref="D47:H47"/>
    <mergeCell ref="M47:O47"/>
    <mergeCell ref="B38:H38"/>
    <mergeCell ref="M38:O38"/>
    <mergeCell ref="C41:K41"/>
    <mergeCell ref="B43:B44"/>
    <mergeCell ref="C43:C44"/>
    <mergeCell ref="D43:H44"/>
    <mergeCell ref="I43:I44"/>
    <mergeCell ref="J43:J44"/>
    <mergeCell ref="K43:K44"/>
    <mergeCell ref="L43:L44"/>
    <mergeCell ref="D51:H51"/>
    <mergeCell ref="M51:O51"/>
    <mergeCell ref="D52:H52"/>
    <mergeCell ref="M52:O52"/>
    <mergeCell ref="D53:H53"/>
    <mergeCell ref="M53:O53"/>
    <mergeCell ref="D48:H48"/>
    <mergeCell ref="M48:O48"/>
    <mergeCell ref="D49:H49"/>
    <mergeCell ref="M49:O49"/>
    <mergeCell ref="D50:H50"/>
    <mergeCell ref="M50:O50"/>
    <mergeCell ref="D57:H57"/>
    <mergeCell ref="M57:O57"/>
    <mergeCell ref="D58:H58"/>
    <mergeCell ref="M58:O58"/>
    <mergeCell ref="D59:H59"/>
    <mergeCell ref="M59:O59"/>
    <mergeCell ref="D54:H54"/>
    <mergeCell ref="M54:O54"/>
    <mergeCell ref="D55:H55"/>
    <mergeCell ref="M55:O55"/>
    <mergeCell ref="D56:H56"/>
    <mergeCell ref="M56:O56"/>
    <mergeCell ref="D63:H63"/>
    <mergeCell ref="M63:O63"/>
    <mergeCell ref="D64:H64"/>
    <mergeCell ref="M64:O64"/>
    <mergeCell ref="D65:H65"/>
    <mergeCell ref="M65:O65"/>
    <mergeCell ref="D60:H60"/>
    <mergeCell ref="M60:O60"/>
    <mergeCell ref="D61:H61"/>
    <mergeCell ref="M61:O61"/>
    <mergeCell ref="D62:H62"/>
    <mergeCell ref="M62:O62"/>
    <mergeCell ref="D69:H69"/>
    <mergeCell ref="M69:O69"/>
    <mergeCell ref="D70:H70"/>
    <mergeCell ref="M70:O70"/>
    <mergeCell ref="D71:H71"/>
    <mergeCell ref="M71:O71"/>
    <mergeCell ref="D66:H66"/>
    <mergeCell ref="M66:O66"/>
    <mergeCell ref="D67:H67"/>
    <mergeCell ref="M67:O67"/>
    <mergeCell ref="D68:H68"/>
    <mergeCell ref="M68:O68"/>
    <mergeCell ref="D75:H75"/>
    <mergeCell ref="M75:O75"/>
    <mergeCell ref="D76:H76"/>
    <mergeCell ref="M76:O76"/>
    <mergeCell ref="B77:H77"/>
    <mergeCell ref="M77:O77"/>
    <mergeCell ref="D72:H72"/>
    <mergeCell ref="M72:O72"/>
    <mergeCell ref="D73:H73"/>
    <mergeCell ref="M73:O73"/>
    <mergeCell ref="D74:H74"/>
    <mergeCell ref="M74:O74"/>
    <mergeCell ref="L82:L83"/>
    <mergeCell ref="M82:O83"/>
    <mergeCell ref="D84:H84"/>
    <mergeCell ref="M84:O84"/>
    <mergeCell ref="D85:H85"/>
    <mergeCell ref="M85:O85"/>
    <mergeCell ref="C80:K80"/>
    <mergeCell ref="B82:B83"/>
    <mergeCell ref="C82:C83"/>
    <mergeCell ref="D82:H83"/>
    <mergeCell ref="I82:I83"/>
    <mergeCell ref="J82:J83"/>
    <mergeCell ref="K82:K83"/>
    <mergeCell ref="D89:H89"/>
    <mergeCell ref="M89:O89"/>
    <mergeCell ref="D90:H90"/>
    <mergeCell ref="M90:O90"/>
    <mergeCell ref="D91:H91"/>
    <mergeCell ref="M91:O91"/>
    <mergeCell ref="D86:H86"/>
    <mergeCell ref="M86:O86"/>
    <mergeCell ref="D87:H87"/>
    <mergeCell ref="M87:O87"/>
    <mergeCell ref="D88:H88"/>
    <mergeCell ref="M88:O88"/>
    <mergeCell ref="D95:H95"/>
    <mergeCell ref="M95:O95"/>
    <mergeCell ref="D96:H96"/>
    <mergeCell ref="M96:O96"/>
    <mergeCell ref="D97:H97"/>
    <mergeCell ref="M97:O97"/>
    <mergeCell ref="D92:H92"/>
    <mergeCell ref="M92:O92"/>
    <mergeCell ref="D93:H93"/>
    <mergeCell ref="M93:O93"/>
    <mergeCell ref="D94:H94"/>
    <mergeCell ref="M94:O94"/>
    <mergeCell ref="D101:H101"/>
    <mergeCell ref="M101:O101"/>
    <mergeCell ref="D102:H102"/>
    <mergeCell ref="M102:O102"/>
    <mergeCell ref="D103:H103"/>
    <mergeCell ref="M103:O103"/>
    <mergeCell ref="D98:H98"/>
    <mergeCell ref="M98:O98"/>
    <mergeCell ref="D99:H99"/>
    <mergeCell ref="M99:O99"/>
    <mergeCell ref="D100:H100"/>
    <mergeCell ref="M100:O100"/>
    <mergeCell ref="D107:H107"/>
    <mergeCell ref="M107:O107"/>
    <mergeCell ref="D108:H108"/>
    <mergeCell ref="M108:O108"/>
    <mergeCell ref="D109:H109"/>
    <mergeCell ref="M109:O109"/>
    <mergeCell ref="D104:H104"/>
    <mergeCell ref="M104:O104"/>
    <mergeCell ref="D105:H105"/>
    <mergeCell ref="M105:O105"/>
    <mergeCell ref="D106:H106"/>
    <mergeCell ref="M106:O106"/>
    <mergeCell ref="D113:H113"/>
    <mergeCell ref="M113:O113"/>
    <mergeCell ref="D114:H114"/>
    <mergeCell ref="M114:O114"/>
    <mergeCell ref="D115:H115"/>
    <mergeCell ref="M115:O115"/>
    <mergeCell ref="D110:H110"/>
    <mergeCell ref="M110:O110"/>
    <mergeCell ref="D111:H111"/>
    <mergeCell ref="M111:O111"/>
    <mergeCell ref="D112:H112"/>
    <mergeCell ref="M112:O112"/>
    <mergeCell ref="M121:O122"/>
    <mergeCell ref="D123:H123"/>
    <mergeCell ref="M123:O123"/>
    <mergeCell ref="D124:H124"/>
    <mergeCell ref="M124:O124"/>
    <mergeCell ref="D125:H125"/>
    <mergeCell ref="M125:O125"/>
    <mergeCell ref="B116:H116"/>
    <mergeCell ref="M116:O116"/>
    <mergeCell ref="C119:K119"/>
    <mergeCell ref="B121:B122"/>
    <mergeCell ref="C121:C122"/>
    <mergeCell ref="D121:H122"/>
    <mergeCell ref="I121:I122"/>
    <mergeCell ref="J121:J122"/>
    <mergeCell ref="K121:K122"/>
    <mergeCell ref="L121:L122"/>
    <mergeCell ref="D129:H129"/>
    <mergeCell ref="M129:O129"/>
    <mergeCell ref="D130:H130"/>
    <mergeCell ref="M130:O130"/>
    <mergeCell ref="D131:H131"/>
    <mergeCell ref="M131:O131"/>
    <mergeCell ref="D126:H126"/>
    <mergeCell ref="M126:O126"/>
    <mergeCell ref="D127:H127"/>
    <mergeCell ref="M127:O127"/>
    <mergeCell ref="D128:H128"/>
    <mergeCell ref="M128:O128"/>
    <mergeCell ref="D135:H135"/>
    <mergeCell ref="M135:O135"/>
    <mergeCell ref="D136:H136"/>
    <mergeCell ref="M136:O136"/>
    <mergeCell ref="D137:H137"/>
    <mergeCell ref="M137:O137"/>
    <mergeCell ref="D132:H132"/>
    <mergeCell ref="M132:O132"/>
    <mergeCell ref="D133:H133"/>
    <mergeCell ref="M133:O133"/>
    <mergeCell ref="D134:H134"/>
    <mergeCell ref="M134:O134"/>
    <mergeCell ref="D141:H141"/>
    <mergeCell ref="M141:O141"/>
    <mergeCell ref="D142:H142"/>
    <mergeCell ref="M142:O142"/>
    <mergeCell ref="D143:H143"/>
    <mergeCell ref="M143:O143"/>
    <mergeCell ref="D138:H138"/>
    <mergeCell ref="M138:O138"/>
    <mergeCell ref="D139:H139"/>
    <mergeCell ref="M139:O139"/>
    <mergeCell ref="D140:H140"/>
    <mergeCell ref="M140:O140"/>
    <mergeCell ref="D147:H147"/>
    <mergeCell ref="M147:O147"/>
    <mergeCell ref="D148:H148"/>
    <mergeCell ref="M148:O148"/>
    <mergeCell ref="D149:H149"/>
    <mergeCell ref="M149:O149"/>
    <mergeCell ref="D144:H144"/>
    <mergeCell ref="M144:O144"/>
    <mergeCell ref="D145:H145"/>
    <mergeCell ref="M145:O145"/>
    <mergeCell ref="D146:H146"/>
    <mergeCell ref="M146:O146"/>
    <mergeCell ref="D153:H153"/>
    <mergeCell ref="M153:O153"/>
    <mergeCell ref="D154:H154"/>
    <mergeCell ref="M154:O154"/>
    <mergeCell ref="B155:H155"/>
    <mergeCell ref="M155:O155"/>
    <mergeCell ref="D150:H150"/>
    <mergeCell ref="M150:O150"/>
    <mergeCell ref="D151:H151"/>
    <mergeCell ref="M151:O151"/>
    <mergeCell ref="D152:H152"/>
    <mergeCell ref="M152:O152"/>
    <mergeCell ref="L160:L161"/>
    <mergeCell ref="M160:O161"/>
    <mergeCell ref="D162:H162"/>
    <mergeCell ref="M162:O162"/>
    <mergeCell ref="D163:H163"/>
    <mergeCell ref="M163:O163"/>
    <mergeCell ref="C158:K158"/>
    <mergeCell ref="B160:B161"/>
    <mergeCell ref="C160:C161"/>
    <mergeCell ref="D160:H161"/>
    <mergeCell ref="I160:I161"/>
    <mergeCell ref="J160:J161"/>
    <mergeCell ref="K160:K161"/>
    <mergeCell ref="D167:H167"/>
    <mergeCell ref="M167:O167"/>
    <mergeCell ref="D168:H168"/>
    <mergeCell ref="M168:O168"/>
    <mergeCell ref="D169:H169"/>
    <mergeCell ref="M169:O169"/>
    <mergeCell ref="D164:H164"/>
    <mergeCell ref="M164:O164"/>
    <mergeCell ref="D165:H165"/>
    <mergeCell ref="M165:O165"/>
    <mergeCell ref="D166:H166"/>
    <mergeCell ref="M166:O166"/>
    <mergeCell ref="D173:H173"/>
    <mergeCell ref="M173:O173"/>
    <mergeCell ref="D174:H174"/>
    <mergeCell ref="M174:O174"/>
    <mergeCell ref="D175:H175"/>
    <mergeCell ref="M175:O175"/>
    <mergeCell ref="D170:H170"/>
    <mergeCell ref="M170:O170"/>
    <mergeCell ref="D171:H171"/>
    <mergeCell ref="M171:O171"/>
    <mergeCell ref="D172:H172"/>
    <mergeCell ref="M172:O172"/>
    <mergeCell ref="D179:H179"/>
    <mergeCell ref="M179:O179"/>
    <mergeCell ref="D180:H180"/>
    <mergeCell ref="M180:O180"/>
    <mergeCell ref="D181:H181"/>
    <mergeCell ref="M181:O181"/>
    <mergeCell ref="D176:H176"/>
    <mergeCell ref="M176:O176"/>
    <mergeCell ref="D177:H177"/>
    <mergeCell ref="M177:O177"/>
    <mergeCell ref="D178:H178"/>
    <mergeCell ref="M178:O178"/>
    <mergeCell ref="D185:H185"/>
    <mergeCell ref="M185:O185"/>
    <mergeCell ref="D186:H186"/>
    <mergeCell ref="M186:O186"/>
    <mergeCell ref="D187:H187"/>
    <mergeCell ref="M187:O187"/>
    <mergeCell ref="D182:H182"/>
    <mergeCell ref="M182:O182"/>
    <mergeCell ref="D183:H183"/>
    <mergeCell ref="M183:O183"/>
    <mergeCell ref="D184:H184"/>
    <mergeCell ref="M184:O184"/>
    <mergeCell ref="B194:H194"/>
    <mergeCell ref="M194:O194"/>
    <mergeCell ref="D191:H191"/>
    <mergeCell ref="M191:O191"/>
    <mergeCell ref="D192:H192"/>
    <mergeCell ref="M192:O192"/>
    <mergeCell ref="D193:H193"/>
    <mergeCell ref="M193:O193"/>
    <mergeCell ref="D188:H188"/>
    <mergeCell ref="M188:O188"/>
    <mergeCell ref="D189:H189"/>
    <mergeCell ref="M189:O189"/>
    <mergeCell ref="D190:H190"/>
    <mergeCell ref="M190:O190"/>
  </mergeCells>
  <phoneticPr fontId="6"/>
  <dataValidations count="3">
    <dataValidation type="list" allowBlank="1" showInputMessage="1" showErrorMessage="1" sqref="B124:B154 B7:B37 B46:B76 B85:B115 B163:B193">
      <formula1>$S$4:$S$9</formula1>
    </dataValidation>
    <dataValidation type="list" allowBlank="1" showInputMessage="1" showErrorMessage="1" sqref="C6:C37 C162:C193 C123:C154 C84:C115 C45:C76">
      <formula1>$T$4:$T$20</formula1>
    </dataValidation>
    <dataValidation type="list" allowBlank="1" showInputMessage="1" showErrorMessage="1" sqref="J6:J37 J45:J76 J84:J115 J123:J154 J162:J193">
      <formula1>$V$4:$V$16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O86"/>
  <sheetViews>
    <sheetView showGridLines="0" tabSelected="1" zoomScaleNormal="100" zoomScaleSheetLayoutView="100" workbookViewId="0">
      <selection activeCell="H7" sqref="H7"/>
    </sheetView>
  </sheetViews>
  <sheetFormatPr defaultRowHeight="13.5" x14ac:dyDescent="0.15"/>
  <cols>
    <col min="1" max="1" width="6.625" customWidth="1"/>
    <col min="2" max="2" width="0.5" customWidth="1"/>
    <col min="3" max="3" width="4.125" customWidth="1"/>
    <col min="4" max="4" width="26.5" customWidth="1"/>
    <col min="5" max="5" width="6.625" customWidth="1"/>
    <col min="6" max="6" width="5.5" customWidth="1"/>
    <col min="7" max="7" width="5.625" customWidth="1"/>
    <col min="8" max="8" width="14.125" customWidth="1"/>
    <col min="9" max="9" width="8.25" customWidth="1"/>
    <col min="10" max="10" width="14.125" customWidth="1"/>
    <col min="11" max="11" width="1.375" customWidth="1"/>
  </cols>
  <sheetData>
    <row r="1" spans="2:15" ht="18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18" customHeight="1" x14ac:dyDescent="0.15">
      <c r="B2" s="1"/>
      <c r="C2" s="137" t="s">
        <v>13</v>
      </c>
      <c r="D2" s="137"/>
      <c r="E2" s="137"/>
      <c r="F2" s="137"/>
      <c r="G2" s="137"/>
      <c r="H2" s="137"/>
      <c r="I2" s="137"/>
      <c r="J2" s="137"/>
      <c r="K2" s="1"/>
      <c r="L2" s="1"/>
      <c r="M2" s="1"/>
      <c r="N2" s="1"/>
      <c r="O2" s="1"/>
    </row>
    <row r="3" spans="2:15" ht="18" customHeight="1" thickBot="1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1"/>
    </row>
    <row r="4" spans="2:15" ht="18" customHeight="1" x14ac:dyDescent="0.15">
      <c r="B4" s="1"/>
      <c r="C4" s="138"/>
      <c r="D4" s="139"/>
      <c r="E4" s="126" t="s">
        <v>14</v>
      </c>
      <c r="F4" s="128" t="s">
        <v>0</v>
      </c>
      <c r="G4" s="128" t="s">
        <v>1</v>
      </c>
      <c r="H4" s="130" t="s">
        <v>107</v>
      </c>
      <c r="I4" s="130" t="s">
        <v>102</v>
      </c>
      <c r="J4" s="142" t="s">
        <v>108</v>
      </c>
      <c r="K4" s="1"/>
      <c r="L4" s="1"/>
      <c r="M4" s="46"/>
      <c r="O4" s="1"/>
    </row>
    <row r="5" spans="2:15" ht="18" customHeight="1" thickBot="1" x14ac:dyDescent="0.2">
      <c r="B5" s="1"/>
      <c r="C5" s="140"/>
      <c r="D5" s="141"/>
      <c r="E5" s="127"/>
      <c r="F5" s="129"/>
      <c r="G5" s="129"/>
      <c r="H5" s="129"/>
      <c r="I5" s="129"/>
      <c r="J5" s="141"/>
      <c r="K5" s="1"/>
      <c r="L5" s="1"/>
      <c r="M5" s="1"/>
      <c r="O5" s="1"/>
    </row>
    <row r="6" spans="2:15" ht="20.25" customHeight="1" x14ac:dyDescent="0.15">
      <c r="B6" s="1"/>
      <c r="C6" s="135" t="s">
        <v>6</v>
      </c>
      <c r="D6" s="136"/>
      <c r="E6" s="260" t="s">
        <v>11</v>
      </c>
      <c r="F6" s="261" t="s">
        <v>11</v>
      </c>
      <c r="G6" s="261" t="s">
        <v>11</v>
      </c>
      <c r="H6" s="261" t="s">
        <v>11</v>
      </c>
      <c r="I6" s="261" t="s">
        <v>11</v>
      </c>
      <c r="J6" s="262" t="s">
        <v>11</v>
      </c>
      <c r="K6" s="1"/>
      <c r="L6" s="1"/>
      <c r="M6" s="1"/>
      <c r="N6" s="1"/>
      <c r="O6" s="1"/>
    </row>
    <row r="7" spans="2:15" ht="20.25" customHeight="1" x14ac:dyDescent="0.15">
      <c r="B7" s="1"/>
      <c r="C7" s="22"/>
      <c r="D7" s="48" t="s">
        <v>118</v>
      </c>
      <c r="E7" s="263" t="str">
        <f>IF(H7="","","○")</f>
        <v/>
      </c>
      <c r="F7" s="264" t="str">
        <f>IF(E7="","",1)</f>
        <v/>
      </c>
      <c r="G7" s="264" t="str">
        <f>IF(E7="","","式")</f>
        <v/>
      </c>
      <c r="H7" s="265" t="str">
        <f>IF(調査費!L38=0,"",調査費!L38)</f>
        <v/>
      </c>
      <c r="I7" s="266" t="str">
        <f>IF(H7="","",ROUND(J7/H7,4))</f>
        <v/>
      </c>
      <c r="J7" s="267" t="str">
        <f>IF(H7="","",ROUNDDOWN(IF(ROUNDDOWN(H7*0.5,-3)&gt;=1000000,1000000,0.5*H7),-3))</f>
        <v/>
      </c>
      <c r="K7" s="1"/>
      <c r="L7" s="1"/>
      <c r="M7" s="1"/>
      <c r="N7" s="1"/>
      <c r="O7" s="1"/>
    </row>
    <row r="8" spans="2:15" ht="20.25" customHeight="1" x14ac:dyDescent="0.15">
      <c r="B8" s="1"/>
      <c r="C8" s="22"/>
      <c r="D8" s="48" t="s">
        <v>116</v>
      </c>
      <c r="E8" s="263"/>
      <c r="F8" s="264" t="str">
        <f>IF(H8="","",1)</f>
        <v/>
      </c>
      <c r="G8" s="264" t="str">
        <f>IF(F8="","","式")</f>
        <v/>
      </c>
      <c r="H8" s="265" t="str">
        <f>IF(調査費!L77=0,"",調査費!L77)</f>
        <v/>
      </c>
      <c r="I8" s="264" t="s">
        <v>11</v>
      </c>
      <c r="J8" s="268" t="s">
        <v>136</v>
      </c>
      <c r="K8" s="1"/>
      <c r="L8" s="1"/>
      <c r="M8" s="1"/>
      <c r="N8" s="1"/>
      <c r="O8" s="1"/>
    </row>
    <row r="9" spans="2:15" ht="20.25" customHeight="1" x14ac:dyDescent="0.15">
      <c r="B9" s="1"/>
      <c r="C9" s="22"/>
      <c r="D9" s="51" t="s">
        <v>8</v>
      </c>
      <c r="E9" s="263" t="s">
        <v>11</v>
      </c>
      <c r="F9" s="264" t="s">
        <v>11</v>
      </c>
      <c r="G9" s="264" t="s">
        <v>11</v>
      </c>
      <c r="H9" s="265" t="str">
        <f>IF(AND(H7="",H8=""),"",SUM(H7:H8))</f>
        <v/>
      </c>
      <c r="I9" s="264" t="s">
        <v>11</v>
      </c>
      <c r="J9" s="268" t="s">
        <v>11</v>
      </c>
      <c r="K9" s="1"/>
      <c r="L9" s="1"/>
      <c r="M9" s="1"/>
      <c r="N9" s="1"/>
      <c r="O9" s="1"/>
    </row>
    <row r="10" spans="2:15" ht="20.25" customHeight="1" x14ac:dyDescent="0.15">
      <c r="B10" s="1"/>
      <c r="C10" s="144" t="s">
        <v>92</v>
      </c>
      <c r="D10" s="136"/>
      <c r="E10" s="263" t="s">
        <v>11</v>
      </c>
      <c r="F10" s="264" t="s">
        <v>11</v>
      </c>
      <c r="G10" s="264" t="s">
        <v>11</v>
      </c>
      <c r="H10" s="264" t="s">
        <v>11</v>
      </c>
      <c r="I10" s="269" t="s">
        <v>11</v>
      </c>
      <c r="J10" s="270" t="s">
        <v>11</v>
      </c>
      <c r="K10" s="1"/>
      <c r="L10" s="1"/>
      <c r="M10" s="1"/>
      <c r="N10" s="1"/>
      <c r="O10" s="1"/>
    </row>
    <row r="11" spans="2:15" ht="20.25" customHeight="1" x14ac:dyDescent="0.15">
      <c r="B11" s="1" t="str">
        <f>IF(E11="○",101,"")</f>
        <v/>
      </c>
      <c r="C11" s="23"/>
      <c r="D11" s="25" t="s">
        <v>16</v>
      </c>
      <c r="E11" s="263" t="str">
        <f>IF(H11="","","○")</f>
        <v/>
      </c>
      <c r="F11" s="264" t="str">
        <f>IF(E11="","",1)</f>
        <v/>
      </c>
      <c r="G11" s="264" t="str">
        <f>IF(E11="","","式")</f>
        <v/>
      </c>
      <c r="H11" s="271" t="str">
        <f>IF(熱源機器!L38+熱源機器!L77+熱源機器!L116=0,"",熱源機器!L38+熱源機器!L77+熱源機器!L116)</f>
        <v/>
      </c>
      <c r="I11" s="272"/>
      <c r="J11" s="273"/>
      <c r="K11" s="1"/>
      <c r="L11" s="1"/>
      <c r="M11" s="1"/>
      <c r="N11" s="1"/>
      <c r="O11" s="1"/>
    </row>
    <row r="12" spans="2:15" ht="20.25" customHeight="1" x14ac:dyDescent="0.15">
      <c r="B12" s="1" t="str">
        <f>IF(E12="○",100+COUNTIF($E$11:E11,"○")+1,"")</f>
        <v/>
      </c>
      <c r="C12" s="23"/>
      <c r="D12" s="25" t="s">
        <v>17</v>
      </c>
      <c r="E12" s="263" t="str">
        <f>IF(H12="","","○")</f>
        <v/>
      </c>
      <c r="F12" s="264" t="str">
        <f t="shared" ref="F12:F27" si="0">IF(E12="","",1)</f>
        <v/>
      </c>
      <c r="G12" s="264" t="str">
        <f t="shared" ref="G12:G27" si="1">IF(E12="","","式")</f>
        <v/>
      </c>
      <c r="H12" s="271" t="str">
        <f>IF(冷却塔!L38+冷却塔!L77+冷却塔!L116=0,"",冷却塔!L38+冷却塔!L77+冷却塔!L116)</f>
        <v/>
      </c>
      <c r="I12" s="274"/>
      <c r="J12" s="275"/>
      <c r="K12" s="1"/>
      <c r="L12" s="1"/>
      <c r="M12" s="1"/>
      <c r="N12" s="1"/>
      <c r="O12" s="1"/>
    </row>
    <row r="13" spans="2:15" ht="20.25" customHeight="1" x14ac:dyDescent="0.15">
      <c r="B13" s="1" t="str">
        <f>IF(E13="○",100+COUNTIF($E$11:E12,"○")+1,"")</f>
        <v/>
      </c>
      <c r="C13" s="23"/>
      <c r="D13" s="25" t="s">
        <v>18</v>
      </c>
      <c r="E13" s="263" t="str">
        <f t="shared" ref="E13:E27" si="2">IF(H13="","","○")</f>
        <v/>
      </c>
      <c r="F13" s="264" t="str">
        <f t="shared" si="0"/>
        <v/>
      </c>
      <c r="G13" s="264" t="str">
        <f t="shared" si="1"/>
        <v/>
      </c>
      <c r="H13" s="271" t="str">
        <f>IF(空調用P!L38+空調用P!L77+空調用P!L116=0,"",空調用P!L38+空調用P!L77+空調用P!L116)</f>
        <v/>
      </c>
      <c r="I13" s="274"/>
      <c r="J13" s="275"/>
      <c r="K13" s="1"/>
      <c r="L13" s="1"/>
      <c r="M13" s="1"/>
      <c r="N13" s="1"/>
      <c r="O13" s="1"/>
    </row>
    <row r="14" spans="2:15" ht="20.25" customHeight="1" x14ac:dyDescent="0.15">
      <c r="B14" s="1" t="str">
        <f>IF(E14="○",100+COUNTIF($E$11:E13,"○")+1,"")</f>
        <v/>
      </c>
      <c r="C14" s="23"/>
      <c r="D14" s="26" t="s">
        <v>19</v>
      </c>
      <c r="E14" s="263" t="str">
        <f t="shared" si="2"/>
        <v/>
      </c>
      <c r="F14" s="264" t="str">
        <f t="shared" si="0"/>
        <v/>
      </c>
      <c r="G14" s="264" t="str">
        <f t="shared" si="1"/>
        <v/>
      </c>
      <c r="H14" s="271" t="str">
        <f>IF(Pの変流量制御!L38+Pの変流量制御!L77+Pの変流量制御!L116=0,"",Pの変流量制御!L38+Pの変流量制御!L77+Pの変流量制御!L116)</f>
        <v/>
      </c>
      <c r="I14" s="274"/>
      <c r="J14" s="275"/>
      <c r="K14" s="1"/>
      <c r="L14" s="1"/>
      <c r="M14" s="1"/>
      <c r="N14" s="1"/>
      <c r="O14" s="1"/>
    </row>
    <row r="15" spans="2:15" ht="20.25" customHeight="1" x14ac:dyDescent="0.15">
      <c r="B15" s="1" t="str">
        <f>IF(E15="○",100+COUNTIF($E$11:E14,"○")+1,"")</f>
        <v/>
      </c>
      <c r="C15" s="23"/>
      <c r="D15" s="26" t="s">
        <v>20</v>
      </c>
      <c r="E15" s="263" t="str">
        <f t="shared" si="2"/>
        <v/>
      </c>
      <c r="F15" s="264" t="str">
        <f t="shared" si="0"/>
        <v/>
      </c>
      <c r="G15" s="264" t="str">
        <f t="shared" si="1"/>
        <v/>
      </c>
      <c r="H15" s="271" t="str">
        <f>IF(ﾊﾟｯｹｰｼﾞ形!L38+ﾊﾟｯｹｰｼﾞ形!L77+ﾊﾟｯｹｰｼﾞ形!L116=0,"",ﾊﾟｯｹｰｼﾞ形!L38+ﾊﾟｯｹｰｼﾞ形!L77+ﾊﾟｯｹｰｼﾞ形!L116)</f>
        <v/>
      </c>
      <c r="I15" s="274"/>
      <c r="J15" s="275"/>
      <c r="K15" s="1"/>
      <c r="L15" s="1"/>
      <c r="M15" s="1"/>
      <c r="N15" s="1"/>
      <c r="O15" s="1"/>
    </row>
    <row r="16" spans="2:15" ht="20.25" customHeight="1" x14ac:dyDescent="0.15">
      <c r="B16" s="1" t="str">
        <f>IF(E16="○",100+COUNTIF($E$11:E15,"○")+1,"")</f>
        <v/>
      </c>
      <c r="C16" s="23"/>
      <c r="D16" s="25" t="s">
        <v>21</v>
      </c>
      <c r="E16" s="263" t="str">
        <f t="shared" si="2"/>
        <v/>
      </c>
      <c r="F16" s="264" t="str">
        <f t="shared" si="0"/>
        <v/>
      </c>
      <c r="G16" s="264" t="str">
        <f t="shared" si="1"/>
        <v/>
      </c>
      <c r="H16" s="271" t="str">
        <f>IF(空調機!L38+空調機!L77+空調機!L116=0,"",空調機!L38+空調機!L77+空調機!L116)</f>
        <v/>
      </c>
      <c r="I16" s="274"/>
      <c r="J16" s="275"/>
      <c r="K16" s="1"/>
      <c r="L16" s="1"/>
      <c r="M16" s="1"/>
      <c r="N16" s="1"/>
      <c r="O16" s="1"/>
    </row>
    <row r="17" spans="2:15" ht="20.25" customHeight="1" x14ac:dyDescent="0.15">
      <c r="B17" s="1" t="str">
        <f>IF(E17="○",100+COUNTIF($E$11:E16,"○")+1,"")</f>
        <v/>
      </c>
      <c r="C17" s="23"/>
      <c r="D17" s="25" t="s">
        <v>22</v>
      </c>
      <c r="E17" s="263" t="str">
        <f t="shared" si="2"/>
        <v/>
      </c>
      <c r="F17" s="264" t="str">
        <f t="shared" si="0"/>
        <v/>
      </c>
      <c r="G17" s="264" t="str">
        <f t="shared" si="1"/>
        <v/>
      </c>
      <c r="H17" s="271" t="str">
        <f>IF(全熱交換器!L38+全熱交換器!L77+全熱交換器!L116=0,"",全熱交換器!L38+全熱交換器!L77+全熱交換器!L116)</f>
        <v/>
      </c>
      <c r="I17" s="274"/>
      <c r="J17" s="275"/>
      <c r="K17" s="1"/>
      <c r="L17" s="1"/>
      <c r="M17" s="1"/>
      <c r="N17" s="1"/>
      <c r="O17" s="1"/>
    </row>
    <row r="18" spans="2:15" ht="20.25" customHeight="1" x14ac:dyDescent="0.15">
      <c r="B18" s="1" t="str">
        <f>IF(E18="○",100+COUNTIF($E$11:E17,"○")+1,"")</f>
        <v/>
      </c>
      <c r="C18" s="23"/>
      <c r="D18" s="25" t="s">
        <v>84</v>
      </c>
      <c r="E18" s="263" t="str">
        <f>IF(H18="","","○")</f>
        <v/>
      </c>
      <c r="F18" s="264" t="str">
        <f>IF(E18="","",1)</f>
        <v/>
      </c>
      <c r="G18" s="264" t="str">
        <f>IF(E18="","","式")</f>
        <v/>
      </c>
      <c r="H18" s="271" t="str">
        <f>IF(空調の省エネ制御!L38+空調の省エネ制御!L77+空調の省エネ制御!L116=0,"",空調の省エネ制御!L38+空調の省エネ制御!L77+空調の省エネ制御!L116)</f>
        <v/>
      </c>
      <c r="I18" s="274"/>
      <c r="J18" s="275"/>
      <c r="K18" s="1"/>
      <c r="L18" s="1"/>
      <c r="M18" s="1"/>
      <c r="N18" s="1"/>
      <c r="O18" s="1"/>
    </row>
    <row r="19" spans="2:15" ht="20.25" customHeight="1" x14ac:dyDescent="0.15">
      <c r="B19" s="1" t="str">
        <f>IF(E19="○",100+COUNTIF($E$11:E18,"○")+1,"")</f>
        <v/>
      </c>
      <c r="C19" s="23"/>
      <c r="D19" s="25" t="s">
        <v>23</v>
      </c>
      <c r="E19" s="263" t="str">
        <f t="shared" si="2"/>
        <v/>
      </c>
      <c r="F19" s="264" t="str">
        <f t="shared" si="0"/>
        <v/>
      </c>
      <c r="G19" s="264" t="str">
        <f t="shared" si="1"/>
        <v/>
      </c>
      <c r="H19" s="271" t="str">
        <f>IF(照明器具!L38+照明器具!L77+照明器具!L116=0,"",照明器具!L38+照明器具!L77+照明器具!L116)</f>
        <v/>
      </c>
      <c r="I19" s="274"/>
      <c r="J19" s="275"/>
      <c r="K19" s="1"/>
      <c r="L19" s="1"/>
      <c r="M19" s="1"/>
      <c r="N19" s="1"/>
      <c r="O19" s="1"/>
    </row>
    <row r="20" spans="2:15" ht="20.25" customHeight="1" x14ac:dyDescent="0.15">
      <c r="B20" s="1" t="str">
        <f>IF(E20="○",100+COUNTIF($E$11:E19,"○")+1,"")</f>
        <v/>
      </c>
      <c r="C20" s="23"/>
      <c r="D20" s="25" t="s">
        <v>24</v>
      </c>
      <c r="E20" s="263" t="str">
        <f t="shared" si="2"/>
        <v/>
      </c>
      <c r="F20" s="264" t="str">
        <f t="shared" si="0"/>
        <v/>
      </c>
      <c r="G20" s="264" t="str">
        <f t="shared" si="1"/>
        <v/>
      </c>
      <c r="H20" s="271" t="str">
        <f>IF(誘導灯!L38+誘導灯!L77+誘導灯!L116=0,"",誘導灯!L38+誘導灯!L77+誘導灯!L116)</f>
        <v/>
      </c>
      <c r="I20" s="274"/>
      <c r="J20" s="275"/>
      <c r="K20" s="1"/>
      <c r="L20" s="1"/>
      <c r="M20" s="1"/>
      <c r="N20" s="1"/>
      <c r="O20" s="1"/>
    </row>
    <row r="21" spans="2:15" ht="20.25" customHeight="1" x14ac:dyDescent="0.15">
      <c r="B21" s="1" t="str">
        <f>IF(E21="○",100+COUNTIF($E$11:E20,"○")+1,"")</f>
        <v/>
      </c>
      <c r="C21" s="23"/>
      <c r="D21" s="25" t="s">
        <v>25</v>
      </c>
      <c r="E21" s="263" t="str">
        <f t="shared" si="2"/>
        <v/>
      </c>
      <c r="F21" s="264" t="str">
        <f t="shared" si="0"/>
        <v/>
      </c>
      <c r="G21" s="264" t="str">
        <f t="shared" si="1"/>
        <v/>
      </c>
      <c r="H21" s="271" t="str">
        <f>IF(変圧器!L38+変圧器!L77+変圧器!L116=0,"",変圧器!L38+変圧器!L77+変圧器!L116)</f>
        <v/>
      </c>
      <c r="I21" s="274"/>
      <c r="J21" s="275"/>
      <c r="K21" s="1"/>
      <c r="L21" s="1"/>
      <c r="M21" s="1"/>
      <c r="N21" s="1"/>
      <c r="O21" s="1"/>
    </row>
    <row r="22" spans="2:15" ht="20.25" customHeight="1" x14ac:dyDescent="0.15">
      <c r="B22" s="1" t="str">
        <f>IF(E22="○",100+COUNTIF($E$11:E21,"○")+1,"")</f>
        <v/>
      </c>
      <c r="C22" s="23"/>
      <c r="D22" s="25" t="s">
        <v>26</v>
      </c>
      <c r="E22" s="263" t="str">
        <f t="shared" si="2"/>
        <v/>
      </c>
      <c r="F22" s="264" t="str">
        <f t="shared" si="0"/>
        <v/>
      </c>
      <c r="G22" s="264" t="str">
        <f t="shared" si="1"/>
        <v/>
      </c>
      <c r="H22" s="271" t="str">
        <f>IF(照明の省エネ制御!L38+照明の省エネ制御!L77+照明の省エネ制御!L116=0,"",照明の省エネ制御!L38+照明の省エネ制御!L77+照明の省エネ制御!L116)</f>
        <v/>
      </c>
      <c r="I22" s="274"/>
      <c r="J22" s="275"/>
      <c r="K22" s="1"/>
      <c r="L22" s="1"/>
      <c r="M22" s="1"/>
      <c r="N22" s="1"/>
      <c r="O22" s="1"/>
    </row>
    <row r="23" spans="2:15" ht="20.25" customHeight="1" x14ac:dyDescent="0.15">
      <c r="B23" s="1" t="str">
        <f>IF(E23="○",100+COUNTIF($E$11:E22,"○")+1,"")</f>
        <v/>
      </c>
      <c r="C23" s="23"/>
      <c r="D23" s="26" t="s">
        <v>27</v>
      </c>
      <c r="E23" s="263" t="str">
        <f t="shared" si="2"/>
        <v/>
      </c>
      <c r="F23" s="264" t="str">
        <f t="shared" si="0"/>
        <v/>
      </c>
      <c r="G23" s="264" t="str">
        <f t="shared" si="1"/>
        <v/>
      </c>
      <c r="H23" s="271" t="str">
        <f>IF(EVの省エネ制御!L38+EVの省エネ制御!L77+EVの省エネ制御!L116=0,"",EVの省エネ制御!L38+EVの省エネ制御!L77+EVの省エネ制御!L116)</f>
        <v/>
      </c>
      <c r="I23" s="274"/>
      <c r="J23" s="275"/>
      <c r="K23" s="1"/>
      <c r="L23" s="1"/>
      <c r="M23" s="1"/>
      <c r="N23" s="1"/>
      <c r="O23" s="1"/>
    </row>
    <row r="24" spans="2:15" ht="20.25" customHeight="1" x14ac:dyDescent="0.15">
      <c r="B24" s="1" t="str">
        <f>IF(E24="○",100+COUNTIF($E$11:E23,"○")+1,"")</f>
        <v/>
      </c>
      <c r="C24" s="23"/>
      <c r="D24" s="25" t="s">
        <v>28</v>
      </c>
      <c r="E24" s="263" t="str">
        <f t="shared" si="2"/>
        <v/>
      </c>
      <c r="F24" s="264" t="str">
        <f t="shared" si="0"/>
        <v/>
      </c>
      <c r="G24" s="264" t="str">
        <f t="shared" si="1"/>
        <v/>
      </c>
      <c r="H24" s="271" t="str">
        <f>IF(BEMS!L38+BEMS!L77+BEMS!L116=0,"",BEMS!L38+BEMS!L77+BEMS!L116)</f>
        <v/>
      </c>
      <c r="I24" s="274"/>
      <c r="J24" s="275"/>
      <c r="K24" s="1"/>
      <c r="L24" s="1"/>
      <c r="M24" s="1"/>
      <c r="N24" s="1"/>
      <c r="O24" s="1"/>
    </row>
    <row r="25" spans="2:15" ht="20.25" customHeight="1" x14ac:dyDescent="0.15">
      <c r="B25" s="1" t="str">
        <f>IF(E25="○",100+COUNTIF($E$11:E24,"○")+1,"")</f>
        <v/>
      </c>
      <c r="C25" s="23"/>
      <c r="D25" s="25" t="s">
        <v>29</v>
      </c>
      <c r="E25" s="263" t="str">
        <f t="shared" si="2"/>
        <v/>
      </c>
      <c r="F25" s="264" t="str">
        <f t="shared" si="0"/>
        <v/>
      </c>
      <c r="G25" s="264" t="str">
        <f t="shared" si="1"/>
        <v/>
      </c>
      <c r="H25" s="271" t="str">
        <f>IF(太陽光発電!L38+太陽光発電!L77+太陽光発電!L116=0,"",太陽光発電!L38+太陽光発電!L77+太陽光発電!L116)</f>
        <v/>
      </c>
      <c r="I25" s="274"/>
      <c r="J25" s="275"/>
      <c r="K25" s="1"/>
      <c r="L25" s="1"/>
      <c r="M25" s="1"/>
      <c r="N25" s="1"/>
      <c r="O25" s="1"/>
    </row>
    <row r="26" spans="2:15" ht="20.25" customHeight="1" x14ac:dyDescent="0.15">
      <c r="B26" s="1" t="str">
        <f>IF(E26="○",100+COUNTIF($E$11:E25,"○")+1,"")</f>
        <v/>
      </c>
      <c r="C26" s="23"/>
      <c r="D26" s="27" t="s">
        <v>30</v>
      </c>
      <c r="E26" s="263" t="str">
        <f t="shared" si="2"/>
        <v/>
      </c>
      <c r="F26" s="264" t="str">
        <f t="shared" si="0"/>
        <v/>
      </c>
      <c r="G26" s="264" t="str">
        <f t="shared" si="1"/>
        <v/>
      </c>
      <c r="H26" s="271" t="str">
        <f>IF(遮熱断熱!L38+遮熱断熱!L77+遮熱断熱!L116=0,"",遮熱断熱!L38+遮熱断熱!L77+遮熱断熱!L116)</f>
        <v/>
      </c>
      <c r="I26" s="274"/>
      <c r="J26" s="275"/>
      <c r="K26" s="1"/>
      <c r="L26" s="1"/>
      <c r="M26" s="1"/>
      <c r="N26" s="1"/>
      <c r="O26" s="1"/>
    </row>
    <row r="27" spans="2:15" ht="20.25" customHeight="1" x14ac:dyDescent="0.15">
      <c r="B27" s="1" t="str">
        <f>IF(E27="○",100+COUNTIF($E$11:E26,"○")+1,"")</f>
        <v/>
      </c>
      <c r="C27" s="22"/>
      <c r="D27" s="25" t="s">
        <v>31</v>
      </c>
      <c r="E27" s="263" t="str">
        <f t="shared" si="2"/>
        <v/>
      </c>
      <c r="F27" s="264" t="str">
        <f t="shared" si="0"/>
        <v/>
      </c>
      <c r="G27" s="264" t="str">
        <f t="shared" si="1"/>
        <v/>
      </c>
      <c r="H27" s="271" t="str">
        <f>IF(その他!L38+その他!L77+その他!L116=0,"",その他!L38+その他!L77+その他!L116)</f>
        <v/>
      </c>
      <c r="I27" s="276"/>
      <c r="J27" s="277"/>
      <c r="K27" s="1"/>
      <c r="L27" s="1"/>
      <c r="M27" s="1"/>
      <c r="N27" s="1"/>
      <c r="O27" s="1"/>
    </row>
    <row r="28" spans="2:15" ht="20.25" customHeight="1" thickBot="1" x14ac:dyDescent="0.2">
      <c r="B28" s="1"/>
      <c r="C28" s="31"/>
      <c r="D28" s="49" t="s">
        <v>8</v>
      </c>
      <c r="E28" s="278" t="s">
        <v>11</v>
      </c>
      <c r="F28" s="279" t="s">
        <v>11</v>
      </c>
      <c r="G28" s="280" t="s">
        <v>11</v>
      </c>
      <c r="H28" s="281" t="str">
        <f>IF(SUM(H11:H27)=0,"",SUM(H11:H27))</f>
        <v/>
      </c>
      <c r="I28" s="282" t="str">
        <f>IF(H28="","",ROUND(J28/H28,4))</f>
        <v/>
      </c>
      <c r="J28" s="283" t="str">
        <f>IF(H28="","",IF(J7="",IF(ROUNDDOWN(H28*0.5,-3)&gt;=40000000,40000000,ROUNDDOWN(H28*0.5,-3)),IF(ROUNDDOWN(H28*0.5,-3)&gt;=40000000-J7,40000000-J7,ROUNDDOWN(H28*0.5,-3))))</f>
        <v/>
      </c>
      <c r="K28" s="1"/>
      <c r="L28" s="1"/>
      <c r="M28" s="1"/>
      <c r="N28" s="1"/>
      <c r="O28" s="1"/>
    </row>
    <row r="29" spans="2:15" ht="20.25" customHeight="1" thickTop="1" x14ac:dyDescent="0.15">
      <c r="B29" s="1"/>
      <c r="C29" s="66" t="s">
        <v>111</v>
      </c>
      <c r="D29" s="67"/>
      <c r="E29" s="284" t="s">
        <v>110</v>
      </c>
      <c r="F29" s="285" t="s">
        <v>110</v>
      </c>
      <c r="G29" s="285" t="s">
        <v>110</v>
      </c>
      <c r="H29" s="286" t="s">
        <v>110</v>
      </c>
      <c r="I29" s="287" t="s">
        <v>110</v>
      </c>
      <c r="J29" s="288" t="s">
        <v>110</v>
      </c>
      <c r="K29" s="1"/>
      <c r="L29" s="1"/>
      <c r="M29" s="1"/>
      <c r="N29" s="1"/>
      <c r="O29" s="1"/>
    </row>
    <row r="30" spans="2:15" ht="20.25" customHeight="1" x14ac:dyDescent="0.15">
      <c r="B30" s="1"/>
      <c r="C30" s="68"/>
      <c r="D30" s="69" t="s">
        <v>112</v>
      </c>
      <c r="E30" s="289" t="str">
        <f t="shared" ref="E30" si="3">IF(H30="","","○")</f>
        <v/>
      </c>
      <c r="F30" s="290" t="str">
        <f t="shared" ref="F30" si="4">IF(E30="","",1)</f>
        <v/>
      </c>
      <c r="G30" s="290" t="str">
        <f t="shared" ref="G30" si="5">IF(E30="","","式")</f>
        <v/>
      </c>
      <c r="H30" s="291" t="str">
        <f>IF(共用部LED化!L38+共用部LED化!L77+共用部LED化!L116=0,"",共用部LED化!L38+共用部LED化!L77+共用部LED化!L116)</f>
        <v/>
      </c>
      <c r="I30" s="292" t="s">
        <v>126</v>
      </c>
      <c r="J30" s="293" t="s">
        <v>137</v>
      </c>
      <c r="K30" s="1"/>
      <c r="L30" s="1"/>
      <c r="M30" s="1"/>
      <c r="N30" s="1"/>
      <c r="O30" s="1"/>
    </row>
    <row r="31" spans="2:15" ht="20.25" customHeight="1" x14ac:dyDescent="0.15">
      <c r="B31" s="47"/>
      <c r="C31" s="68"/>
      <c r="D31" s="69" t="s">
        <v>113</v>
      </c>
      <c r="E31" s="294" t="s">
        <v>110</v>
      </c>
      <c r="F31" s="295" t="s">
        <v>110</v>
      </c>
      <c r="G31" s="295" t="s">
        <v>110</v>
      </c>
      <c r="H31" s="296" t="str">
        <f>IF(共用部LED化!L155+共用部LED化!L194=0,"",共用部LED化!L155+共用部LED化!L194)</f>
        <v/>
      </c>
      <c r="I31" s="297" t="s">
        <v>110</v>
      </c>
      <c r="J31" s="298" t="s">
        <v>110</v>
      </c>
      <c r="K31" s="1"/>
      <c r="L31" s="1"/>
      <c r="M31" s="1"/>
      <c r="N31" s="1"/>
      <c r="O31" s="1"/>
    </row>
    <row r="32" spans="2:15" ht="20.25" customHeight="1" thickBot="1" x14ac:dyDescent="0.2">
      <c r="B32" s="1"/>
      <c r="C32" s="70"/>
      <c r="D32" s="71" t="s">
        <v>115</v>
      </c>
      <c r="E32" s="299" t="s">
        <v>114</v>
      </c>
      <c r="F32" s="300" t="s">
        <v>110</v>
      </c>
      <c r="G32" s="300" t="s">
        <v>110</v>
      </c>
      <c r="H32" s="301" t="str">
        <f>IF(AND(H30="",H31=""),"",SUM(H30:H31))</f>
        <v/>
      </c>
      <c r="I32" s="302" t="str">
        <f>I30</f>
        <v>—</v>
      </c>
      <c r="J32" s="303" t="str">
        <f>J30</f>
        <v>-</v>
      </c>
      <c r="K32" s="1"/>
      <c r="L32" s="1"/>
      <c r="M32" s="1"/>
      <c r="N32" s="1"/>
      <c r="O32" s="1"/>
    </row>
    <row r="33" spans="2:15" ht="20.25" customHeight="1" thickTop="1" x14ac:dyDescent="0.15">
      <c r="B33" s="1"/>
      <c r="C33" s="135" t="s">
        <v>117</v>
      </c>
      <c r="D33" s="136"/>
      <c r="E33" s="260" t="s">
        <v>11</v>
      </c>
      <c r="F33" s="261" t="s">
        <v>11</v>
      </c>
      <c r="G33" s="261" t="s">
        <v>11</v>
      </c>
      <c r="H33" s="304" t="s">
        <v>11</v>
      </c>
      <c r="I33" s="305"/>
      <c r="J33" s="306"/>
      <c r="K33" s="1"/>
      <c r="L33" s="1"/>
      <c r="M33" s="1"/>
      <c r="N33" s="1"/>
      <c r="O33" s="1"/>
    </row>
    <row r="34" spans="2:15" ht="20.25" customHeight="1" x14ac:dyDescent="0.15">
      <c r="B34" s="1"/>
      <c r="C34" s="22"/>
      <c r="D34" s="28" t="s">
        <v>32</v>
      </c>
      <c r="E34" s="307" t="s">
        <v>11</v>
      </c>
      <c r="F34" s="264" t="s">
        <v>11</v>
      </c>
      <c r="G34" s="264" t="s">
        <v>11</v>
      </c>
      <c r="H34" s="271" t="str">
        <f>IF(熱源機器!L155+冷却塔!L155+空調用P!L155+Pの変流量制御!L155+ﾊﾟｯｹｰｼﾞ形!L155+空調機!L155+全熱交換器!L155+空調の省エネ制御!L155+照明器具!L155+誘導灯!L155+変圧器!L155+照明の省エネ制御!L155+EVの省エネ制御!L155+BEMS!L155+太陽光発電!L155+遮熱断熱!L155+その他!L155=0,"",熱源機器!L155+冷却塔!L155+空調用P!L155+Pの変流量制御!L155+ﾊﾟｯｹｰｼﾞ形!L155+空調機!L155+全熱交換器!L155+空調の省エネ制御!L155+照明器具!L155+誘導灯!L155+変圧器!L155+照明の省エネ制御!L155+EVの省エネ制御!L155+BEMS!L155+太陽光発電!L155+遮熱断熱!L155+その他!L155)</f>
        <v/>
      </c>
      <c r="I34" s="305"/>
      <c r="J34" s="306"/>
      <c r="K34" s="1"/>
      <c r="L34" s="1"/>
      <c r="M34" s="1"/>
      <c r="N34" s="1"/>
      <c r="O34" s="1"/>
    </row>
    <row r="35" spans="2:15" ht="20.25" customHeight="1" x14ac:dyDescent="0.15">
      <c r="B35" s="1"/>
      <c r="C35" s="24"/>
      <c r="D35" s="28" t="s">
        <v>116</v>
      </c>
      <c r="E35" s="263" t="s">
        <v>11</v>
      </c>
      <c r="F35" s="264" t="s">
        <v>11</v>
      </c>
      <c r="G35" s="264" t="s">
        <v>11</v>
      </c>
      <c r="H35" s="271" t="str">
        <f>IF(熱源機器!L194+冷却塔!L194+空調用P!L194+Pの変流量制御!L194+ﾊﾟｯｹｰｼﾞ形!L194+空調機!L194+全熱交換器!L194+空調の省エネ制御!L194+照明器具!L194+誘導灯!L194+変圧器!L194+照明の省エネ制御!L194+EVの省エネ制御!L194+BEMS!L194+太陽光発電!L194+遮熱断熱!L194+その他!L194=0,"",熱源機器!L194+冷却塔!L194+空調用P!L194+Pの変流量制御!L194+ﾊﾟｯｹｰｼﾞ形!L194+空調機!L194+全熱交換器!L194+空調の省エネ制御!L194+照明器具!L194+誘導灯!L194+変圧器!L194+照明の省エネ制御!L194+EVの省エネ制御!L194+BEMS!L194+太陽光発電!L194+遮熱断熱!L194+その他!L194)</f>
        <v/>
      </c>
      <c r="I35" s="305"/>
      <c r="J35" s="306"/>
      <c r="K35" s="1"/>
      <c r="L35" s="1"/>
      <c r="M35" s="1"/>
      <c r="N35" s="1"/>
      <c r="O35" s="1"/>
    </row>
    <row r="36" spans="2:15" ht="20.25" customHeight="1" x14ac:dyDescent="0.15">
      <c r="B36" s="1"/>
      <c r="C36" s="22"/>
      <c r="D36" s="29"/>
      <c r="E36" s="263" t="s">
        <v>11</v>
      </c>
      <c r="F36" s="264" t="s">
        <v>11</v>
      </c>
      <c r="G36" s="264" t="s">
        <v>11</v>
      </c>
      <c r="H36" s="271"/>
      <c r="I36" s="305"/>
      <c r="J36" s="306"/>
      <c r="K36" s="1"/>
      <c r="L36" s="1"/>
      <c r="M36" s="1"/>
      <c r="N36" s="1"/>
      <c r="O36" s="1"/>
    </row>
    <row r="37" spans="2:15" ht="20.25" customHeight="1" thickBot="1" x14ac:dyDescent="0.2">
      <c r="B37" s="1"/>
      <c r="C37" s="30"/>
      <c r="D37" s="52" t="s">
        <v>8</v>
      </c>
      <c r="E37" s="308" t="s">
        <v>11</v>
      </c>
      <c r="F37" s="309" t="s">
        <v>11</v>
      </c>
      <c r="G37" s="309" t="s">
        <v>11</v>
      </c>
      <c r="H37" s="310" t="str">
        <f>IF(AND(H34="",H35="",H36=""),"",SUM(H34:H36))</f>
        <v/>
      </c>
      <c r="I37" s="305"/>
      <c r="J37" s="306"/>
      <c r="K37" s="1"/>
      <c r="L37" s="1"/>
      <c r="M37" s="1"/>
      <c r="N37" s="1"/>
      <c r="O37" s="1"/>
    </row>
    <row r="38" spans="2:15" ht="20.25" customHeight="1" x14ac:dyDescent="0.15">
      <c r="B38" s="1"/>
      <c r="C38" s="145" t="s">
        <v>35</v>
      </c>
      <c r="D38" s="143"/>
      <c r="E38" s="311"/>
      <c r="F38" s="261" t="s">
        <v>11</v>
      </c>
      <c r="G38" s="261" t="s">
        <v>11</v>
      </c>
      <c r="H38" s="312" t="str">
        <f>IF(AND(H9="",H28="",H32="",H37=""),"",SUM(H9,H28,H32,H37))</f>
        <v/>
      </c>
      <c r="I38" s="305"/>
      <c r="J38" s="313"/>
      <c r="K38" s="1"/>
      <c r="L38" s="1"/>
      <c r="M38" s="1"/>
      <c r="N38" s="1"/>
      <c r="O38" s="1"/>
    </row>
    <row r="39" spans="2:15" ht="20.25" customHeight="1" x14ac:dyDescent="0.15">
      <c r="B39" s="1"/>
      <c r="C39" s="124" t="s">
        <v>36</v>
      </c>
      <c r="D39" s="125"/>
      <c r="E39" s="314"/>
      <c r="F39" s="264" t="s">
        <v>11</v>
      </c>
      <c r="G39" s="264" t="s">
        <v>11</v>
      </c>
      <c r="H39" s="315" t="str">
        <f>IF(H38="","",ROUNDDOWN(H38*0.08,0))</f>
        <v/>
      </c>
      <c r="I39" s="305"/>
      <c r="J39" s="313"/>
      <c r="K39" s="1"/>
      <c r="L39" s="1"/>
      <c r="M39" s="1"/>
      <c r="N39" s="1"/>
      <c r="O39" s="1"/>
    </row>
    <row r="40" spans="2:15" ht="18" customHeight="1" x14ac:dyDescent="0.15">
      <c r="B40" s="1"/>
      <c r="C40" s="131" t="s">
        <v>37</v>
      </c>
      <c r="D40" s="132"/>
      <c r="E40" s="316"/>
      <c r="F40" s="317" t="s">
        <v>11</v>
      </c>
      <c r="G40" s="317" t="s">
        <v>11</v>
      </c>
      <c r="H40" s="318" t="str">
        <f>IF(AND(H38="",H39=""),"",SUM(H38,H39))</f>
        <v/>
      </c>
      <c r="I40" s="274"/>
      <c r="J40" s="319"/>
      <c r="K40" s="1"/>
      <c r="L40" s="1"/>
      <c r="M40" s="1"/>
      <c r="N40" s="1"/>
      <c r="O40" s="1"/>
    </row>
    <row r="41" spans="2:15" ht="18" customHeight="1" thickBot="1" x14ac:dyDescent="0.2">
      <c r="B41" s="1"/>
      <c r="C41" s="133"/>
      <c r="D41" s="134"/>
      <c r="E41" s="320"/>
      <c r="F41" s="321"/>
      <c r="G41" s="321"/>
      <c r="H41" s="322"/>
      <c r="I41" s="323"/>
      <c r="J41" s="324"/>
      <c r="K41" s="1"/>
      <c r="L41" s="1"/>
      <c r="M41" s="1"/>
      <c r="N41" s="1"/>
      <c r="O41" s="1"/>
    </row>
    <row r="42" spans="2:15" ht="18" customHeight="1" x14ac:dyDescent="0.15">
      <c r="B42" s="1"/>
      <c r="C42" s="1"/>
      <c r="D42" s="1"/>
      <c r="E42" s="1"/>
      <c r="F42" s="1"/>
      <c r="G42" s="1"/>
      <c r="H42" s="1"/>
      <c r="I42" s="1"/>
      <c r="J42" s="2" t="s">
        <v>142</v>
      </c>
      <c r="K42" s="1"/>
      <c r="L42" s="1"/>
      <c r="M42" s="1"/>
      <c r="N42" s="1"/>
      <c r="O42" s="1"/>
    </row>
    <row r="43" spans="2:15" ht="18" customHeight="1" x14ac:dyDescent="0.15">
      <c r="B43" s="1"/>
      <c r="C43" s="1"/>
      <c r="D43" s="1"/>
      <c r="E43" s="1"/>
      <c r="F43" s="1"/>
      <c r="G43" s="1"/>
      <c r="H43" s="3"/>
      <c r="I43" s="1"/>
      <c r="J43" s="1"/>
      <c r="K43" s="1"/>
      <c r="L43" s="1"/>
      <c r="M43" s="1"/>
      <c r="N43" s="1"/>
      <c r="O43" s="1"/>
    </row>
    <row r="44" spans="2:15" ht="18" customHeight="1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18" customHeight="1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12" customHeight="1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18" customHeight="1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18" customHeight="1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18" customHeight="1" x14ac:dyDescent="0.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18" customHeight="1" x14ac:dyDescent="0.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18" customHeight="1" x14ac:dyDescent="0.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18" customHeight="1" x14ac:dyDescent="0.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18" customHeight="1" x14ac:dyDescent="0.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18" customHeight="1" x14ac:dyDescent="0.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18" customHeight="1" x14ac:dyDescent="0.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18" customHeight="1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18" customHeight="1" x14ac:dyDescent="0.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18" customHeight="1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18" customHeight="1" x14ac:dyDescent="0.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18" customHeight="1" x14ac:dyDescent="0.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18" customHeight="1" x14ac:dyDescent="0.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x14ac:dyDescent="0.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x14ac:dyDescent="0.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x14ac:dyDescent="0.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x14ac:dyDescent="0.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x14ac:dyDescent="0.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x14ac:dyDescent="0.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x14ac:dyDescent="0.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x14ac:dyDescent="0.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x14ac:dyDescent="0.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x14ac:dyDescent="0.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</sheetData>
  <sheetProtection password="F0A1" sheet="1" objects="1" scenarios="1"/>
  <mergeCells count="21">
    <mergeCell ref="C40:D41"/>
    <mergeCell ref="C6:D6"/>
    <mergeCell ref="C2:J2"/>
    <mergeCell ref="C4:D5"/>
    <mergeCell ref="E40:E41"/>
    <mergeCell ref="F40:F41"/>
    <mergeCell ref="G40:G41"/>
    <mergeCell ref="H40:H41"/>
    <mergeCell ref="I40:I41"/>
    <mergeCell ref="J40:J41"/>
    <mergeCell ref="J4:J5"/>
    <mergeCell ref="I11:J27"/>
    <mergeCell ref="C10:D10"/>
    <mergeCell ref="C33:D33"/>
    <mergeCell ref="C38:D38"/>
    <mergeCell ref="I4:I5"/>
    <mergeCell ref="C39:D39"/>
    <mergeCell ref="E4:E5"/>
    <mergeCell ref="F4:F5"/>
    <mergeCell ref="G4:G5"/>
    <mergeCell ref="H4:H5"/>
  </mergeCells>
  <phoneticPr fontId="1"/>
  <pageMargins left="0.7" right="0.7" top="0.75" bottom="0.75" header="0.3" footer="0.3"/>
  <pageSetup paperSize="9" scale="96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Z199"/>
  <sheetViews>
    <sheetView showGridLines="0" workbookViewId="0">
      <selection activeCell="L7" sqref="L7"/>
    </sheetView>
  </sheetViews>
  <sheetFormatPr defaultRowHeight="13.5" x14ac:dyDescent="0.15"/>
  <cols>
    <col min="1" max="1" width="5.125" style="4" customWidth="1"/>
    <col min="2" max="2" width="9.5" style="4" customWidth="1"/>
    <col min="3" max="3" width="9.625" style="8" customWidth="1"/>
    <col min="4" max="8" width="9" style="4"/>
    <col min="9" max="10" width="5.375" style="4" customWidth="1"/>
    <col min="11" max="11" width="11" style="9" customWidth="1"/>
    <col min="12" max="12" width="13.5" style="9" customWidth="1"/>
    <col min="13" max="14" width="9" style="4"/>
    <col min="15" max="15" width="9" style="4" customWidth="1"/>
    <col min="16" max="16" width="2" style="4" customWidth="1"/>
    <col min="17" max="17" width="9" style="4" customWidth="1"/>
    <col min="18" max="18" width="9" style="4" hidden="1" customWidth="1"/>
    <col min="19" max="19" width="9.75" style="4" hidden="1" customWidth="1"/>
    <col min="20" max="20" width="9.875" style="4" hidden="1" customWidth="1"/>
    <col min="21" max="26" width="9" style="4" hidden="1" customWidth="1"/>
    <col min="27" max="27" width="9" customWidth="1"/>
  </cols>
  <sheetData>
    <row r="2" spans="1:22" ht="20.25" customHeight="1" x14ac:dyDescent="0.15">
      <c r="B2" s="4" t="s">
        <v>45</v>
      </c>
      <c r="C2" s="150" t="s">
        <v>91</v>
      </c>
      <c r="D2" s="151"/>
      <c r="E2" s="151"/>
      <c r="F2" s="151"/>
      <c r="G2" s="151"/>
      <c r="H2" s="151"/>
      <c r="I2" s="151"/>
      <c r="J2" s="151"/>
      <c r="K2" s="152"/>
    </row>
    <row r="3" spans="1:22" x14ac:dyDescent="0.15">
      <c r="S3" s="4" t="s">
        <v>40</v>
      </c>
      <c r="T3" s="4" t="s">
        <v>41</v>
      </c>
      <c r="V3" s="4" t="s">
        <v>1</v>
      </c>
    </row>
    <row r="4" spans="1:22" ht="13.5" customHeight="1" x14ac:dyDescent="0.15">
      <c r="A4" s="5" t="s">
        <v>38</v>
      </c>
      <c r="B4" s="165" t="s">
        <v>40</v>
      </c>
      <c r="C4" s="167" t="s">
        <v>41</v>
      </c>
      <c r="D4" s="161" t="s">
        <v>44</v>
      </c>
      <c r="E4" s="162"/>
      <c r="F4" s="162"/>
      <c r="G4" s="162"/>
      <c r="H4" s="163"/>
      <c r="I4" s="165" t="s">
        <v>0</v>
      </c>
      <c r="J4" s="165" t="s">
        <v>1</v>
      </c>
      <c r="K4" s="159" t="s">
        <v>42</v>
      </c>
      <c r="L4" s="159" t="s">
        <v>15</v>
      </c>
      <c r="M4" s="161" t="s">
        <v>43</v>
      </c>
      <c r="N4" s="162"/>
      <c r="O4" s="163"/>
      <c r="S4" s="4" t="s">
        <v>33</v>
      </c>
      <c r="T4" s="4" t="s">
        <v>49</v>
      </c>
      <c r="V4" s="4" t="s">
        <v>57</v>
      </c>
    </row>
    <row r="5" spans="1:22" x14ac:dyDescent="0.15">
      <c r="A5" s="5" t="s">
        <v>39</v>
      </c>
      <c r="B5" s="166"/>
      <c r="C5" s="168"/>
      <c r="D5" s="122"/>
      <c r="E5" s="123"/>
      <c r="F5" s="123"/>
      <c r="G5" s="123"/>
      <c r="H5" s="164"/>
      <c r="I5" s="166"/>
      <c r="J5" s="166"/>
      <c r="K5" s="160"/>
      <c r="L5" s="160"/>
      <c r="M5" s="122"/>
      <c r="N5" s="123"/>
      <c r="O5" s="164"/>
      <c r="S5" s="4" t="s">
        <v>34</v>
      </c>
      <c r="T5" s="4" t="s">
        <v>50</v>
      </c>
      <c r="V5" s="4" t="s">
        <v>58</v>
      </c>
    </row>
    <row r="6" spans="1:22" x14ac:dyDescent="0.15">
      <c r="A6" s="4">
        <v>1</v>
      </c>
      <c r="B6" s="18" t="s">
        <v>34</v>
      </c>
      <c r="C6" s="32"/>
      <c r="D6" s="169"/>
      <c r="E6" s="170"/>
      <c r="F6" s="170"/>
      <c r="G6" s="170"/>
      <c r="H6" s="171"/>
      <c r="I6" s="16"/>
      <c r="J6" s="33"/>
      <c r="K6" s="17"/>
      <c r="L6" s="183" t="str">
        <f>IF(I6*K6=0,"",ROUND(I6*K6,0))</f>
        <v/>
      </c>
      <c r="M6" s="172"/>
      <c r="N6" s="173"/>
      <c r="O6" s="174"/>
      <c r="S6" s="4" t="s">
        <v>47</v>
      </c>
      <c r="T6" s="4" t="s">
        <v>51</v>
      </c>
      <c r="V6" s="4" t="s">
        <v>59</v>
      </c>
    </row>
    <row r="7" spans="1:22" x14ac:dyDescent="0.15">
      <c r="A7" s="4">
        <v>2</v>
      </c>
      <c r="B7" s="15"/>
      <c r="C7" s="32"/>
      <c r="D7" s="169"/>
      <c r="E7" s="170"/>
      <c r="F7" s="170"/>
      <c r="G7" s="170"/>
      <c r="H7" s="171"/>
      <c r="I7" s="16"/>
      <c r="J7" s="33"/>
      <c r="K7" s="17"/>
      <c r="L7" s="183" t="str">
        <f t="shared" ref="L7:L37" si="0">IF(I7*K7=0,"",ROUND(I7*K7,0))</f>
        <v/>
      </c>
      <c r="M7" s="172"/>
      <c r="N7" s="173"/>
      <c r="O7" s="174"/>
      <c r="S7" s="4" t="s">
        <v>9</v>
      </c>
      <c r="V7" s="4" t="s">
        <v>60</v>
      </c>
    </row>
    <row r="8" spans="1:22" x14ac:dyDescent="0.15">
      <c r="A8" s="4">
        <v>3</v>
      </c>
      <c r="B8" s="15"/>
      <c r="C8" s="32"/>
      <c r="D8" s="169"/>
      <c r="E8" s="170"/>
      <c r="F8" s="170"/>
      <c r="G8" s="170"/>
      <c r="H8" s="171"/>
      <c r="I8" s="16"/>
      <c r="J8" s="33"/>
      <c r="K8" s="17"/>
      <c r="L8" s="183" t="str">
        <f t="shared" si="0"/>
        <v/>
      </c>
      <c r="M8" s="172"/>
      <c r="N8" s="173"/>
      <c r="O8" s="174"/>
      <c r="S8" s="4" t="s">
        <v>48</v>
      </c>
      <c r="T8" s="4" t="s">
        <v>52</v>
      </c>
      <c r="V8" s="4" t="s">
        <v>61</v>
      </c>
    </row>
    <row r="9" spans="1:22" x14ac:dyDescent="0.15">
      <c r="A9" s="4">
        <v>4</v>
      </c>
      <c r="B9" s="15"/>
      <c r="C9" s="32"/>
      <c r="D9" s="169"/>
      <c r="E9" s="170"/>
      <c r="F9" s="170"/>
      <c r="G9" s="170"/>
      <c r="H9" s="171"/>
      <c r="I9" s="16"/>
      <c r="J9" s="33"/>
      <c r="K9" s="17"/>
      <c r="L9" s="183" t="str">
        <f t="shared" si="0"/>
        <v/>
      </c>
      <c r="M9" s="172"/>
      <c r="N9" s="173"/>
      <c r="O9" s="174"/>
      <c r="T9" s="4" t="s">
        <v>53</v>
      </c>
      <c r="V9" s="4" t="s">
        <v>79</v>
      </c>
    </row>
    <row r="10" spans="1:22" x14ac:dyDescent="0.15">
      <c r="A10" s="4">
        <v>5</v>
      </c>
      <c r="B10" s="15"/>
      <c r="C10" s="32"/>
      <c r="D10" s="169"/>
      <c r="E10" s="170"/>
      <c r="F10" s="170"/>
      <c r="G10" s="170"/>
      <c r="H10" s="171"/>
      <c r="I10" s="16"/>
      <c r="J10" s="33"/>
      <c r="K10" s="17"/>
      <c r="L10" s="183" t="str">
        <f t="shared" si="0"/>
        <v/>
      </c>
      <c r="M10" s="172"/>
      <c r="N10" s="173"/>
      <c r="O10" s="174"/>
      <c r="T10" s="4" t="s">
        <v>54</v>
      </c>
      <c r="V10" s="4" t="s">
        <v>121</v>
      </c>
    </row>
    <row r="11" spans="1:22" x14ac:dyDescent="0.15">
      <c r="A11" s="4">
        <v>6</v>
      </c>
      <c r="B11" s="15"/>
      <c r="C11" s="32"/>
      <c r="D11" s="169"/>
      <c r="E11" s="170"/>
      <c r="F11" s="170"/>
      <c r="G11" s="170"/>
      <c r="H11" s="171"/>
      <c r="I11" s="16"/>
      <c r="J11" s="33"/>
      <c r="K11" s="17"/>
      <c r="L11" s="183" t="str">
        <f t="shared" si="0"/>
        <v/>
      </c>
      <c r="M11" s="172"/>
      <c r="N11" s="173"/>
      <c r="O11" s="174"/>
      <c r="T11" s="4" t="s">
        <v>55</v>
      </c>
      <c r="V11" s="4" t="s">
        <v>122</v>
      </c>
    </row>
    <row r="12" spans="1:22" x14ac:dyDescent="0.15">
      <c r="A12" s="4">
        <v>7</v>
      </c>
      <c r="B12" s="15"/>
      <c r="C12" s="32"/>
      <c r="D12" s="169"/>
      <c r="E12" s="170"/>
      <c r="F12" s="170"/>
      <c r="G12" s="170"/>
      <c r="H12" s="171"/>
      <c r="I12" s="16"/>
      <c r="J12" s="33"/>
      <c r="K12" s="17"/>
      <c r="L12" s="183" t="str">
        <f t="shared" si="0"/>
        <v/>
      </c>
      <c r="M12" s="172"/>
      <c r="N12" s="173"/>
      <c r="O12" s="174"/>
      <c r="T12" s="4" t="s">
        <v>56</v>
      </c>
      <c r="V12" s="4" t="s">
        <v>123</v>
      </c>
    </row>
    <row r="13" spans="1:22" x14ac:dyDescent="0.15">
      <c r="A13" s="4">
        <v>8</v>
      </c>
      <c r="B13" s="15"/>
      <c r="C13" s="32"/>
      <c r="D13" s="169"/>
      <c r="E13" s="170"/>
      <c r="F13" s="170"/>
      <c r="G13" s="170"/>
      <c r="H13" s="171"/>
      <c r="I13" s="16"/>
      <c r="J13" s="33"/>
      <c r="K13" s="17"/>
      <c r="L13" s="183" t="str">
        <f t="shared" si="0"/>
        <v/>
      </c>
      <c r="M13" s="172"/>
      <c r="N13" s="173"/>
      <c r="O13" s="174"/>
      <c r="V13" s="4" t="s">
        <v>124</v>
      </c>
    </row>
    <row r="14" spans="1:22" x14ac:dyDescent="0.15">
      <c r="A14" s="4">
        <v>9</v>
      </c>
      <c r="B14" s="15"/>
      <c r="C14" s="32"/>
      <c r="D14" s="169"/>
      <c r="E14" s="170"/>
      <c r="F14" s="170"/>
      <c r="G14" s="170"/>
      <c r="H14" s="171"/>
      <c r="I14" s="16"/>
      <c r="J14" s="33"/>
      <c r="K14" s="17"/>
      <c r="L14" s="183" t="str">
        <f t="shared" si="0"/>
        <v/>
      </c>
      <c r="M14" s="172"/>
      <c r="N14" s="173"/>
      <c r="O14" s="174"/>
      <c r="T14" s="4" t="s">
        <v>65</v>
      </c>
      <c r="V14" s="4" t="s">
        <v>125</v>
      </c>
    </row>
    <row r="15" spans="1:22" x14ac:dyDescent="0.15">
      <c r="A15" s="4">
        <v>10</v>
      </c>
      <c r="B15" s="15"/>
      <c r="C15" s="32"/>
      <c r="D15" s="169"/>
      <c r="E15" s="170"/>
      <c r="F15" s="170"/>
      <c r="G15" s="170"/>
      <c r="H15" s="171"/>
      <c r="I15" s="16"/>
      <c r="J15" s="33"/>
      <c r="K15" s="17"/>
      <c r="L15" s="183" t="str">
        <f t="shared" si="0"/>
        <v/>
      </c>
      <c r="M15" s="172"/>
      <c r="N15" s="173"/>
      <c r="O15" s="174"/>
      <c r="T15" s="8"/>
    </row>
    <row r="16" spans="1:22" x14ac:dyDescent="0.15">
      <c r="A16" s="4">
        <v>11</v>
      </c>
      <c r="B16" s="15"/>
      <c r="C16" s="32"/>
      <c r="D16" s="169"/>
      <c r="E16" s="170"/>
      <c r="F16" s="170"/>
      <c r="G16" s="170"/>
      <c r="H16" s="171"/>
      <c r="I16" s="16"/>
      <c r="J16" s="33"/>
      <c r="K16" s="17"/>
      <c r="L16" s="183" t="str">
        <f t="shared" si="0"/>
        <v/>
      </c>
      <c r="M16" s="172"/>
      <c r="N16" s="173"/>
      <c r="O16" s="174"/>
      <c r="T16" s="8"/>
    </row>
    <row r="17" spans="1:20" x14ac:dyDescent="0.15">
      <c r="A17" s="4">
        <v>12</v>
      </c>
      <c r="B17" s="15"/>
      <c r="C17" s="32"/>
      <c r="D17" s="169"/>
      <c r="E17" s="170"/>
      <c r="F17" s="170"/>
      <c r="G17" s="170"/>
      <c r="H17" s="171"/>
      <c r="I17" s="16"/>
      <c r="J17" s="33"/>
      <c r="K17" s="17"/>
      <c r="L17" s="183" t="str">
        <f t="shared" si="0"/>
        <v/>
      </c>
      <c r="M17" s="172"/>
      <c r="N17" s="173"/>
      <c r="O17" s="174"/>
      <c r="T17" s="8"/>
    </row>
    <row r="18" spans="1:20" x14ac:dyDescent="0.15">
      <c r="A18" s="4">
        <v>13</v>
      </c>
      <c r="B18" s="15"/>
      <c r="C18" s="32"/>
      <c r="D18" s="169"/>
      <c r="E18" s="170"/>
      <c r="F18" s="170"/>
      <c r="G18" s="170"/>
      <c r="H18" s="171"/>
      <c r="I18" s="16"/>
      <c r="J18" s="33"/>
      <c r="K18" s="17"/>
      <c r="L18" s="183" t="str">
        <f t="shared" si="0"/>
        <v/>
      </c>
      <c r="M18" s="172"/>
      <c r="N18" s="173"/>
      <c r="O18" s="174"/>
    </row>
    <row r="19" spans="1:20" x14ac:dyDescent="0.15">
      <c r="A19" s="4">
        <v>14</v>
      </c>
      <c r="B19" s="15"/>
      <c r="C19" s="32"/>
      <c r="D19" s="169"/>
      <c r="E19" s="170"/>
      <c r="F19" s="170"/>
      <c r="G19" s="170"/>
      <c r="H19" s="171"/>
      <c r="I19" s="16"/>
      <c r="J19" s="33"/>
      <c r="K19" s="17"/>
      <c r="L19" s="183" t="str">
        <f t="shared" si="0"/>
        <v/>
      </c>
      <c r="M19" s="172"/>
      <c r="N19" s="173"/>
      <c r="O19" s="174"/>
    </row>
    <row r="20" spans="1:20" x14ac:dyDescent="0.15">
      <c r="A20" s="4">
        <v>15</v>
      </c>
      <c r="B20" s="15"/>
      <c r="C20" s="32"/>
      <c r="D20" s="169"/>
      <c r="E20" s="170"/>
      <c r="F20" s="170"/>
      <c r="G20" s="170"/>
      <c r="H20" s="171"/>
      <c r="I20" s="16"/>
      <c r="J20" s="33"/>
      <c r="K20" s="17"/>
      <c r="L20" s="183" t="str">
        <f t="shared" si="0"/>
        <v/>
      </c>
      <c r="M20" s="172"/>
      <c r="N20" s="173"/>
      <c r="O20" s="174"/>
    </row>
    <row r="21" spans="1:20" x14ac:dyDescent="0.15">
      <c r="A21" s="4">
        <v>16</v>
      </c>
      <c r="B21" s="15"/>
      <c r="C21" s="32"/>
      <c r="D21" s="169"/>
      <c r="E21" s="170"/>
      <c r="F21" s="170"/>
      <c r="G21" s="170"/>
      <c r="H21" s="171"/>
      <c r="I21" s="16"/>
      <c r="J21" s="33"/>
      <c r="K21" s="17"/>
      <c r="L21" s="183" t="str">
        <f t="shared" si="0"/>
        <v/>
      </c>
      <c r="M21" s="172"/>
      <c r="N21" s="173"/>
      <c r="O21" s="174"/>
    </row>
    <row r="22" spans="1:20" x14ac:dyDescent="0.15">
      <c r="A22" s="4">
        <v>17</v>
      </c>
      <c r="B22" s="15"/>
      <c r="C22" s="32"/>
      <c r="D22" s="169"/>
      <c r="E22" s="170"/>
      <c r="F22" s="170"/>
      <c r="G22" s="170"/>
      <c r="H22" s="171"/>
      <c r="I22" s="16"/>
      <c r="J22" s="33"/>
      <c r="K22" s="17"/>
      <c r="L22" s="183" t="str">
        <f t="shared" si="0"/>
        <v/>
      </c>
      <c r="M22" s="172"/>
      <c r="N22" s="173"/>
      <c r="O22" s="174"/>
    </row>
    <row r="23" spans="1:20" x14ac:dyDescent="0.15">
      <c r="A23" s="4">
        <v>18</v>
      </c>
      <c r="B23" s="15"/>
      <c r="C23" s="32"/>
      <c r="D23" s="169"/>
      <c r="E23" s="170"/>
      <c r="F23" s="170"/>
      <c r="G23" s="170"/>
      <c r="H23" s="171"/>
      <c r="I23" s="16"/>
      <c r="J23" s="33"/>
      <c r="K23" s="17"/>
      <c r="L23" s="183" t="str">
        <f t="shared" si="0"/>
        <v/>
      </c>
      <c r="M23" s="172"/>
      <c r="N23" s="173"/>
      <c r="O23" s="174"/>
    </row>
    <row r="24" spans="1:20" x14ac:dyDescent="0.15">
      <c r="A24" s="4">
        <v>19</v>
      </c>
      <c r="B24" s="15"/>
      <c r="C24" s="32"/>
      <c r="D24" s="169"/>
      <c r="E24" s="170"/>
      <c r="F24" s="170"/>
      <c r="G24" s="170"/>
      <c r="H24" s="171"/>
      <c r="I24" s="16"/>
      <c r="J24" s="33"/>
      <c r="K24" s="17"/>
      <c r="L24" s="183" t="str">
        <f t="shared" si="0"/>
        <v/>
      </c>
      <c r="M24" s="172"/>
      <c r="N24" s="173"/>
      <c r="O24" s="174"/>
    </row>
    <row r="25" spans="1:20" x14ac:dyDescent="0.15">
      <c r="A25" s="4">
        <v>20</v>
      </c>
      <c r="B25" s="15"/>
      <c r="C25" s="32"/>
      <c r="D25" s="169"/>
      <c r="E25" s="170"/>
      <c r="F25" s="170"/>
      <c r="G25" s="170"/>
      <c r="H25" s="171"/>
      <c r="I25" s="16"/>
      <c r="J25" s="33"/>
      <c r="K25" s="17"/>
      <c r="L25" s="183" t="str">
        <f t="shared" si="0"/>
        <v/>
      </c>
      <c r="M25" s="172"/>
      <c r="N25" s="173"/>
      <c r="O25" s="174"/>
    </row>
    <row r="26" spans="1:20" x14ac:dyDescent="0.15">
      <c r="A26" s="4">
        <v>21</v>
      </c>
      <c r="B26" s="15"/>
      <c r="C26" s="32"/>
      <c r="D26" s="169"/>
      <c r="E26" s="170"/>
      <c r="F26" s="170"/>
      <c r="G26" s="170"/>
      <c r="H26" s="171"/>
      <c r="I26" s="16"/>
      <c r="J26" s="33"/>
      <c r="K26" s="17"/>
      <c r="L26" s="183" t="str">
        <f t="shared" si="0"/>
        <v/>
      </c>
      <c r="M26" s="172"/>
      <c r="N26" s="173"/>
      <c r="O26" s="174"/>
    </row>
    <row r="27" spans="1:20" x14ac:dyDescent="0.15">
      <c r="A27" s="4">
        <v>22</v>
      </c>
      <c r="B27" s="15"/>
      <c r="C27" s="32"/>
      <c r="D27" s="169"/>
      <c r="E27" s="170"/>
      <c r="F27" s="170"/>
      <c r="G27" s="170"/>
      <c r="H27" s="171"/>
      <c r="I27" s="16"/>
      <c r="J27" s="33"/>
      <c r="K27" s="17"/>
      <c r="L27" s="183" t="str">
        <f t="shared" si="0"/>
        <v/>
      </c>
      <c r="M27" s="172"/>
      <c r="N27" s="173"/>
      <c r="O27" s="174"/>
    </row>
    <row r="28" spans="1:20" x14ac:dyDescent="0.15">
      <c r="A28" s="4">
        <v>23</v>
      </c>
      <c r="B28" s="15"/>
      <c r="C28" s="32"/>
      <c r="D28" s="169"/>
      <c r="E28" s="170"/>
      <c r="F28" s="170"/>
      <c r="G28" s="170"/>
      <c r="H28" s="171"/>
      <c r="I28" s="16"/>
      <c r="J28" s="33"/>
      <c r="K28" s="17"/>
      <c r="L28" s="183" t="str">
        <f t="shared" si="0"/>
        <v/>
      </c>
      <c r="M28" s="172"/>
      <c r="N28" s="173"/>
      <c r="O28" s="174"/>
    </row>
    <row r="29" spans="1:20" x14ac:dyDescent="0.15">
      <c r="A29" s="4">
        <v>24</v>
      </c>
      <c r="B29" s="15"/>
      <c r="C29" s="32"/>
      <c r="D29" s="169"/>
      <c r="E29" s="170"/>
      <c r="F29" s="170"/>
      <c r="G29" s="170"/>
      <c r="H29" s="171"/>
      <c r="I29" s="16"/>
      <c r="J29" s="33"/>
      <c r="K29" s="17"/>
      <c r="L29" s="183" t="str">
        <f t="shared" si="0"/>
        <v/>
      </c>
      <c r="M29" s="172"/>
      <c r="N29" s="173"/>
      <c r="O29" s="174"/>
    </row>
    <row r="30" spans="1:20" x14ac:dyDescent="0.15">
      <c r="A30" s="4">
        <v>25</v>
      </c>
      <c r="B30" s="15"/>
      <c r="C30" s="32"/>
      <c r="D30" s="169"/>
      <c r="E30" s="170"/>
      <c r="F30" s="170"/>
      <c r="G30" s="170"/>
      <c r="H30" s="171"/>
      <c r="I30" s="16"/>
      <c r="J30" s="33"/>
      <c r="K30" s="17"/>
      <c r="L30" s="183" t="str">
        <f t="shared" si="0"/>
        <v/>
      </c>
      <c r="M30" s="172"/>
      <c r="N30" s="173"/>
      <c r="O30" s="174"/>
    </row>
    <row r="31" spans="1:20" x14ac:dyDescent="0.15">
      <c r="A31" s="4">
        <v>26</v>
      </c>
      <c r="B31" s="15"/>
      <c r="C31" s="32"/>
      <c r="D31" s="169"/>
      <c r="E31" s="170"/>
      <c r="F31" s="170"/>
      <c r="G31" s="170"/>
      <c r="H31" s="171"/>
      <c r="I31" s="16"/>
      <c r="J31" s="33"/>
      <c r="K31" s="17"/>
      <c r="L31" s="183" t="str">
        <f t="shared" si="0"/>
        <v/>
      </c>
      <c r="M31" s="172"/>
      <c r="N31" s="173"/>
      <c r="O31" s="174"/>
    </row>
    <row r="32" spans="1:20" x14ac:dyDescent="0.15">
      <c r="A32" s="4">
        <v>27</v>
      </c>
      <c r="B32" s="15"/>
      <c r="C32" s="32"/>
      <c r="D32" s="169"/>
      <c r="E32" s="170"/>
      <c r="F32" s="170"/>
      <c r="G32" s="170"/>
      <c r="H32" s="171"/>
      <c r="I32" s="16"/>
      <c r="J32" s="33"/>
      <c r="K32" s="17"/>
      <c r="L32" s="183" t="str">
        <f t="shared" si="0"/>
        <v/>
      </c>
      <c r="M32" s="172"/>
      <c r="N32" s="173"/>
      <c r="O32" s="174"/>
    </row>
    <row r="33" spans="1:15" x14ac:dyDescent="0.15">
      <c r="A33" s="4">
        <v>28</v>
      </c>
      <c r="B33" s="15"/>
      <c r="C33" s="32"/>
      <c r="D33" s="169"/>
      <c r="E33" s="170"/>
      <c r="F33" s="170"/>
      <c r="G33" s="170"/>
      <c r="H33" s="171"/>
      <c r="I33" s="16"/>
      <c r="J33" s="33"/>
      <c r="K33" s="17"/>
      <c r="L33" s="183" t="str">
        <f t="shared" si="0"/>
        <v/>
      </c>
      <c r="M33" s="172"/>
      <c r="N33" s="173"/>
      <c r="O33" s="174"/>
    </row>
    <row r="34" spans="1:15" x14ac:dyDescent="0.15">
      <c r="A34" s="4">
        <v>29</v>
      </c>
      <c r="B34" s="15"/>
      <c r="C34" s="32"/>
      <c r="D34" s="169"/>
      <c r="E34" s="170"/>
      <c r="F34" s="170"/>
      <c r="G34" s="170"/>
      <c r="H34" s="171"/>
      <c r="I34" s="16"/>
      <c r="J34" s="33"/>
      <c r="K34" s="17"/>
      <c r="L34" s="183" t="str">
        <f t="shared" si="0"/>
        <v/>
      </c>
      <c r="M34" s="172"/>
      <c r="N34" s="173"/>
      <c r="O34" s="174"/>
    </row>
    <row r="35" spans="1:15" x14ac:dyDescent="0.15">
      <c r="A35" s="4">
        <v>30</v>
      </c>
      <c r="B35" s="15"/>
      <c r="C35" s="32"/>
      <c r="D35" s="169"/>
      <c r="E35" s="170"/>
      <c r="F35" s="170"/>
      <c r="G35" s="170"/>
      <c r="H35" s="171"/>
      <c r="I35" s="16"/>
      <c r="J35" s="33"/>
      <c r="K35" s="17"/>
      <c r="L35" s="183" t="str">
        <f t="shared" si="0"/>
        <v/>
      </c>
      <c r="M35" s="172"/>
      <c r="N35" s="173"/>
      <c r="O35" s="174"/>
    </row>
    <row r="36" spans="1:15" x14ac:dyDescent="0.15">
      <c r="A36" s="4">
        <v>31</v>
      </c>
      <c r="B36" s="15"/>
      <c r="C36" s="32"/>
      <c r="D36" s="169"/>
      <c r="E36" s="170"/>
      <c r="F36" s="170"/>
      <c r="G36" s="170"/>
      <c r="H36" s="171"/>
      <c r="I36" s="16"/>
      <c r="J36" s="33"/>
      <c r="K36" s="17"/>
      <c r="L36" s="183" t="str">
        <f t="shared" si="0"/>
        <v/>
      </c>
      <c r="M36" s="172"/>
      <c r="N36" s="173"/>
      <c r="O36" s="174"/>
    </row>
    <row r="37" spans="1:15" ht="14.25" thickBot="1" x14ac:dyDescent="0.2">
      <c r="A37" s="4">
        <v>32</v>
      </c>
      <c r="B37" s="19"/>
      <c r="C37" s="32"/>
      <c r="D37" s="169"/>
      <c r="E37" s="170"/>
      <c r="F37" s="170"/>
      <c r="G37" s="170"/>
      <c r="H37" s="171"/>
      <c r="I37" s="20"/>
      <c r="J37" s="33"/>
      <c r="K37" s="21"/>
      <c r="L37" s="183" t="str">
        <f t="shared" si="0"/>
        <v/>
      </c>
      <c r="M37" s="172"/>
      <c r="N37" s="173"/>
      <c r="O37" s="174"/>
    </row>
    <row r="38" spans="1:15" ht="14.25" thickBot="1" x14ac:dyDescent="0.2">
      <c r="B38" s="45" t="s">
        <v>71</v>
      </c>
      <c r="C38" s="41"/>
      <c r="D38" s="41"/>
      <c r="E38" s="41"/>
      <c r="F38" s="41"/>
      <c r="G38" s="41"/>
      <c r="H38" s="41"/>
      <c r="I38" s="6" t="s">
        <v>63</v>
      </c>
      <c r="J38" s="6" t="s">
        <v>63</v>
      </c>
      <c r="K38" s="11" t="s">
        <v>63</v>
      </c>
      <c r="L38" s="325">
        <f>SUM(L6:L37)</f>
        <v>0</v>
      </c>
      <c r="M38" s="41"/>
      <c r="N38" s="41"/>
      <c r="O38" s="42"/>
    </row>
    <row r="39" spans="1:15" x14ac:dyDescent="0.15">
      <c r="L39" s="326"/>
    </row>
    <row r="40" spans="1:15" x14ac:dyDescent="0.15">
      <c r="L40" s="326"/>
    </row>
    <row r="41" spans="1:15" ht="20.25" customHeight="1" x14ac:dyDescent="0.15">
      <c r="B41" s="4" t="s">
        <v>45</v>
      </c>
      <c r="C41" s="150" t="s">
        <v>91</v>
      </c>
      <c r="D41" s="151"/>
      <c r="E41" s="151"/>
      <c r="F41" s="151"/>
      <c r="G41" s="151"/>
      <c r="H41" s="151"/>
      <c r="I41" s="151"/>
      <c r="J41" s="151"/>
      <c r="K41" s="152"/>
      <c r="L41" s="326"/>
    </row>
    <row r="42" spans="1:15" x14ac:dyDescent="0.15">
      <c r="L42" s="326"/>
    </row>
    <row r="43" spans="1:15" ht="13.5" customHeight="1" x14ac:dyDescent="0.15">
      <c r="A43" s="5" t="s">
        <v>38</v>
      </c>
      <c r="B43" s="165" t="s">
        <v>40</v>
      </c>
      <c r="C43" s="167" t="s">
        <v>41</v>
      </c>
      <c r="D43" s="161" t="s">
        <v>44</v>
      </c>
      <c r="E43" s="162"/>
      <c r="F43" s="162"/>
      <c r="G43" s="162"/>
      <c r="H43" s="163"/>
      <c r="I43" s="165" t="s">
        <v>0</v>
      </c>
      <c r="J43" s="165" t="s">
        <v>1</v>
      </c>
      <c r="K43" s="159" t="s">
        <v>42</v>
      </c>
      <c r="L43" s="329" t="s">
        <v>15</v>
      </c>
      <c r="M43" s="161" t="s">
        <v>43</v>
      </c>
      <c r="N43" s="162"/>
      <c r="O43" s="163"/>
    </row>
    <row r="44" spans="1:15" x14ac:dyDescent="0.15">
      <c r="A44" s="5" t="s">
        <v>39</v>
      </c>
      <c r="B44" s="166"/>
      <c r="C44" s="168"/>
      <c r="D44" s="122"/>
      <c r="E44" s="123"/>
      <c r="F44" s="123"/>
      <c r="G44" s="123"/>
      <c r="H44" s="164"/>
      <c r="I44" s="166"/>
      <c r="J44" s="166"/>
      <c r="K44" s="160"/>
      <c r="L44" s="330"/>
      <c r="M44" s="122"/>
      <c r="N44" s="123"/>
      <c r="O44" s="164"/>
    </row>
    <row r="45" spans="1:15" x14ac:dyDescent="0.15">
      <c r="A45" s="4">
        <v>33</v>
      </c>
      <c r="B45" s="18" t="s">
        <v>47</v>
      </c>
      <c r="C45" s="32"/>
      <c r="D45" s="169"/>
      <c r="E45" s="170"/>
      <c r="F45" s="170"/>
      <c r="G45" s="170"/>
      <c r="H45" s="171"/>
      <c r="I45" s="16"/>
      <c r="J45" s="33"/>
      <c r="K45" s="17"/>
      <c r="L45" s="183" t="str">
        <f t="shared" ref="L45:L76" si="1">IF(I45*K45=0,"",ROUND(I45*K45,0))</f>
        <v/>
      </c>
      <c r="M45" s="172"/>
      <c r="N45" s="173"/>
      <c r="O45" s="174"/>
    </row>
    <row r="46" spans="1:15" x14ac:dyDescent="0.15">
      <c r="A46" s="4">
        <v>34</v>
      </c>
      <c r="B46" s="15"/>
      <c r="C46" s="32"/>
      <c r="D46" s="169"/>
      <c r="E46" s="170"/>
      <c r="F46" s="170"/>
      <c r="G46" s="170"/>
      <c r="H46" s="171"/>
      <c r="I46" s="16"/>
      <c r="J46" s="33"/>
      <c r="K46" s="17"/>
      <c r="L46" s="183" t="str">
        <f t="shared" si="1"/>
        <v/>
      </c>
      <c r="M46" s="172"/>
      <c r="N46" s="173"/>
      <c r="O46" s="174"/>
    </row>
    <row r="47" spans="1:15" x14ac:dyDescent="0.15">
      <c r="A47" s="4">
        <v>35</v>
      </c>
      <c r="B47" s="15"/>
      <c r="C47" s="32"/>
      <c r="D47" s="169"/>
      <c r="E47" s="170"/>
      <c r="F47" s="170"/>
      <c r="G47" s="170"/>
      <c r="H47" s="171"/>
      <c r="I47" s="16"/>
      <c r="J47" s="33"/>
      <c r="K47" s="17"/>
      <c r="L47" s="183" t="str">
        <f t="shared" si="1"/>
        <v/>
      </c>
      <c r="M47" s="172"/>
      <c r="N47" s="173"/>
      <c r="O47" s="174"/>
    </row>
    <row r="48" spans="1:15" x14ac:dyDescent="0.15">
      <c r="A48" s="4">
        <v>36</v>
      </c>
      <c r="B48" s="15"/>
      <c r="C48" s="32"/>
      <c r="D48" s="169"/>
      <c r="E48" s="170"/>
      <c r="F48" s="170"/>
      <c r="G48" s="170"/>
      <c r="H48" s="171"/>
      <c r="I48" s="16"/>
      <c r="J48" s="33"/>
      <c r="K48" s="17"/>
      <c r="L48" s="183" t="str">
        <f t="shared" si="1"/>
        <v/>
      </c>
      <c r="M48" s="172"/>
      <c r="N48" s="173"/>
      <c r="O48" s="174"/>
    </row>
    <row r="49" spans="1:15" x14ac:dyDescent="0.15">
      <c r="A49" s="4">
        <v>37</v>
      </c>
      <c r="B49" s="15"/>
      <c r="C49" s="32"/>
      <c r="D49" s="169"/>
      <c r="E49" s="170"/>
      <c r="F49" s="170"/>
      <c r="G49" s="170"/>
      <c r="H49" s="171"/>
      <c r="I49" s="16"/>
      <c r="J49" s="33"/>
      <c r="K49" s="17"/>
      <c r="L49" s="183" t="str">
        <f t="shared" si="1"/>
        <v/>
      </c>
      <c r="M49" s="172"/>
      <c r="N49" s="173"/>
      <c r="O49" s="174"/>
    </row>
    <row r="50" spans="1:15" x14ac:dyDescent="0.15">
      <c r="A50" s="4">
        <v>38</v>
      </c>
      <c r="B50" s="15"/>
      <c r="C50" s="32"/>
      <c r="D50" s="169"/>
      <c r="E50" s="170"/>
      <c r="F50" s="170"/>
      <c r="G50" s="170"/>
      <c r="H50" s="171"/>
      <c r="I50" s="16"/>
      <c r="J50" s="33"/>
      <c r="K50" s="17"/>
      <c r="L50" s="183" t="str">
        <f t="shared" si="1"/>
        <v/>
      </c>
      <c r="M50" s="172"/>
      <c r="N50" s="173"/>
      <c r="O50" s="174"/>
    </row>
    <row r="51" spans="1:15" x14ac:dyDescent="0.15">
      <c r="A51" s="4">
        <v>39</v>
      </c>
      <c r="B51" s="15"/>
      <c r="C51" s="32"/>
      <c r="D51" s="169"/>
      <c r="E51" s="170"/>
      <c r="F51" s="170"/>
      <c r="G51" s="170"/>
      <c r="H51" s="171"/>
      <c r="I51" s="16"/>
      <c r="J51" s="33"/>
      <c r="K51" s="17"/>
      <c r="L51" s="183" t="str">
        <f t="shared" si="1"/>
        <v/>
      </c>
      <c r="M51" s="172"/>
      <c r="N51" s="173"/>
      <c r="O51" s="174"/>
    </row>
    <row r="52" spans="1:15" x14ac:dyDescent="0.15">
      <c r="A52" s="4">
        <v>40</v>
      </c>
      <c r="B52" s="15"/>
      <c r="C52" s="32"/>
      <c r="D52" s="169"/>
      <c r="E52" s="170"/>
      <c r="F52" s="170"/>
      <c r="G52" s="170"/>
      <c r="H52" s="171"/>
      <c r="I52" s="16"/>
      <c r="J52" s="33"/>
      <c r="K52" s="17"/>
      <c r="L52" s="183" t="str">
        <f t="shared" si="1"/>
        <v/>
      </c>
      <c r="M52" s="172"/>
      <c r="N52" s="173"/>
      <c r="O52" s="174"/>
    </row>
    <row r="53" spans="1:15" x14ac:dyDescent="0.15">
      <c r="A53" s="4">
        <v>41</v>
      </c>
      <c r="B53" s="15"/>
      <c r="C53" s="32"/>
      <c r="D53" s="169"/>
      <c r="E53" s="170"/>
      <c r="F53" s="170"/>
      <c r="G53" s="170"/>
      <c r="H53" s="171"/>
      <c r="I53" s="16"/>
      <c r="J53" s="33"/>
      <c r="K53" s="17"/>
      <c r="L53" s="183" t="str">
        <f t="shared" si="1"/>
        <v/>
      </c>
      <c r="M53" s="172"/>
      <c r="N53" s="173"/>
      <c r="O53" s="174"/>
    </row>
    <row r="54" spans="1:15" x14ac:dyDescent="0.15">
      <c r="A54" s="4">
        <v>42</v>
      </c>
      <c r="B54" s="15"/>
      <c r="C54" s="32"/>
      <c r="D54" s="169"/>
      <c r="E54" s="170"/>
      <c r="F54" s="170"/>
      <c r="G54" s="170"/>
      <c r="H54" s="171"/>
      <c r="I54" s="16"/>
      <c r="J54" s="33"/>
      <c r="K54" s="17"/>
      <c r="L54" s="183" t="str">
        <f t="shared" si="1"/>
        <v/>
      </c>
      <c r="M54" s="172"/>
      <c r="N54" s="173"/>
      <c r="O54" s="174"/>
    </row>
    <row r="55" spans="1:15" x14ac:dyDescent="0.15">
      <c r="A55" s="4">
        <v>43</v>
      </c>
      <c r="B55" s="15"/>
      <c r="C55" s="32"/>
      <c r="D55" s="169"/>
      <c r="E55" s="170"/>
      <c r="F55" s="170"/>
      <c r="G55" s="170"/>
      <c r="H55" s="171"/>
      <c r="I55" s="16"/>
      <c r="J55" s="33"/>
      <c r="K55" s="17"/>
      <c r="L55" s="183" t="str">
        <f t="shared" si="1"/>
        <v/>
      </c>
      <c r="M55" s="172"/>
      <c r="N55" s="173"/>
      <c r="O55" s="174"/>
    </row>
    <row r="56" spans="1:15" x14ac:dyDescent="0.15">
      <c r="A56" s="4">
        <v>44</v>
      </c>
      <c r="B56" s="15"/>
      <c r="C56" s="32"/>
      <c r="D56" s="169"/>
      <c r="E56" s="170"/>
      <c r="F56" s="170"/>
      <c r="G56" s="170"/>
      <c r="H56" s="171"/>
      <c r="I56" s="16"/>
      <c r="J56" s="33"/>
      <c r="K56" s="17"/>
      <c r="L56" s="183" t="str">
        <f t="shared" si="1"/>
        <v/>
      </c>
      <c r="M56" s="172"/>
      <c r="N56" s="173"/>
      <c r="O56" s="174"/>
    </row>
    <row r="57" spans="1:15" x14ac:dyDescent="0.15">
      <c r="A57" s="4">
        <v>45</v>
      </c>
      <c r="B57" s="15"/>
      <c r="C57" s="32"/>
      <c r="D57" s="169"/>
      <c r="E57" s="170"/>
      <c r="F57" s="170"/>
      <c r="G57" s="170"/>
      <c r="H57" s="171"/>
      <c r="I57" s="16"/>
      <c r="J57" s="33"/>
      <c r="K57" s="17"/>
      <c r="L57" s="183" t="str">
        <f t="shared" si="1"/>
        <v/>
      </c>
      <c r="M57" s="172"/>
      <c r="N57" s="173"/>
      <c r="O57" s="174"/>
    </row>
    <row r="58" spans="1:15" x14ac:dyDescent="0.15">
      <c r="A58" s="4">
        <v>46</v>
      </c>
      <c r="B58" s="15"/>
      <c r="C58" s="32"/>
      <c r="D58" s="169"/>
      <c r="E58" s="170"/>
      <c r="F58" s="170"/>
      <c r="G58" s="170"/>
      <c r="H58" s="171"/>
      <c r="I58" s="16"/>
      <c r="J58" s="33"/>
      <c r="K58" s="17"/>
      <c r="L58" s="183" t="str">
        <f t="shared" si="1"/>
        <v/>
      </c>
      <c r="M58" s="172"/>
      <c r="N58" s="173"/>
      <c r="O58" s="174"/>
    </row>
    <row r="59" spans="1:15" x14ac:dyDescent="0.15">
      <c r="A59" s="4">
        <v>47</v>
      </c>
      <c r="B59" s="15"/>
      <c r="C59" s="32"/>
      <c r="D59" s="169"/>
      <c r="E59" s="170"/>
      <c r="F59" s="170"/>
      <c r="G59" s="170"/>
      <c r="H59" s="171"/>
      <c r="I59" s="16"/>
      <c r="J59" s="33"/>
      <c r="K59" s="17"/>
      <c r="L59" s="183" t="str">
        <f t="shared" si="1"/>
        <v/>
      </c>
      <c r="M59" s="172"/>
      <c r="N59" s="173"/>
      <c r="O59" s="174"/>
    </row>
    <row r="60" spans="1:15" x14ac:dyDescent="0.15">
      <c r="A60" s="4">
        <v>48</v>
      </c>
      <c r="B60" s="15"/>
      <c r="C60" s="32"/>
      <c r="D60" s="169"/>
      <c r="E60" s="170"/>
      <c r="F60" s="170"/>
      <c r="G60" s="170"/>
      <c r="H60" s="171"/>
      <c r="I60" s="16"/>
      <c r="J60" s="33"/>
      <c r="K60" s="17"/>
      <c r="L60" s="183" t="str">
        <f t="shared" si="1"/>
        <v/>
      </c>
      <c r="M60" s="172"/>
      <c r="N60" s="173"/>
      <c r="O60" s="174"/>
    </row>
    <row r="61" spans="1:15" x14ac:dyDescent="0.15">
      <c r="A61" s="4">
        <v>49</v>
      </c>
      <c r="B61" s="15"/>
      <c r="C61" s="32"/>
      <c r="D61" s="169"/>
      <c r="E61" s="170"/>
      <c r="F61" s="170"/>
      <c r="G61" s="170"/>
      <c r="H61" s="171"/>
      <c r="I61" s="16"/>
      <c r="J61" s="33"/>
      <c r="K61" s="17"/>
      <c r="L61" s="183" t="str">
        <f t="shared" si="1"/>
        <v/>
      </c>
      <c r="M61" s="172"/>
      <c r="N61" s="173"/>
      <c r="O61" s="174"/>
    </row>
    <row r="62" spans="1:15" x14ac:dyDescent="0.15">
      <c r="A62" s="4">
        <v>50</v>
      </c>
      <c r="B62" s="15"/>
      <c r="C62" s="32"/>
      <c r="D62" s="169"/>
      <c r="E62" s="170"/>
      <c r="F62" s="170"/>
      <c r="G62" s="170"/>
      <c r="H62" s="171"/>
      <c r="I62" s="16"/>
      <c r="J62" s="33"/>
      <c r="K62" s="17"/>
      <c r="L62" s="183" t="str">
        <f t="shared" si="1"/>
        <v/>
      </c>
      <c r="M62" s="172"/>
      <c r="N62" s="173"/>
      <c r="O62" s="174"/>
    </row>
    <row r="63" spans="1:15" x14ac:dyDescent="0.15">
      <c r="A63" s="4">
        <v>51</v>
      </c>
      <c r="B63" s="15"/>
      <c r="C63" s="32"/>
      <c r="D63" s="169"/>
      <c r="E63" s="170"/>
      <c r="F63" s="170"/>
      <c r="G63" s="170"/>
      <c r="H63" s="171"/>
      <c r="I63" s="16"/>
      <c r="J63" s="33"/>
      <c r="K63" s="17"/>
      <c r="L63" s="183" t="str">
        <f t="shared" si="1"/>
        <v/>
      </c>
      <c r="M63" s="172"/>
      <c r="N63" s="173"/>
      <c r="O63" s="174"/>
    </row>
    <row r="64" spans="1:15" x14ac:dyDescent="0.15">
      <c r="A64" s="4">
        <v>52</v>
      </c>
      <c r="B64" s="15"/>
      <c r="C64" s="32"/>
      <c r="D64" s="169"/>
      <c r="E64" s="170"/>
      <c r="F64" s="170"/>
      <c r="G64" s="170"/>
      <c r="H64" s="171"/>
      <c r="I64" s="16"/>
      <c r="J64" s="33"/>
      <c r="K64" s="17"/>
      <c r="L64" s="183" t="str">
        <f t="shared" si="1"/>
        <v/>
      </c>
      <c r="M64" s="172"/>
      <c r="N64" s="173"/>
      <c r="O64" s="174"/>
    </row>
    <row r="65" spans="1:19" x14ac:dyDescent="0.15">
      <c r="A65" s="4">
        <v>53</v>
      </c>
      <c r="B65" s="15"/>
      <c r="C65" s="32"/>
      <c r="D65" s="169"/>
      <c r="E65" s="170"/>
      <c r="F65" s="170"/>
      <c r="G65" s="170"/>
      <c r="H65" s="171"/>
      <c r="I65" s="16"/>
      <c r="J65" s="33"/>
      <c r="K65" s="17"/>
      <c r="L65" s="183" t="str">
        <f t="shared" si="1"/>
        <v/>
      </c>
      <c r="M65" s="172"/>
      <c r="N65" s="173"/>
      <c r="O65" s="174"/>
    </row>
    <row r="66" spans="1:19" x14ac:dyDescent="0.15">
      <c r="A66" s="4">
        <v>54</v>
      </c>
      <c r="B66" s="15"/>
      <c r="C66" s="32"/>
      <c r="D66" s="169"/>
      <c r="E66" s="170"/>
      <c r="F66" s="170"/>
      <c r="G66" s="170"/>
      <c r="H66" s="171"/>
      <c r="I66" s="16"/>
      <c r="J66" s="33"/>
      <c r="K66" s="17"/>
      <c r="L66" s="183" t="str">
        <f t="shared" si="1"/>
        <v/>
      </c>
      <c r="M66" s="172"/>
      <c r="N66" s="173"/>
      <c r="O66" s="174"/>
    </row>
    <row r="67" spans="1:19" x14ac:dyDescent="0.15">
      <c r="A67" s="4">
        <v>55</v>
      </c>
      <c r="B67" s="15"/>
      <c r="C67" s="32"/>
      <c r="D67" s="169"/>
      <c r="E67" s="170"/>
      <c r="F67" s="170"/>
      <c r="G67" s="170"/>
      <c r="H67" s="171"/>
      <c r="I67" s="16"/>
      <c r="J67" s="33"/>
      <c r="K67" s="17"/>
      <c r="L67" s="183" t="str">
        <f t="shared" si="1"/>
        <v/>
      </c>
      <c r="M67" s="172"/>
      <c r="N67" s="173"/>
      <c r="O67" s="174"/>
    </row>
    <row r="68" spans="1:19" x14ac:dyDescent="0.15">
      <c r="A68" s="4">
        <v>56</v>
      </c>
      <c r="B68" s="15"/>
      <c r="C68" s="32"/>
      <c r="D68" s="169"/>
      <c r="E68" s="170"/>
      <c r="F68" s="170"/>
      <c r="G68" s="170"/>
      <c r="H68" s="171"/>
      <c r="I68" s="16"/>
      <c r="J68" s="33"/>
      <c r="K68" s="17"/>
      <c r="L68" s="183" t="str">
        <f t="shared" si="1"/>
        <v/>
      </c>
      <c r="M68" s="172"/>
      <c r="N68" s="173"/>
      <c r="O68" s="174"/>
    </row>
    <row r="69" spans="1:19" x14ac:dyDescent="0.15">
      <c r="A69" s="4">
        <v>57</v>
      </c>
      <c r="B69" s="15"/>
      <c r="C69" s="32"/>
      <c r="D69" s="169"/>
      <c r="E69" s="170"/>
      <c r="F69" s="170"/>
      <c r="G69" s="170"/>
      <c r="H69" s="171"/>
      <c r="I69" s="16"/>
      <c r="J69" s="33"/>
      <c r="K69" s="17"/>
      <c r="L69" s="183" t="str">
        <f t="shared" si="1"/>
        <v/>
      </c>
      <c r="M69" s="172"/>
      <c r="N69" s="173"/>
      <c r="O69" s="174"/>
    </row>
    <row r="70" spans="1:19" x14ac:dyDescent="0.15">
      <c r="A70" s="4">
        <v>58</v>
      </c>
      <c r="B70" s="15"/>
      <c r="C70" s="32"/>
      <c r="D70" s="169"/>
      <c r="E70" s="170"/>
      <c r="F70" s="170"/>
      <c r="G70" s="170"/>
      <c r="H70" s="171"/>
      <c r="I70" s="16"/>
      <c r="J70" s="33"/>
      <c r="K70" s="17"/>
      <c r="L70" s="183" t="str">
        <f t="shared" si="1"/>
        <v/>
      </c>
      <c r="M70" s="172"/>
      <c r="N70" s="173"/>
      <c r="O70" s="174"/>
    </row>
    <row r="71" spans="1:19" x14ac:dyDescent="0.15">
      <c r="A71" s="4">
        <v>59</v>
      </c>
      <c r="B71" s="15"/>
      <c r="C71" s="32"/>
      <c r="D71" s="169"/>
      <c r="E71" s="170"/>
      <c r="F71" s="170"/>
      <c r="G71" s="170"/>
      <c r="H71" s="171"/>
      <c r="I71" s="16"/>
      <c r="J71" s="33"/>
      <c r="K71" s="17"/>
      <c r="L71" s="183" t="str">
        <f t="shared" si="1"/>
        <v/>
      </c>
      <c r="M71" s="172"/>
      <c r="N71" s="173"/>
      <c r="O71" s="174"/>
    </row>
    <row r="72" spans="1:19" x14ac:dyDescent="0.15">
      <c r="A72" s="4">
        <v>60</v>
      </c>
      <c r="B72" s="15"/>
      <c r="C72" s="32"/>
      <c r="D72" s="169"/>
      <c r="E72" s="170"/>
      <c r="F72" s="170"/>
      <c r="G72" s="170"/>
      <c r="H72" s="171"/>
      <c r="I72" s="16"/>
      <c r="J72" s="33"/>
      <c r="K72" s="17"/>
      <c r="L72" s="183" t="str">
        <f t="shared" si="1"/>
        <v/>
      </c>
      <c r="M72" s="172"/>
      <c r="N72" s="173"/>
      <c r="O72" s="174"/>
    </row>
    <row r="73" spans="1:19" x14ac:dyDescent="0.15">
      <c r="A73" s="4">
        <v>61</v>
      </c>
      <c r="B73" s="15"/>
      <c r="C73" s="32"/>
      <c r="D73" s="169"/>
      <c r="E73" s="170"/>
      <c r="F73" s="170"/>
      <c r="G73" s="170"/>
      <c r="H73" s="171"/>
      <c r="I73" s="16"/>
      <c r="J73" s="33"/>
      <c r="K73" s="17"/>
      <c r="L73" s="183" t="str">
        <f t="shared" si="1"/>
        <v/>
      </c>
      <c r="M73" s="172"/>
      <c r="N73" s="173"/>
      <c r="O73" s="174"/>
    </row>
    <row r="74" spans="1:19" x14ac:dyDescent="0.15">
      <c r="A74" s="4">
        <v>62</v>
      </c>
      <c r="B74" s="15"/>
      <c r="C74" s="32"/>
      <c r="D74" s="169"/>
      <c r="E74" s="170"/>
      <c r="F74" s="170"/>
      <c r="G74" s="170"/>
      <c r="H74" s="171"/>
      <c r="I74" s="16"/>
      <c r="J74" s="33"/>
      <c r="K74" s="17"/>
      <c r="L74" s="183" t="str">
        <f t="shared" si="1"/>
        <v/>
      </c>
      <c r="M74" s="172"/>
      <c r="N74" s="173"/>
      <c r="O74" s="174"/>
    </row>
    <row r="75" spans="1:19" x14ac:dyDescent="0.15">
      <c r="A75" s="4">
        <v>63</v>
      </c>
      <c r="B75" s="15"/>
      <c r="C75" s="32"/>
      <c r="D75" s="169"/>
      <c r="E75" s="170"/>
      <c r="F75" s="170"/>
      <c r="G75" s="170"/>
      <c r="H75" s="171"/>
      <c r="I75" s="16"/>
      <c r="J75" s="33"/>
      <c r="K75" s="17"/>
      <c r="L75" s="183" t="str">
        <f t="shared" si="1"/>
        <v/>
      </c>
      <c r="M75" s="172"/>
      <c r="N75" s="173"/>
      <c r="O75" s="174"/>
    </row>
    <row r="76" spans="1:19" ht="14.25" thickBot="1" x14ac:dyDescent="0.2">
      <c r="A76" s="4">
        <v>64</v>
      </c>
      <c r="B76" s="19"/>
      <c r="C76" s="32"/>
      <c r="D76" s="169"/>
      <c r="E76" s="170"/>
      <c r="F76" s="170"/>
      <c r="G76" s="170"/>
      <c r="H76" s="171"/>
      <c r="I76" s="20"/>
      <c r="J76" s="33"/>
      <c r="K76" s="21"/>
      <c r="L76" s="183" t="str">
        <f t="shared" si="1"/>
        <v/>
      </c>
      <c r="M76" s="172"/>
      <c r="N76" s="173"/>
      <c r="O76" s="174"/>
    </row>
    <row r="77" spans="1:19" ht="14.25" thickBot="1" x14ac:dyDescent="0.2">
      <c r="B77" s="45" t="s">
        <v>72</v>
      </c>
      <c r="C77" s="41"/>
      <c r="D77" s="41"/>
      <c r="E77" s="41"/>
      <c r="F77" s="41"/>
      <c r="G77" s="41"/>
      <c r="H77" s="41"/>
      <c r="I77" s="6" t="s">
        <v>63</v>
      </c>
      <c r="J77" s="6" t="s">
        <v>63</v>
      </c>
      <c r="K77" s="11" t="s">
        <v>63</v>
      </c>
      <c r="L77" s="325">
        <f>SUM(L45:L76)</f>
        <v>0</v>
      </c>
      <c r="M77" s="41"/>
      <c r="N77" s="41"/>
      <c r="O77" s="42"/>
    </row>
    <row r="78" spans="1:19" x14ac:dyDescent="0.15">
      <c r="L78" s="326"/>
    </row>
    <row r="79" spans="1:19" x14ac:dyDescent="0.15">
      <c r="L79" s="326"/>
    </row>
    <row r="80" spans="1:19" ht="21" customHeight="1" x14ac:dyDescent="0.15">
      <c r="B80" s="4" t="s">
        <v>45</v>
      </c>
      <c r="C80" s="150" t="s">
        <v>91</v>
      </c>
      <c r="D80" s="151"/>
      <c r="E80" s="151"/>
      <c r="F80" s="151"/>
      <c r="G80" s="151"/>
      <c r="H80" s="151"/>
      <c r="I80" s="151"/>
      <c r="J80" s="151"/>
      <c r="K80" s="152"/>
      <c r="L80" s="326"/>
      <c r="S80" s="8"/>
    </row>
    <row r="81" spans="1:15" x14ac:dyDescent="0.15">
      <c r="L81" s="326"/>
    </row>
    <row r="82" spans="1:15" ht="13.5" customHeight="1" x14ac:dyDescent="0.15">
      <c r="A82" s="5" t="s">
        <v>38</v>
      </c>
      <c r="B82" s="165" t="s">
        <v>40</v>
      </c>
      <c r="C82" s="167" t="s">
        <v>41</v>
      </c>
      <c r="D82" s="161" t="s">
        <v>44</v>
      </c>
      <c r="E82" s="162"/>
      <c r="F82" s="162"/>
      <c r="G82" s="162"/>
      <c r="H82" s="163"/>
      <c r="I82" s="165" t="s">
        <v>0</v>
      </c>
      <c r="J82" s="165" t="s">
        <v>1</v>
      </c>
      <c r="K82" s="159" t="s">
        <v>42</v>
      </c>
      <c r="L82" s="329" t="s">
        <v>15</v>
      </c>
      <c r="M82" s="161" t="s">
        <v>43</v>
      </c>
      <c r="N82" s="162"/>
      <c r="O82" s="163"/>
    </row>
    <row r="83" spans="1:15" x14ac:dyDescent="0.15">
      <c r="A83" s="5" t="s">
        <v>39</v>
      </c>
      <c r="B83" s="166"/>
      <c r="C83" s="168"/>
      <c r="D83" s="122"/>
      <c r="E83" s="123"/>
      <c r="F83" s="123"/>
      <c r="G83" s="123"/>
      <c r="H83" s="164"/>
      <c r="I83" s="166"/>
      <c r="J83" s="166"/>
      <c r="K83" s="160"/>
      <c r="L83" s="330"/>
      <c r="M83" s="122"/>
      <c r="N83" s="123"/>
      <c r="O83" s="164"/>
    </row>
    <row r="84" spans="1:15" x14ac:dyDescent="0.15">
      <c r="A84" s="4">
        <v>65</v>
      </c>
      <c r="B84" s="18" t="s">
        <v>47</v>
      </c>
      <c r="C84" s="32"/>
      <c r="D84" s="169"/>
      <c r="E84" s="170"/>
      <c r="F84" s="170"/>
      <c r="G84" s="170"/>
      <c r="H84" s="171"/>
      <c r="I84" s="16"/>
      <c r="J84" s="33"/>
      <c r="K84" s="17"/>
      <c r="L84" s="183" t="str">
        <f t="shared" ref="L84:L115" si="2">IF(I84*K84=0,"",ROUND(I84*K84,0))</f>
        <v/>
      </c>
      <c r="M84" s="172"/>
      <c r="N84" s="173"/>
      <c r="O84" s="174"/>
    </row>
    <row r="85" spans="1:15" x14ac:dyDescent="0.15">
      <c r="A85" s="4">
        <v>66</v>
      </c>
      <c r="B85" s="15"/>
      <c r="C85" s="32"/>
      <c r="D85" s="169"/>
      <c r="E85" s="170"/>
      <c r="F85" s="170"/>
      <c r="G85" s="170"/>
      <c r="H85" s="171"/>
      <c r="I85" s="16"/>
      <c r="J85" s="33"/>
      <c r="K85" s="17"/>
      <c r="L85" s="183" t="str">
        <f t="shared" si="2"/>
        <v/>
      </c>
      <c r="M85" s="172"/>
      <c r="N85" s="173"/>
      <c r="O85" s="174"/>
    </row>
    <row r="86" spans="1:15" x14ac:dyDescent="0.15">
      <c r="A86" s="4">
        <v>67</v>
      </c>
      <c r="B86" s="15"/>
      <c r="C86" s="32"/>
      <c r="D86" s="169"/>
      <c r="E86" s="170"/>
      <c r="F86" s="170"/>
      <c r="G86" s="170"/>
      <c r="H86" s="171"/>
      <c r="I86" s="16"/>
      <c r="J86" s="33"/>
      <c r="K86" s="17"/>
      <c r="L86" s="183" t="str">
        <f t="shared" si="2"/>
        <v/>
      </c>
      <c r="M86" s="172"/>
      <c r="N86" s="173"/>
      <c r="O86" s="174"/>
    </row>
    <row r="87" spans="1:15" x14ac:dyDescent="0.15">
      <c r="A87" s="4">
        <v>68</v>
      </c>
      <c r="B87" s="15"/>
      <c r="C87" s="32"/>
      <c r="D87" s="169"/>
      <c r="E87" s="170"/>
      <c r="F87" s="170"/>
      <c r="G87" s="170"/>
      <c r="H87" s="171"/>
      <c r="I87" s="16"/>
      <c r="J87" s="33"/>
      <c r="K87" s="17"/>
      <c r="L87" s="183" t="str">
        <f t="shared" si="2"/>
        <v/>
      </c>
      <c r="M87" s="172"/>
      <c r="N87" s="173"/>
      <c r="O87" s="174"/>
    </row>
    <row r="88" spans="1:15" x14ac:dyDescent="0.15">
      <c r="A88" s="4">
        <v>69</v>
      </c>
      <c r="B88" s="15"/>
      <c r="C88" s="32"/>
      <c r="D88" s="169"/>
      <c r="E88" s="170"/>
      <c r="F88" s="170"/>
      <c r="G88" s="170"/>
      <c r="H88" s="171"/>
      <c r="I88" s="16"/>
      <c r="J88" s="33"/>
      <c r="K88" s="17"/>
      <c r="L88" s="183" t="str">
        <f t="shared" si="2"/>
        <v/>
      </c>
      <c r="M88" s="172"/>
      <c r="N88" s="173"/>
      <c r="O88" s="174"/>
    </row>
    <row r="89" spans="1:15" x14ac:dyDescent="0.15">
      <c r="A89" s="4">
        <v>70</v>
      </c>
      <c r="B89" s="15"/>
      <c r="C89" s="32"/>
      <c r="D89" s="169"/>
      <c r="E89" s="170"/>
      <c r="F89" s="170"/>
      <c r="G89" s="170"/>
      <c r="H89" s="171"/>
      <c r="I89" s="16"/>
      <c r="J89" s="33"/>
      <c r="K89" s="17"/>
      <c r="L89" s="183" t="str">
        <f t="shared" si="2"/>
        <v/>
      </c>
      <c r="M89" s="172"/>
      <c r="N89" s="173"/>
      <c r="O89" s="174"/>
    </row>
    <row r="90" spans="1:15" x14ac:dyDescent="0.15">
      <c r="A90" s="4">
        <v>71</v>
      </c>
      <c r="B90" s="15"/>
      <c r="C90" s="32"/>
      <c r="D90" s="169"/>
      <c r="E90" s="170"/>
      <c r="F90" s="170"/>
      <c r="G90" s="170"/>
      <c r="H90" s="171"/>
      <c r="I90" s="16"/>
      <c r="J90" s="33"/>
      <c r="K90" s="17"/>
      <c r="L90" s="183" t="str">
        <f t="shared" si="2"/>
        <v/>
      </c>
      <c r="M90" s="172"/>
      <c r="N90" s="173"/>
      <c r="O90" s="174"/>
    </row>
    <row r="91" spans="1:15" x14ac:dyDescent="0.15">
      <c r="A91" s="4">
        <v>72</v>
      </c>
      <c r="B91" s="15"/>
      <c r="C91" s="32"/>
      <c r="D91" s="169"/>
      <c r="E91" s="170"/>
      <c r="F91" s="170"/>
      <c r="G91" s="170"/>
      <c r="H91" s="171"/>
      <c r="I91" s="16"/>
      <c r="J91" s="33"/>
      <c r="K91" s="17"/>
      <c r="L91" s="183" t="str">
        <f t="shared" si="2"/>
        <v/>
      </c>
      <c r="M91" s="172"/>
      <c r="N91" s="173"/>
      <c r="O91" s="174"/>
    </row>
    <row r="92" spans="1:15" x14ac:dyDescent="0.15">
      <c r="A92" s="4">
        <v>73</v>
      </c>
      <c r="B92" s="15"/>
      <c r="C92" s="32"/>
      <c r="D92" s="169"/>
      <c r="E92" s="170"/>
      <c r="F92" s="170"/>
      <c r="G92" s="170"/>
      <c r="H92" s="171"/>
      <c r="I92" s="16"/>
      <c r="J92" s="33"/>
      <c r="K92" s="17"/>
      <c r="L92" s="183" t="str">
        <f t="shared" si="2"/>
        <v/>
      </c>
      <c r="M92" s="172"/>
      <c r="N92" s="173"/>
      <c r="O92" s="174"/>
    </row>
    <row r="93" spans="1:15" x14ac:dyDescent="0.15">
      <c r="A93" s="4">
        <v>74</v>
      </c>
      <c r="B93" s="15"/>
      <c r="C93" s="32"/>
      <c r="D93" s="169"/>
      <c r="E93" s="170"/>
      <c r="F93" s="170"/>
      <c r="G93" s="170"/>
      <c r="H93" s="171"/>
      <c r="I93" s="16"/>
      <c r="J93" s="33"/>
      <c r="K93" s="17"/>
      <c r="L93" s="183" t="str">
        <f t="shared" si="2"/>
        <v/>
      </c>
      <c r="M93" s="172"/>
      <c r="N93" s="173"/>
      <c r="O93" s="174"/>
    </row>
    <row r="94" spans="1:15" x14ac:dyDescent="0.15">
      <c r="A94" s="4">
        <v>75</v>
      </c>
      <c r="B94" s="15"/>
      <c r="C94" s="32"/>
      <c r="D94" s="169"/>
      <c r="E94" s="170"/>
      <c r="F94" s="170"/>
      <c r="G94" s="170"/>
      <c r="H94" s="171"/>
      <c r="I94" s="16"/>
      <c r="J94" s="33"/>
      <c r="K94" s="17"/>
      <c r="L94" s="183" t="str">
        <f t="shared" si="2"/>
        <v/>
      </c>
      <c r="M94" s="172"/>
      <c r="N94" s="173"/>
      <c r="O94" s="174"/>
    </row>
    <row r="95" spans="1:15" x14ac:dyDescent="0.15">
      <c r="A95" s="4">
        <v>76</v>
      </c>
      <c r="B95" s="15"/>
      <c r="C95" s="32"/>
      <c r="D95" s="169"/>
      <c r="E95" s="170"/>
      <c r="F95" s="170"/>
      <c r="G95" s="170"/>
      <c r="H95" s="171"/>
      <c r="I95" s="16"/>
      <c r="J95" s="33"/>
      <c r="K95" s="17"/>
      <c r="L95" s="183" t="str">
        <f t="shared" si="2"/>
        <v/>
      </c>
      <c r="M95" s="172"/>
      <c r="N95" s="173"/>
      <c r="O95" s="174"/>
    </row>
    <row r="96" spans="1:15" x14ac:dyDescent="0.15">
      <c r="A96" s="4">
        <v>77</v>
      </c>
      <c r="B96" s="15"/>
      <c r="C96" s="32"/>
      <c r="D96" s="169"/>
      <c r="E96" s="170"/>
      <c r="F96" s="170"/>
      <c r="G96" s="170"/>
      <c r="H96" s="171"/>
      <c r="I96" s="16"/>
      <c r="J96" s="33"/>
      <c r="K96" s="17"/>
      <c r="L96" s="183" t="str">
        <f t="shared" si="2"/>
        <v/>
      </c>
      <c r="M96" s="172"/>
      <c r="N96" s="173"/>
      <c r="O96" s="174"/>
    </row>
    <row r="97" spans="1:15" x14ac:dyDescent="0.15">
      <c r="A97" s="4">
        <v>78</v>
      </c>
      <c r="B97" s="15"/>
      <c r="C97" s="32"/>
      <c r="D97" s="169"/>
      <c r="E97" s="170"/>
      <c r="F97" s="170"/>
      <c r="G97" s="170"/>
      <c r="H97" s="171"/>
      <c r="I97" s="16"/>
      <c r="J97" s="33"/>
      <c r="K97" s="17"/>
      <c r="L97" s="183" t="str">
        <f t="shared" si="2"/>
        <v/>
      </c>
      <c r="M97" s="172"/>
      <c r="N97" s="173"/>
      <c r="O97" s="174"/>
    </row>
    <row r="98" spans="1:15" x14ac:dyDescent="0.15">
      <c r="A98" s="4">
        <v>79</v>
      </c>
      <c r="B98" s="15"/>
      <c r="C98" s="32"/>
      <c r="D98" s="169"/>
      <c r="E98" s="170"/>
      <c r="F98" s="170"/>
      <c r="G98" s="170"/>
      <c r="H98" s="171"/>
      <c r="I98" s="16"/>
      <c r="J98" s="33"/>
      <c r="K98" s="17"/>
      <c r="L98" s="183" t="str">
        <f t="shared" si="2"/>
        <v/>
      </c>
      <c r="M98" s="172"/>
      <c r="N98" s="173"/>
      <c r="O98" s="174"/>
    </row>
    <row r="99" spans="1:15" x14ac:dyDescent="0.15">
      <c r="A99" s="4">
        <v>80</v>
      </c>
      <c r="B99" s="15"/>
      <c r="C99" s="32"/>
      <c r="D99" s="169"/>
      <c r="E99" s="170"/>
      <c r="F99" s="170"/>
      <c r="G99" s="170"/>
      <c r="H99" s="171"/>
      <c r="I99" s="16"/>
      <c r="J99" s="33"/>
      <c r="K99" s="17"/>
      <c r="L99" s="183" t="str">
        <f t="shared" si="2"/>
        <v/>
      </c>
      <c r="M99" s="172"/>
      <c r="N99" s="173"/>
      <c r="O99" s="174"/>
    </row>
    <row r="100" spans="1:15" x14ac:dyDescent="0.15">
      <c r="A100" s="4">
        <v>81</v>
      </c>
      <c r="B100" s="15"/>
      <c r="C100" s="32"/>
      <c r="D100" s="169"/>
      <c r="E100" s="170"/>
      <c r="F100" s="170"/>
      <c r="G100" s="170"/>
      <c r="H100" s="171"/>
      <c r="I100" s="16"/>
      <c r="J100" s="33"/>
      <c r="K100" s="17"/>
      <c r="L100" s="183" t="str">
        <f t="shared" si="2"/>
        <v/>
      </c>
      <c r="M100" s="172"/>
      <c r="N100" s="173"/>
      <c r="O100" s="174"/>
    </row>
    <row r="101" spans="1:15" x14ac:dyDescent="0.15">
      <c r="A101" s="4">
        <v>82</v>
      </c>
      <c r="B101" s="15"/>
      <c r="C101" s="32"/>
      <c r="D101" s="169"/>
      <c r="E101" s="170"/>
      <c r="F101" s="170"/>
      <c r="G101" s="170"/>
      <c r="H101" s="171"/>
      <c r="I101" s="16"/>
      <c r="J101" s="33"/>
      <c r="K101" s="17"/>
      <c r="L101" s="183" t="str">
        <f t="shared" si="2"/>
        <v/>
      </c>
      <c r="M101" s="172"/>
      <c r="N101" s="173"/>
      <c r="O101" s="174"/>
    </row>
    <row r="102" spans="1:15" x14ac:dyDescent="0.15">
      <c r="A102" s="4">
        <v>83</v>
      </c>
      <c r="B102" s="15"/>
      <c r="C102" s="32"/>
      <c r="D102" s="169"/>
      <c r="E102" s="170"/>
      <c r="F102" s="170"/>
      <c r="G102" s="170"/>
      <c r="H102" s="171"/>
      <c r="I102" s="16"/>
      <c r="J102" s="33"/>
      <c r="K102" s="17"/>
      <c r="L102" s="183" t="str">
        <f t="shared" si="2"/>
        <v/>
      </c>
      <c r="M102" s="172"/>
      <c r="N102" s="173"/>
      <c r="O102" s="174"/>
    </row>
    <row r="103" spans="1:15" x14ac:dyDescent="0.15">
      <c r="A103" s="4">
        <v>84</v>
      </c>
      <c r="B103" s="15"/>
      <c r="C103" s="32"/>
      <c r="D103" s="169"/>
      <c r="E103" s="170"/>
      <c r="F103" s="170"/>
      <c r="G103" s="170"/>
      <c r="H103" s="171"/>
      <c r="I103" s="16"/>
      <c r="J103" s="33"/>
      <c r="K103" s="17"/>
      <c r="L103" s="183" t="str">
        <f t="shared" si="2"/>
        <v/>
      </c>
      <c r="M103" s="172"/>
      <c r="N103" s="173"/>
      <c r="O103" s="174"/>
    </row>
    <row r="104" spans="1:15" x14ac:dyDescent="0.15">
      <c r="A104" s="4">
        <v>85</v>
      </c>
      <c r="B104" s="15"/>
      <c r="C104" s="32"/>
      <c r="D104" s="169"/>
      <c r="E104" s="170"/>
      <c r="F104" s="170"/>
      <c r="G104" s="170"/>
      <c r="H104" s="171"/>
      <c r="I104" s="16"/>
      <c r="J104" s="33"/>
      <c r="K104" s="17"/>
      <c r="L104" s="183" t="str">
        <f t="shared" si="2"/>
        <v/>
      </c>
      <c r="M104" s="172"/>
      <c r="N104" s="173"/>
      <c r="O104" s="174"/>
    </row>
    <row r="105" spans="1:15" x14ac:dyDescent="0.15">
      <c r="A105" s="4">
        <v>86</v>
      </c>
      <c r="B105" s="15"/>
      <c r="C105" s="32"/>
      <c r="D105" s="169"/>
      <c r="E105" s="170"/>
      <c r="F105" s="170"/>
      <c r="G105" s="170"/>
      <c r="H105" s="171"/>
      <c r="I105" s="16"/>
      <c r="J105" s="33"/>
      <c r="K105" s="17"/>
      <c r="L105" s="183" t="str">
        <f t="shared" si="2"/>
        <v/>
      </c>
      <c r="M105" s="172"/>
      <c r="N105" s="173"/>
      <c r="O105" s="174"/>
    </row>
    <row r="106" spans="1:15" x14ac:dyDescent="0.15">
      <c r="A106" s="4">
        <v>87</v>
      </c>
      <c r="B106" s="15"/>
      <c r="C106" s="32"/>
      <c r="D106" s="169"/>
      <c r="E106" s="170"/>
      <c r="F106" s="170"/>
      <c r="G106" s="170"/>
      <c r="H106" s="171"/>
      <c r="I106" s="16"/>
      <c r="J106" s="33"/>
      <c r="K106" s="17"/>
      <c r="L106" s="183" t="str">
        <f t="shared" si="2"/>
        <v/>
      </c>
      <c r="M106" s="172"/>
      <c r="N106" s="173"/>
      <c r="O106" s="174"/>
    </row>
    <row r="107" spans="1:15" x14ac:dyDescent="0.15">
      <c r="A107" s="4">
        <v>88</v>
      </c>
      <c r="B107" s="15"/>
      <c r="C107" s="32"/>
      <c r="D107" s="169"/>
      <c r="E107" s="170"/>
      <c r="F107" s="170"/>
      <c r="G107" s="170"/>
      <c r="H107" s="171"/>
      <c r="I107" s="16"/>
      <c r="J107" s="33"/>
      <c r="K107" s="17"/>
      <c r="L107" s="183" t="str">
        <f t="shared" si="2"/>
        <v/>
      </c>
      <c r="M107" s="172"/>
      <c r="N107" s="173"/>
      <c r="O107" s="174"/>
    </row>
    <row r="108" spans="1:15" x14ac:dyDescent="0.15">
      <c r="A108" s="4">
        <v>89</v>
      </c>
      <c r="B108" s="15"/>
      <c r="C108" s="32"/>
      <c r="D108" s="169"/>
      <c r="E108" s="170"/>
      <c r="F108" s="170"/>
      <c r="G108" s="170"/>
      <c r="H108" s="171"/>
      <c r="I108" s="16"/>
      <c r="J108" s="33"/>
      <c r="K108" s="17"/>
      <c r="L108" s="183" t="str">
        <f t="shared" si="2"/>
        <v/>
      </c>
      <c r="M108" s="172"/>
      <c r="N108" s="173"/>
      <c r="O108" s="174"/>
    </row>
    <row r="109" spans="1:15" x14ac:dyDescent="0.15">
      <c r="A109" s="4">
        <v>90</v>
      </c>
      <c r="B109" s="15"/>
      <c r="C109" s="32"/>
      <c r="D109" s="169"/>
      <c r="E109" s="170"/>
      <c r="F109" s="170"/>
      <c r="G109" s="170"/>
      <c r="H109" s="171"/>
      <c r="I109" s="16"/>
      <c r="J109" s="33"/>
      <c r="K109" s="17"/>
      <c r="L109" s="183" t="str">
        <f t="shared" si="2"/>
        <v/>
      </c>
      <c r="M109" s="172"/>
      <c r="N109" s="173"/>
      <c r="O109" s="174"/>
    </row>
    <row r="110" spans="1:15" x14ac:dyDescent="0.15">
      <c r="A110" s="4">
        <v>91</v>
      </c>
      <c r="B110" s="15"/>
      <c r="C110" s="32"/>
      <c r="D110" s="169"/>
      <c r="E110" s="170"/>
      <c r="F110" s="170"/>
      <c r="G110" s="170"/>
      <c r="H110" s="171"/>
      <c r="I110" s="16"/>
      <c r="J110" s="33"/>
      <c r="K110" s="17"/>
      <c r="L110" s="183" t="str">
        <f t="shared" si="2"/>
        <v/>
      </c>
      <c r="M110" s="172"/>
      <c r="N110" s="173"/>
      <c r="O110" s="174"/>
    </row>
    <row r="111" spans="1:15" x14ac:dyDescent="0.15">
      <c r="A111" s="4">
        <v>92</v>
      </c>
      <c r="B111" s="15"/>
      <c r="C111" s="32"/>
      <c r="D111" s="169"/>
      <c r="E111" s="170"/>
      <c r="F111" s="170"/>
      <c r="G111" s="170"/>
      <c r="H111" s="171"/>
      <c r="I111" s="16"/>
      <c r="J111" s="33"/>
      <c r="K111" s="17"/>
      <c r="L111" s="183" t="str">
        <f t="shared" si="2"/>
        <v/>
      </c>
      <c r="M111" s="172"/>
      <c r="N111" s="173"/>
      <c r="O111" s="174"/>
    </row>
    <row r="112" spans="1:15" x14ac:dyDescent="0.15">
      <c r="A112" s="4">
        <v>93</v>
      </c>
      <c r="B112" s="15"/>
      <c r="C112" s="32"/>
      <c r="D112" s="169"/>
      <c r="E112" s="170"/>
      <c r="F112" s="170"/>
      <c r="G112" s="170"/>
      <c r="H112" s="171"/>
      <c r="I112" s="16"/>
      <c r="J112" s="33"/>
      <c r="K112" s="17"/>
      <c r="L112" s="183" t="str">
        <f t="shared" si="2"/>
        <v/>
      </c>
      <c r="M112" s="172"/>
      <c r="N112" s="173"/>
      <c r="O112" s="174"/>
    </row>
    <row r="113" spans="1:15" x14ac:dyDescent="0.15">
      <c r="A113" s="4">
        <v>94</v>
      </c>
      <c r="B113" s="15"/>
      <c r="C113" s="32"/>
      <c r="D113" s="169"/>
      <c r="E113" s="170"/>
      <c r="F113" s="170"/>
      <c r="G113" s="170"/>
      <c r="H113" s="171"/>
      <c r="I113" s="16"/>
      <c r="J113" s="33"/>
      <c r="K113" s="17"/>
      <c r="L113" s="183" t="str">
        <f t="shared" si="2"/>
        <v/>
      </c>
      <c r="M113" s="172"/>
      <c r="N113" s="173"/>
      <c r="O113" s="174"/>
    </row>
    <row r="114" spans="1:15" x14ac:dyDescent="0.15">
      <c r="A114" s="4">
        <v>95</v>
      </c>
      <c r="B114" s="15"/>
      <c r="C114" s="32"/>
      <c r="D114" s="169"/>
      <c r="E114" s="170"/>
      <c r="F114" s="170"/>
      <c r="G114" s="170"/>
      <c r="H114" s="171"/>
      <c r="I114" s="16"/>
      <c r="J114" s="33"/>
      <c r="K114" s="17"/>
      <c r="L114" s="183" t="str">
        <f t="shared" si="2"/>
        <v/>
      </c>
      <c r="M114" s="172"/>
      <c r="N114" s="173"/>
      <c r="O114" s="174"/>
    </row>
    <row r="115" spans="1:15" ht="14.25" thickBot="1" x14ac:dyDescent="0.2">
      <c r="A115" s="4">
        <v>96</v>
      </c>
      <c r="B115" s="19"/>
      <c r="C115" s="32"/>
      <c r="D115" s="169"/>
      <c r="E115" s="170"/>
      <c r="F115" s="170"/>
      <c r="G115" s="170"/>
      <c r="H115" s="171"/>
      <c r="I115" s="20"/>
      <c r="J115" s="33"/>
      <c r="K115" s="21"/>
      <c r="L115" s="183" t="str">
        <f t="shared" si="2"/>
        <v/>
      </c>
      <c r="M115" s="172"/>
      <c r="N115" s="173"/>
      <c r="O115" s="174"/>
    </row>
    <row r="116" spans="1:15" ht="14.25" thickBot="1" x14ac:dyDescent="0.2">
      <c r="B116" s="45" t="s">
        <v>73</v>
      </c>
      <c r="C116" s="41"/>
      <c r="D116" s="41"/>
      <c r="E116" s="41"/>
      <c r="F116" s="41"/>
      <c r="G116" s="41"/>
      <c r="H116" s="41"/>
      <c r="I116" s="6" t="s">
        <v>63</v>
      </c>
      <c r="J116" s="6" t="s">
        <v>63</v>
      </c>
      <c r="K116" s="11" t="s">
        <v>63</v>
      </c>
      <c r="L116" s="325">
        <f>SUM(L84:L115)</f>
        <v>0</v>
      </c>
      <c r="M116" s="41"/>
      <c r="N116" s="41"/>
      <c r="O116" s="42"/>
    </row>
    <row r="117" spans="1:15" x14ac:dyDescent="0.15">
      <c r="L117" s="326"/>
    </row>
    <row r="118" spans="1:15" x14ac:dyDescent="0.15">
      <c r="L118" s="326"/>
    </row>
    <row r="119" spans="1:15" ht="21" customHeight="1" x14ac:dyDescent="0.15">
      <c r="B119" s="4" t="s">
        <v>45</v>
      </c>
      <c r="C119" s="150" t="s">
        <v>91</v>
      </c>
      <c r="D119" s="151"/>
      <c r="E119" s="151"/>
      <c r="F119" s="151"/>
      <c r="G119" s="151"/>
      <c r="H119" s="151"/>
      <c r="I119" s="151"/>
      <c r="J119" s="151"/>
      <c r="K119" s="152"/>
      <c r="L119" s="326"/>
    </row>
    <row r="120" spans="1:15" x14ac:dyDescent="0.15">
      <c r="L120" s="326"/>
    </row>
    <row r="121" spans="1:15" ht="13.5" customHeight="1" x14ac:dyDescent="0.15">
      <c r="A121" s="5" t="s">
        <v>38</v>
      </c>
      <c r="B121" s="165" t="s">
        <v>40</v>
      </c>
      <c r="C121" s="167" t="s">
        <v>41</v>
      </c>
      <c r="D121" s="161" t="s">
        <v>44</v>
      </c>
      <c r="E121" s="162"/>
      <c r="F121" s="162"/>
      <c r="G121" s="162"/>
      <c r="H121" s="163"/>
      <c r="I121" s="165" t="s">
        <v>0</v>
      </c>
      <c r="J121" s="165" t="s">
        <v>1</v>
      </c>
      <c r="K121" s="159" t="s">
        <v>42</v>
      </c>
      <c r="L121" s="329" t="s">
        <v>15</v>
      </c>
      <c r="M121" s="161" t="s">
        <v>43</v>
      </c>
      <c r="N121" s="162"/>
      <c r="O121" s="163"/>
    </row>
    <row r="122" spans="1:15" x14ac:dyDescent="0.15">
      <c r="A122" s="5" t="s">
        <v>39</v>
      </c>
      <c r="B122" s="166"/>
      <c r="C122" s="168"/>
      <c r="D122" s="122"/>
      <c r="E122" s="123"/>
      <c r="F122" s="123"/>
      <c r="G122" s="123"/>
      <c r="H122" s="164"/>
      <c r="I122" s="166"/>
      <c r="J122" s="166"/>
      <c r="K122" s="160"/>
      <c r="L122" s="330"/>
      <c r="M122" s="122"/>
      <c r="N122" s="123"/>
      <c r="O122" s="164"/>
    </row>
    <row r="123" spans="1:15" x14ac:dyDescent="0.15">
      <c r="A123" s="4">
        <v>97</v>
      </c>
      <c r="B123" s="18" t="s">
        <v>9</v>
      </c>
      <c r="C123" s="32"/>
      <c r="D123" s="169"/>
      <c r="E123" s="170"/>
      <c r="F123" s="170"/>
      <c r="G123" s="170"/>
      <c r="H123" s="171"/>
      <c r="I123" s="16"/>
      <c r="J123" s="33"/>
      <c r="K123" s="17"/>
      <c r="L123" s="183" t="str">
        <f t="shared" ref="L123:L154" si="3">IF(I123*K123=0,"",ROUND(I123*K123,0))</f>
        <v/>
      </c>
      <c r="M123" s="172"/>
      <c r="N123" s="173"/>
      <c r="O123" s="174"/>
    </row>
    <row r="124" spans="1:15" x14ac:dyDescent="0.15">
      <c r="A124" s="4">
        <v>98</v>
      </c>
      <c r="B124" s="15"/>
      <c r="C124" s="32"/>
      <c r="D124" s="169"/>
      <c r="E124" s="170"/>
      <c r="F124" s="170"/>
      <c r="G124" s="170"/>
      <c r="H124" s="171"/>
      <c r="I124" s="16"/>
      <c r="J124" s="33"/>
      <c r="K124" s="17"/>
      <c r="L124" s="183" t="str">
        <f t="shared" si="3"/>
        <v/>
      </c>
      <c r="M124" s="172"/>
      <c r="N124" s="173"/>
      <c r="O124" s="174"/>
    </row>
    <row r="125" spans="1:15" x14ac:dyDescent="0.15">
      <c r="A125" s="4">
        <v>99</v>
      </c>
      <c r="B125" s="15"/>
      <c r="C125" s="32"/>
      <c r="D125" s="169"/>
      <c r="E125" s="170"/>
      <c r="F125" s="170"/>
      <c r="G125" s="170"/>
      <c r="H125" s="171"/>
      <c r="I125" s="16"/>
      <c r="J125" s="33"/>
      <c r="K125" s="17"/>
      <c r="L125" s="183" t="str">
        <f t="shared" si="3"/>
        <v/>
      </c>
      <c r="M125" s="172"/>
      <c r="N125" s="173"/>
      <c r="O125" s="174"/>
    </row>
    <row r="126" spans="1:15" x14ac:dyDescent="0.15">
      <c r="A126" s="4">
        <v>100</v>
      </c>
      <c r="B126" s="15"/>
      <c r="C126" s="32"/>
      <c r="D126" s="169"/>
      <c r="E126" s="170"/>
      <c r="F126" s="170"/>
      <c r="G126" s="170"/>
      <c r="H126" s="171"/>
      <c r="I126" s="16"/>
      <c r="J126" s="33"/>
      <c r="K126" s="17"/>
      <c r="L126" s="183" t="str">
        <f t="shared" si="3"/>
        <v/>
      </c>
      <c r="M126" s="172"/>
      <c r="N126" s="173"/>
      <c r="O126" s="174"/>
    </row>
    <row r="127" spans="1:15" x14ac:dyDescent="0.15">
      <c r="A127" s="4">
        <v>101</v>
      </c>
      <c r="B127" s="15"/>
      <c r="C127" s="32"/>
      <c r="D127" s="169"/>
      <c r="E127" s="170"/>
      <c r="F127" s="170"/>
      <c r="G127" s="170"/>
      <c r="H127" s="171"/>
      <c r="I127" s="16"/>
      <c r="J127" s="33"/>
      <c r="K127" s="17"/>
      <c r="L127" s="183" t="str">
        <f t="shared" si="3"/>
        <v/>
      </c>
      <c r="M127" s="172"/>
      <c r="N127" s="173"/>
      <c r="O127" s="174"/>
    </row>
    <row r="128" spans="1:15" x14ac:dyDescent="0.15">
      <c r="A128" s="4">
        <v>102</v>
      </c>
      <c r="B128" s="15"/>
      <c r="C128" s="32"/>
      <c r="D128" s="169"/>
      <c r="E128" s="170"/>
      <c r="F128" s="170"/>
      <c r="G128" s="170"/>
      <c r="H128" s="171"/>
      <c r="I128" s="16"/>
      <c r="J128" s="33"/>
      <c r="K128" s="17"/>
      <c r="L128" s="183" t="str">
        <f t="shared" si="3"/>
        <v/>
      </c>
      <c r="M128" s="172"/>
      <c r="N128" s="173"/>
      <c r="O128" s="174"/>
    </row>
    <row r="129" spans="1:15" x14ac:dyDescent="0.15">
      <c r="A129" s="4">
        <v>103</v>
      </c>
      <c r="B129" s="15"/>
      <c r="C129" s="32"/>
      <c r="D129" s="169"/>
      <c r="E129" s="170"/>
      <c r="F129" s="170"/>
      <c r="G129" s="170"/>
      <c r="H129" s="171"/>
      <c r="I129" s="16"/>
      <c r="J129" s="33"/>
      <c r="K129" s="17"/>
      <c r="L129" s="183" t="str">
        <f t="shared" si="3"/>
        <v/>
      </c>
      <c r="M129" s="172"/>
      <c r="N129" s="173"/>
      <c r="O129" s="174"/>
    </row>
    <row r="130" spans="1:15" x14ac:dyDescent="0.15">
      <c r="A130" s="4">
        <v>104</v>
      </c>
      <c r="B130" s="15"/>
      <c r="C130" s="32"/>
      <c r="D130" s="169"/>
      <c r="E130" s="170"/>
      <c r="F130" s="170"/>
      <c r="G130" s="170"/>
      <c r="H130" s="171"/>
      <c r="I130" s="16"/>
      <c r="J130" s="33"/>
      <c r="K130" s="17"/>
      <c r="L130" s="183" t="str">
        <f t="shared" si="3"/>
        <v/>
      </c>
      <c r="M130" s="172"/>
      <c r="N130" s="173"/>
      <c r="O130" s="174"/>
    </row>
    <row r="131" spans="1:15" x14ac:dyDescent="0.15">
      <c r="A131" s="4">
        <v>105</v>
      </c>
      <c r="B131" s="15"/>
      <c r="C131" s="32"/>
      <c r="D131" s="169"/>
      <c r="E131" s="170"/>
      <c r="F131" s="170"/>
      <c r="G131" s="170"/>
      <c r="H131" s="171"/>
      <c r="I131" s="16"/>
      <c r="J131" s="33"/>
      <c r="K131" s="17"/>
      <c r="L131" s="183" t="str">
        <f t="shared" si="3"/>
        <v/>
      </c>
      <c r="M131" s="172"/>
      <c r="N131" s="173"/>
      <c r="O131" s="174"/>
    </row>
    <row r="132" spans="1:15" x14ac:dyDescent="0.15">
      <c r="A132" s="4">
        <v>106</v>
      </c>
      <c r="B132" s="15"/>
      <c r="C132" s="32"/>
      <c r="D132" s="169"/>
      <c r="E132" s="170"/>
      <c r="F132" s="170"/>
      <c r="G132" s="170"/>
      <c r="H132" s="171"/>
      <c r="I132" s="16"/>
      <c r="J132" s="33"/>
      <c r="K132" s="17"/>
      <c r="L132" s="183" t="str">
        <f t="shared" si="3"/>
        <v/>
      </c>
      <c r="M132" s="172"/>
      <c r="N132" s="173"/>
      <c r="O132" s="174"/>
    </row>
    <row r="133" spans="1:15" x14ac:dyDescent="0.15">
      <c r="A133" s="4">
        <v>107</v>
      </c>
      <c r="B133" s="15"/>
      <c r="C133" s="32"/>
      <c r="D133" s="169"/>
      <c r="E133" s="170"/>
      <c r="F133" s="170"/>
      <c r="G133" s="170"/>
      <c r="H133" s="171"/>
      <c r="I133" s="16"/>
      <c r="J133" s="33"/>
      <c r="K133" s="17"/>
      <c r="L133" s="183" t="str">
        <f t="shared" si="3"/>
        <v/>
      </c>
      <c r="M133" s="172"/>
      <c r="N133" s="173"/>
      <c r="O133" s="174"/>
    </row>
    <row r="134" spans="1:15" x14ac:dyDescent="0.15">
      <c r="A134" s="4">
        <v>108</v>
      </c>
      <c r="B134" s="15"/>
      <c r="C134" s="32"/>
      <c r="D134" s="169"/>
      <c r="E134" s="170"/>
      <c r="F134" s="170"/>
      <c r="G134" s="170"/>
      <c r="H134" s="171"/>
      <c r="I134" s="16"/>
      <c r="J134" s="33"/>
      <c r="K134" s="17"/>
      <c r="L134" s="183" t="str">
        <f t="shared" si="3"/>
        <v/>
      </c>
      <c r="M134" s="172"/>
      <c r="N134" s="173"/>
      <c r="O134" s="174"/>
    </row>
    <row r="135" spans="1:15" x14ac:dyDescent="0.15">
      <c r="A135" s="4">
        <v>109</v>
      </c>
      <c r="B135" s="15"/>
      <c r="C135" s="32"/>
      <c r="D135" s="169"/>
      <c r="E135" s="170"/>
      <c r="F135" s="170"/>
      <c r="G135" s="170"/>
      <c r="H135" s="171"/>
      <c r="I135" s="16"/>
      <c r="J135" s="33"/>
      <c r="K135" s="17"/>
      <c r="L135" s="183" t="str">
        <f t="shared" si="3"/>
        <v/>
      </c>
      <c r="M135" s="172"/>
      <c r="N135" s="173"/>
      <c r="O135" s="174"/>
    </row>
    <row r="136" spans="1:15" x14ac:dyDescent="0.15">
      <c r="A136" s="4">
        <v>110</v>
      </c>
      <c r="B136" s="15"/>
      <c r="C136" s="32"/>
      <c r="D136" s="169"/>
      <c r="E136" s="170"/>
      <c r="F136" s="170"/>
      <c r="G136" s="170"/>
      <c r="H136" s="171"/>
      <c r="I136" s="16"/>
      <c r="J136" s="33"/>
      <c r="K136" s="17"/>
      <c r="L136" s="183" t="str">
        <f t="shared" si="3"/>
        <v/>
      </c>
      <c r="M136" s="172"/>
      <c r="N136" s="173"/>
      <c r="O136" s="174"/>
    </row>
    <row r="137" spans="1:15" x14ac:dyDescent="0.15">
      <c r="A137" s="4">
        <v>111</v>
      </c>
      <c r="B137" s="15"/>
      <c r="C137" s="32"/>
      <c r="D137" s="169"/>
      <c r="E137" s="170"/>
      <c r="F137" s="170"/>
      <c r="G137" s="170"/>
      <c r="H137" s="171"/>
      <c r="I137" s="16"/>
      <c r="J137" s="33"/>
      <c r="K137" s="17"/>
      <c r="L137" s="183" t="str">
        <f t="shared" si="3"/>
        <v/>
      </c>
      <c r="M137" s="172"/>
      <c r="N137" s="173"/>
      <c r="O137" s="174"/>
    </row>
    <row r="138" spans="1:15" x14ac:dyDescent="0.15">
      <c r="A138" s="4">
        <v>112</v>
      </c>
      <c r="B138" s="15"/>
      <c r="C138" s="32"/>
      <c r="D138" s="169"/>
      <c r="E138" s="170"/>
      <c r="F138" s="170"/>
      <c r="G138" s="170"/>
      <c r="H138" s="171"/>
      <c r="I138" s="16"/>
      <c r="J138" s="33"/>
      <c r="K138" s="17"/>
      <c r="L138" s="183" t="str">
        <f t="shared" si="3"/>
        <v/>
      </c>
      <c r="M138" s="172"/>
      <c r="N138" s="173"/>
      <c r="O138" s="174"/>
    </row>
    <row r="139" spans="1:15" x14ac:dyDescent="0.15">
      <c r="A139" s="4">
        <v>113</v>
      </c>
      <c r="B139" s="15"/>
      <c r="C139" s="32"/>
      <c r="D139" s="169"/>
      <c r="E139" s="170"/>
      <c r="F139" s="170"/>
      <c r="G139" s="170"/>
      <c r="H139" s="171"/>
      <c r="I139" s="16"/>
      <c r="J139" s="33"/>
      <c r="K139" s="17"/>
      <c r="L139" s="183" t="str">
        <f t="shared" si="3"/>
        <v/>
      </c>
      <c r="M139" s="172"/>
      <c r="N139" s="173"/>
      <c r="O139" s="174"/>
    </row>
    <row r="140" spans="1:15" x14ac:dyDescent="0.15">
      <c r="A140" s="4">
        <v>114</v>
      </c>
      <c r="B140" s="15"/>
      <c r="C140" s="32"/>
      <c r="D140" s="169"/>
      <c r="E140" s="170"/>
      <c r="F140" s="170"/>
      <c r="G140" s="170"/>
      <c r="H140" s="171"/>
      <c r="I140" s="16"/>
      <c r="J140" s="33"/>
      <c r="K140" s="17"/>
      <c r="L140" s="183" t="str">
        <f t="shared" si="3"/>
        <v/>
      </c>
      <c r="M140" s="172"/>
      <c r="N140" s="173"/>
      <c r="O140" s="174"/>
    </row>
    <row r="141" spans="1:15" x14ac:dyDescent="0.15">
      <c r="A141" s="4">
        <v>115</v>
      </c>
      <c r="B141" s="15"/>
      <c r="C141" s="32"/>
      <c r="D141" s="169"/>
      <c r="E141" s="170"/>
      <c r="F141" s="170"/>
      <c r="G141" s="170"/>
      <c r="H141" s="171"/>
      <c r="I141" s="16"/>
      <c r="J141" s="33"/>
      <c r="K141" s="17"/>
      <c r="L141" s="183" t="str">
        <f t="shared" si="3"/>
        <v/>
      </c>
      <c r="M141" s="172"/>
      <c r="N141" s="173"/>
      <c r="O141" s="174"/>
    </row>
    <row r="142" spans="1:15" x14ac:dyDescent="0.15">
      <c r="A142" s="4">
        <v>116</v>
      </c>
      <c r="B142" s="15"/>
      <c r="C142" s="32"/>
      <c r="D142" s="169"/>
      <c r="E142" s="170"/>
      <c r="F142" s="170"/>
      <c r="G142" s="170"/>
      <c r="H142" s="171"/>
      <c r="I142" s="16"/>
      <c r="J142" s="33"/>
      <c r="K142" s="17"/>
      <c r="L142" s="183" t="str">
        <f t="shared" si="3"/>
        <v/>
      </c>
      <c r="M142" s="172"/>
      <c r="N142" s="173"/>
      <c r="O142" s="174"/>
    </row>
    <row r="143" spans="1:15" x14ac:dyDescent="0.15">
      <c r="A143" s="4">
        <v>117</v>
      </c>
      <c r="B143" s="15"/>
      <c r="C143" s="32"/>
      <c r="D143" s="169"/>
      <c r="E143" s="170"/>
      <c r="F143" s="170"/>
      <c r="G143" s="170"/>
      <c r="H143" s="171"/>
      <c r="I143" s="16"/>
      <c r="J143" s="33"/>
      <c r="K143" s="17"/>
      <c r="L143" s="183" t="str">
        <f t="shared" si="3"/>
        <v/>
      </c>
      <c r="M143" s="172"/>
      <c r="N143" s="173"/>
      <c r="O143" s="174"/>
    </row>
    <row r="144" spans="1:15" x14ac:dyDescent="0.15">
      <c r="A144" s="4">
        <v>118</v>
      </c>
      <c r="B144" s="15"/>
      <c r="C144" s="32"/>
      <c r="D144" s="169"/>
      <c r="E144" s="170"/>
      <c r="F144" s="170"/>
      <c r="G144" s="170"/>
      <c r="H144" s="171"/>
      <c r="I144" s="16"/>
      <c r="J144" s="33"/>
      <c r="K144" s="17"/>
      <c r="L144" s="183" t="str">
        <f t="shared" si="3"/>
        <v/>
      </c>
      <c r="M144" s="172"/>
      <c r="N144" s="173"/>
      <c r="O144" s="174"/>
    </row>
    <row r="145" spans="1:15" x14ac:dyDescent="0.15">
      <c r="A145" s="4">
        <v>119</v>
      </c>
      <c r="B145" s="15"/>
      <c r="C145" s="32"/>
      <c r="D145" s="169"/>
      <c r="E145" s="170"/>
      <c r="F145" s="170"/>
      <c r="G145" s="170"/>
      <c r="H145" s="171"/>
      <c r="I145" s="16"/>
      <c r="J145" s="33"/>
      <c r="K145" s="17"/>
      <c r="L145" s="183" t="str">
        <f t="shared" si="3"/>
        <v/>
      </c>
      <c r="M145" s="172"/>
      <c r="N145" s="173"/>
      <c r="O145" s="174"/>
    </row>
    <row r="146" spans="1:15" x14ac:dyDescent="0.15">
      <c r="A146" s="4">
        <v>120</v>
      </c>
      <c r="B146" s="15"/>
      <c r="C146" s="32"/>
      <c r="D146" s="169"/>
      <c r="E146" s="170"/>
      <c r="F146" s="170"/>
      <c r="G146" s="170"/>
      <c r="H146" s="171"/>
      <c r="I146" s="16"/>
      <c r="J146" s="33"/>
      <c r="K146" s="17"/>
      <c r="L146" s="183" t="str">
        <f t="shared" si="3"/>
        <v/>
      </c>
      <c r="M146" s="172"/>
      <c r="N146" s="173"/>
      <c r="O146" s="174"/>
    </row>
    <row r="147" spans="1:15" x14ac:dyDescent="0.15">
      <c r="A147" s="4">
        <v>121</v>
      </c>
      <c r="B147" s="15"/>
      <c r="C147" s="32"/>
      <c r="D147" s="169"/>
      <c r="E147" s="170"/>
      <c r="F147" s="170"/>
      <c r="G147" s="170"/>
      <c r="H147" s="171"/>
      <c r="I147" s="16"/>
      <c r="J147" s="33"/>
      <c r="K147" s="17"/>
      <c r="L147" s="183" t="str">
        <f t="shared" si="3"/>
        <v/>
      </c>
      <c r="M147" s="172"/>
      <c r="N147" s="173"/>
      <c r="O147" s="174"/>
    </row>
    <row r="148" spans="1:15" x14ac:dyDescent="0.15">
      <c r="A148" s="4">
        <v>122</v>
      </c>
      <c r="B148" s="15"/>
      <c r="C148" s="32"/>
      <c r="D148" s="169"/>
      <c r="E148" s="170"/>
      <c r="F148" s="170"/>
      <c r="G148" s="170"/>
      <c r="H148" s="171"/>
      <c r="I148" s="16"/>
      <c r="J148" s="33"/>
      <c r="K148" s="17"/>
      <c r="L148" s="183" t="str">
        <f t="shared" si="3"/>
        <v/>
      </c>
      <c r="M148" s="172"/>
      <c r="N148" s="173"/>
      <c r="O148" s="174"/>
    </row>
    <row r="149" spans="1:15" x14ac:dyDescent="0.15">
      <c r="A149" s="4">
        <v>123</v>
      </c>
      <c r="B149" s="15"/>
      <c r="C149" s="32"/>
      <c r="D149" s="169"/>
      <c r="E149" s="170"/>
      <c r="F149" s="170"/>
      <c r="G149" s="170"/>
      <c r="H149" s="171"/>
      <c r="I149" s="16"/>
      <c r="J149" s="33"/>
      <c r="K149" s="17"/>
      <c r="L149" s="183" t="str">
        <f t="shared" si="3"/>
        <v/>
      </c>
      <c r="M149" s="172"/>
      <c r="N149" s="173"/>
      <c r="O149" s="174"/>
    </row>
    <row r="150" spans="1:15" x14ac:dyDescent="0.15">
      <c r="A150" s="4">
        <v>124</v>
      </c>
      <c r="B150" s="15"/>
      <c r="C150" s="32"/>
      <c r="D150" s="169"/>
      <c r="E150" s="170"/>
      <c r="F150" s="170"/>
      <c r="G150" s="170"/>
      <c r="H150" s="171"/>
      <c r="I150" s="16"/>
      <c r="J150" s="33"/>
      <c r="K150" s="17"/>
      <c r="L150" s="183" t="str">
        <f t="shared" si="3"/>
        <v/>
      </c>
      <c r="M150" s="172"/>
      <c r="N150" s="173"/>
      <c r="O150" s="174"/>
    </row>
    <row r="151" spans="1:15" x14ac:dyDescent="0.15">
      <c r="A151" s="4">
        <v>125</v>
      </c>
      <c r="B151" s="15"/>
      <c r="C151" s="32"/>
      <c r="D151" s="169"/>
      <c r="E151" s="170"/>
      <c r="F151" s="170"/>
      <c r="G151" s="170"/>
      <c r="H151" s="171"/>
      <c r="I151" s="16"/>
      <c r="J151" s="33"/>
      <c r="K151" s="17"/>
      <c r="L151" s="183" t="str">
        <f t="shared" si="3"/>
        <v/>
      </c>
      <c r="M151" s="172"/>
      <c r="N151" s="173"/>
      <c r="O151" s="174"/>
    </row>
    <row r="152" spans="1:15" x14ac:dyDescent="0.15">
      <c r="A152" s="4">
        <v>126</v>
      </c>
      <c r="B152" s="15"/>
      <c r="C152" s="32"/>
      <c r="D152" s="169"/>
      <c r="E152" s="170"/>
      <c r="F152" s="170"/>
      <c r="G152" s="170"/>
      <c r="H152" s="171"/>
      <c r="I152" s="16"/>
      <c r="J152" s="33"/>
      <c r="K152" s="17"/>
      <c r="L152" s="183" t="str">
        <f t="shared" si="3"/>
        <v/>
      </c>
      <c r="M152" s="172"/>
      <c r="N152" s="173"/>
      <c r="O152" s="174"/>
    </row>
    <row r="153" spans="1:15" x14ac:dyDescent="0.15">
      <c r="A153" s="4">
        <v>127</v>
      </c>
      <c r="B153" s="15"/>
      <c r="C153" s="32"/>
      <c r="D153" s="169"/>
      <c r="E153" s="170"/>
      <c r="F153" s="170"/>
      <c r="G153" s="170"/>
      <c r="H153" s="171"/>
      <c r="I153" s="16"/>
      <c r="J153" s="33"/>
      <c r="K153" s="17"/>
      <c r="L153" s="183" t="str">
        <f t="shared" si="3"/>
        <v/>
      </c>
      <c r="M153" s="172"/>
      <c r="N153" s="173"/>
      <c r="O153" s="174"/>
    </row>
    <row r="154" spans="1:15" ht="14.25" thickBot="1" x14ac:dyDescent="0.2">
      <c r="A154" s="4">
        <v>128</v>
      </c>
      <c r="B154" s="19"/>
      <c r="C154" s="32"/>
      <c r="D154" s="169"/>
      <c r="E154" s="170"/>
      <c r="F154" s="170"/>
      <c r="G154" s="170"/>
      <c r="H154" s="171"/>
      <c r="I154" s="20"/>
      <c r="J154" s="33"/>
      <c r="K154" s="21"/>
      <c r="L154" s="183" t="str">
        <f t="shared" si="3"/>
        <v/>
      </c>
      <c r="M154" s="172"/>
      <c r="N154" s="173"/>
      <c r="O154" s="174"/>
    </row>
    <row r="155" spans="1:15" ht="14.25" thickBot="1" x14ac:dyDescent="0.2">
      <c r="B155" s="45" t="s">
        <v>75</v>
      </c>
      <c r="C155" s="41"/>
      <c r="D155" s="41"/>
      <c r="E155" s="41"/>
      <c r="F155" s="41"/>
      <c r="G155" s="41"/>
      <c r="H155" s="41"/>
      <c r="I155" s="6"/>
      <c r="J155" s="6" t="s">
        <v>63</v>
      </c>
      <c r="K155" s="11" t="s">
        <v>63</v>
      </c>
      <c r="L155" s="325">
        <f>SUM(L123:L154)</f>
        <v>0</v>
      </c>
      <c r="M155" s="41"/>
      <c r="N155" s="41"/>
      <c r="O155" s="42"/>
    </row>
    <row r="156" spans="1:15" x14ac:dyDescent="0.15">
      <c r="L156" s="326"/>
    </row>
    <row r="157" spans="1:15" x14ac:dyDescent="0.15">
      <c r="L157" s="326"/>
    </row>
    <row r="158" spans="1:15" ht="20.25" customHeight="1" x14ac:dyDescent="0.15">
      <c r="B158" s="4" t="s">
        <v>45</v>
      </c>
      <c r="C158" s="150" t="s">
        <v>91</v>
      </c>
      <c r="D158" s="151"/>
      <c r="E158" s="151"/>
      <c r="F158" s="151"/>
      <c r="G158" s="151"/>
      <c r="H158" s="151"/>
      <c r="I158" s="151"/>
      <c r="J158" s="151"/>
      <c r="K158" s="152"/>
      <c r="L158" s="326"/>
    </row>
    <row r="159" spans="1:15" x14ac:dyDescent="0.15">
      <c r="L159" s="326"/>
    </row>
    <row r="160" spans="1:15" ht="13.5" customHeight="1" x14ac:dyDescent="0.15">
      <c r="A160" s="5" t="s">
        <v>38</v>
      </c>
      <c r="B160" s="165" t="s">
        <v>40</v>
      </c>
      <c r="C160" s="167" t="s">
        <v>41</v>
      </c>
      <c r="D160" s="161" t="s">
        <v>44</v>
      </c>
      <c r="E160" s="162"/>
      <c r="F160" s="162"/>
      <c r="G160" s="162"/>
      <c r="H160" s="163"/>
      <c r="I160" s="165" t="s">
        <v>0</v>
      </c>
      <c r="J160" s="165" t="s">
        <v>1</v>
      </c>
      <c r="K160" s="159" t="s">
        <v>42</v>
      </c>
      <c r="L160" s="329" t="s">
        <v>15</v>
      </c>
      <c r="M160" s="161" t="s">
        <v>43</v>
      </c>
      <c r="N160" s="162"/>
      <c r="O160" s="163"/>
    </row>
    <row r="161" spans="1:15" x14ac:dyDescent="0.15">
      <c r="A161" s="5" t="s">
        <v>39</v>
      </c>
      <c r="B161" s="166"/>
      <c r="C161" s="168"/>
      <c r="D161" s="122"/>
      <c r="E161" s="123"/>
      <c r="F161" s="123"/>
      <c r="G161" s="123"/>
      <c r="H161" s="164"/>
      <c r="I161" s="166"/>
      <c r="J161" s="166"/>
      <c r="K161" s="160"/>
      <c r="L161" s="330"/>
      <c r="M161" s="122"/>
      <c r="N161" s="123"/>
      <c r="O161" s="164"/>
    </row>
    <row r="162" spans="1:15" x14ac:dyDescent="0.15">
      <c r="A162" s="4">
        <v>129</v>
      </c>
      <c r="B162" s="18" t="s">
        <v>48</v>
      </c>
      <c r="C162" s="32"/>
      <c r="D162" s="169"/>
      <c r="E162" s="170"/>
      <c r="F162" s="170"/>
      <c r="G162" s="170"/>
      <c r="H162" s="171"/>
      <c r="I162" s="16"/>
      <c r="J162" s="33"/>
      <c r="K162" s="17"/>
      <c r="L162" s="183" t="str">
        <f t="shared" ref="L162:L193" si="4">IF(I162*K162=0,"",ROUND(I162*K162,0))</f>
        <v/>
      </c>
      <c r="M162" s="172"/>
      <c r="N162" s="173"/>
      <c r="O162" s="174"/>
    </row>
    <row r="163" spans="1:15" x14ac:dyDescent="0.15">
      <c r="A163" s="4">
        <v>130</v>
      </c>
      <c r="B163" s="15"/>
      <c r="C163" s="32"/>
      <c r="D163" s="169"/>
      <c r="E163" s="170"/>
      <c r="F163" s="170"/>
      <c r="G163" s="170"/>
      <c r="H163" s="171"/>
      <c r="I163" s="16"/>
      <c r="J163" s="33"/>
      <c r="K163" s="17"/>
      <c r="L163" s="183" t="str">
        <f t="shared" si="4"/>
        <v/>
      </c>
      <c r="M163" s="172"/>
      <c r="N163" s="173"/>
      <c r="O163" s="174"/>
    </row>
    <row r="164" spans="1:15" x14ac:dyDescent="0.15">
      <c r="A164" s="4">
        <v>131</v>
      </c>
      <c r="B164" s="15"/>
      <c r="C164" s="32"/>
      <c r="D164" s="169"/>
      <c r="E164" s="170"/>
      <c r="F164" s="170"/>
      <c r="G164" s="170"/>
      <c r="H164" s="171"/>
      <c r="I164" s="16"/>
      <c r="J164" s="33"/>
      <c r="K164" s="17"/>
      <c r="L164" s="183" t="str">
        <f t="shared" si="4"/>
        <v/>
      </c>
      <c r="M164" s="172"/>
      <c r="N164" s="173"/>
      <c r="O164" s="174"/>
    </row>
    <row r="165" spans="1:15" x14ac:dyDescent="0.15">
      <c r="A165" s="4">
        <v>132</v>
      </c>
      <c r="B165" s="15"/>
      <c r="C165" s="32"/>
      <c r="D165" s="169"/>
      <c r="E165" s="170"/>
      <c r="F165" s="170"/>
      <c r="G165" s="170"/>
      <c r="H165" s="171"/>
      <c r="I165" s="16"/>
      <c r="J165" s="33"/>
      <c r="K165" s="17"/>
      <c r="L165" s="183" t="str">
        <f t="shared" si="4"/>
        <v/>
      </c>
      <c r="M165" s="172"/>
      <c r="N165" s="173"/>
      <c r="O165" s="174"/>
    </row>
    <row r="166" spans="1:15" x14ac:dyDescent="0.15">
      <c r="A166" s="4">
        <v>133</v>
      </c>
      <c r="B166" s="15"/>
      <c r="C166" s="32"/>
      <c r="D166" s="169"/>
      <c r="E166" s="170"/>
      <c r="F166" s="170"/>
      <c r="G166" s="170"/>
      <c r="H166" s="171"/>
      <c r="I166" s="16"/>
      <c r="J166" s="33"/>
      <c r="K166" s="17"/>
      <c r="L166" s="183" t="str">
        <f t="shared" si="4"/>
        <v/>
      </c>
      <c r="M166" s="172"/>
      <c r="N166" s="173"/>
      <c r="O166" s="174"/>
    </row>
    <row r="167" spans="1:15" x14ac:dyDescent="0.15">
      <c r="A167" s="4">
        <v>134</v>
      </c>
      <c r="B167" s="15"/>
      <c r="C167" s="32"/>
      <c r="D167" s="169"/>
      <c r="E167" s="170"/>
      <c r="F167" s="170"/>
      <c r="G167" s="170"/>
      <c r="H167" s="171"/>
      <c r="I167" s="16"/>
      <c r="J167" s="33"/>
      <c r="K167" s="17"/>
      <c r="L167" s="183" t="str">
        <f t="shared" si="4"/>
        <v/>
      </c>
      <c r="M167" s="172"/>
      <c r="N167" s="173"/>
      <c r="O167" s="174"/>
    </row>
    <row r="168" spans="1:15" x14ac:dyDescent="0.15">
      <c r="A168" s="4">
        <v>135</v>
      </c>
      <c r="B168" s="15"/>
      <c r="C168" s="32"/>
      <c r="D168" s="169"/>
      <c r="E168" s="170"/>
      <c r="F168" s="170"/>
      <c r="G168" s="170"/>
      <c r="H168" s="171"/>
      <c r="I168" s="16"/>
      <c r="J168" s="33"/>
      <c r="K168" s="17"/>
      <c r="L168" s="183" t="str">
        <f t="shared" si="4"/>
        <v/>
      </c>
      <c r="M168" s="172"/>
      <c r="N168" s="173"/>
      <c r="O168" s="174"/>
    </row>
    <row r="169" spans="1:15" x14ac:dyDescent="0.15">
      <c r="A169" s="4">
        <v>136</v>
      </c>
      <c r="B169" s="15"/>
      <c r="C169" s="32"/>
      <c r="D169" s="169"/>
      <c r="E169" s="170"/>
      <c r="F169" s="170"/>
      <c r="G169" s="170"/>
      <c r="H169" s="171"/>
      <c r="I169" s="16"/>
      <c r="J169" s="33"/>
      <c r="K169" s="17"/>
      <c r="L169" s="183" t="str">
        <f t="shared" si="4"/>
        <v/>
      </c>
      <c r="M169" s="172"/>
      <c r="N169" s="173"/>
      <c r="O169" s="174"/>
    </row>
    <row r="170" spans="1:15" x14ac:dyDescent="0.15">
      <c r="A170" s="4">
        <v>137</v>
      </c>
      <c r="B170" s="15"/>
      <c r="C170" s="32"/>
      <c r="D170" s="169"/>
      <c r="E170" s="170"/>
      <c r="F170" s="170"/>
      <c r="G170" s="170"/>
      <c r="H170" s="171"/>
      <c r="I170" s="16"/>
      <c r="J170" s="33"/>
      <c r="K170" s="17"/>
      <c r="L170" s="183" t="str">
        <f t="shared" si="4"/>
        <v/>
      </c>
      <c r="M170" s="172"/>
      <c r="N170" s="173"/>
      <c r="O170" s="174"/>
    </row>
    <row r="171" spans="1:15" x14ac:dyDescent="0.15">
      <c r="A171" s="4">
        <v>138</v>
      </c>
      <c r="B171" s="15"/>
      <c r="C171" s="32"/>
      <c r="D171" s="169"/>
      <c r="E171" s="170"/>
      <c r="F171" s="170"/>
      <c r="G171" s="170"/>
      <c r="H171" s="171"/>
      <c r="I171" s="16"/>
      <c r="J171" s="33"/>
      <c r="K171" s="17"/>
      <c r="L171" s="183" t="str">
        <f t="shared" si="4"/>
        <v/>
      </c>
      <c r="M171" s="172"/>
      <c r="N171" s="173"/>
      <c r="O171" s="174"/>
    </row>
    <row r="172" spans="1:15" x14ac:dyDescent="0.15">
      <c r="A172" s="4">
        <v>139</v>
      </c>
      <c r="B172" s="15"/>
      <c r="C172" s="32"/>
      <c r="D172" s="169"/>
      <c r="E172" s="170"/>
      <c r="F172" s="170"/>
      <c r="G172" s="170"/>
      <c r="H172" s="171"/>
      <c r="I172" s="16"/>
      <c r="J172" s="33"/>
      <c r="K172" s="17"/>
      <c r="L172" s="183" t="str">
        <f t="shared" si="4"/>
        <v/>
      </c>
      <c r="M172" s="172"/>
      <c r="N172" s="173"/>
      <c r="O172" s="174"/>
    </row>
    <row r="173" spans="1:15" x14ac:dyDescent="0.15">
      <c r="A173" s="4">
        <v>140</v>
      </c>
      <c r="B173" s="15"/>
      <c r="C173" s="32"/>
      <c r="D173" s="169"/>
      <c r="E173" s="170"/>
      <c r="F173" s="170"/>
      <c r="G173" s="170"/>
      <c r="H173" s="171"/>
      <c r="I173" s="16"/>
      <c r="J173" s="33"/>
      <c r="K173" s="17"/>
      <c r="L173" s="183" t="str">
        <f t="shared" si="4"/>
        <v/>
      </c>
      <c r="M173" s="172"/>
      <c r="N173" s="173"/>
      <c r="O173" s="174"/>
    </row>
    <row r="174" spans="1:15" x14ac:dyDescent="0.15">
      <c r="A174" s="4">
        <v>141</v>
      </c>
      <c r="B174" s="15"/>
      <c r="C174" s="32"/>
      <c r="D174" s="169"/>
      <c r="E174" s="170"/>
      <c r="F174" s="170"/>
      <c r="G174" s="170"/>
      <c r="H174" s="171"/>
      <c r="I174" s="16"/>
      <c r="J174" s="33"/>
      <c r="K174" s="17"/>
      <c r="L174" s="183" t="str">
        <f t="shared" si="4"/>
        <v/>
      </c>
      <c r="M174" s="172"/>
      <c r="N174" s="173"/>
      <c r="O174" s="174"/>
    </row>
    <row r="175" spans="1:15" x14ac:dyDescent="0.15">
      <c r="A175" s="4">
        <v>142</v>
      </c>
      <c r="B175" s="15"/>
      <c r="C175" s="32"/>
      <c r="D175" s="169"/>
      <c r="E175" s="170"/>
      <c r="F175" s="170"/>
      <c r="G175" s="170"/>
      <c r="H175" s="171"/>
      <c r="I175" s="16"/>
      <c r="J175" s="33"/>
      <c r="K175" s="17"/>
      <c r="L175" s="183" t="str">
        <f t="shared" si="4"/>
        <v/>
      </c>
      <c r="M175" s="172"/>
      <c r="N175" s="173"/>
      <c r="O175" s="174"/>
    </row>
    <row r="176" spans="1:15" x14ac:dyDescent="0.15">
      <c r="A176" s="4">
        <v>143</v>
      </c>
      <c r="B176" s="15"/>
      <c r="C176" s="32"/>
      <c r="D176" s="169"/>
      <c r="E176" s="170"/>
      <c r="F176" s="170"/>
      <c r="G176" s="170"/>
      <c r="H176" s="171"/>
      <c r="I176" s="16"/>
      <c r="J176" s="33"/>
      <c r="K176" s="17"/>
      <c r="L176" s="183" t="str">
        <f t="shared" si="4"/>
        <v/>
      </c>
      <c r="M176" s="172"/>
      <c r="N176" s="173"/>
      <c r="O176" s="174"/>
    </row>
    <row r="177" spans="1:15" x14ac:dyDescent="0.15">
      <c r="A177" s="4">
        <v>144</v>
      </c>
      <c r="B177" s="15"/>
      <c r="C177" s="32"/>
      <c r="D177" s="169"/>
      <c r="E177" s="170"/>
      <c r="F177" s="170"/>
      <c r="G177" s="170"/>
      <c r="H177" s="171"/>
      <c r="I177" s="16"/>
      <c r="J177" s="33"/>
      <c r="K177" s="17"/>
      <c r="L177" s="183" t="str">
        <f t="shared" si="4"/>
        <v/>
      </c>
      <c r="M177" s="172"/>
      <c r="N177" s="173"/>
      <c r="O177" s="174"/>
    </row>
    <row r="178" spans="1:15" x14ac:dyDescent="0.15">
      <c r="A178" s="4">
        <v>145</v>
      </c>
      <c r="B178" s="15"/>
      <c r="C178" s="32"/>
      <c r="D178" s="169"/>
      <c r="E178" s="170"/>
      <c r="F178" s="170"/>
      <c r="G178" s="170"/>
      <c r="H178" s="171"/>
      <c r="I178" s="16"/>
      <c r="J178" s="33"/>
      <c r="K178" s="17"/>
      <c r="L178" s="183" t="str">
        <f t="shared" si="4"/>
        <v/>
      </c>
      <c r="M178" s="172"/>
      <c r="N178" s="173"/>
      <c r="O178" s="174"/>
    </row>
    <row r="179" spans="1:15" x14ac:dyDescent="0.15">
      <c r="A179" s="4">
        <v>146</v>
      </c>
      <c r="B179" s="15"/>
      <c r="C179" s="32"/>
      <c r="D179" s="169"/>
      <c r="E179" s="170"/>
      <c r="F179" s="170"/>
      <c r="G179" s="170"/>
      <c r="H179" s="171"/>
      <c r="I179" s="16"/>
      <c r="J179" s="33"/>
      <c r="K179" s="17"/>
      <c r="L179" s="183" t="str">
        <f t="shared" si="4"/>
        <v/>
      </c>
      <c r="M179" s="172"/>
      <c r="N179" s="173"/>
      <c r="O179" s="174"/>
    </row>
    <row r="180" spans="1:15" x14ac:dyDescent="0.15">
      <c r="A180" s="4">
        <v>147</v>
      </c>
      <c r="B180" s="15"/>
      <c r="C180" s="32"/>
      <c r="D180" s="169"/>
      <c r="E180" s="170"/>
      <c r="F180" s="170"/>
      <c r="G180" s="170"/>
      <c r="H180" s="171"/>
      <c r="I180" s="16"/>
      <c r="J180" s="33"/>
      <c r="K180" s="17"/>
      <c r="L180" s="183" t="str">
        <f t="shared" si="4"/>
        <v/>
      </c>
      <c r="M180" s="172"/>
      <c r="N180" s="173"/>
      <c r="O180" s="174"/>
    </row>
    <row r="181" spans="1:15" x14ac:dyDescent="0.15">
      <c r="A181" s="4">
        <v>148</v>
      </c>
      <c r="B181" s="15"/>
      <c r="C181" s="32"/>
      <c r="D181" s="169"/>
      <c r="E181" s="170"/>
      <c r="F181" s="170"/>
      <c r="G181" s="170"/>
      <c r="H181" s="171"/>
      <c r="I181" s="16"/>
      <c r="J181" s="33"/>
      <c r="K181" s="17"/>
      <c r="L181" s="183" t="str">
        <f t="shared" si="4"/>
        <v/>
      </c>
      <c r="M181" s="172"/>
      <c r="N181" s="173"/>
      <c r="O181" s="174"/>
    </row>
    <row r="182" spans="1:15" x14ac:dyDescent="0.15">
      <c r="A182" s="4">
        <v>149</v>
      </c>
      <c r="B182" s="15"/>
      <c r="C182" s="32"/>
      <c r="D182" s="169"/>
      <c r="E182" s="170"/>
      <c r="F182" s="170"/>
      <c r="G182" s="170"/>
      <c r="H182" s="171"/>
      <c r="I182" s="16"/>
      <c r="J182" s="33"/>
      <c r="K182" s="17"/>
      <c r="L182" s="183" t="str">
        <f t="shared" si="4"/>
        <v/>
      </c>
      <c r="M182" s="172"/>
      <c r="N182" s="173"/>
      <c r="O182" s="174"/>
    </row>
    <row r="183" spans="1:15" x14ac:dyDescent="0.15">
      <c r="A183" s="4">
        <v>150</v>
      </c>
      <c r="B183" s="15"/>
      <c r="C183" s="32"/>
      <c r="D183" s="169"/>
      <c r="E183" s="170"/>
      <c r="F183" s="170"/>
      <c r="G183" s="170"/>
      <c r="H183" s="171"/>
      <c r="I183" s="16"/>
      <c r="J183" s="33"/>
      <c r="K183" s="17"/>
      <c r="L183" s="183" t="str">
        <f t="shared" si="4"/>
        <v/>
      </c>
      <c r="M183" s="172"/>
      <c r="N183" s="173"/>
      <c r="O183" s="174"/>
    </row>
    <row r="184" spans="1:15" x14ac:dyDescent="0.15">
      <c r="A184" s="4">
        <v>151</v>
      </c>
      <c r="B184" s="15"/>
      <c r="C184" s="32"/>
      <c r="D184" s="169"/>
      <c r="E184" s="170"/>
      <c r="F184" s="170"/>
      <c r="G184" s="170"/>
      <c r="H184" s="171"/>
      <c r="I184" s="16"/>
      <c r="J184" s="33"/>
      <c r="K184" s="17"/>
      <c r="L184" s="183" t="str">
        <f t="shared" si="4"/>
        <v/>
      </c>
      <c r="M184" s="172"/>
      <c r="N184" s="173"/>
      <c r="O184" s="174"/>
    </row>
    <row r="185" spans="1:15" x14ac:dyDescent="0.15">
      <c r="A185" s="4">
        <v>152</v>
      </c>
      <c r="B185" s="15"/>
      <c r="C185" s="32"/>
      <c r="D185" s="169"/>
      <c r="E185" s="170"/>
      <c r="F185" s="170"/>
      <c r="G185" s="170"/>
      <c r="H185" s="171"/>
      <c r="I185" s="16"/>
      <c r="J185" s="33"/>
      <c r="K185" s="17"/>
      <c r="L185" s="183" t="str">
        <f t="shared" si="4"/>
        <v/>
      </c>
      <c r="M185" s="172"/>
      <c r="N185" s="173"/>
      <c r="O185" s="174"/>
    </row>
    <row r="186" spans="1:15" x14ac:dyDescent="0.15">
      <c r="A186" s="4">
        <v>153</v>
      </c>
      <c r="B186" s="15"/>
      <c r="C186" s="32"/>
      <c r="D186" s="169"/>
      <c r="E186" s="170"/>
      <c r="F186" s="170"/>
      <c r="G186" s="170"/>
      <c r="H186" s="171"/>
      <c r="I186" s="16"/>
      <c r="J186" s="33"/>
      <c r="K186" s="17"/>
      <c r="L186" s="183" t="str">
        <f t="shared" si="4"/>
        <v/>
      </c>
      <c r="M186" s="172"/>
      <c r="N186" s="173"/>
      <c r="O186" s="174"/>
    </row>
    <row r="187" spans="1:15" x14ac:dyDescent="0.15">
      <c r="A187" s="4">
        <v>154</v>
      </c>
      <c r="B187" s="15"/>
      <c r="C187" s="32"/>
      <c r="D187" s="169"/>
      <c r="E187" s="170"/>
      <c r="F187" s="170"/>
      <c r="G187" s="170"/>
      <c r="H187" s="171"/>
      <c r="I187" s="16"/>
      <c r="J187" s="33"/>
      <c r="K187" s="17"/>
      <c r="L187" s="183" t="str">
        <f t="shared" si="4"/>
        <v/>
      </c>
      <c r="M187" s="172"/>
      <c r="N187" s="173"/>
      <c r="O187" s="174"/>
    </row>
    <row r="188" spans="1:15" x14ac:dyDescent="0.15">
      <c r="A188" s="4">
        <v>155</v>
      </c>
      <c r="B188" s="15"/>
      <c r="C188" s="32"/>
      <c r="D188" s="169"/>
      <c r="E188" s="170"/>
      <c r="F188" s="170"/>
      <c r="G188" s="170"/>
      <c r="H188" s="171"/>
      <c r="I188" s="16"/>
      <c r="J188" s="33"/>
      <c r="K188" s="17"/>
      <c r="L188" s="183" t="str">
        <f t="shared" si="4"/>
        <v/>
      </c>
      <c r="M188" s="172"/>
      <c r="N188" s="173"/>
      <c r="O188" s="174"/>
    </row>
    <row r="189" spans="1:15" x14ac:dyDescent="0.15">
      <c r="A189" s="4">
        <v>156</v>
      </c>
      <c r="B189" s="15"/>
      <c r="C189" s="32"/>
      <c r="D189" s="169"/>
      <c r="E189" s="170"/>
      <c r="F189" s="170"/>
      <c r="G189" s="170"/>
      <c r="H189" s="171"/>
      <c r="I189" s="16"/>
      <c r="J189" s="33"/>
      <c r="K189" s="17"/>
      <c r="L189" s="183" t="str">
        <f t="shared" si="4"/>
        <v/>
      </c>
      <c r="M189" s="172"/>
      <c r="N189" s="173"/>
      <c r="O189" s="174"/>
    </row>
    <row r="190" spans="1:15" x14ac:dyDescent="0.15">
      <c r="A190" s="4">
        <v>157</v>
      </c>
      <c r="B190" s="15"/>
      <c r="C190" s="32"/>
      <c r="D190" s="169"/>
      <c r="E190" s="170"/>
      <c r="F190" s="170"/>
      <c r="G190" s="170"/>
      <c r="H190" s="171"/>
      <c r="I190" s="16"/>
      <c r="J190" s="33"/>
      <c r="K190" s="17"/>
      <c r="L190" s="183" t="str">
        <f t="shared" si="4"/>
        <v/>
      </c>
      <c r="M190" s="172"/>
      <c r="N190" s="173"/>
      <c r="O190" s="174"/>
    </row>
    <row r="191" spans="1:15" x14ac:dyDescent="0.15">
      <c r="A191" s="4">
        <v>158</v>
      </c>
      <c r="B191" s="15"/>
      <c r="C191" s="32"/>
      <c r="D191" s="169"/>
      <c r="E191" s="170"/>
      <c r="F191" s="170"/>
      <c r="G191" s="170"/>
      <c r="H191" s="171"/>
      <c r="I191" s="16"/>
      <c r="J191" s="33"/>
      <c r="K191" s="17"/>
      <c r="L191" s="183" t="str">
        <f t="shared" si="4"/>
        <v/>
      </c>
      <c r="M191" s="172"/>
      <c r="N191" s="173"/>
      <c r="O191" s="174"/>
    </row>
    <row r="192" spans="1:15" x14ac:dyDescent="0.15">
      <c r="A192" s="4">
        <v>159</v>
      </c>
      <c r="B192" s="15"/>
      <c r="C192" s="32"/>
      <c r="D192" s="169"/>
      <c r="E192" s="170"/>
      <c r="F192" s="170"/>
      <c r="G192" s="170"/>
      <c r="H192" s="171"/>
      <c r="I192" s="16"/>
      <c r="J192" s="33"/>
      <c r="K192" s="17"/>
      <c r="L192" s="183" t="str">
        <f t="shared" si="4"/>
        <v/>
      </c>
      <c r="M192" s="172"/>
      <c r="N192" s="173"/>
      <c r="O192" s="174"/>
    </row>
    <row r="193" spans="1:15" ht="14.25" thickBot="1" x14ac:dyDescent="0.2">
      <c r="A193" s="4">
        <v>160</v>
      </c>
      <c r="B193" s="19"/>
      <c r="C193" s="32"/>
      <c r="D193" s="169"/>
      <c r="E193" s="170"/>
      <c r="F193" s="170"/>
      <c r="G193" s="170"/>
      <c r="H193" s="171"/>
      <c r="I193" s="20"/>
      <c r="J193" s="33"/>
      <c r="K193" s="21"/>
      <c r="L193" s="183" t="str">
        <f t="shared" si="4"/>
        <v/>
      </c>
      <c r="M193" s="172"/>
      <c r="N193" s="173"/>
      <c r="O193" s="174"/>
    </row>
    <row r="194" spans="1:15" ht="14.25" thickBot="1" x14ac:dyDescent="0.2">
      <c r="B194" s="45" t="s">
        <v>74</v>
      </c>
      <c r="C194" s="41"/>
      <c r="D194" s="41"/>
      <c r="E194" s="41"/>
      <c r="F194" s="41"/>
      <c r="G194" s="41"/>
      <c r="H194" s="41"/>
      <c r="I194" s="6"/>
      <c r="J194" s="6" t="s">
        <v>63</v>
      </c>
      <c r="K194" s="11" t="s">
        <v>63</v>
      </c>
      <c r="L194" s="325">
        <f>SUM(L162:L193)</f>
        <v>0</v>
      </c>
      <c r="M194" s="41"/>
      <c r="N194" s="41"/>
      <c r="O194" s="42"/>
    </row>
    <row r="197" spans="1:15" x14ac:dyDescent="0.15">
      <c r="A197" s="13"/>
      <c r="B197" s="4" t="s">
        <v>67</v>
      </c>
    </row>
    <row r="198" spans="1:15" x14ac:dyDescent="0.15">
      <c r="A198" s="7"/>
      <c r="B198" s="4" t="s">
        <v>68</v>
      </c>
    </row>
    <row r="199" spans="1:15" x14ac:dyDescent="0.15">
      <c r="A199" s="14"/>
      <c r="B199" s="4" t="s">
        <v>69</v>
      </c>
    </row>
  </sheetData>
  <sheetProtection password="F0A1" sheet="1" objects="1" scenarios="1"/>
  <mergeCells count="365">
    <mergeCell ref="M191:O191"/>
    <mergeCell ref="M192:O192"/>
    <mergeCell ref="M193:O193"/>
    <mergeCell ref="M186:O186"/>
    <mergeCell ref="M187:O187"/>
    <mergeCell ref="M188:O188"/>
    <mergeCell ref="M189:O189"/>
    <mergeCell ref="M190:O190"/>
    <mergeCell ref="M181:O181"/>
    <mergeCell ref="M182:O182"/>
    <mergeCell ref="M183:O183"/>
    <mergeCell ref="M184:O184"/>
    <mergeCell ref="M185:O185"/>
    <mergeCell ref="M176:O176"/>
    <mergeCell ref="M177:O177"/>
    <mergeCell ref="M178:O178"/>
    <mergeCell ref="M179:O179"/>
    <mergeCell ref="M180:O180"/>
    <mergeCell ref="M171:O171"/>
    <mergeCell ref="M172:O172"/>
    <mergeCell ref="M173:O173"/>
    <mergeCell ref="M174:O174"/>
    <mergeCell ref="M175:O175"/>
    <mergeCell ref="M166:O166"/>
    <mergeCell ref="M167:O167"/>
    <mergeCell ref="M168:O168"/>
    <mergeCell ref="M169:O169"/>
    <mergeCell ref="M170:O170"/>
    <mergeCell ref="M154:O154"/>
    <mergeCell ref="M162:O162"/>
    <mergeCell ref="M163:O163"/>
    <mergeCell ref="M164:O164"/>
    <mergeCell ref="M165:O165"/>
    <mergeCell ref="M149:O149"/>
    <mergeCell ref="M150:O150"/>
    <mergeCell ref="M151:O151"/>
    <mergeCell ref="M152:O152"/>
    <mergeCell ref="M153:O153"/>
    <mergeCell ref="M144:O144"/>
    <mergeCell ref="M145:O145"/>
    <mergeCell ref="M146:O146"/>
    <mergeCell ref="M147:O147"/>
    <mergeCell ref="M148:O148"/>
    <mergeCell ref="M139:O139"/>
    <mergeCell ref="M140:O140"/>
    <mergeCell ref="M141:O141"/>
    <mergeCell ref="M142:O142"/>
    <mergeCell ref="M143:O143"/>
    <mergeCell ref="M134:O134"/>
    <mergeCell ref="M135:O135"/>
    <mergeCell ref="M136:O136"/>
    <mergeCell ref="M137:O137"/>
    <mergeCell ref="M138:O138"/>
    <mergeCell ref="M129:O129"/>
    <mergeCell ref="M130:O130"/>
    <mergeCell ref="M131:O131"/>
    <mergeCell ref="M132:O132"/>
    <mergeCell ref="M133:O133"/>
    <mergeCell ref="M124:O124"/>
    <mergeCell ref="M125:O125"/>
    <mergeCell ref="M126:O126"/>
    <mergeCell ref="M127:O127"/>
    <mergeCell ref="M128:O128"/>
    <mergeCell ref="M112:O112"/>
    <mergeCell ref="M113:O113"/>
    <mergeCell ref="M114:O114"/>
    <mergeCell ref="M115:O115"/>
    <mergeCell ref="M123:O123"/>
    <mergeCell ref="M107:O107"/>
    <mergeCell ref="M108:O108"/>
    <mergeCell ref="M109:O109"/>
    <mergeCell ref="M110:O110"/>
    <mergeCell ref="M111:O111"/>
    <mergeCell ref="M102:O102"/>
    <mergeCell ref="M103:O103"/>
    <mergeCell ref="M104:O104"/>
    <mergeCell ref="M105:O105"/>
    <mergeCell ref="M106:O106"/>
    <mergeCell ref="M97:O97"/>
    <mergeCell ref="M98:O98"/>
    <mergeCell ref="M99:O99"/>
    <mergeCell ref="M100:O100"/>
    <mergeCell ref="M101:O101"/>
    <mergeCell ref="M92:O92"/>
    <mergeCell ref="M93:O93"/>
    <mergeCell ref="M94:O94"/>
    <mergeCell ref="M95:O95"/>
    <mergeCell ref="M96:O96"/>
    <mergeCell ref="M87:O87"/>
    <mergeCell ref="M88:O88"/>
    <mergeCell ref="M89:O89"/>
    <mergeCell ref="M90:O90"/>
    <mergeCell ref="M91:O91"/>
    <mergeCell ref="M75:O75"/>
    <mergeCell ref="M76:O76"/>
    <mergeCell ref="M84:O84"/>
    <mergeCell ref="M85:O85"/>
    <mergeCell ref="M86:O86"/>
    <mergeCell ref="M70:O70"/>
    <mergeCell ref="M71:O71"/>
    <mergeCell ref="M72:O72"/>
    <mergeCell ref="M73:O73"/>
    <mergeCell ref="M74:O74"/>
    <mergeCell ref="M65:O65"/>
    <mergeCell ref="M66:O66"/>
    <mergeCell ref="M67:O67"/>
    <mergeCell ref="M68:O68"/>
    <mergeCell ref="M69:O69"/>
    <mergeCell ref="M60:O60"/>
    <mergeCell ref="M61:O61"/>
    <mergeCell ref="M62:O62"/>
    <mergeCell ref="M63:O63"/>
    <mergeCell ref="M64:O64"/>
    <mergeCell ref="M55:O55"/>
    <mergeCell ref="M56:O56"/>
    <mergeCell ref="M57:O57"/>
    <mergeCell ref="M58:O58"/>
    <mergeCell ref="M59:O59"/>
    <mergeCell ref="M50:O50"/>
    <mergeCell ref="M51:O51"/>
    <mergeCell ref="M52:O52"/>
    <mergeCell ref="M53:O53"/>
    <mergeCell ref="M54:O54"/>
    <mergeCell ref="M46:O46"/>
    <mergeCell ref="M47:O47"/>
    <mergeCell ref="M48:O48"/>
    <mergeCell ref="M49:O49"/>
    <mergeCell ref="M33:O33"/>
    <mergeCell ref="M34:O34"/>
    <mergeCell ref="M35:O35"/>
    <mergeCell ref="M36:O36"/>
    <mergeCell ref="M37:O37"/>
    <mergeCell ref="M43:O44"/>
    <mergeCell ref="M28:O28"/>
    <mergeCell ref="M29:O29"/>
    <mergeCell ref="M30:O30"/>
    <mergeCell ref="M31:O31"/>
    <mergeCell ref="M32:O32"/>
    <mergeCell ref="M23:O23"/>
    <mergeCell ref="M24:O24"/>
    <mergeCell ref="M25:O25"/>
    <mergeCell ref="M26:O26"/>
    <mergeCell ref="M27:O27"/>
    <mergeCell ref="M18:O18"/>
    <mergeCell ref="M19:O19"/>
    <mergeCell ref="M20:O20"/>
    <mergeCell ref="M21:O21"/>
    <mergeCell ref="M22:O22"/>
    <mergeCell ref="D190:H190"/>
    <mergeCell ref="D191:H191"/>
    <mergeCell ref="D192:H192"/>
    <mergeCell ref="D193:H193"/>
    <mergeCell ref="D166:H166"/>
    <mergeCell ref="D167:H167"/>
    <mergeCell ref="D168:H168"/>
    <mergeCell ref="D169:H169"/>
    <mergeCell ref="D153:H153"/>
    <mergeCell ref="D154:H154"/>
    <mergeCell ref="D162:H162"/>
    <mergeCell ref="D163:H163"/>
    <mergeCell ref="D164:H164"/>
    <mergeCell ref="D148:H148"/>
    <mergeCell ref="D149:H149"/>
    <mergeCell ref="D150:H150"/>
    <mergeCell ref="D151:H151"/>
    <mergeCell ref="D152:H152"/>
    <mergeCell ref="D143:H143"/>
    <mergeCell ref="M6:O6"/>
    <mergeCell ref="M7:O7"/>
    <mergeCell ref="M8:O8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D185:H185"/>
    <mergeCell ref="D186:H186"/>
    <mergeCell ref="D187:H187"/>
    <mergeCell ref="D188:H188"/>
    <mergeCell ref="D189:H189"/>
    <mergeCell ref="D180:H180"/>
    <mergeCell ref="D181:H181"/>
    <mergeCell ref="D182:H182"/>
    <mergeCell ref="D183:H183"/>
    <mergeCell ref="D184:H184"/>
    <mergeCell ref="D175:H175"/>
    <mergeCell ref="D176:H176"/>
    <mergeCell ref="D177:H177"/>
    <mergeCell ref="D178:H178"/>
    <mergeCell ref="D179:H179"/>
    <mergeCell ref="D170:H170"/>
    <mergeCell ref="D171:H171"/>
    <mergeCell ref="D172:H172"/>
    <mergeCell ref="D173:H173"/>
    <mergeCell ref="D174:H174"/>
    <mergeCell ref="D165:H165"/>
    <mergeCell ref="D144:H144"/>
    <mergeCell ref="D145:H145"/>
    <mergeCell ref="D146:H146"/>
    <mergeCell ref="D147:H147"/>
    <mergeCell ref="D138:H138"/>
    <mergeCell ref="D139:H139"/>
    <mergeCell ref="D140:H140"/>
    <mergeCell ref="D141:H141"/>
    <mergeCell ref="D142:H142"/>
    <mergeCell ref="D115:H115"/>
    <mergeCell ref="D123:H123"/>
    <mergeCell ref="D124:H124"/>
    <mergeCell ref="D125:H125"/>
    <mergeCell ref="D126:H126"/>
    <mergeCell ref="D110:H110"/>
    <mergeCell ref="D111:H111"/>
    <mergeCell ref="D112:H112"/>
    <mergeCell ref="D113:H113"/>
    <mergeCell ref="D114:H114"/>
    <mergeCell ref="C119:K119"/>
    <mergeCell ref="D105:H105"/>
    <mergeCell ref="D106:H106"/>
    <mergeCell ref="D107:H107"/>
    <mergeCell ref="D108:H108"/>
    <mergeCell ref="D109:H109"/>
    <mergeCell ref="D100:H100"/>
    <mergeCell ref="D101:H101"/>
    <mergeCell ref="D102:H102"/>
    <mergeCell ref="D103:H103"/>
    <mergeCell ref="D104:H104"/>
    <mergeCell ref="D96:H96"/>
    <mergeCell ref="D97:H97"/>
    <mergeCell ref="D98:H98"/>
    <mergeCell ref="D99:H99"/>
    <mergeCell ref="D90:H90"/>
    <mergeCell ref="D91:H91"/>
    <mergeCell ref="D92:H92"/>
    <mergeCell ref="D93:H93"/>
    <mergeCell ref="D94:H94"/>
    <mergeCell ref="D36:H36"/>
    <mergeCell ref="D37:H37"/>
    <mergeCell ref="D45:H45"/>
    <mergeCell ref="D46:H46"/>
    <mergeCell ref="D47:H47"/>
    <mergeCell ref="C41:K41"/>
    <mergeCell ref="D58:H58"/>
    <mergeCell ref="D59:H59"/>
    <mergeCell ref="D60:H60"/>
    <mergeCell ref="D53:H53"/>
    <mergeCell ref="D54:H54"/>
    <mergeCell ref="D55:H55"/>
    <mergeCell ref="D56:H56"/>
    <mergeCell ref="D57:H57"/>
    <mergeCell ref="K43:K44"/>
    <mergeCell ref="D31:H31"/>
    <mergeCell ref="D32:H32"/>
    <mergeCell ref="D33:H33"/>
    <mergeCell ref="D34:H34"/>
    <mergeCell ref="D35:H35"/>
    <mergeCell ref="D26:H26"/>
    <mergeCell ref="D27:H27"/>
    <mergeCell ref="D28:H28"/>
    <mergeCell ref="D29:H29"/>
    <mergeCell ref="D30:H30"/>
    <mergeCell ref="D21:H21"/>
    <mergeCell ref="D22:H22"/>
    <mergeCell ref="D23:H23"/>
    <mergeCell ref="D24:H24"/>
    <mergeCell ref="D25:H25"/>
    <mergeCell ref="D16:H16"/>
    <mergeCell ref="D17:H17"/>
    <mergeCell ref="D18:H18"/>
    <mergeCell ref="D19:H19"/>
    <mergeCell ref="D20:H20"/>
    <mergeCell ref="D11:H11"/>
    <mergeCell ref="D12:H12"/>
    <mergeCell ref="D13:H13"/>
    <mergeCell ref="D14:H14"/>
    <mergeCell ref="D15:H15"/>
    <mergeCell ref="D6:H6"/>
    <mergeCell ref="D7:H7"/>
    <mergeCell ref="D8:H8"/>
    <mergeCell ref="D9:H9"/>
    <mergeCell ref="D10:H10"/>
    <mergeCell ref="L4:L5"/>
    <mergeCell ref="M4:O5"/>
    <mergeCell ref="C2:K2"/>
    <mergeCell ref="B4:B5"/>
    <mergeCell ref="C4:C5"/>
    <mergeCell ref="D4:H5"/>
    <mergeCell ref="I4:I5"/>
    <mergeCell ref="J4:J5"/>
    <mergeCell ref="K4:K5"/>
    <mergeCell ref="L43:L44"/>
    <mergeCell ref="L82:L83"/>
    <mergeCell ref="M82:O83"/>
    <mergeCell ref="C80:K80"/>
    <mergeCell ref="B82:B83"/>
    <mergeCell ref="C82:C83"/>
    <mergeCell ref="D82:H83"/>
    <mergeCell ref="I82:I83"/>
    <mergeCell ref="J82:J83"/>
    <mergeCell ref="K82:K83"/>
    <mergeCell ref="D48:H48"/>
    <mergeCell ref="D49:H49"/>
    <mergeCell ref="D50:H50"/>
    <mergeCell ref="D51:H51"/>
    <mergeCell ref="D52:H52"/>
    <mergeCell ref="D61:H61"/>
    <mergeCell ref="D62:H62"/>
    <mergeCell ref="D68:H68"/>
    <mergeCell ref="D69:H69"/>
    <mergeCell ref="D70:H70"/>
    <mergeCell ref="D71:H71"/>
    <mergeCell ref="D72:H72"/>
    <mergeCell ref="D63:H63"/>
    <mergeCell ref="M45:O45"/>
    <mergeCell ref="D134:H134"/>
    <mergeCell ref="D135:H135"/>
    <mergeCell ref="D136:H136"/>
    <mergeCell ref="D137:H137"/>
    <mergeCell ref="B43:B44"/>
    <mergeCell ref="C43:C44"/>
    <mergeCell ref="D43:H44"/>
    <mergeCell ref="I43:I44"/>
    <mergeCell ref="J43:J44"/>
    <mergeCell ref="D64:H64"/>
    <mergeCell ref="D65:H65"/>
    <mergeCell ref="D66:H66"/>
    <mergeCell ref="D67:H67"/>
    <mergeCell ref="D85:H85"/>
    <mergeCell ref="D86:H86"/>
    <mergeCell ref="D87:H87"/>
    <mergeCell ref="D88:H88"/>
    <mergeCell ref="D89:H89"/>
    <mergeCell ref="D73:H73"/>
    <mergeCell ref="D74:H74"/>
    <mergeCell ref="D75:H75"/>
    <mergeCell ref="D76:H76"/>
    <mergeCell ref="D84:H84"/>
    <mergeCell ref="D95:H95"/>
    <mergeCell ref="K160:K161"/>
    <mergeCell ref="L160:L161"/>
    <mergeCell ref="M160:O161"/>
    <mergeCell ref="B160:B161"/>
    <mergeCell ref="C160:C161"/>
    <mergeCell ref="D160:H161"/>
    <mergeCell ref="I160:I161"/>
    <mergeCell ref="J160:J161"/>
    <mergeCell ref="B121:B122"/>
    <mergeCell ref="C121:C122"/>
    <mergeCell ref="D121:H122"/>
    <mergeCell ref="I121:I122"/>
    <mergeCell ref="C158:K158"/>
    <mergeCell ref="J121:J122"/>
    <mergeCell ref="K121:K122"/>
    <mergeCell ref="L121:L122"/>
    <mergeCell ref="M121:O122"/>
    <mergeCell ref="D127:H127"/>
    <mergeCell ref="D128:H128"/>
    <mergeCell ref="D129:H129"/>
    <mergeCell ref="D130:H130"/>
    <mergeCell ref="D131:H131"/>
    <mergeCell ref="D132:H132"/>
    <mergeCell ref="D133:H133"/>
  </mergeCells>
  <phoneticPr fontId="6"/>
  <dataValidations count="3">
    <dataValidation type="list" allowBlank="1" showInputMessage="1" showErrorMessage="1" sqref="B124:B154 B7:B37 B46:B76 B85:B115 B163:B193">
      <formula1>$S$4:$S$9</formula1>
    </dataValidation>
    <dataValidation type="list" allowBlank="1" showInputMessage="1" showErrorMessage="1" sqref="C6:C37 C162:C193 C123:C154 C84:C115 C45:C76">
      <formula1>$T$4:$T$20</formula1>
    </dataValidation>
    <dataValidation type="list" allowBlank="1" showInputMessage="1" showErrorMessage="1" sqref="J6:J37 J45:J76 J84:J115 J123:J154 J162:J193">
      <formula1>$V$4:$V$16</formula1>
    </dataValidation>
  </dataValidation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99"/>
  <sheetViews>
    <sheetView showGridLines="0" zoomScaleNormal="100" workbookViewId="0">
      <selection activeCell="L6" sqref="L6"/>
    </sheetView>
  </sheetViews>
  <sheetFormatPr defaultRowHeight="13.5" x14ac:dyDescent="0.15"/>
  <cols>
    <col min="1" max="1" width="5.125" style="4" customWidth="1"/>
    <col min="2" max="2" width="9.5" style="4" customWidth="1"/>
    <col min="3" max="3" width="9.625" style="8" customWidth="1"/>
    <col min="4" max="8" width="9" style="4"/>
    <col min="9" max="10" width="5.375" style="4" customWidth="1"/>
    <col min="11" max="11" width="11" style="9" customWidth="1"/>
    <col min="12" max="12" width="13.5" style="9" customWidth="1"/>
    <col min="13" max="14" width="9" style="4"/>
    <col min="15" max="15" width="9" style="4" customWidth="1"/>
    <col min="16" max="16" width="2" style="4" customWidth="1"/>
    <col min="17" max="17" width="9" style="4" customWidth="1"/>
    <col min="18" max="18" width="9" style="4" hidden="1" customWidth="1"/>
    <col min="19" max="19" width="9.75" style="4" hidden="1" customWidth="1"/>
    <col min="20" max="20" width="9.875" style="4" hidden="1" customWidth="1"/>
    <col min="21" max="26" width="9" style="4" hidden="1" customWidth="1"/>
  </cols>
  <sheetData>
    <row r="1" spans="1:22" ht="17.25" customHeight="1" x14ac:dyDescent="0.15">
      <c r="A1" s="50" t="s">
        <v>135</v>
      </c>
    </row>
    <row r="2" spans="1:22" ht="14.25" x14ac:dyDescent="0.15">
      <c r="B2" s="4" t="s">
        <v>45</v>
      </c>
      <c r="C2" s="150" t="s">
        <v>109</v>
      </c>
      <c r="D2" s="151"/>
      <c r="E2" s="151"/>
      <c r="F2" s="151"/>
      <c r="G2" s="151"/>
      <c r="H2" s="151"/>
      <c r="I2" s="151"/>
      <c r="J2" s="151"/>
      <c r="K2" s="152"/>
    </row>
    <row r="3" spans="1:22" ht="6.75" customHeight="1" x14ac:dyDescent="0.15">
      <c r="S3" s="4" t="s">
        <v>40</v>
      </c>
      <c r="T3" s="4" t="s">
        <v>41</v>
      </c>
      <c r="V3" s="4" t="s">
        <v>1</v>
      </c>
    </row>
    <row r="4" spans="1:22" x14ac:dyDescent="0.15">
      <c r="A4" s="5" t="s">
        <v>38</v>
      </c>
      <c r="B4" s="165" t="s">
        <v>40</v>
      </c>
      <c r="C4" s="167" t="s">
        <v>41</v>
      </c>
      <c r="D4" s="161" t="s">
        <v>44</v>
      </c>
      <c r="E4" s="162"/>
      <c r="F4" s="162"/>
      <c r="G4" s="162"/>
      <c r="H4" s="163"/>
      <c r="I4" s="165" t="s">
        <v>0</v>
      </c>
      <c r="J4" s="165" t="s">
        <v>1</v>
      </c>
      <c r="K4" s="159" t="s">
        <v>42</v>
      </c>
      <c r="L4" s="159" t="s">
        <v>15</v>
      </c>
      <c r="M4" s="161" t="s">
        <v>43</v>
      </c>
      <c r="N4" s="162"/>
      <c r="O4" s="163"/>
      <c r="S4" s="4" t="s">
        <v>33</v>
      </c>
      <c r="T4" s="4" t="s">
        <v>49</v>
      </c>
      <c r="V4" s="4" t="s">
        <v>57</v>
      </c>
    </row>
    <row r="5" spans="1:22" x14ac:dyDescent="0.15">
      <c r="A5" s="5" t="s">
        <v>39</v>
      </c>
      <c r="B5" s="166"/>
      <c r="C5" s="168"/>
      <c r="D5" s="122"/>
      <c r="E5" s="123"/>
      <c r="F5" s="123"/>
      <c r="G5" s="123"/>
      <c r="H5" s="164"/>
      <c r="I5" s="166"/>
      <c r="J5" s="166"/>
      <c r="K5" s="160"/>
      <c r="L5" s="160"/>
      <c r="M5" s="122"/>
      <c r="N5" s="123"/>
      <c r="O5" s="164"/>
      <c r="S5" s="4" t="s">
        <v>34</v>
      </c>
      <c r="T5" s="4" t="s">
        <v>50</v>
      </c>
      <c r="V5" s="4" t="s">
        <v>58</v>
      </c>
    </row>
    <row r="6" spans="1:22" x14ac:dyDescent="0.15">
      <c r="A6" s="4">
        <v>1</v>
      </c>
      <c r="B6" s="18" t="s">
        <v>34</v>
      </c>
      <c r="C6" s="32" t="s">
        <v>49</v>
      </c>
      <c r="D6" s="169"/>
      <c r="E6" s="170"/>
      <c r="F6" s="170"/>
      <c r="G6" s="170"/>
      <c r="H6" s="171"/>
      <c r="I6" s="16"/>
      <c r="J6" s="33"/>
      <c r="K6" s="17"/>
      <c r="L6" s="183" t="str">
        <f>IF(I6*K6=0,"",ROUND(I6*K6,0))</f>
        <v/>
      </c>
      <c r="M6" s="172"/>
      <c r="N6" s="173"/>
      <c r="O6" s="174"/>
      <c r="S6" s="4" t="s">
        <v>47</v>
      </c>
      <c r="T6" s="4" t="s">
        <v>51</v>
      </c>
      <c r="V6" s="4" t="s">
        <v>59</v>
      </c>
    </row>
    <row r="7" spans="1:22" x14ac:dyDescent="0.15">
      <c r="A7" s="4">
        <v>2</v>
      </c>
      <c r="B7" s="15"/>
      <c r="C7" s="32"/>
      <c r="D7" s="169"/>
      <c r="E7" s="170"/>
      <c r="F7" s="170"/>
      <c r="G7" s="170"/>
      <c r="H7" s="171"/>
      <c r="I7" s="16"/>
      <c r="J7" s="33"/>
      <c r="K7" s="17"/>
      <c r="L7" s="183" t="str">
        <f t="shared" ref="L7:L37" si="0">IF(I7*K7=0,"",ROUND(I7*K7,0))</f>
        <v/>
      </c>
      <c r="M7" s="172"/>
      <c r="N7" s="173"/>
      <c r="O7" s="174"/>
      <c r="S7" s="4" t="s">
        <v>9</v>
      </c>
      <c r="V7" s="4" t="s">
        <v>60</v>
      </c>
    </row>
    <row r="8" spans="1:22" x14ac:dyDescent="0.15">
      <c r="A8" s="4">
        <v>3</v>
      </c>
      <c r="B8" s="15"/>
      <c r="C8" s="32"/>
      <c r="D8" s="169"/>
      <c r="E8" s="170"/>
      <c r="F8" s="170"/>
      <c r="G8" s="170"/>
      <c r="H8" s="171"/>
      <c r="I8" s="16"/>
      <c r="J8" s="33"/>
      <c r="K8" s="17"/>
      <c r="L8" s="183" t="str">
        <f t="shared" si="0"/>
        <v/>
      </c>
      <c r="M8" s="172"/>
      <c r="N8" s="173"/>
      <c r="O8" s="174"/>
      <c r="S8" s="4" t="s">
        <v>48</v>
      </c>
      <c r="T8" s="4" t="s">
        <v>52</v>
      </c>
      <c r="V8" s="4" t="s">
        <v>61</v>
      </c>
    </row>
    <row r="9" spans="1:22" x14ac:dyDescent="0.15">
      <c r="A9" s="4">
        <v>4</v>
      </c>
      <c r="B9" s="15"/>
      <c r="C9" s="32"/>
      <c r="D9" s="169"/>
      <c r="E9" s="170"/>
      <c r="F9" s="170"/>
      <c r="G9" s="170"/>
      <c r="H9" s="171"/>
      <c r="I9" s="16"/>
      <c r="J9" s="33"/>
      <c r="K9" s="17"/>
      <c r="L9" s="183" t="str">
        <f t="shared" si="0"/>
        <v/>
      </c>
      <c r="M9" s="172"/>
      <c r="N9" s="173"/>
      <c r="O9" s="174"/>
      <c r="T9" s="4" t="s">
        <v>53</v>
      </c>
      <c r="V9" s="4" t="s">
        <v>79</v>
      </c>
    </row>
    <row r="10" spans="1:22" x14ac:dyDescent="0.15">
      <c r="A10" s="4">
        <v>5</v>
      </c>
      <c r="B10" s="15"/>
      <c r="C10" s="32"/>
      <c r="D10" s="169"/>
      <c r="E10" s="170"/>
      <c r="F10" s="170"/>
      <c r="G10" s="170"/>
      <c r="H10" s="171"/>
      <c r="I10" s="16"/>
      <c r="J10" s="33"/>
      <c r="K10" s="17"/>
      <c r="L10" s="183" t="str">
        <f t="shared" si="0"/>
        <v/>
      </c>
      <c r="M10" s="172"/>
      <c r="N10" s="173"/>
      <c r="O10" s="174"/>
      <c r="T10" s="4" t="s">
        <v>54</v>
      </c>
      <c r="V10" s="4" t="s">
        <v>121</v>
      </c>
    </row>
    <row r="11" spans="1:22" x14ac:dyDescent="0.15">
      <c r="A11" s="4">
        <v>6</v>
      </c>
      <c r="B11" s="15"/>
      <c r="C11" s="32"/>
      <c r="D11" s="169"/>
      <c r="E11" s="170"/>
      <c r="F11" s="170"/>
      <c r="G11" s="170"/>
      <c r="H11" s="171"/>
      <c r="I11" s="16"/>
      <c r="J11" s="33"/>
      <c r="K11" s="17"/>
      <c r="L11" s="183" t="str">
        <f t="shared" si="0"/>
        <v/>
      </c>
      <c r="M11" s="172"/>
      <c r="N11" s="173"/>
      <c r="O11" s="174"/>
      <c r="T11" s="4" t="s">
        <v>55</v>
      </c>
      <c r="V11" s="4" t="s">
        <v>122</v>
      </c>
    </row>
    <row r="12" spans="1:22" x14ac:dyDescent="0.15">
      <c r="A12" s="4">
        <v>7</v>
      </c>
      <c r="B12" s="15"/>
      <c r="C12" s="32"/>
      <c r="D12" s="169"/>
      <c r="E12" s="170"/>
      <c r="F12" s="170"/>
      <c r="G12" s="170"/>
      <c r="H12" s="171"/>
      <c r="I12" s="16"/>
      <c r="J12" s="33"/>
      <c r="K12" s="17"/>
      <c r="L12" s="183" t="str">
        <f t="shared" si="0"/>
        <v/>
      </c>
      <c r="M12" s="172"/>
      <c r="N12" s="173"/>
      <c r="O12" s="174"/>
      <c r="T12" s="4" t="s">
        <v>56</v>
      </c>
      <c r="V12" s="4" t="s">
        <v>123</v>
      </c>
    </row>
    <row r="13" spans="1:22" x14ac:dyDescent="0.15">
      <c r="A13" s="4">
        <v>8</v>
      </c>
      <c r="B13" s="15"/>
      <c r="C13" s="32"/>
      <c r="D13" s="169"/>
      <c r="E13" s="170"/>
      <c r="F13" s="170"/>
      <c r="G13" s="170"/>
      <c r="H13" s="171"/>
      <c r="I13" s="16"/>
      <c r="J13" s="33"/>
      <c r="K13" s="17"/>
      <c r="L13" s="183" t="str">
        <f t="shared" si="0"/>
        <v/>
      </c>
      <c r="M13" s="172"/>
      <c r="N13" s="173"/>
      <c r="O13" s="174"/>
      <c r="V13" s="4" t="s">
        <v>124</v>
      </c>
    </row>
    <row r="14" spans="1:22" x14ac:dyDescent="0.15">
      <c r="A14" s="4">
        <v>9</v>
      </c>
      <c r="B14" s="15"/>
      <c r="C14" s="32"/>
      <c r="D14" s="169"/>
      <c r="E14" s="170"/>
      <c r="F14" s="170"/>
      <c r="G14" s="170"/>
      <c r="H14" s="171"/>
      <c r="I14" s="16"/>
      <c r="J14" s="33"/>
      <c r="K14" s="17"/>
      <c r="L14" s="183" t="str">
        <f t="shared" si="0"/>
        <v/>
      </c>
      <c r="M14" s="172"/>
      <c r="N14" s="173"/>
      <c r="O14" s="174"/>
      <c r="T14" s="4" t="s">
        <v>65</v>
      </c>
      <c r="V14" s="4" t="s">
        <v>125</v>
      </c>
    </row>
    <row r="15" spans="1:22" x14ac:dyDescent="0.15">
      <c r="A15" s="4">
        <v>10</v>
      </c>
      <c r="B15" s="15"/>
      <c r="C15" s="32"/>
      <c r="D15" s="169"/>
      <c r="E15" s="170"/>
      <c r="F15" s="170"/>
      <c r="G15" s="170"/>
      <c r="H15" s="171"/>
      <c r="I15" s="16"/>
      <c r="J15" s="33"/>
      <c r="K15" s="17"/>
      <c r="L15" s="183" t="str">
        <f t="shared" si="0"/>
        <v/>
      </c>
      <c r="M15" s="172"/>
      <c r="N15" s="173"/>
      <c r="O15" s="174"/>
      <c r="T15" s="8"/>
    </row>
    <row r="16" spans="1:22" x14ac:dyDescent="0.15">
      <c r="A16" s="4">
        <v>11</v>
      </c>
      <c r="B16" s="15"/>
      <c r="C16" s="32"/>
      <c r="D16" s="169"/>
      <c r="E16" s="170"/>
      <c r="F16" s="170"/>
      <c r="G16" s="170"/>
      <c r="H16" s="171"/>
      <c r="I16" s="16"/>
      <c r="J16" s="33"/>
      <c r="K16" s="17"/>
      <c r="L16" s="183" t="str">
        <f t="shared" si="0"/>
        <v/>
      </c>
      <c r="M16" s="172"/>
      <c r="N16" s="173"/>
      <c r="O16" s="174"/>
      <c r="T16" s="8"/>
    </row>
    <row r="17" spans="1:20" x14ac:dyDescent="0.15">
      <c r="A17" s="4">
        <v>12</v>
      </c>
      <c r="B17" s="15"/>
      <c r="C17" s="32"/>
      <c r="D17" s="169"/>
      <c r="E17" s="170"/>
      <c r="F17" s="170"/>
      <c r="G17" s="170"/>
      <c r="H17" s="171"/>
      <c r="I17" s="16"/>
      <c r="J17" s="33"/>
      <c r="K17" s="17"/>
      <c r="L17" s="183" t="str">
        <f t="shared" si="0"/>
        <v/>
      </c>
      <c r="M17" s="172"/>
      <c r="N17" s="173"/>
      <c r="O17" s="174"/>
      <c r="T17" s="8"/>
    </row>
    <row r="18" spans="1:20" x14ac:dyDescent="0.15">
      <c r="A18" s="4">
        <v>13</v>
      </c>
      <c r="B18" s="15"/>
      <c r="C18" s="32"/>
      <c r="D18" s="169"/>
      <c r="E18" s="170"/>
      <c r="F18" s="170"/>
      <c r="G18" s="170"/>
      <c r="H18" s="171"/>
      <c r="I18" s="16"/>
      <c r="J18" s="33"/>
      <c r="K18" s="17"/>
      <c r="L18" s="183" t="str">
        <f t="shared" si="0"/>
        <v/>
      </c>
      <c r="M18" s="172"/>
      <c r="N18" s="173"/>
      <c r="O18" s="174"/>
    </row>
    <row r="19" spans="1:20" x14ac:dyDescent="0.15">
      <c r="A19" s="4">
        <v>14</v>
      </c>
      <c r="B19" s="15"/>
      <c r="C19" s="32"/>
      <c r="D19" s="169"/>
      <c r="E19" s="170"/>
      <c r="F19" s="170"/>
      <c r="G19" s="170"/>
      <c r="H19" s="171"/>
      <c r="I19" s="16"/>
      <c r="J19" s="33"/>
      <c r="K19" s="17"/>
      <c r="L19" s="183" t="str">
        <f t="shared" si="0"/>
        <v/>
      </c>
      <c r="M19" s="172"/>
      <c r="N19" s="173"/>
      <c r="O19" s="174"/>
    </row>
    <row r="20" spans="1:20" x14ac:dyDescent="0.15">
      <c r="A20" s="4">
        <v>15</v>
      </c>
      <c r="B20" s="15"/>
      <c r="C20" s="32"/>
      <c r="D20" s="169"/>
      <c r="E20" s="170"/>
      <c r="F20" s="170"/>
      <c r="G20" s="170"/>
      <c r="H20" s="171"/>
      <c r="I20" s="16"/>
      <c r="J20" s="33"/>
      <c r="K20" s="17"/>
      <c r="L20" s="183" t="str">
        <f t="shared" si="0"/>
        <v/>
      </c>
      <c r="M20" s="172"/>
      <c r="N20" s="173"/>
      <c r="O20" s="174"/>
    </row>
    <row r="21" spans="1:20" x14ac:dyDescent="0.15">
      <c r="A21" s="4">
        <v>16</v>
      </c>
      <c r="B21" s="15"/>
      <c r="C21" s="32"/>
      <c r="D21" s="169"/>
      <c r="E21" s="170"/>
      <c r="F21" s="170"/>
      <c r="G21" s="170"/>
      <c r="H21" s="171"/>
      <c r="I21" s="16"/>
      <c r="J21" s="33"/>
      <c r="K21" s="17"/>
      <c r="L21" s="183" t="str">
        <f t="shared" si="0"/>
        <v/>
      </c>
      <c r="M21" s="172"/>
      <c r="N21" s="173"/>
      <c r="O21" s="174"/>
    </row>
    <row r="22" spans="1:20" x14ac:dyDescent="0.15">
      <c r="A22" s="4">
        <v>17</v>
      </c>
      <c r="B22" s="15"/>
      <c r="C22" s="32"/>
      <c r="D22" s="169"/>
      <c r="E22" s="170"/>
      <c r="F22" s="170"/>
      <c r="G22" s="170"/>
      <c r="H22" s="171"/>
      <c r="I22" s="16"/>
      <c r="J22" s="33"/>
      <c r="K22" s="17"/>
      <c r="L22" s="183" t="str">
        <f t="shared" si="0"/>
        <v/>
      </c>
      <c r="M22" s="172"/>
      <c r="N22" s="173"/>
      <c r="O22" s="174"/>
    </row>
    <row r="23" spans="1:20" x14ac:dyDescent="0.15">
      <c r="A23" s="4">
        <v>18</v>
      </c>
      <c r="B23" s="15"/>
      <c r="C23" s="32"/>
      <c r="D23" s="169"/>
      <c r="E23" s="170"/>
      <c r="F23" s="170"/>
      <c r="G23" s="170"/>
      <c r="H23" s="171"/>
      <c r="I23" s="16"/>
      <c r="J23" s="33"/>
      <c r="K23" s="17"/>
      <c r="L23" s="183" t="str">
        <f t="shared" si="0"/>
        <v/>
      </c>
      <c r="M23" s="172"/>
      <c r="N23" s="173"/>
      <c r="O23" s="174"/>
    </row>
    <row r="24" spans="1:20" x14ac:dyDescent="0.15">
      <c r="A24" s="4">
        <v>19</v>
      </c>
      <c r="B24" s="15"/>
      <c r="C24" s="32"/>
      <c r="D24" s="169"/>
      <c r="E24" s="170"/>
      <c r="F24" s="170"/>
      <c r="G24" s="170"/>
      <c r="H24" s="171"/>
      <c r="I24" s="16"/>
      <c r="J24" s="33"/>
      <c r="K24" s="17"/>
      <c r="L24" s="183" t="str">
        <f t="shared" si="0"/>
        <v/>
      </c>
      <c r="M24" s="172"/>
      <c r="N24" s="173"/>
      <c r="O24" s="174"/>
    </row>
    <row r="25" spans="1:20" x14ac:dyDescent="0.15">
      <c r="A25" s="4">
        <v>20</v>
      </c>
      <c r="B25" s="15"/>
      <c r="C25" s="32"/>
      <c r="D25" s="169"/>
      <c r="E25" s="170"/>
      <c r="F25" s="170"/>
      <c r="G25" s="170"/>
      <c r="H25" s="171"/>
      <c r="I25" s="16"/>
      <c r="J25" s="33"/>
      <c r="K25" s="17"/>
      <c r="L25" s="183" t="str">
        <f t="shared" si="0"/>
        <v/>
      </c>
      <c r="M25" s="172"/>
      <c r="N25" s="173"/>
      <c r="O25" s="174"/>
    </row>
    <row r="26" spans="1:20" x14ac:dyDescent="0.15">
      <c r="A26" s="4">
        <v>21</v>
      </c>
      <c r="B26" s="15"/>
      <c r="C26" s="32"/>
      <c r="D26" s="169"/>
      <c r="E26" s="170"/>
      <c r="F26" s="170"/>
      <c r="G26" s="170"/>
      <c r="H26" s="171"/>
      <c r="I26" s="16"/>
      <c r="J26" s="33"/>
      <c r="K26" s="17"/>
      <c r="L26" s="183" t="str">
        <f t="shared" si="0"/>
        <v/>
      </c>
      <c r="M26" s="172"/>
      <c r="N26" s="173"/>
      <c r="O26" s="174"/>
    </row>
    <row r="27" spans="1:20" x14ac:dyDescent="0.15">
      <c r="A27" s="4">
        <v>22</v>
      </c>
      <c r="B27" s="15"/>
      <c r="C27" s="32"/>
      <c r="D27" s="169"/>
      <c r="E27" s="170"/>
      <c r="F27" s="170"/>
      <c r="G27" s="170"/>
      <c r="H27" s="171"/>
      <c r="I27" s="16"/>
      <c r="J27" s="33"/>
      <c r="K27" s="17"/>
      <c r="L27" s="183" t="str">
        <f t="shared" si="0"/>
        <v/>
      </c>
      <c r="M27" s="172"/>
      <c r="N27" s="173"/>
      <c r="O27" s="174"/>
    </row>
    <row r="28" spans="1:20" x14ac:dyDescent="0.15">
      <c r="A28" s="4">
        <v>23</v>
      </c>
      <c r="B28" s="15"/>
      <c r="C28" s="32"/>
      <c r="D28" s="169"/>
      <c r="E28" s="170"/>
      <c r="F28" s="170"/>
      <c r="G28" s="170"/>
      <c r="H28" s="171"/>
      <c r="I28" s="16"/>
      <c r="J28" s="33"/>
      <c r="K28" s="17"/>
      <c r="L28" s="183" t="str">
        <f t="shared" si="0"/>
        <v/>
      </c>
      <c r="M28" s="172"/>
      <c r="N28" s="173"/>
      <c r="O28" s="174"/>
    </row>
    <row r="29" spans="1:20" x14ac:dyDescent="0.15">
      <c r="A29" s="4">
        <v>24</v>
      </c>
      <c r="B29" s="15"/>
      <c r="C29" s="32"/>
      <c r="D29" s="169"/>
      <c r="E29" s="170"/>
      <c r="F29" s="170"/>
      <c r="G29" s="170"/>
      <c r="H29" s="171"/>
      <c r="I29" s="16"/>
      <c r="J29" s="33"/>
      <c r="K29" s="17"/>
      <c r="L29" s="183" t="str">
        <f t="shared" si="0"/>
        <v/>
      </c>
      <c r="M29" s="172"/>
      <c r="N29" s="173"/>
      <c r="O29" s="174"/>
    </row>
    <row r="30" spans="1:20" x14ac:dyDescent="0.15">
      <c r="A30" s="4">
        <v>25</v>
      </c>
      <c r="B30" s="15"/>
      <c r="C30" s="32"/>
      <c r="D30" s="169"/>
      <c r="E30" s="170"/>
      <c r="F30" s="170"/>
      <c r="G30" s="170"/>
      <c r="H30" s="171"/>
      <c r="I30" s="16"/>
      <c r="J30" s="33"/>
      <c r="K30" s="17"/>
      <c r="L30" s="183" t="str">
        <f t="shared" si="0"/>
        <v/>
      </c>
      <c r="M30" s="172"/>
      <c r="N30" s="173"/>
      <c r="O30" s="174"/>
    </row>
    <row r="31" spans="1:20" x14ac:dyDescent="0.15">
      <c r="A31" s="4">
        <v>26</v>
      </c>
      <c r="B31" s="15"/>
      <c r="C31" s="32"/>
      <c r="D31" s="169"/>
      <c r="E31" s="170"/>
      <c r="F31" s="170"/>
      <c r="G31" s="170"/>
      <c r="H31" s="171"/>
      <c r="I31" s="16"/>
      <c r="J31" s="33"/>
      <c r="K31" s="17"/>
      <c r="L31" s="183" t="str">
        <f t="shared" si="0"/>
        <v/>
      </c>
      <c r="M31" s="172"/>
      <c r="N31" s="173"/>
      <c r="O31" s="174"/>
    </row>
    <row r="32" spans="1:20" x14ac:dyDescent="0.15">
      <c r="A32" s="4">
        <v>27</v>
      </c>
      <c r="B32" s="15"/>
      <c r="C32" s="32"/>
      <c r="D32" s="169"/>
      <c r="E32" s="170"/>
      <c r="F32" s="170"/>
      <c r="G32" s="170"/>
      <c r="H32" s="171"/>
      <c r="I32" s="16"/>
      <c r="J32" s="33"/>
      <c r="K32" s="17"/>
      <c r="L32" s="183" t="str">
        <f t="shared" si="0"/>
        <v/>
      </c>
      <c r="M32" s="172"/>
      <c r="N32" s="173"/>
      <c r="O32" s="174"/>
    </row>
    <row r="33" spans="1:15" x14ac:dyDescent="0.15">
      <c r="A33" s="4">
        <v>28</v>
      </c>
      <c r="B33" s="15"/>
      <c r="C33" s="32"/>
      <c r="D33" s="169"/>
      <c r="E33" s="170"/>
      <c r="F33" s="170"/>
      <c r="G33" s="170"/>
      <c r="H33" s="171"/>
      <c r="I33" s="16"/>
      <c r="J33" s="33"/>
      <c r="K33" s="17"/>
      <c r="L33" s="183" t="str">
        <f t="shared" si="0"/>
        <v/>
      </c>
      <c r="M33" s="172"/>
      <c r="N33" s="173"/>
      <c r="O33" s="174"/>
    </row>
    <row r="34" spans="1:15" x14ac:dyDescent="0.15">
      <c r="A34" s="4">
        <v>29</v>
      </c>
      <c r="B34" s="15"/>
      <c r="C34" s="32"/>
      <c r="D34" s="169"/>
      <c r="E34" s="170"/>
      <c r="F34" s="170"/>
      <c r="G34" s="170"/>
      <c r="H34" s="171"/>
      <c r="I34" s="16"/>
      <c r="J34" s="33"/>
      <c r="K34" s="17"/>
      <c r="L34" s="183" t="str">
        <f t="shared" si="0"/>
        <v/>
      </c>
      <c r="M34" s="172"/>
      <c r="N34" s="173"/>
      <c r="O34" s="174"/>
    </row>
    <row r="35" spans="1:15" x14ac:dyDescent="0.15">
      <c r="A35" s="4">
        <v>30</v>
      </c>
      <c r="B35" s="15"/>
      <c r="C35" s="32"/>
      <c r="D35" s="169"/>
      <c r="E35" s="170"/>
      <c r="F35" s="170"/>
      <c r="G35" s="170"/>
      <c r="H35" s="171"/>
      <c r="I35" s="16"/>
      <c r="J35" s="33"/>
      <c r="K35" s="17"/>
      <c r="L35" s="183" t="str">
        <f t="shared" si="0"/>
        <v/>
      </c>
      <c r="M35" s="172"/>
      <c r="N35" s="173"/>
      <c r="O35" s="174"/>
    </row>
    <row r="36" spans="1:15" x14ac:dyDescent="0.15">
      <c r="A36" s="4">
        <v>31</v>
      </c>
      <c r="B36" s="15"/>
      <c r="C36" s="32"/>
      <c r="D36" s="169"/>
      <c r="E36" s="170"/>
      <c r="F36" s="170"/>
      <c r="G36" s="170"/>
      <c r="H36" s="171"/>
      <c r="I36" s="16"/>
      <c r="J36" s="33"/>
      <c r="K36" s="17"/>
      <c r="L36" s="183" t="str">
        <f t="shared" si="0"/>
        <v/>
      </c>
      <c r="M36" s="172"/>
      <c r="N36" s="173"/>
      <c r="O36" s="174"/>
    </row>
    <row r="37" spans="1:15" ht="14.25" thickBot="1" x14ac:dyDescent="0.2">
      <c r="A37" s="4">
        <v>32</v>
      </c>
      <c r="B37" s="19"/>
      <c r="C37" s="32"/>
      <c r="D37" s="169"/>
      <c r="E37" s="170"/>
      <c r="F37" s="170"/>
      <c r="G37" s="170"/>
      <c r="H37" s="171"/>
      <c r="I37" s="20"/>
      <c r="J37" s="33"/>
      <c r="K37" s="21"/>
      <c r="L37" s="183" t="str">
        <f t="shared" si="0"/>
        <v/>
      </c>
      <c r="M37" s="172"/>
      <c r="N37" s="173"/>
      <c r="O37" s="174"/>
    </row>
    <row r="38" spans="1:15" ht="14.25" thickBot="1" x14ac:dyDescent="0.2">
      <c r="B38" s="45" t="s">
        <v>71</v>
      </c>
      <c r="C38" s="43"/>
      <c r="D38" s="43"/>
      <c r="E38" s="43"/>
      <c r="F38" s="43"/>
      <c r="G38" s="43"/>
      <c r="H38" s="43"/>
      <c r="I38" s="6" t="s">
        <v>63</v>
      </c>
      <c r="J38" s="6" t="s">
        <v>63</v>
      </c>
      <c r="K38" s="11" t="s">
        <v>63</v>
      </c>
      <c r="L38" s="325">
        <f>SUM(L6:L37)</f>
        <v>0</v>
      </c>
      <c r="M38" s="43"/>
      <c r="N38" s="43"/>
      <c r="O38" s="44"/>
    </row>
    <row r="39" spans="1:15" x14ac:dyDescent="0.15">
      <c r="L39" s="326"/>
    </row>
    <row r="40" spans="1:15" x14ac:dyDescent="0.15">
      <c r="L40" s="326"/>
    </row>
    <row r="41" spans="1:15" ht="14.25" x14ac:dyDescent="0.15">
      <c r="B41" s="4" t="s">
        <v>45</v>
      </c>
      <c r="C41" s="150" t="s">
        <v>109</v>
      </c>
      <c r="D41" s="151"/>
      <c r="E41" s="151"/>
      <c r="F41" s="151"/>
      <c r="G41" s="151"/>
      <c r="H41" s="151"/>
      <c r="I41" s="151"/>
      <c r="J41" s="151"/>
      <c r="K41" s="152"/>
      <c r="L41" s="326"/>
    </row>
    <row r="42" spans="1:15" x14ac:dyDescent="0.15">
      <c r="L42" s="326"/>
    </row>
    <row r="43" spans="1:15" x14ac:dyDescent="0.15">
      <c r="A43" s="5" t="s">
        <v>38</v>
      </c>
      <c r="B43" s="165" t="s">
        <v>40</v>
      </c>
      <c r="C43" s="167" t="s">
        <v>41</v>
      </c>
      <c r="D43" s="161" t="s">
        <v>44</v>
      </c>
      <c r="E43" s="162"/>
      <c r="F43" s="162"/>
      <c r="G43" s="162"/>
      <c r="H43" s="163"/>
      <c r="I43" s="165" t="s">
        <v>0</v>
      </c>
      <c r="J43" s="165" t="s">
        <v>1</v>
      </c>
      <c r="K43" s="159" t="s">
        <v>42</v>
      </c>
      <c r="L43" s="329" t="s">
        <v>15</v>
      </c>
      <c r="M43" s="161" t="s">
        <v>43</v>
      </c>
      <c r="N43" s="162"/>
      <c r="O43" s="163"/>
    </row>
    <row r="44" spans="1:15" x14ac:dyDescent="0.15">
      <c r="A44" s="5" t="s">
        <v>39</v>
      </c>
      <c r="B44" s="166"/>
      <c r="C44" s="168"/>
      <c r="D44" s="122"/>
      <c r="E44" s="123"/>
      <c r="F44" s="123"/>
      <c r="G44" s="123"/>
      <c r="H44" s="164"/>
      <c r="I44" s="166"/>
      <c r="J44" s="166"/>
      <c r="K44" s="160"/>
      <c r="L44" s="330"/>
      <c r="M44" s="122"/>
      <c r="N44" s="123"/>
      <c r="O44" s="164"/>
    </row>
    <row r="45" spans="1:15" x14ac:dyDescent="0.15">
      <c r="A45" s="4">
        <v>33</v>
      </c>
      <c r="B45" s="18" t="s">
        <v>47</v>
      </c>
      <c r="C45" s="32"/>
      <c r="D45" s="169"/>
      <c r="E45" s="170"/>
      <c r="F45" s="170"/>
      <c r="G45" s="170"/>
      <c r="H45" s="171"/>
      <c r="I45" s="16"/>
      <c r="J45" s="33"/>
      <c r="K45" s="17"/>
      <c r="L45" s="183" t="str">
        <f t="shared" ref="L45:L76" si="1">IF(I45*K45=0,"",ROUND(I45*K45,0))</f>
        <v/>
      </c>
      <c r="M45" s="172"/>
      <c r="N45" s="173"/>
      <c r="O45" s="174"/>
    </row>
    <row r="46" spans="1:15" x14ac:dyDescent="0.15">
      <c r="A46" s="4">
        <v>34</v>
      </c>
      <c r="B46" s="15"/>
      <c r="C46" s="32"/>
      <c r="D46" s="169"/>
      <c r="E46" s="170"/>
      <c r="F46" s="170"/>
      <c r="G46" s="170"/>
      <c r="H46" s="171"/>
      <c r="I46" s="16"/>
      <c r="J46" s="33"/>
      <c r="K46" s="17"/>
      <c r="L46" s="183" t="str">
        <f t="shared" si="1"/>
        <v/>
      </c>
      <c r="M46" s="172"/>
      <c r="N46" s="173"/>
      <c r="O46" s="174"/>
    </row>
    <row r="47" spans="1:15" x14ac:dyDescent="0.15">
      <c r="A47" s="4">
        <v>35</v>
      </c>
      <c r="B47" s="15"/>
      <c r="C47" s="32"/>
      <c r="D47" s="169"/>
      <c r="E47" s="170"/>
      <c r="F47" s="170"/>
      <c r="G47" s="170"/>
      <c r="H47" s="171"/>
      <c r="I47" s="16"/>
      <c r="J47" s="33"/>
      <c r="K47" s="17"/>
      <c r="L47" s="183" t="str">
        <f t="shared" si="1"/>
        <v/>
      </c>
      <c r="M47" s="172"/>
      <c r="N47" s="173"/>
      <c r="O47" s="174"/>
    </row>
    <row r="48" spans="1:15" x14ac:dyDescent="0.15">
      <c r="A48" s="4">
        <v>36</v>
      </c>
      <c r="B48" s="15"/>
      <c r="C48" s="32"/>
      <c r="D48" s="169"/>
      <c r="E48" s="170"/>
      <c r="F48" s="170"/>
      <c r="G48" s="170"/>
      <c r="H48" s="171"/>
      <c r="I48" s="16"/>
      <c r="J48" s="33"/>
      <c r="K48" s="17"/>
      <c r="L48" s="183" t="str">
        <f t="shared" si="1"/>
        <v/>
      </c>
      <c r="M48" s="172"/>
      <c r="N48" s="173"/>
      <c r="O48" s="174"/>
    </row>
    <row r="49" spans="1:15" x14ac:dyDescent="0.15">
      <c r="A49" s="4">
        <v>37</v>
      </c>
      <c r="B49" s="15"/>
      <c r="C49" s="32"/>
      <c r="D49" s="169"/>
      <c r="E49" s="170"/>
      <c r="F49" s="170"/>
      <c r="G49" s="170"/>
      <c r="H49" s="171"/>
      <c r="I49" s="16"/>
      <c r="J49" s="33"/>
      <c r="K49" s="17"/>
      <c r="L49" s="183" t="str">
        <f t="shared" si="1"/>
        <v/>
      </c>
      <c r="M49" s="172"/>
      <c r="N49" s="173"/>
      <c r="O49" s="174"/>
    </row>
    <row r="50" spans="1:15" x14ac:dyDescent="0.15">
      <c r="A50" s="4">
        <v>38</v>
      </c>
      <c r="B50" s="15"/>
      <c r="C50" s="32"/>
      <c r="D50" s="169"/>
      <c r="E50" s="170"/>
      <c r="F50" s="170"/>
      <c r="G50" s="170"/>
      <c r="H50" s="171"/>
      <c r="I50" s="16"/>
      <c r="J50" s="33"/>
      <c r="K50" s="17"/>
      <c r="L50" s="183" t="str">
        <f t="shared" si="1"/>
        <v/>
      </c>
      <c r="M50" s="172"/>
      <c r="N50" s="173"/>
      <c r="O50" s="174"/>
    </row>
    <row r="51" spans="1:15" x14ac:dyDescent="0.15">
      <c r="A51" s="4">
        <v>39</v>
      </c>
      <c r="B51" s="15"/>
      <c r="C51" s="32"/>
      <c r="D51" s="169"/>
      <c r="E51" s="170"/>
      <c r="F51" s="170"/>
      <c r="G51" s="170"/>
      <c r="H51" s="171"/>
      <c r="I51" s="16"/>
      <c r="J51" s="33"/>
      <c r="K51" s="17"/>
      <c r="L51" s="183" t="str">
        <f t="shared" si="1"/>
        <v/>
      </c>
      <c r="M51" s="172"/>
      <c r="N51" s="173"/>
      <c r="O51" s="174"/>
    </row>
    <row r="52" spans="1:15" x14ac:dyDescent="0.15">
      <c r="A52" s="4">
        <v>40</v>
      </c>
      <c r="B52" s="15"/>
      <c r="C52" s="32"/>
      <c r="D52" s="169"/>
      <c r="E52" s="170"/>
      <c r="F52" s="170"/>
      <c r="G52" s="170"/>
      <c r="H52" s="171"/>
      <c r="I52" s="16"/>
      <c r="J52" s="33"/>
      <c r="K52" s="17"/>
      <c r="L52" s="183" t="str">
        <f t="shared" si="1"/>
        <v/>
      </c>
      <c r="M52" s="172"/>
      <c r="N52" s="173"/>
      <c r="O52" s="174"/>
    </row>
    <row r="53" spans="1:15" x14ac:dyDescent="0.15">
      <c r="A53" s="4">
        <v>41</v>
      </c>
      <c r="B53" s="15"/>
      <c r="C53" s="32"/>
      <c r="D53" s="169"/>
      <c r="E53" s="170"/>
      <c r="F53" s="170"/>
      <c r="G53" s="170"/>
      <c r="H53" s="171"/>
      <c r="I53" s="16"/>
      <c r="J53" s="33"/>
      <c r="K53" s="17"/>
      <c r="L53" s="183" t="str">
        <f t="shared" si="1"/>
        <v/>
      </c>
      <c r="M53" s="172"/>
      <c r="N53" s="173"/>
      <c r="O53" s="174"/>
    </row>
    <row r="54" spans="1:15" x14ac:dyDescent="0.15">
      <c r="A54" s="4">
        <v>42</v>
      </c>
      <c r="B54" s="15"/>
      <c r="C54" s="32"/>
      <c r="D54" s="169"/>
      <c r="E54" s="170"/>
      <c r="F54" s="170"/>
      <c r="G54" s="170"/>
      <c r="H54" s="171"/>
      <c r="I54" s="16"/>
      <c r="J54" s="33"/>
      <c r="K54" s="17"/>
      <c r="L54" s="183" t="str">
        <f t="shared" si="1"/>
        <v/>
      </c>
      <c r="M54" s="172"/>
      <c r="N54" s="173"/>
      <c r="O54" s="174"/>
    </row>
    <row r="55" spans="1:15" x14ac:dyDescent="0.15">
      <c r="A55" s="4">
        <v>43</v>
      </c>
      <c r="B55" s="15"/>
      <c r="C55" s="32"/>
      <c r="D55" s="169"/>
      <c r="E55" s="170"/>
      <c r="F55" s="170"/>
      <c r="G55" s="170"/>
      <c r="H55" s="171"/>
      <c r="I55" s="16"/>
      <c r="J55" s="33"/>
      <c r="K55" s="17"/>
      <c r="L55" s="183" t="str">
        <f t="shared" si="1"/>
        <v/>
      </c>
      <c r="M55" s="172"/>
      <c r="N55" s="173"/>
      <c r="O55" s="174"/>
    </row>
    <row r="56" spans="1:15" x14ac:dyDescent="0.15">
      <c r="A56" s="4">
        <v>44</v>
      </c>
      <c r="B56" s="15"/>
      <c r="C56" s="32"/>
      <c r="D56" s="169"/>
      <c r="E56" s="170"/>
      <c r="F56" s="170"/>
      <c r="G56" s="170"/>
      <c r="H56" s="171"/>
      <c r="I56" s="16"/>
      <c r="J56" s="33"/>
      <c r="K56" s="17"/>
      <c r="L56" s="183" t="str">
        <f t="shared" si="1"/>
        <v/>
      </c>
      <c r="M56" s="172"/>
      <c r="N56" s="173"/>
      <c r="O56" s="174"/>
    </row>
    <row r="57" spans="1:15" x14ac:dyDescent="0.15">
      <c r="A57" s="4">
        <v>45</v>
      </c>
      <c r="B57" s="15"/>
      <c r="C57" s="32"/>
      <c r="D57" s="169"/>
      <c r="E57" s="170"/>
      <c r="F57" s="170"/>
      <c r="G57" s="170"/>
      <c r="H57" s="171"/>
      <c r="I57" s="16"/>
      <c r="J57" s="33"/>
      <c r="K57" s="17"/>
      <c r="L57" s="183" t="str">
        <f t="shared" si="1"/>
        <v/>
      </c>
      <c r="M57" s="172"/>
      <c r="N57" s="173"/>
      <c r="O57" s="174"/>
    </row>
    <row r="58" spans="1:15" x14ac:dyDescent="0.15">
      <c r="A58" s="4">
        <v>46</v>
      </c>
      <c r="B58" s="15"/>
      <c r="C58" s="32"/>
      <c r="D58" s="169"/>
      <c r="E58" s="170"/>
      <c r="F58" s="170"/>
      <c r="G58" s="170"/>
      <c r="H58" s="171"/>
      <c r="I58" s="16"/>
      <c r="J58" s="33"/>
      <c r="K58" s="17"/>
      <c r="L58" s="183" t="str">
        <f t="shared" si="1"/>
        <v/>
      </c>
      <c r="M58" s="172"/>
      <c r="N58" s="173"/>
      <c r="O58" s="174"/>
    </row>
    <row r="59" spans="1:15" x14ac:dyDescent="0.15">
      <c r="A59" s="4">
        <v>47</v>
      </c>
      <c r="B59" s="15"/>
      <c r="C59" s="32"/>
      <c r="D59" s="169"/>
      <c r="E59" s="170"/>
      <c r="F59" s="170"/>
      <c r="G59" s="170"/>
      <c r="H59" s="171"/>
      <c r="I59" s="16"/>
      <c r="J59" s="33"/>
      <c r="K59" s="17"/>
      <c r="L59" s="183" t="str">
        <f t="shared" si="1"/>
        <v/>
      </c>
      <c r="M59" s="172"/>
      <c r="N59" s="173"/>
      <c r="O59" s="174"/>
    </row>
    <row r="60" spans="1:15" x14ac:dyDescent="0.15">
      <c r="A60" s="4">
        <v>48</v>
      </c>
      <c r="B60" s="15"/>
      <c r="C60" s="32"/>
      <c r="D60" s="169"/>
      <c r="E60" s="170"/>
      <c r="F60" s="170"/>
      <c r="G60" s="170"/>
      <c r="H60" s="171"/>
      <c r="I60" s="16"/>
      <c r="J60" s="33"/>
      <c r="K60" s="17"/>
      <c r="L60" s="183" t="str">
        <f t="shared" si="1"/>
        <v/>
      </c>
      <c r="M60" s="172"/>
      <c r="N60" s="173"/>
      <c r="O60" s="174"/>
    </row>
    <row r="61" spans="1:15" x14ac:dyDescent="0.15">
      <c r="A61" s="4">
        <v>49</v>
      </c>
      <c r="B61" s="15"/>
      <c r="C61" s="32"/>
      <c r="D61" s="169"/>
      <c r="E61" s="170"/>
      <c r="F61" s="170"/>
      <c r="G61" s="170"/>
      <c r="H61" s="171"/>
      <c r="I61" s="16"/>
      <c r="J61" s="33"/>
      <c r="K61" s="17"/>
      <c r="L61" s="183" t="str">
        <f t="shared" si="1"/>
        <v/>
      </c>
      <c r="M61" s="172"/>
      <c r="N61" s="173"/>
      <c r="O61" s="174"/>
    </row>
    <row r="62" spans="1:15" x14ac:dyDescent="0.15">
      <c r="A62" s="4">
        <v>50</v>
      </c>
      <c r="B62" s="15"/>
      <c r="C62" s="32"/>
      <c r="D62" s="169"/>
      <c r="E62" s="170"/>
      <c r="F62" s="170"/>
      <c r="G62" s="170"/>
      <c r="H62" s="171"/>
      <c r="I62" s="16"/>
      <c r="J62" s="33"/>
      <c r="K62" s="17"/>
      <c r="L62" s="183" t="str">
        <f t="shared" si="1"/>
        <v/>
      </c>
      <c r="M62" s="172"/>
      <c r="N62" s="173"/>
      <c r="O62" s="174"/>
    </row>
    <row r="63" spans="1:15" x14ac:dyDescent="0.15">
      <c r="A63" s="4">
        <v>51</v>
      </c>
      <c r="B63" s="15"/>
      <c r="C63" s="32"/>
      <c r="D63" s="169"/>
      <c r="E63" s="170"/>
      <c r="F63" s="170"/>
      <c r="G63" s="170"/>
      <c r="H63" s="171"/>
      <c r="I63" s="16"/>
      <c r="J63" s="33"/>
      <c r="K63" s="17"/>
      <c r="L63" s="183" t="str">
        <f t="shared" si="1"/>
        <v/>
      </c>
      <c r="M63" s="172"/>
      <c r="N63" s="173"/>
      <c r="O63" s="174"/>
    </row>
    <row r="64" spans="1:15" x14ac:dyDescent="0.15">
      <c r="A64" s="4">
        <v>52</v>
      </c>
      <c r="B64" s="15"/>
      <c r="C64" s="32"/>
      <c r="D64" s="169"/>
      <c r="E64" s="170"/>
      <c r="F64" s="170"/>
      <c r="G64" s="170"/>
      <c r="H64" s="171"/>
      <c r="I64" s="16"/>
      <c r="J64" s="33"/>
      <c r="K64" s="17"/>
      <c r="L64" s="183" t="str">
        <f t="shared" si="1"/>
        <v/>
      </c>
      <c r="M64" s="172"/>
      <c r="N64" s="173"/>
      <c r="O64" s="174"/>
    </row>
    <row r="65" spans="1:19" x14ac:dyDescent="0.15">
      <c r="A65" s="4">
        <v>53</v>
      </c>
      <c r="B65" s="15"/>
      <c r="C65" s="32"/>
      <c r="D65" s="169"/>
      <c r="E65" s="170"/>
      <c r="F65" s="170"/>
      <c r="G65" s="170"/>
      <c r="H65" s="171"/>
      <c r="I65" s="16"/>
      <c r="J65" s="33"/>
      <c r="K65" s="17"/>
      <c r="L65" s="183" t="str">
        <f t="shared" si="1"/>
        <v/>
      </c>
      <c r="M65" s="172"/>
      <c r="N65" s="173"/>
      <c r="O65" s="174"/>
    </row>
    <row r="66" spans="1:19" x14ac:dyDescent="0.15">
      <c r="A66" s="4">
        <v>54</v>
      </c>
      <c r="B66" s="15"/>
      <c r="C66" s="32"/>
      <c r="D66" s="169"/>
      <c r="E66" s="170"/>
      <c r="F66" s="170"/>
      <c r="G66" s="170"/>
      <c r="H66" s="171"/>
      <c r="I66" s="16"/>
      <c r="J66" s="33"/>
      <c r="K66" s="17"/>
      <c r="L66" s="183" t="str">
        <f t="shared" si="1"/>
        <v/>
      </c>
      <c r="M66" s="172"/>
      <c r="N66" s="173"/>
      <c r="O66" s="174"/>
    </row>
    <row r="67" spans="1:19" x14ac:dyDescent="0.15">
      <c r="A67" s="4">
        <v>55</v>
      </c>
      <c r="B67" s="15"/>
      <c r="C67" s="32"/>
      <c r="D67" s="169"/>
      <c r="E67" s="170"/>
      <c r="F67" s="170"/>
      <c r="G67" s="170"/>
      <c r="H67" s="171"/>
      <c r="I67" s="16"/>
      <c r="J67" s="33"/>
      <c r="K67" s="17"/>
      <c r="L67" s="183" t="str">
        <f t="shared" si="1"/>
        <v/>
      </c>
      <c r="M67" s="172"/>
      <c r="N67" s="173"/>
      <c r="O67" s="174"/>
    </row>
    <row r="68" spans="1:19" x14ac:dyDescent="0.15">
      <c r="A68" s="4">
        <v>56</v>
      </c>
      <c r="B68" s="15"/>
      <c r="C68" s="32"/>
      <c r="D68" s="169"/>
      <c r="E68" s="170"/>
      <c r="F68" s="170"/>
      <c r="G68" s="170"/>
      <c r="H68" s="171"/>
      <c r="I68" s="16"/>
      <c r="J68" s="33"/>
      <c r="K68" s="17"/>
      <c r="L68" s="183" t="str">
        <f t="shared" si="1"/>
        <v/>
      </c>
      <c r="M68" s="172"/>
      <c r="N68" s="173"/>
      <c r="O68" s="174"/>
    </row>
    <row r="69" spans="1:19" x14ac:dyDescent="0.15">
      <c r="A69" s="4">
        <v>57</v>
      </c>
      <c r="B69" s="15"/>
      <c r="C69" s="32"/>
      <c r="D69" s="169"/>
      <c r="E69" s="170"/>
      <c r="F69" s="170"/>
      <c r="G69" s="170"/>
      <c r="H69" s="171"/>
      <c r="I69" s="16"/>
      <c r="J69" s="33"/>
      <c r="K69" s="17"/>
      <c r="L69" s="183" t="str">
        <f t="shared" si="1"/>
        <v/>
      </c>
      <c r="M69" s="172"/>
      <c r="N69" s="173"/>
      <c r="O69" s="174"/>
    </row>
    <row r="70" spans="1:19" x14ac:dyDescent="0.15">
      <c r="A70" s="4">
        <v>58</v>
      </c>
      <c r="B70" s="15"/>
      <c r="C70" s="32"/>
      <c r="D70" s="169"/>
      <c r="E70" s="170"/>
      <c r="F70" s="170"/>
      <c r="G70" s="170"/>
      <c r="H70" s="171"/>
      <c r="I70" s="16"/>
      <c r="J70" s="33"/>
      <c r="K70" s="17"/>
      <c r="L70" s="183" t="str">
        <f t="shared" si="1"/>
        <v/>
      </c>
      <c r="M70" s="172"/>
      <c r="N70" s="173"/>
      <c r="O70" s="174"/>
    </row>
    <row r="71" spans="1:19" x14ac:dyDescent="0.15">
      <c r="A71" s="4">
        <v>59</v>
      </c>
      <c r="B71" s="15"/>
      <c r="C71" s="32"/>
      <c r="D71" s="169"/>
      <c r="E71" s="170"/>
      <c r="F71" s="170"/>
      <c r="G71" s="170"/>
      <c r="H71" s="171"/>
      <c r="I71" s="16"/>
      <c r="J71" s="33"/>
      <c r="K71" s="17"/>
      <c r="L71" s="183" t="str">
        <f t="shared" si="1"/>
        <v/>
      </c>
      <c r="M71" s="172"/>
      <c r="N71" s="173"/>
      <c r="O71" s="174"/>
    </row>
    <row r="72" spans="1:19" x14ac:dyDescent="0.15">
      <c r="A72" s="4">
        <v>60</v>
      </c>
      <c r="B72" s="15"/>
      <c r="C72" s="32"/>
      <c r="D72" s="169"/>
      <c r="E72" s="170"/>
      <c r="F72" s="170"/>
      <c r="G72" s="170"/>
      <c r="H72" s="171"/>
      <c r="I72" s="16"/>
      <c r="J72" s="33"/>
      <c r="K72" s="17"/>
      <c r="L72" s="183" t="str">
        <f t="shared" si="1"/>
        <v/>
      </c>
      <c r="M72" s="172"/>
      <c r="N72" s="173"/>
      <c r="O72" s="174"/>
    </row>
    <row r="73" spans="1:19" x14ac:dyDescent="0.15">
      <c r="A73" s="4">
        <v>61</v>
      </c>
      <c r="B73" s="15"/>
      <c r="C73" s="32"/>
      <c r="D73" s="169"/>
      <c r="E73" s="170"/>
      <c r="F73" s="170"/>
      <c r="G73" s="170"/>
      <c r="H73" s="171"/>
      <c r="I73" s="16"/>
      <c r="J73" s="33"/>
      <c r="K73" s="17"/>
      <c r="L73" s="183" t="str">
        <f t="shared" si="1"/>
        <v/>
      </c>
      <c r="M73" s="172"/>
      <c r="N73" s="173"/>
      <c r="O73" s="174"/>
    </row>
    <row r="74" spans="1:19" x14ac:dyDescent="0.15">
      <c r="A74" s="4">
        <v>62</v>
      </c>
      <c r="B74" s="15"/>
      <c r="C74" s="32"/>
      <c r="D74" s="169"/>
      <c r="E74" s="170"/>
      <c r="F74" s="170"/>
      <c r="G74" s="170"/>
      <c r="H74" s="171"/>
      <c r="I74" s="16"/>
      <c r="J74" s="33"/>
      <c r="K74" s="17"/>
      <c r="L74" s="183" t="str">
        <f t="shared" si="1"/>
        <v/>
      </c>
      <c r="M74" s="172"/>
      <c r="N74" s="173"/>
      <c r="O74" s="174"/>
    </row>
    <row r="75" spans="1:19" x14ac:dyDescent="0.15">
      <c r="A75" s="4">
        <v>63</v>
      </c>
      <c r="B75" s="15"/>
      <c r="C75" s="32"/>
      <c r="D75" s="169"/>
      <c r="E75" s="170"/>
      <c r="F75" s="170"/>
      <c r="G75" s="170"/>
      <c r="H75" s="171"/>
      <c r="I75" s="16"/>
      <c r="J75" s="33"/>
      <c r="K75" s="17"/>
      <c r="L75" s="183" t="str">
        <f t="shared" si="1"/>
        <v/>
      </c>
      <c r="M75" s="172"/>
      <c r="N75" s="173"/>
      <c r="O75" s="174"/>
    </row>
    <row r="76" spans="1:19" ht="14.25" thickBot="1" x14ac:dyDescent="0.2">
      <c r="A76" s="4">
        <v>64</v>
      </c>
      <c r="B76" s="19"/>
      <c r="C76" s="32"/>
      <c r="D76" s="169"/>
      <c r="E76" s="170"/>
      <c r="F76" s="170"/>
      <c r="G76" s="170"/>
      <c r="H76" s="171"/>
      <c r="I76" s="20"/>
      <c r="J76" s="33"/>
      <c r="K76" s="21"/>
      <c r="L76" s="183" t="str">
        <f t="shared" si="1"/>
        <v/>
      </c>
      <c r="M76" s="172"/>
      <c r="N76" s="173"/>
      <c r="O76" s="174"/>
    </row>
    <row r="77" spans="1:19" ht="14.25" thickBot="1" x14ac:dyDescent="0.2">
      <c r="B77" s="45" t="s">
        <v>72</v>
      </c>
      <c r="C77" s="43"/>
      <c r="D77" s="43"/>
      <c r="E77" s="43"/>
      <c r="F77" s="43"/>
      <c r="G77" s="43"/>
      <c r="H77" s="43"/>
      <c r="I77" s="6" t="s">
        <v>63</v>
      </c>
      <c r="J77" s="6" t="s">
        <v>63</v>
      </c>
      <c r="K77" s="11" t="s">
        <v>63</v>
      </c>
      <c r="L77" s="325">
        <f>SUM(L45:L76)</f>
        <v>0</v>
      </c>
      <c r="M77" s="43"/>
      <c r="N77" s="43"/>
      <c r="O77" s="44"/>
    </row>
    <row r="78" spans="1:19" x14ac:dyDescent="0.15">
      <c r="L78" s="326"/>
    </row>
    <row r="79" spans="1:19" x14ac:dyDescent="0.15">
      <c r="L79" s="326"/>
    </row>
    <row r="80" spans="1:19" ht="14.25" x14ac:dyDescent="0.15">
      <c r="B80" s="4" t="s">
        <v>45</v>
      </c>
      <c r="C80" s="150" t="s">
        <v>109</v>
      </c>
      <c r="D80" s="151"/>
      <c r="E80" s="151"/>
      <c r="F80" s="151"/>
      <c r="G80" s="151"/>
      <c r="H80" s="151"/>
      <c r="I80" s="151"/>
      <c r="J80" s="151"/>
      <c r="K80" s="152"/>
      <c r="L80" s="326"/>
      <c r="S80" s="8"/>
    </row>
    <row r="81" spans="1:15" x14ac:dyDescent="0.15">
      <c r="L81" s="326"/>
    </row>
    <row r="82" spans="1:15" x14ac:dyDescent="0.15">
      <c r="A82" s="5" t="s">
        <v>38</v>
      </c>
      <c r="B82" s="165" t="s">
        <v>40</v>
      </c>
      <c r="C82" s="167" t="s">
        <v>41</v>
      </c>
      <c r="D82" s="161" t="s">
        <v>44</v>
      </c>
      <c r="E82" s="162"/>
      <c r="F82" s="162"/>
      <c r="G82" s="162"/>
      <c r="H82" s="163"/>
      <c r="I82" s="165" t="s">
        <v>0</v>
      </c>
      <c r="J82" s="165" t="s">
        <v>1</v>
      </c>
      <c r="K82" s="159" t="s">
        <v>42</v>
      </c>
      <c r="L82" s="329" t="s">
        <v>15</v>
      </c>
      <c r="M82" s="161" t="s">
        <v>43</v>
      </c>
      <c r="N82" s="162"/>
      <c r="O82" s="163"/>
    </row>
    <row r="83" spans="1:15" x14ac:dyDescent="0.15">
      <c r="A83" s="5" t="s">
        <v>39</v>
      </c>
      <c r="B83" s="166"/>
      <c r="C83" s="168"/>
      <c r="D83" s="122"/>
      <c r="E83" s="123"/>
      <c r="F83" s="123"/>
      <c r="G83" s="123"/>
      <c r="H83" s="164"/>
      <c r="I83" s="166"/>
      <c r="J83" s="166"/>
      <c r="K83" s="160"/>
      <c r="L83" s="330"/>
      <c r="M83" s="122"/>
      <c r="N83" s="123"/>
      <c r="O83" s="164"/>
    </row>
    <row r="84" spans="1:15" x14ac:dyDescent="0.15">
      <c r="A84" s="4">
        <v>65</v>
      </c>
      <c r="B84" s="18" t="s">
        <v>47</v>
      </c>
      <c r="C84" s="32"/>
      <c r="D84" s="169"/>
      <c r="E84" s="170"/>
      <c r="F84" s="170"/>
      <c r="G84" s="170"/>
      <c r="H84" s="171"/>
      <c r="I84" s="16"/>
      <c r="J84" s="33"/>
      <c r="K84" s="17"/>
      <c r="L84" s="183" t="str">
        <f t="shared" ref="L84:L115" si="2">IF(I84*K84=0,"",ROUND(I84*K84,0))</f>
        <v/>
      </c>
      <c r="M84" s="172"/>
      <c r="N84" s="173"/>
      <c r="O84" s="174"/>
    </row>
    <row r="85" spans="1:15" x14ac:dyDescent="0.15">
      <c r="A85" s="4">
        <v>66</v>
      </c>
      <c r="B85" s="15"/>
      <c r="C85" s="32"/>
      <c r="D85" s="169"/>
      <c r="E85" s="170"/>
      <c r="F85" s="170"/>
      <c r="G85" s="170"/>
      <c r="H85" s="171"/>
      <c r="I85" s="16"/>
      <c r="J85" s="33"/>
      <c r="K85" s="17"/>
      <c r="L85" s="183" t="str">
        <f t="shared" si="2"/>
        <v/>
      </c>
      <c r="M85" s="172"/>
      <c r="N85" s="173"/>
      <c r="O85" s="174"/>
    </row>
    <row r="86" spans="1:15" x14ac:dyDescent="0.15">
      <c r="A86" s="4">
        <v>67</v>
      </c>
      <c r="B86" s="15"/>
      <c r="C86" s="32"/>
      <c r="D86" s="169"/>
      <c r="E86" s="170"/>
      <c r="F86" s="170"/>
      <c r="G86" s="170"/>
      <c r="H86" s="171"/>
      <c r="I86" s="16"/>
      <c r="J86" s="33"/>
      <c r="K86" s="17"/>
      <c r="L86" s="183" t="str">
        <f t="shared" si="2"/>
        <v/>
      </c>
      <c r="M86" s="172"/>
      <c r="N86" s="173"/>
      <c r="O86" s="174"/>
    </row>
    <row r="87" spans="1:15" x14ac:dyDescent="0.15">
      <c r="A87" s="4">
        <v>68</v>
      </c>
      <c r="B87" s="15"/>
      <c r="C87" s="32"/>
      <c r="D87" s="169"/>
      <c r="E87" s="170"/>
      <c r="F87" s="170"/>
      <c r="G87" s="170"/>
      <c r="H87" s="171"/>
      <c r="I87" s="16"/>
      <c r="J87" s="33"/>
      <c r="K87" s="17"/>
      <c r="L87" s="183" t="str">
        <f t="shared" si="2"/>
        <v/>
      </c>
      <c r="M87" s="172"/>
      <c r="N87" s="173"/>
      <c r="O87" s="174"/>
    </row>
    <row r="88" spans="1:15" x14ac:dyDescent="0.15">
      <c r="A88" s="4">
        <v>69</v>
      </c>
      <c r="B88" s="15"/>
      <c r="C88" s="32"/>
      <c r="D88" s="169"/>
      <c r="E88" s="170"/>
      <c r="F88" s="170"/>
      <c r="G88" s="170"/>
      <c r="H88" s="171"/>
      <c r="I88" s="16"/>
      <c r="J88" s="33"/>
      <c r="K88" s="17"/>
      <c r="L88" s="183" t="str">
        <f t="shared" si="2"/>
        <v/>
      </c>
      <c r="M88" s="172"/>
      <c r="N88" s="173"/>
      <c r="O88" s="174"/>
    </row>
    <row r="89" spans="1:15" x14ac:dyDescent="0.15">
      <c r="A89" s="4">
        <v>70</v>
      </c>
      <c r="B89" s="15"/>
      <c r="C89" s="32"/>
      <c r="D89" s="169"/>
      <c r="E89" s="170"/>
      <c r="F89" s="170"/>
      <c r="G89" s="170"/>
      <c r="H89" s="171"/>
      <c r="I89" s="16"/>
      <c r="J89" s="33"/>
      <c r="K89" s="17"/>
      <c r="L89" s="183" t="str">
        <f t="shared" si="2"/>
        <v/>
      </c>
      <c r="M89" s="172"/>
      <c r="N89" s="173"/>
      <c r="O89" s="174"/>
    </row>
    <row r="90" spans="1:15" x14ac:dyDescent="0.15">
      <c r="A90" s="4">
        <v>71</v>
      </c>
      <c r="B90" s="15"/>
      <c r="C90" s="32"/>
      <c r="D90" s="169"/>
      <c r="E90" s="170"/>
      <c r="F90" s="170"/>
      <c r="G90" s="170"/>
      <c r="H90" s="171"/>
      <c r="I90" s="16"/>
      <c r="J90" s="33"/>
      <c r="K90" s="17"/>
      <c r="L90" s="183" t="str">
        <f t="shared" si="2"/>
        <v/>
      </c>
      <c r="M90" s="172"/>
      <c r="N90" s="173"/>
      <c r="O90" s="174"/>
    </row>
    <row r="91" spans="1:15" x14ac:dyDescent="0.15">
      <c r="A91" s="4">
        <v>72</v>
      </c>
      <c r="B91" s="15"/>
      <c r="C91" s="32"/>
      <c r="D91" s="169"/>
      <c r="E91" s="170"/>
      <c r="F91" s="170"/>
      <c r="G91" s="170"/>
      <c r="H91" s="171"/>
      <c r="I91" s="16"/>
      <c r="J91" s="33"/>
      <c r="K91" s="17"/>
      <c r="L91" s="183" t="str">
        <f t="shared" si="2"/>
        <v/>
      </c>
      <c r="M91" s="172"/>
      <c r="N91" s="173"/>
      <c r="O91" s="174"/>
    </row>
    <row r="92" spans="1:15" x14ac:dyDescent="0.15">
      <c r="A92" s="4">
        <v>73</v>
      </c>
      <c r="B92" s="15"/>
      <c r="C92" s="32"/>
      <c r="D92" s="169"/>
      <c r="E92" s="170"/>
      <c r="F92" s="170"/>
      <c r="G92" s="170"/>
      <c r="H92" s="171"/>
      <c r="I92" s="16"/>
      <c r="J92" s="33"/>
      <c r="K92" s="17"/>
      <c r="L92" s="183" t="str">
        <f t="shared" si="2"/>
        <v/>
      </c>
      <c r="M92" s="172"/>
      <c r="N92" s="173"/>
      <c r="O92" s="174"/>
    </row>
    <row r="93" spans="1:15" x14ac:dyDescent="0.15">
      <c r="A93" s="4">
        <v>74</v>
      </c>
      <c r="B93" s="15"/>
      <c r="C93" s="32"/>
      <c r="D93" s="169"/>
      <c r="E93" s="170"/>
      <c r="F93" s="170"/>
      <c r="G93" s="170"/>
      <c r="H93" s="171"/>
      <c r="I93" s="16"/>
      <c r="J93" s="33"/>
      <c r="K93" s="17"/>
      <c r="L93" s="183" t="str">
        <f t="shared" si="2"/>
        <v/>
      </c>
      <c r="M93" s="172"/>
      <c r="N93" s="173"/>
      <c r="O93" s="174"/>
    </row>
    <row r="94" spans="1:15" x14ac:dyDescent="0.15">
      <c r="A94" s="4">
        <v>75</v>
      </c>
      <c r="B94" s="15"/>
      <c r="C94" s="32"/>
      <c r="D94" s="169"/>
      <c r="E94" s="170"/>
      <c r="F94" s="170"/>
      <c r="G94" s="170"/>
      <c r="H94" s="171"/>
      <c r="I94" s="16"/>
      <c r="J94" s="33"/>
      <c r="K94" s="17"/>
      <c r="L94" s="183" t="str">
        <f t="shared" si="2"/>
        <v/>
      </c>
      <c r="M94" s="172"/>
      <c r="N94" s="173"/>
      <c r="O94" s="174"/>
    </row>
    <row r="95" spans="1:15" x14ac:dyDescent="0.15">
      <c r="A95" s="4">
        <v>76</v>
      </c>
      <c r="B95" s="15"/>
      <c r="C95" s="32"/>
      <c r="D95" s="169"/>
      <c r="E95" s="170"/>
      <c r="F95" s="170"/>
      <c r="G95" s="170"/>
      <c r="H95" s="171"/>
      <c r="I95" s="16"/>
      <c r="J95" s="33"/>
      <c r="K95" s="17"/>
      <c r="L95" s="183" t="str">
        <f t="shared" si="2"/>
        <v/>
      </c>
      <c r="M95" s="172"/>
      <c r="N95" s="173"/>
      <c r="O95" s="174"/>
    </row>
    <row r="96" spans="1:15" x14ac:dyDescent="0.15">
      <c r="A96" s="4">
        <v>77</v>
      </c>
      <c r="B96" s="15"/>
      <c r="C96" s="32"/>
      <c r="D96" s="169"/>
      <c r="E96" s="170"/>
      <c r="F96" s="170"/>
      <c r="G96" s="170"/>
      <c r="H96" s="171"/>
      <c r="I96" s="16"/>
      <c r="J96" s="33"/>
      <c r="K96" s="17"/>
      <c r="L96" s="183" t="str">
        <f t="shared" si="2"/>
        <v/>
      </c>
      <c r="M96" s="172"/>
      <c r="N96" s="173"/>
      <c r="O96" s="174"/>
    </row>
    <row r="97" spans="1:15" x14ac:dyDescent="0.15">
      <c r="A97" s="4">
        <v>78</v>
      </c>
      <c r="B97" s="15"/>
      <c r="C97" s="32"/>
      <c r="D97" s="169"/>
      <c r="E97" s="170"/>
      <c r="F97" s="170"/>
      <c r="G97" s="170"/>
      <c r="H97" s="171"/>
      <c r="I97" s="16"/>
      <c r="J97" s="33"/>
      <c r="K97" s="17"/>
      <c r="L97" s="183" t="str">
        <f t="shared" si="2"/>
        <v/>
      </c>
      <c r="M97" s="172"/>
      <c r="N97" s="173"/>
      <c r="O97" s="174"/>
    </row>
    <row r="98" spans="1:15" x14ac:dyDescent="0.15">
      <c r="A98" s="4">
        <v>79</v>
      </c>
      <c r="B98" s="15"/>
      <c r="C98" s="32"/>
      <c r="D98" s="169"/>
      <c r="E98" s="170"/>
      <c r="F98" s="170"/>
      <c r="G98" s="170"/>
      <c r="H98" s="171"/>
      <c r="I98" s="16"/>
      <c r="J98" s="33"/>
      <c r="K98" s="17"/>
      <c r="L98" s="183" t="str">
        <f t="shared" si="2"/>
        <v/>
      </c>
      <c r="M98" s="172"/>
      <c r="N98" s="173"/>
      <c r="O98" s="174"/>
    </row>
    <row r="99" spans="1:15" x14ac:dyDescent="0.15">
      <c r="A99" s="4">
        <v>80</v>
      </c>
      <c r="B99" s="15"/>
      <c r="C99" s="32"/>
      <c r="D99" s="169"/>
      <c r="E99" s="170"/>
      <c r="F99" s="170"/>
      <c r="G99" s="170"/>
      <c r="H99" s="171"/>
      <c r="I99" s="16"/>
      <c r="J99" s="33"/>
      <c r="K99" s="17"/>
      <c r="L99" s="183" t="str">
        <f t="shared" si="2"/>
        <v/>
      </c>
      <c r="M99" s="172"/>
      <c r="N99" s="173"/>
      <c r="O99" s="174"/>
    </row>
    <row r="100" spans="1:15" x14ac:dyDescent="0.15">
      <c r="A100" s="4">
        <v>81</v>
      </c>
      <c r="B100" s="15"/>
      <c r="C100" s="32"/>
      <c r="D100" s="169"/>
      <c r="E100" s="170"/>
      <c r="F100" s="170"/>
      <c r="G100" s="170"/>
      <c r="H100" s="171"/>
      <c r="I100" s="16"/>
      <c r="J100" s="33"/>
      <c r="K100" s="17"/>
      <c r="L100" s="183" t="str">
        <f t="shared" si="2"/>
        <v/>
      </c>
      <c r="M100" s="172"/>
      <c r="N100" s="173"/>
      <c r="O100" s="174"/>
    </row>
    <row r="101" spans="1:15" x14ac:dyDescent="0.15">
      <c r="A101" s="4">
        <v>82</v>
      </c>
      <c r="B101" s="15"/>
      <c r="C101" s="32"/>
      <c r="D101" s="169"/>
      <c r="E101" s="170"/>
      <c r="F101" s="170"/>
      <c r="G101" s="170"/>
      <c r="H101" s="171"/>
      <c r="I101" s="16"/>
      <c r="J101" s="33"/>
      <c r="K101" s="17"/>
      <c r="L101" s="183" t="str">
        <f t="shared" si="2"/>
        <v/>
      </c>
      <c r="M101" s="172"/>
      <c r="N101" s="173"/>
      <c r="O101" s="174"/>
    </row>
    <row r="102" spans="1:15" x14ac:dyDescent="0.15">
      <c r="A102" s="4">
        <v>83</v>
      </c>
      <c r="B102" s="15"/>
      <c r="C102" s="32"/>
      <c r="D102" s="169"/>
      <c r="E102" s="170"/>
      <c r="F102" s="170"/>
      <c r="G102" s="170"/>
      <c r="H102" s="171"/>
      <c r="I102" s="16"/>
      <c r="J102" s="33"/>
      <c r="K102" s="17"/>
      <c r="L102" s="183" t="str">
        <f t="shared" si="2"/>
        <v/>
      </c>
      <c r="M102" s="172"/>
      <c r="N102" s="173"/>
      <c r="O102" s="174"/>
    </row>
    <row r="103" spans="1:15" x14ac:dyDescent="0.15">
      <c r="A103" s="4">
        <v>84</v>
      </c>
      <c r="B103" s="15"/>
      <c r="C103" s="32"/>
      <c r="D103" s="169"/>
      <c r="E103" s="170"/>
      <c r="F103" s="170"/>
      <c r="G103" s="170"/>
      <c r="H103" s="171"/>
      <c r="I103" s="16"/>
      <c r="J103" s="33"/>
      <c r="K103" s="17"/>
      <c r="L103" s="183" t="str">
        <f t="shared" si="2"/>
        <v/>
      </c>
      <c r="M103" s="172"/>
      <c r="N103" s="173"/>
      <c r="O103" s="174"/>
    </row>
    <row r="104" spans="1:15" x14ac:dyDescent="0.15">
      <c r="A104" s="4">
        <v>85</v>
      </c>
      <c r="B104" s="15"/>
      <c r="C104" s="32"/>
      <c r="D104" s="169"/>
      <c r="E104" s="170"/>
      <c r="F104" s="170"/>
      <c r="G104" s="170"/>
      <c r="H104" s="171"/>
      <c r="I104" s="16"/>
      <c r="J104" s="33"/>
      <c r="K104" s="17"/>
      <c r="L104" s="183" t="str">
        <f t="shared" si="2"/>
        <v/>
      </c>
      <c r="M104" s="172"/>
      <c r="N104" s="173"/>
      <c r="O104" s="174"/>
    </row>
    <row r="105" spans="1:15" x14ac:dyDescent="0.15">
      <c r="A105" s="4">
        <v>86</v>
      </c>
      <c r="B105" s="15"/>
      <c r="C105" s="32"/>
      <c r="D105" s="169"/>
      <c r="E105" s="170"/>
      <c r="F105" s="170"/>
      <c r="G105" s="170"/>
      <c r="H105" s="171"/>
      <c r="I105" s="16"/>
      <c r="J105" s="33"/>
      <c r="K105" s="17"/>
      <c r="L105" s="183" t="str">
        <f t="shared" si="2"/>
        <v/>
      </c>
      <c r="M105" s="172"/>
      <c r="N105" s="173"/>
      <c r="O105" s="174"/>
    </row>
    <row r="106" spans="1:15" x14ac:dyDescent="0.15">
      <c r="A106" s="4">
        <v>87</v>
      </c>
      <c r="B106" s="15"/>
      <c r="C106" s="32"/>
      <c r="D106" s="169"/>
      <c r="E106" s="170"/>
      <c r="F106" s="170"/>
      <c r="G106" s="170"/>
      <c r="H106" s="171"/>
      <c r="I106" s="16"/>
      <c r="J106" s="33"/>
      <c r="K106" s="17"/>
      <c r="L106" s="183" t="str">
        <f t="shared" si="2"/>
        <v/>
      </c>
      <c r="M106" s="172"/>
      <c r="N106" s="173"/>
      <c r="O106" s="174"/>
    </row>
    <row r="107" spans="1:15" x14ac:dyDescent="0.15">
      <c r="A107" s="4">
        <v>88</v>
      </c>
      <c r="B107" s="15"/>
      <c r="C107" s="32"/>
      <c r="D107" s="169"/>
      <c r="E107" s="170"/>
      <c r="F107" s="170"/>
      <c r="G107" s="170"/>
      <c r="H107" s="171"/>
      <c r="I107" s="16"/>
      <c r="J107" s="33"/>
      <c r="K107" s="17"/>
      <c r="L107" s="183" t="str">
        <f t="shared" si="2"/>
        <v/>
      </c>
      <c r="M107" s="172"/>
      <c r="N107" s="173"/>
      <c r="O107" s="174"/>
    </row>
    <row r="108" spans="1:15" x14ac:dyDescent="0.15">
      <c r="A108" s="4">
        <v>89</v>
      </c>
      <c r="B108" s="15"/>
      <c r="C108" s="32"/>
      <c r="D108" s="169"/>
      <c r="E108" s="170"/>
      <c r="F108" s="170"/>
      <c r="G108" s="170"/>
      <c r="H108" s="171"/>
      <c r="I108" s="16"/>
      <c r="J108" s="33"/>
      <c r="K108" s="17"/>
      <c r="L108" s="183" t="str">
        <f t="shared" si="2"/>
        <v/>
      </c>
      <c r="M108" s="172"/>
      <c r="N108" s="173"/>
      <c r="O108" s="174"/>
    </row>
    <row r="109" spans="1:15" x14ac:dyDescent="0.15">
      <c r="A109" s="4">
        <v>90</v>
      </c>
      <c r="B109" s="15"/>
      <c r="C109" s="32"/>
      <c r="D109" s="169"/>
      <c r="E109" s="170"/>
      <c r="F109" s="170"/>
      <c r="G109" s="170"/>
      <c r="H109" s="171"/>
      <c r="I109" s="16"/>
      <c r="J109" s="33"/>
      <c r="K109" s="17"/>
      <c r="L109" s="183" t="str">
        <f t="shared" si="2"/>
        <v/>
      </c>
      <c r="M109" s="172"/>
      <c r="N109" s="173"/>
      <c r="O109" s="174"/>
    </row>
    <row r="110" spans="1:15" x14ac:dyDescent="0.15">
      <c r="A110" s="4">
        <v>91</v>
      </c>
      <c r="B110" s="15"/>
      <c r="C110" s="32"/>
      <c r="D110" s="169"/>
      <c r="E110" s="170"/>
      <c r="F110" s="170"/>
      <c r="G110" s="170"/>
      <c r="H110" s="171"/>
      <c r="I110" s="16"/>
      <c r="J110" s="33"/>
      <c r="K110" s="17"/>
      <c r="L110" s="183" t="str">
        <f t="shared" si="2"/>
        <v/>
      </c>
      <c r="M110" s="172"/>
      <c r="N110" s="173"/>
      <c r="O110" s="174"/>
    </row>
    <row r="111" spans="1:15" x14ac:dyDescent="0.15">
      <c r="A111" s="4">
        <v>92</v>
      </c>
      <c r="B111" s="15"/>
      <c r="C111" s="32"/>
      <c r="D111" s="169"/>
      <c r="E111" s="170"/>
      <c r="F111" s="170"/>
      <c r="G111" s="170"/>
      <c r="H111" s="171"/>
      <c r="I111" s="16"/>
      <c r="J111" s="33"/>
      <c r="K111" s="17"/>
      <c r="L111" s="183" t="str">
        <f t="shared" si="2"/>
        <v/>
      </c>
      <c r="M111" s="172"/>
      <c r="N111" s="173"/>
      <c r="O111" s="174"/>
    </row>
    <row r="112" spans="1:15" x14ac:dyDescent="0.15">
      <c r="A112" s="4">
        <v>93</v>
      </c>
      <c r="B112" s="15"/>
      <c r="C112" s="32"/>
      <c r="D112" s="169"/>
      <c r="E112" s="170"/>
      <c r="F112" s="170"/>
      <c r="G112" s="170"/>
      <c r="H112" s="171"/>
      <c r="I112" s="16"/>
      <c r="J112" s="33"/>
      <c r="K112" s="17"/>
      <c r="L112" s="183" t="str">
        <f t="shared" si="2"/>
        <v/>
      </c>
      <c r="M112" s="172"/>
      <c r="N112" s="173"/>
      <c r="O112" s="174"/>
    </row>
    <row r="113" spans="1:15" x14ac:dyDescent="0.15">
      <c r="A113" s="4">
        <v>94</v>
      </c>
      <c r="B113" s="15"/>
      <c r="C113" s="32"/>
      <c r="D113" s="169"/>
      <c r="E113" s="170"/>
      <c r="F113" s="170"/>
      <c r="G113" s="170"/>
      <c r="H113" s="171"/>
      <c r="I113" s="16"/>
      <c r="J113" s="33"/>
      <c r="K113" s="17"/>
      <c r="L113" s="183" t="str">
        <f t="shared" si="2"/>
        <v/>
      </c>
      <c r="M113" s="172"/>
      <c r="N113" s="173"/>
      <c r="O113" s="174"/>
    </row>
    <row r="114" spans="1:15" x14ac:dyDescent="0.15">
      <c r="A114" s="4">
        <v>95</v>
      </c>
      <c r="B114" s="15"/>
      <c r="C114" s="32"/>
      <c r="D114" s="169"/>
      <c r="E114" s="170"/>
      <c r="F114" s="170"/>
      <c r="G114" s="170"/>
      <c r="H114" s="171"/>
      <c r="I114" s="16"/>
      <c r="J114" s="33"/>
      <c r="K114" s="17"/>
      <c r="L114" s="183" t="str">
        <f t="shared" si="2"/>
        <v/>
      </c>
      <c r="M114" s="172"/>
      <c r="N114" s="173"/>
      <c r="O114" s="174"/>
    </row>
    <row r="115" spans="1:15" ht="14.25" thickBot="1" x14ac:dyDescent="0.2">
      <c r="A115" s="4">
        <v>96</v>
      </c>
      <c r="B115" s="19"/>
      <c r="C115" s="32"/>
      <c r="D115" s="169"/>
      <c r="E115" s="170"/>
      <c r="F115" s="170"/>
      <c r="G115" s="170"/>
      <c r="H115" s="171"/>
      <c r="I115" s="20"/>
      <c r="J115" s="33"/>
      <c r="K115" s="21"/>
      <c r="L115" s="183" t="str">
        <f t="shared" si="2"/>
        <v/>
      </c>
      <c r="M115" s="172"/>
      <c r="N115" s="173"/>
      <c r="O115" s="174"/>
    </row>
    <row r="116" spans="1:15" ht="14.25" thickBot="1" x14ac:dyDescent="0.2">
      <c r="B116" s="45" t="s">
        <v>73</v>
      </c>
      <c r="C116" s="43"/>
      <c r="D116" s="43"/>
      <c r="E116" s="43"/>
      <c r="F116" s="43"/>
      <c r="G116" s="43"/>
      <c r="H116" s="43"/>
      <c r="I116" s="6" t="s">
        <v>63</v>
      </c>
      <c r="J116" s="6" t="s">
        <v>63</v>
      </c>
      <c r="K116" s="11" t="s">
        <v>63</v>
      </c>
      <c r="L116" s="325">
        <f>SUM(L84:L115)</f>
        <v>0</v>
      </c>
      <c r="M116" s="43"/>
      <c r="N116" s="43"/>
      <c r="O116" s="44"/>
    </row>
    <row r="117" spans="1:15" x14ac:dyDescent="0.15">
      <c r="L117" s="326"/>
    </row>
    <row r="118" spans="1:15" x14ac:dyDescent="0.15">
      <c r="L118" s="326"/>
    </row>
    <row r="119" spans="1:15" ht="14.25" x14ac:dyDescent="0.15">
      <c r="B119" s="4" t="s">
        <v>45</v>
      </c>
      <c r="C119" s="150" t="s">
        <v>109</v>
      </c>
      <c r="D119" s="151"/>
      <c r="E119" s="151"/>
      <c r="F119" s="151"/>
      <c r="G119" s="151"/>
      <c r="H119" s="151"/>
      <c r="I119" s="151"/>
      <c r="J119" s="151"/>
      <c r="K119" s="152"/>
      <c r="L119" s="326"/>
    </row>
    <row r="120" spans="1:15" x14ac:dyDescent="0.15">
      <c r="L120" s="326"/>
    </row>
    <row r="121" spans="1:15" x14ac:dyDescent="0.15">
      <c r="A121" s="5" t="s">
        <v>38</v>
      </c>
      <c r="B121" s="165" t="s">
        <v>40</v>
      </c>
      <c r="C121" s="167" t="s">
        <v>41</v>
      </c>
      <c r="D121" s="161" t="s">
        <v>44</v>
      </c>
      <c r="E121" s="162"/>
      <c r="F121" s="162"/>
      <c r="G121" s="162"/>
      <c r="H121" s="163"/>
      <c r="I121" s="165" t="s">
        <v>0</v>
      </c>
      <c r="J121" s="165" t="s">
        <v>1</v>
      </c>
      <c r="K121" s="159" t="s">
        <v>42</v>
      </c>
      <c r="L121" s="329" t="s">
        <v>15</v>
      </c>
      <c r="M121" s="161" t="s">
        <v>43</v>
      </c>
      <c r="N121" s="162"/>
      <c r="O121" s="163"/>
    </row>
    <row r="122" spans="1:15" x14ac:dyDescent="0.15">
      <c r="A122" s="5" t="s">
        <v>39</v>
      </c>
      <c r="B122" s="166"/>
      <c r="C122" s="168"/>
      <c r="D122" s="122"/>
      <c r="E122" s="123"/>
      <c r="F122" s="123"/>
      <c r="G122" s="123"/>
      <c r="H122" s="164"/>
      <c r="I122" s="166"/>
      <c r="J122" s="166"/>
      <c r="K122" s="160"/>
      <c r="L122" s="330"/>
      <c r="M122" s="122"/>
      <c r="N122" s="123"/>
      <c r="O122" s="164"/>
    </row>
    <row r="123" spans="1:15" x14ac:dyDescent="0.15">
      <c r="A123" s="4">
        <v>97</v>
      </c>
      <c r="B123" s="18" t="s">
        <v>9</v>
      </c>
      <c r="C123" s="32"/>
      <c r="D123" s="169"/>
      <c r="E123" s="170"/>
      <c r="F123" s="170"/>
      <c r="G123" s="170"/>
      <c r="H123" s="171"/>
      <c r="I123" s="16"/>
      <c r="J123" s="33"/>
      <c r="K123" s="17"/>
      <c r="L123" s="183" t="str">
        <f t="shared" ref="L123:L154" si="3">IF(I123*K123=0,"",ROUND(I123*K123,0))</f>
        <v/>
      </c>
      <c r="M123" s="172"/>
      <c r="N123" s="173"/>
      <c r="O123" s="174"/>
    </row>
    <row r="124" spans="1:15" x14ac:dyDescent="0.15">
      <c r="A124" s="4">
        <v>98</v>
      </c>
      <c r="B124" s="15"/>
      <c r="C124" s="32"/>
      <c r="D124" s="169"/>
      <c r="E124" s="170"/>
      <c r="F124" s="170"/>
      <c r="G124" s="170"/>
      <c r="H124" s="171"/>
      <c r="I124" s="16"/>
      <c r="J124" s="33"/>
      <c r="K124" s="17"/>
      <c r="L124" s="183" t="str">
        <f t="shared" si="3"/>
        <v/>
      </c>
      <c r="M124" s="172"/>
      <c r="N124" s="173"/>
      <c r="O124" s="174"/>
    </row>
    <row r="125" spans="1:15" x14ac:dyDescent="0.15">
      <c r="A125" s="4">
        <v>99</v>
      </c>
      <c r="B125" s="15"/>
      <c r="C125" s="32"/>
      <c r="D125" s="169"/>
      <c r="E125" s="170"/>
      <c r="F125" s="170"/>
      <c r="G125" s="170"/>
      <c r="H125" s="171"/>
      <c r="I125" s="16"/>
      <c r="J125" s="33"/>
      <c r="K125" s="17"/>
      <c r="L125" s="183" t="str">
        <f t="shared" si="3"/>
        <v/>
      </c>
      <c r="M125" s="172"/>
      <c r="N125" s="173"/>
      <c r="O125" s="174"/>
    </row>
    <row r="126" spans="1:15" x14ac:dyDescent="0.15">
      <c r="A126" s="4">
        <v>100</v>
      </c>
      <c r="B126" s="15"/>
      <c r="C126" s="32"/>
      <c r="D126" s="169"/>
      <c r="E126" s="170"/>
      <c r="F126" s="170"/>
      <c r="G126" s="170"/>
      <c r="H126" s="171"/>
      <c r="I126" s="16"/>
      <c r="J126" s="33"/>
      <c r="K126" s="17"/>
      <c r="L126" s="183" t="str">
        <f t="shared" si="3"/>
        <v/>
      </c>
      <c r="M126" s="172"/>
      <c r="N126" s="173"/>
      <c r="O126" s="174"/>
    </row>
    <row r="127" spans="1:15" x14ac:dyDescent="0.15">
      <c r="A127" s="4">
        <v>101</v>
      </c>
      <c r="B127" s="15"/>
      <c r="C127" s="32"/>
      <c r="D127" s="169"/>
      <c r="E127" s="170"/>
      <c r="F127" s="170"/>
      <c r="G127" s="170"/>
      <c r="H127" s="171"/>
      <c r="I127" s="16"/>
      <c r="J127" s="33"/>
      <c r="K127" s="17"/>
      <c r="L127" s="183" t="str">
        <f t="shared" si="3"/>
        <v/>
      </c>
      <c r="M127" s="172"/>
      <c r="N127" s="173"/>
      <c r="O127" s="174"/>
    </row>
    <row r="128" spans="1:15" x14ac:dyDescent="0.15">
      <c r="A128" s="4">
        <v>102</v>
      </c>
      <c r="B128" s="15"/>
      <c r="C128" s="32"/>
      <c r="D128" s="169"/>
      <c r="E128" s="170"/>
      <c r="F128" s="170"/>
      <c r="G128" s="170"/>
      <c r="H128" s="171"/>
      <c r="I128" s="16"/>
      <c r="J128" s="33"/>
      <c r="K128" s="17"/>
      <c r="L128" s="183" t="str">
        <f t="shared" si="3"/>
        <v/>
      </c>
      <c r="M128" s="172"/>
      <c r="N128" s="173"/>
      <c r="O128" s="174"/>
    </row>
    <row r="129" spans="1:15" x14ac:dyDescent="0.15">
      <c r="A129" s="4">
        <v>103</v>
      </c>
      <c r="B129" s="15"/>
      <c r="C129" s="32"/>
      <c r="D129" s="169"/>
      <c r="E129" s="170"/>
      <c r="F129" s="170"/>
      <c r="G129" s="170"/>
      <c r="H129" s="171"/>
      <c r="I129" s="16"/>
      <c r="J129" s="33"/>
      <c r="K129" s="17"/>
      <c r="L129" s="183" t="str">
        <f t="shared" si="3"/>
        <v/>
      </c>
      <c r="M129" s="172"/>
      <c r="N129" s="173"/>
      <c r="O129" s="174"/>
    </row>
    <row r="130" spans="1:15" x14ac:dyDescent="0.15">
      <c r="A130" s="4">
        <v>104</v>
      </c>
      <c r="B130" s="15"/>
      <c r="C130" s="32"/>
      <c r="D130" s="169"/>
      <c r="E130" s="170"/>
      <c r="F130" s="170"/>
      <c r="G130" s="170"/>
      <c r="H130" s="171"/>
      <c r="I130" s="16"/>
      <c r="J130" s="33"/>
      <c r="K130" s="17"/>
      <c r="L130" s="183" t="str">
        <f t="shared" si="3"/>
        <v/>
      </c>
      <c r="M130" s="172"/>
      <c r="N130" s="173"/>
      <c r="O130" s="174"/>
    </row>
    <row r="131" spans="1:15" x14ac:dyDescent="0.15">
      <c r="A131" s="4">
        <v>105</v>
      </c>
      <c r="B131" s="15"/>
      <c r="C131" s="32"/>
      <c r="D131" s="169"/>
      <c r="E131" s="170"/>
      <c r="F131" s="170"/>
      <c r="G131" s="170"/>
      <c r="H131" s="171"/>
      <c r="I131" s="16"/>
      <c r="J131" s="33"/>
      <c r="K131" s="17"/>
      <c r="L131" s="183" t="str">
        <f t="shared" si="3"/>
        <v/>
      </c>
      <c r="M131" s="172"/>
      <c r="N131" s="173"/>
      <c r="O131" s="174"/>
    </row>
    <row r="132" spans="1:15" x14ac:dyDescent="0.15">
      <c r="A132" s="4">
        <v>106</v>
      </c>
      <c r="B132" s="15"/>
      <c r="C132" s="32"/>
      <c r="D132" s="169"/>
      <c r="E132" s="170"/>
      <c r="F132" s="170"/>
      <c r="G132" s="170"/>
      <c r="H132" s="171"/>
      <c r="I132" s="16"/>
      <c r="J132" s="33"/>
      <c r="K132" s="17"/>
      <c r="L132" s="183" t="str">
        <f t="shared" si="3"/>
        <v/>
      </c>
      <c r="M132" s="172"/>
      <c r="N132" s="173"/>
      <c r="O132" s="174"/>
    </row>
    <row r="133" spans="1:15" x14ac:dyDescent="0.15">
      <c r="A133" s="4">
        <v>107</v>
      </c>
      <c r="B133" s="15"/>
      <c r="C133" s="32"/>
      <c r="D133" s="169"/>
      <c r="E133" s="170"/>
      <c r="F133" s="170"/>
      <c r="G133" s="170"/>
      <c r="H133" s="171"/>
      <c r="I133" s="16"/>
      <c r="J133" s="33"/>
      <c r="K133" s="17"/>
      <c r="L133" s="183" t="str">
        <f t="shared" si="3"/>
        <v/>
      </c>
      <c r="M133" s="172"/>
      <c r="N133" s="173"/>
      <c r="O133" s="174"/>
    </row>
    <row r="134" spans="1:15" x14ac:dyDescent="0.15">
      <c r="A134" s="4">
        <v>108</v>
      </c>
      <c r="B134" s="15"/>
      <c r="C134" s="32"/>
      <c r="D134" s="169"/>
      <c r="E134" s="170"/>
      <c r="F134" s="170"/>
      <c r="G134" s="170"/>
      <c r="H134" s="171"/>
      <c r="I134" s="16"/>
      <c r="J134" s="33"/>
      <c r="K134" s="17"/>
      <c r="L134" s="183" t="str">
        <f t="shared" si="3"/>
        <v/>
      </c>
      <c r="M134" s="172"/>
      <c r="N134" s="173"/>
      <c r="O134" s="174"/>
    </row>
    <row r="135" spans="1:15" x14ac:dyDescent="0.15">
      <c r="A135" s="4">
        <v>109</v>
      </c>
      <c r="B135" s="15"/>
      <c r="C135" s="32"/>
      <c r="D135" s="169"/>
      <c r="E135" s="170"/>
      <c r="F135" s="170"/>
      <c r="G135" s="170"/>
      <c r="H135" s="171"/>
      <c r="I135" s="16"/>
      <c r="J135" s="33"/>
      <c r="K135" s="17"/>
      <c r="L135" s="183" t="str">
        <f t="shared" si="3"/>
        <v/>
      </c>
      <c r="M135" s="172"/>
      <c r="N135" s="173"/>
      <c r="O135" s="174"/>
    </row>
    <row r="136" spans="1:15" x14ac:dyDescent="0.15">
      <c r="A136" s="4">
        <v>110</v>
      </c>
      <c r="B136" s="15"/>
      <c r="C136" s="32"/>
      <c r="D136" s="169"/>
      <c r="E136" s="170"/>
      <c r="F136" s="170"/>
      <c r="G136" s="170"/>
      <c r="H136" s="171"/>
      <c r="I136" s="16"/>
      <c r="J136" s="33"/>
      <c r="K136" s="17"/>
      <c r="L136" s="183" t="str">
        <f t="shared" si="3"/>
        <v/>
      </c>
      <c r="M136" s="172"/>
      <c r="N136" s="173"/>
      <c r="O136" s="174"/>
    </row>
    <row r="137" spans="1:15" x14ac:dyDescent="0.15">
      <c r="A137" s="4">
        <v>111</v>
      </c>
      <c r="B137" s="15"/>
      <c r="C137" s="32"/>
      <c r="D137" s="169"/>
      <c r="E137" s="170"/>
      <c r="F137" s="170"/>
      <c r="G137" s="170"/>
      <c r="H137" s="171"/>
      <c r="I137" s="16"/>
      <c r="J137" s="33"/>
      <c r="K137" s="17"/>
      <c r="L137" s="183" t="str">
        <f t="shared" si="3"/>
        <v/>
      </c>
      <c r="M137" s="172"/>
      <c r="N137" s="173"/>
      <c r="O137" s="174"/>
    </row>
    <row r="138" spans="1:15" x14ac:dyDescent="0.15">
      <c r="A138" s="4">
        <v>112</v>
      </c>
      <c r="B138" s="15"/>
      <c r="C138" s="32"/>
      <c r="D138" s="169"/>
      <c r="E138" s="170"/>
      <c r="F138" s="170"/>
      <c r="G138" s="170"/>
      <c r="H138" s="171"/>
      <c r="I138" s="16"/>
      <c r="J138" s="33"/>
      <c r="K138" s="17"/>
      <c r="L138" s="183" t="str">
        <f t="shared" si="3"/>
        <v/>
      </c>
      <c r="M138" s="172"/>
      <c r="N138" s="173"/>
      <c r="O138" s="174"/>
    </row>
    <row r="139" spans="1:15" x14ac:dyDescent="0.15">
      <c r="A139" s="4">
        <v>113</v>
      </c>
      <c r="B139" s="15"/>
      <c r="C139" s="32"/>
      <c r="D139" s="169"/>
      <c r="E139" s="170"/>
      <c r="F139" s="170"/>
      <c r="G139" s="170"/>
      <c r="H139" s="171"/>
      <c r="I139" s="16"/>
      <c r="J139" s="33"/>
      <c r="K139" s="17"/>
      <c r="L139" s="183" t="str">
        <f t="shared" si="3"/>
        <v/>
      </c>
      <c r="M139" s="172"/>
      <c r="N139" s="173"/>
      <c r="O139" s="174"/>
    </row>
    <row r="140" spans="1:15" x14ac:dyDescent="0.15">
      <c r="A140" s="4">
        <v>114</v>
      </c>
      <c r="B140" s="15"/>
      <c r="C140" s="32"/>
      <c r="D140" s="169"/>
      <c r="E140" s="170"/>
      <c r="F140" s="170"/>
      <c r="G140" s="170"/>
      <c r="H140" s="171"/>
      <c r="I140" s="16"/>
      <c r="J140" s="33"/>
      <c r="K140" s="17"/>
      <c r="L140" s="183" t="str">
        <f t="shared" si="3"/>
        <v/>
      </c>
      <c r="M140" s="172"/>
      <c r="N140" s="173"/>
      <c r="O140" s="174"/>
    </row>
    <row r="141" spans="1:15" x14ac:dyDescent="0.15">
      <c r="A141" s="4">
        <v>115</v>
      </c>
      <c r="B141" s="15"/>
      <c r="C141" s="32"/>
      <c r="D141" s="169"/>
      <c r="E141" s="170"/>
      <c r="F141" s="170"/>
      <c r="G141" s="170"/>
      <c r="H141" s="171"/>
      <c r="I141" s="16"/>
      <c r="J141" s="33"/>
      <c r="K141" s="17"/>
      <c r="L141" s="183" t="str">
        <f t="shared" si="3"/>
        <v/>
      </c>
      <c r="M141" s="172"/>
      <c r="N141" s="173"/>
      <c r="O141" s="174"/>
    </row>
    <row r="142" spans="1:15" x14ac:dyDescent="0.15">
      <c r="A142" s="4">
        <v>116</v>
      </c>
      <c r="B142" s="15"/>
      <c r="C142" s="32"/>
      <c r="D142" s="169"/>
      <c r="E142" s="170"/>
      <c r="F142" s="170"/>
      <c r="G142" s="170"/>
      <c r="H142" s="171"/>
      <c r="I142" s="16"/>
      <c r="J142" s="33"/>
      <c r="K142" s="17"/>
      <c r="L142" s="183" t="str">
        <f t="shared" si="3"/>
        <v/>
      </c>
      <c r="M142" s="172"/>
      <c r="N142" s="173"/>
      <c r="O142" s="174"/>
    </row>
    <row r="143" spans="1:15" x14ac:dyDescent="0.15">
      <c r="A143" s="4">
        <v>117</v>
      </c>
      <c r="B143" s="15"/>
      <c r="C143" s="32"/>
      <c r="D143" s="169"/>
      <c r="E143" s="170"/>
      <c r="F143" s="170"/>
      <c r="G143" s="170"/>
      <c r="H143" s="171"/>
      <c r="I143" s="16"/>
      <c r="J143" s="33"/>
      <c r="K143" s="17"/>
      <c r="L143" s="183" t="str">
        <f t="shared" si="3"/>
        <v/>
      </c>
      <c r="M143" s="172"/>
      <c r="N143" s="173"/>
      <c r="O143" s="174"/>
    </row>
    <row r="144" spans="1:15" x14ac:dyDescent="0.15">
      <c r="A144" s="4">
        <v>118</v>
      </c>
      <c r="B144" s="15"/>
      <c r="C144" s="32"/>
      <c r="D144" s="169"/>
      <c r="E144" s="170"/>
      <c r="F144" s="170"/>
      <c r="G144" s="170"/>
      <c r="H144" s="171"/>
      <c r="I144" s="16"/>
      <c r="J144" s="33"/>
      <c r="K144" s="17"/>
      <c r="L144" s="183" t="str">
        <f t="shared" si="3"/>
        <v/>
      </c>
      <c r="M144" s="172"/>
      <c r="N144" s="173"/>
      <c r="O144" s="174"/>
    </row>
    <row r="145" spans="1:15" x14ac:dyDescent="0.15">
      <c r="A145" s="4">
        <v>119</v>
      </c>
      <c r="B145" s="15"/>
      <c r="C145" s="32"/>
      <c r="D145" s="169"/>
      <c r="E145" s="170"/>
      <c r="F145" s="170"/>
      <c r="G145" s="170"/>
      <c r="H145" s="171"/>
      <c r="I145" s="16"/>
      <c r="J145" s="33"/>
      <c r="K145" s="17"/>
      <c r="L145" s="183" t="str">
        <f t="shared" si="3"/>
        <v/>
      </c>
      <c r="M145" s="172"/>
      <c r="N145" s="173"/>
      <c r="O145" s="174"/>
    </row>
    <row r="146" spans="1:15" x14ac:dyDescent="0.15">
      <c r="A146" s="4">
        <v>120</v>
      </c>
      <c r="B146" s="15"/>
      <c r="C146" s="32"/>
      <c r="D146" s="169"/>
      <c r="E146" s="170"/>
      <c r="F146" s="170"/>
      <c r="G146" s="170"/>
      <c r="H146" s="171"/>
      <c r="I146" s="16"/>
      <c r="J146" s="33"/>
      <c r="K146" s="17"/>
      <c r="L146" s="183" t="str">
        <f t="shared" si="3"/>
        <v/>
      </c>
      <c r="M146" s="172"/>
      <c r="N146" s="173"/>
      <c r="O146" s="174"/>
    </row>
    <row r="147" spans="1:15" x14ac:dyDescent="0.15">
      <c r="A147" s="4">
        <v>121</v>
      </c>
      <c r="B147" s="15"/>
      <c r="C147" s="32"/>
      <c r="D147" s="169"/>
      <c r="E147" s="170"/>
      <c r="F147" s="170"/>
      <c r="G147" s="170"/>
      <c r="H147" s="171"/>
      <c r="I147" s="16"/>
      <c r="J147" s="33"/>
      <c r="K147" s="17"/>
      <c r="L147" s="183" t="str">
        <f t="shared" si="3"/>
        <v/>
      </c>
      <c r="M147" s="172"/>
      <c r="N147" s="173"/>
      <c r="O147" s="174"/>
    </row>
    <row r="148" spans="1:15" x14ac:dyDescent="0.15">
      <c r="A148" s="4">
        <v>122</v>
      </c>
      <c r="B148" s="15"/>
      <c r="C148" s="32"/>
      <c r="D148" s="169"/>
      <c r="E148" s="170"/>
      <c r="F148" s="170"/>
      <c r="G148" s="170"/>
      <c r="H148" s="171"/>
      <c r="I148" s="16"/>
      <c r="J148" s="33"/>
      <c r="K148" s="17"/>
      <c r="L148" s="183" t="str">
        <f t="shared" si="3"/>
        <v/>
      </c>
      <c r="M148" s="172"/>
      <c r="N148" s="173"/>
      <c r="O148" s="174"/>
    </row>
    <row r="149" spans="1:15" x14ac:dyDescent="0.15">
      <c r="A149" s="4">
        <v>123</v>
      </c>
      <c r="B149" s="15"/>
      <c r="C149" s="32"/>
      <c r="D149" s="169"/>
      <c r="E149" s="170"/>
      <c r="F149" s="170"/>
      <c r="G149" s="170"/>
      <c r="H149" s="171"/>
      <c r="I149" s="16"/>
      <c r="J149" s="33"/>
      <c r="K149" s="17"/>
      <c r="L149" s="183" t="str">
        <f t="shared" si="3"/>
        <v/>
      </c>
      <c r="M149" s="172"/>
      <c r="N149" s="173"/>
      <c r="O149" s="174"/>
    </row>
    <row r="150" spans="1:15" x14ac:dyDescent="0.15">
      <c r="A150" s="4">
        <v>124</v>
      </c>
      <c r="B150" s="15"/>
      <c r="C150" s="32"/>
      <c r="D150" s="169"/>
      <c r="E150" s="170"/>
      <c r="F150" s="170"/>
      <c r="G150" s="170"/>
      <c r="H150" s="171"/>
      <c r="I150" s="16"/>
      <c r="J150" s="33"/>
      <c r="K150" s="17"/>
      <c r="L150" s="183" t="str">
        <f t="shared" si="3"/>
        <v/>
      </c>
      <c r="M150" s="172"/>
      <c r="N150" s="173"/>
      <c r="O150" s="174"/>
    </row>
    <row r="151" spans="1:15" x14ac:dyDescent="0.15">
      <c r="A151" s="4">
        <v>125</v>
      </c>
      <c r="B151" s="15"/>
      <c r="C151" s="32"/>
      <c r="D151" s="169"/>
      <c r="E151" s="170"/>
      <c r="F151" s="170"/>
      <c r="G151" s="170"/>
      <c r="H151" s="171"/>
      <c r="I151" s="16"/>
      <c r="J151" s="33"/>
      <c r="K151" s="17"/>
      <c r="L151" s="183" t="str">
        <f t="shared" si="3"/>
        <v/>
      </c>
      <c r="M151" s="172"/>
      <c r="N151" s="173"/>
      <c r="O151" s="174"/>
    </row>
    <row r="152" spans="1:15" x14ac:dyDescent="0.15">
      <c r="A152" s="4">
        <v>126</v>
      </c>
      <c r="B152" s="15"/>
      <c r="C152" s="32"/>
      <c r="D152" s="169"/>
      <c r="E152" s="170"/>
      <c r="F152" s="170"/>
      <c r="G152" s="170"/>
      <c r="H152" s="171"/>
      <c r="I152" s="16"/>
      <c r="J152" s="33"/>
      <c r="K152" s="17"/>
      <c r="L152" s="183" t="str">
        <f t="shared" si="3"/>
        <v/>
      </c>
      <c r="M152" s="172"/>
      <c r="N152" s="173"/>
      <c r="O152" s="174"/>
    </row>
    <row r="153" spans="1:15" x14ac:dyDescent="0.15">
      <c r="A153" s="4">
        <v>127</v>
      </c>
      <c r="B153" s="15"/>
      <c r="C153" s="32"/>
      <c r="D153" s="169"/>
      <c r="E153" s="170"/>
      <c r="F153" s="170"/>
      <c r="G153" s="170"/>
      <c r="H153" s="171"/>
      <c r="I153" s="16"/>
      <c r="J153" s="33"/>
      <c r="K153" s="17"/>
      <c r="L153" s="183" t="str">
        <f t="shared" si="3"/>
        <v/>
      </c>
      <c r="M153" s="172"/>
      <c r="N153" s="173"/>
      <c r="O153" s="174"/>
    </row>
    <row r="154" spans="1:15" ht="14.25" thickBot="1" x14ac:dyDescent="0.2">
      <c r="A154" s="4">
        <v>128</v>
      </c>
      <c r="B154" s="19"/>
      <c r="C154" s="32"/>
      <c r="D154" s="169"/>
      <c r="E154" s="170"/>
      <c r="F154" s="170"/>
      <c r="G154" s="170"/>
      <c r="H154" s="171"/>
      <c r="I154" s="20"/>
      <c r="J154" s="33"/>
      <c r="K154" s="21"/>
      <c r="L154" s="183" t="str">
        <f t="shared" si="3"/>
        <v/>
      </c>
      <c r="M154" s="172"/>
      <c r="N154" s="173"/>
      <c r="O154" s="174"/>
    </row>
    <row r="155" spans="1:15" ht="14.25" thickBot="1" x14ac:dyDescent="0.2">
      <c r="B155" s="45" t="s">
        <v>75</v>
      </c>
      <c r="C155" s="43"/>
      <c r="D155" s="43"/>
      <c r="E155" s="43"/>
      <c r="F155" s="43"/>
      <c r="G155" s="43"/>
      <c r="H155" s="43"/>
      <c r="I155" s="6"/>
      <c r="J155" s="6" t="s">
        <v>63</v>
      </c>
      <c r="K155" s="11" t="s">
        <v>63</v>
      </c>
      <c r="L155" s="325">
        <f>SUM(L123:L154)</f>
        <v>0</v>
      </c>
      <c r="M155" s="43"/>
      <c r="N155" s="43"/>
      <c r="O155" s="44"/>
    </row>
    <row r="156" spans="1:15" x14ac:dyDescent="0.15">
      <c r="L156" s="326"/>
    </row>
    <row r="157" spans="1:15" x14ac:dyDescent="0.15">
      <c r="L157" s="326"/>
    </row>
    <row r="158" spans="1:15" ht="14.25" x14ac:dyDescent="0.15">
      <c r="B158" s="4" t="s">
        <v>45</v>
      </c>
      <c r="C158" s="150" t="s">
        <v>109</v>
      </c>
      <c r="D158" s="151"/>
      <c r="E158" s="151"/>
      <c r="F158" s="151"/>
      <c r="G158" s="151"/>
      <c r="H158" s="151"/>
      <c r="I158" s="151"/>
      <c r="J158" s="151"/>
      <c r="K158" s="152"/>
      <c r="L158" s="326"/>
    </row>
    <row r="159" spans="1:15" x14ac:dyDescent="0.15">
      <c r="L159" s="326"/>
    </row>
    <row r="160" spans="1:15" x14ac:dyDescent="0.15">
      <c r="A160" s="5" t="s">
        <v>38</v>
      </c>
      <c r="B160" s="165" t="s">
        <v>40</v>
      </c>
      <c r="C160" s="167" t="s">
        <v>41</v>
      </c>
      <c r="D160" s="161" t="s">
        <v>44</v>
      </c>
      <c r="E160" s="162"/>
      <c r="F160" s="162"/>
      <c r="G160" s="162"/>
      <c r="H160" s="163"/>
      <c r="I160" s="165" t="s">
        <v>0</v>
      </c>
      <c r="J160" s="165" t="s">
        <v>1</v>
      </c>
      <c r="K160" s="159" t="s">
        <v>42</v>
      </c>
      <c r="L160" s="329" t="s">
        <v>15</v>
      </c>
      <c r="M160" s="161" t="s">
        <v>43</v>
      </c>
      <c r="N160" s="162"/>
      <c r="O160" s="163"/>
    </row>
    <row r="161" spans="1:15" x14ac:dyDescent="0.15">
      <c r="A161" s="5" t="s">
        <v>39</v>
      </c>
      <c r="B161" s="166"/>
      <c r="C161" s="168"/>
      <c r="D161" s="122"/>
      <c r="E161" s="123"/>
      <c r="F161" s="123"/>
      <c r="G161" s="123"/>
      <c r="H161" s="164"/>
      <c r="I161" s="166"/>
      <c r="J161" s="166"/>
      <c r="K161" s="160"/>
      <c r="L161" s="330"/>
      <c r="M161" s="122"/>
      <c r="N161" s="123"/>
      <c r="O161" s="164"/>
    </row>
    <row r="162" spans="1:15" x14ac:dyDescent="0.15">
      <c r="A162" s="4">
        <v>129</v>
      </c>
      <c r="B162" s="18" t="s">
        <v>48</v>
      </c>
      <c r="C162" s="32"/>
      <c r="D162" s="169"/>
      <c r="E162" s="170"/>
      <c r="F162" s="170"/>
      <c r="G162" s="170"/>
      <c r="H162" s="171"/>
      <c r="I162" s="16"/>
      <c r="J162" s="33"/>
      <c r="K162" s="17"/>
      <c r="L162" s="183" t="str">
        <f t="shared" ref="L162:L193" si="4">IF(I162*K162=0,"",ROUND(I162*K162,0))</f>
        <v/>
      </c>
      <c r="M162" s="172"/>
      <c r="N162" s="173"/>
      <c r="O162" s="174"/>
    </row>
    <row r="163" spans="1:15" x14ac:dyDescent="0.15">
      <c r="A163" s="4">
        <v>130</v>
      </c>
      <c r="B163" s="15"/>
      <c r="C163" s="32"/>
      <c r="D163" s="169"/>
      <c r="E163" s="170"/>
      <c r="F163" s="170"/>
      <c r="G163" s="170"/>
      <c r="H163" s="171"/>
      <c r="I163" s="16"/>
      <c r="J163" s="33"/>
      <c r="K163" s="17"/>
      <c r="L163" s="183" t="str">
        <f t="shared" si="4"/>
        <v/>
      </c>
      <c r="M163" s="172"/>
      <c r="N163" s="173"/>
      <c r="O163" s="174"/>
    </row>
    <row r="164" spans="1:15" x14ac:dyDescent="0.15">
      <c r="A164" s="4">
        <v>131</v>
      </c>
      <c r="B164" s="15"/>
      <c r="C164" s="32"/>
      <c r="D164" s="169"/>
      <c r="E164" s="170"/>
      <c r="F164" s="170"/>
      <c r="G164" s="170"/>
      <c r="H164" s="171"/>
      <c r="I164" s="16"/>
      <c r="J164" s="33"/>
      <c r="K164" s="17"/>
      <c r="L164" s="183" t="str">
        <f t="shared" si="4"/>
        <v/>
      </c>
      <c r="M164" s="172"/>
      <c r="N164" s="173"/>
      <c r="O164" s="174"/>
    </row>
    <row r="165" spans="1:15" x14ac:dyDescent="0.15">
      <c r="A165" s="4">
        <v>132</v>
      </c>
      <c r="B165" s="15"/>
      <c r="C165" s="32"/>
      <c r="D165" s="169"/>
      <c r="E165" s="170"/>
      <c r="F165" s="170"/>
      <c r="G165" s="170"/>
      <c r="H165" s="171"/>
      <c r="I165" s="16"/>
      <c r="J165" s="33"/>
      <c r="K165" s="17"/>
      <c r="L165" s="183" t="str">
        <f t="shared" si="4"/>
        <v/>
      </c>
      <c r="M165" s="172"/>
      <c r="N165" s="173"/>
      <c r="O165" s="174"/>
    </row>
    <row r="166" spans="1:15" x14ac:dyDescent="0.15">
      <c r="A166" s="4">
        <v>133</v>
      </c>
      <c r="B166" s="15"/>
      <c r="C166" s="32"/>
      <c r="D166" s="169"/>
      <c r="E166" s="170"/>
      <c r="F166" s="170"/>
      <c r="G166" s="170"/>
      <c r="H166" s="171"/>
      <c r="I166" s="16"/>
      <c r="J166" s="33"/>
      <c r="K166" s="17"/>
      <c r="L166" s="183" t="str">
        <f t="shared" si="4"/>
        <v/>
      </c>
      <c r="M166" s="172"/>
      <c r="N166" s="173"/>
      <c r="O166" s="174"/>
    </row>
    <row r="167" spans="1:15" x14ac:dyDescent="0.15">
      <c r="A167" s="4">
        <v>134</v>
      </c>
      <c r="B167" s="15"/>
      <c r="C167" s="32"/>
      <c r="D167" s="169"/>
      <c r="E167" s="170"/>
      <c r="F167" s="170"/>
      <c r="G167" s="170"/>
      <c r="H167" s="171"/>
      <c r="I167" s="16"/>
      <c r="J167" s="33"/>
      <c r="K167" s="17"/>
      <c r="L167" s="183" t="str">
        <f t="shared" si="4"/>
        <v/>
      </c>
      <c r="M167" s="172"/>
      <c r="N167" s="173"/>
      <c r="O167" s="174"/>
    </row>
    <row r="168" spans="1:15" x14ac:dyDescent="0.15">
      <c r="A168" s="4">
        <v>135</v>
      </c>
      <c r="B168" s="15"/>
      <c r="C168" s="32"/>
      <c r="D168" s="169"/>
      <c r="E168" s="170"/>
      <c r="F168" s="170"/>
      <c r="G168" s="170"/>
      <c r="H168" s="171"/>
      <c r="I168" s="16"/>
      <c r="J168" s="33"/>
      <c r="K168" s="17"/>
      <c r="L168" s="183" t="str">
        <f t="shared" si="4"/>
        <v/>
      </c>
      <c r="M168" s="172"/>
      <c r="N168" s="173"/>
      <c r="O168" s="174"/>
    </row>
    <row r="169" spans="1:15" x14ac:dyDescent="0.15">
      <c r="A169" s="4">
        <v>136</v>
      </c>
      <c r="B169" s="15"/>
      <c r="C169" s="32"/>
      <c r="D169" s="169"/>
      <c r="E169" s="170"/>
      <c r="F169" s="170"/>
      <c r="G169" s="170"/>
      <c r="H169" s="171"/>
      <c r="I169" s="16"/>
      <c r="J169" s="33"/>
      <c r="K169" s="17"/>
      <c r="L169" s="183" t="str">
        <f t="shared" si="4"/>
        <v/>
      </c>
      <c r="M169" s="172"/>
      <c r="N169" s="173"/>
      <c r="O169" s="174"/>
    </row>
    <row r="170" spans="1:15" x14ac:dyDescent="0.15">
      <c r="A170" s="4">
        <v>137</v>
      </c>
      <c r="B170" s="15"/>
      <c r="C170" s="32"/>
      <c r="D170" s="169"/>
      <c r="E170" s="170"/>
      <c r="F170" s="170"/>
      <c r="G170" s="170"/>
      <c r="H170" s="171"/>
      <c r="I170" s="16"/>
      <c r="J170" s="33"/>
      <c r="K170" s="17"/>
      <c r="L170" s="183" t="str">
        <f t="shared" si="4"/>
        <v/>
      </c>
      <c r="M170" s="172"/>
      <c r="N170" s="173"/>
      <c r="O170" s="174"/>
    </row>
    <row r="171" spans="1:15" x14ac:dyDescent="0.15">
      <c r="A171" s="4">
        <v>138</v>
      </c>
      <c r="B171" s="15"/>
      <c r="C171" s="32"/>
      <c r="D171" s="169"/>
      <c r="E171" s="170"/>
      <c r="F171" s="170"/>
      <c r="G171" s="170"/>
      <c r="H171" s="171"/>
      <c r="I171" s="16"/>
      <c r="J171" s="33"/>
      <c r="K171" s="17"/>
      <c r="L171" s="183" t="str">
        <f t="shared" si="4"/>
        <v/>
      </c>
      <c r="M171" s="172"/>
      <c r="N171" s="173"/>
      <c r="O171" s="174"/>
    </row>
    <row r="172" spans="1:15" x14ac:dyDescent="0.15">
      <c r="A172" s="4">
        <v>139</v>
      </c>
      <c r="B172" s="15"/>
      <c r="C172" s="32"/>
      <c r="D172" s="169"/>
      <c r="E172" s="170"/>
      <c r="F172" s="170"/>
      <c r="G172" s="170"/>
      <c r="H172" s="171"/>
      <c r="I172" s="16"/>
      <c r="J172" s="33"/>
      <c r="K172" s="17"/>
      <c r="L172" s="183" t="str">
        <f t="shared" si="4"/>
        <v/>
      </c>
      <c r="M172" s="172"/>
      <c r="N172" s="173"/>
      <c r="O172" s="174"/>
    </row>
    <row r="173" spans="1:15" x14ac:dyDescent="0.15">
      <c r="A173" s="4">
        <v>140</v>
      </c>
      <c r="B173" s="15"/>
      <c r="C173" s="32"/>
      <c r="D173" s="169"/>
      <c r="E173" s="170"/>
      <c r="F173" s="170"/>
      <c r="G173" s="170"/>
      <c r="H173" s="171"/>
      <c r="I173" s="16"/>
      <c r="J173" s="33"/>
      <c r="K173" s="17"/>
      <c r="L173" s="183" t="str">
        <f t="shared" si="4"/>
        <v/>
      </c>
      <c r="M173" s="172"/>
      <c r="N173" s="173"/>
      <c r="O173" s="174"/>
    </row>
    <row r="174" spans="1:15" x14ac:dyDescent="0.15">
      <c r="A174" s="4">
        <v>141</v>
      </c>
      <c r="B174" s="15"/>
      <c r="C174" s="32"/>
      <c r="D174" s="169"/>
      <c r="E174" s="170"/>
      <c r="F174" s="170"/>
      <c r="G174" s="170"/>
      <c r="H174" s="171"/>
      <c r="I174" s="16"/>
      <c r="J174" s="33"/>
      <c r="K174" s="17"/>
      <c r="L174" s="183" t="str">
        <f t="shared" si="4"/>
        <v/>
      </c>
      <c r="M174" s="172"/>
      <c r="N174" s="173"/>
      <c r="O174" s="174"/>
    </row>
    <row r="175" spans="1:15" x14ac:dyDescent="0.15">
      <c r="A175" s="4">
        <v>142</v>
      </c>
      <c r="B175" s="15"/>
      <c r="C175" s="32"/>
      <c r="D175" s="169"/>
      <c r="E175" s="170"/>
      <c r="F175" s="170"/>
      <c r="G175" s="170"/>
      <c r="H175" s="171"/>
      <c r="I175" s="16"/>
      <c r="J175" s="33"/>
      <c r="K175" s="17"/>
      <c r="L175" s="183" t="str">
        <f t="shared" si="4"/>
        <v/>
      </c>
      <c r="M175" s="172"/>
      <c r="N175" s="173"/>
      <c r="O175" s="174"/>
    </row>
    <row r="176" spans="1:15" x14ac:dyDescent="0.15">
      <c r="A176" s="4">
        <v>143</v>
      </c>
      <c r="B176" s="15"/>
      <c r="C176" s="32"/>
      <c r="D176" s="169"/>
      <c r="E176" s="170"/>
      <c r="F176" s="170"/>
      <c r="G176" s="170"/>
      <c r="H176" s="171"/>
      <c r="I176" s="16"/>
      <c r="J176" s="33"/>
      <c r="K176" s="17"/>
      <c r="L176" s="183" t="str">
        <f t="shared" si="4"/>
        <v/>
      </c>
      <c r="M176" s="172"/>
      <c r="N176" s="173"/>
      <c r="O176" s="174"/>
    </row>
    <row r="177" spans="1:15" x14ac:dyDescent="0.15">
      <c r="A177" s="4">
        <v>144</v>
      </c>
      <c r="B177" s="15"/>
      <c r="C177" s="32"/>
      <c r="D177" s="169"/>
      <c r="E177" s="170"/>
      <c r="F177" s="170"/>
      <c r="G177" s="170"/>
      <c r="H177" s="171"/>
      <c r="I177" s="16"/>
      <c r="J177" s="33"/>
      <c r="K177" s="17"/>
      <c r="L177" s="183" t="str">
        <f t="shared" si="4"/>
        <v/>
      </c>
      <c r="M177" s="172"/>
      <c r="N177" s="173"/>
      <c r="O177" s="174"/>
    </row>
    <row r="178" spans="1:15" x14ac:dyDescent="0.15">
      <c r="A178" s="4">
        <v>145</v>
      </c>
      <c r="B178" s="15"/>
      <c r="C178" s="32"/>
      <c r="D178" s="169"/>
      <c r="E178" s="170"/>
      <c r="F178" s="170"/>
      <c r="G178" s="170"/>
      <c r="H178" s="171"/>
      <c r="I178" s="16"/>
      <c r="J178" s="33"/>
      <c r="K178" s="17"/>
      <c r="L178" s="183" t="str">
        <f t="shared" si="4"/>
        <v/>
      </c>
      <c r="M178" s="172"/>
      <c r="N178" s="173"/>
      <c r="O178" s="174"/>
    </row>
    <row r="179" spans="1:15" x14ac:dyDescent="0.15">
      <c r="A179" s="4">
        <v>146</v>
      </c>
      <c r="B179" s="15"/>
      <c r="C179" s="32"/>
      <c r="D179" s="169"/>
      <c r="E179" s="170"/>
      <c r="F179" s="170"/>
      <c r="G179" s="170"/>
      <c r="H179" s="171"/>
      <c r="I179" s="16"/>
      <c r="J179" s="33"/>
      <c r="K179" s="17"/>
      <c r="L179" s="183" t="str">
        <f t="shared" si="4"/>
        <v/>
      </c>
      <c r="M179" s="172"/>
      <c r="N179" s="173"/>
      <c r="O179" s="174"/>
    </row>
    <row r="180" spans="1:15" x14ac:dyDescent="0.15">
      <c r="A180" s="4">
        <v>147</v>
      </c>
      <c r="B180" s="15"/>
      <c r="C180" s="32"/>
      <c r="D180" s="169"/>
      <c r="E180" s="170"/>
      <c r="F180" s="170"/>
      <c r="G180" s="170"/>
      <c r="H180" s="171"/>
      <c r="I180" s="16"/>
      <c r="J180" s="33"/>
      <c r="K180" s="17"/>
      <c r="L180" s="183" t="str">
        <f t="shared" si="4"/>
        <v/>
      </c>
      <c r="M180" s="172"/>
      <c r="N180" s="173"/>
      <c r="O180" s="174"/>
    </row>
    <row r="181" spans="1:15" x14ac:dyDescent="0.15">
      <c r="A181" s="4">
        <v>148</v>
      </c>
      <c r="B181" s="15"/>
      <c r="C181" s="32"/>
      <c r="D181" s="169"/>
      <c r="E181" s="170"/>
      <c r="F181" s="170"/>
      <c r="G181" s="170"/>
      <c r="H181" s="171"/>
      <c r="I181" s="16"/>
      <c r="J181" s="33"/>
      <c r="K181" s="17"/>
      <c r="L181" s="183" t="str">
        <f t="shared" si="4"/>
        <v/>
      </c>
      <c r="M181" s="172"/>
      <c r="N181" s="173"/>
      <c r="O181" s="174"/>
    </row>
    <row r="182" spans="1:15" x14ac:dyDescent="0.15">
      <c r="A182" s="4">
        <v>149</v>
      </c>
      <c r="B182" s="15"/>
      <c r="C182" s="32"/>
      <c r="D182" s="169"/>
      <c r="E182" s="170"/>
      <c r="F182" s="170"/>
      <c r="G182" s="170"/>
      <c r="H182" s="171"/>
      <c r="I182" s="16"/>
      <c r="J182" s="33"/>
      <c r="K182" s="17"/>
      <c r="L182" s="183" t="str">
        <f t="shared" si="4"/>
        <v/>
      </c>
      <c r="M182" s="172"/>
      <c r="N182" s="173"/>
      <c r="O182" s="174"/>
    </row>
    <row r="183" spans="1:15" x14ac:dyDescent="0.15">
      <c r="A183" s="4">
        <v>150</v>
      </c>
      <c r="B183" s="15"/>
      <c r="C183" s="32"/>
      <c r="D183" s="169"/>
      <c r="E183" s="170"/>
      <c r="F183" s="170"/>
      <c r="G183" s="170"/>
      <c r="H183" s="171"/>
      <c r="I183" s="16"/>
      <c r="J183" s="33"/>
      <c r="K183" s="17"/>
      <c r="L183" s="183" t="str">
        <f t="shared" si="4"/>
        <v/>
      </c>
      <c r="M183" s="172"/>
      <c r="N183" s="173"/>
      <c r="O183" s="174"/>
    </row>
    <row r="184" spans="1:15" x14ac:dyDescent="0.15">
      <c r="A184" s="4">
        <v>151</v>
      </c>
      <c r="B184" s="15"/>
      <c r="C184" s="32"/>
      <c r="D184" s="169"/>
      <c r="E184" s="170"/>
      <c r="F184" s="170"/>
      <c r="G184" s="170"/>
      <c r="H184" s="171"/>
      <c r="I184" s="16"/>
      <c r="J184" s="33"/>
      <c r="K184" s="17"/>
      <c r="L184" s="183" t="str">
        <f t="shared" si="4"/>
        <v/>
      </c>
      <c r="M184" s="172"/>
      <c r="N184" s="173"/>
      <c r="O184" s="174"/>
    </row>
    <row r="185" spans="1:15" x14ac:dyDescent="0.15">
      <c r="A185" s="4">
        <v>152</v>
      </c>
      <c r="B185" s="15"/>
      <c r="C185" s="32"/>
      <c r="D185" s="169"/>
      <c r="E185" s="170"/>
      <c r="F185" s="170"/>
      <c r="G185" s="170"/>
      <c r="H185" s="171"/>
      <c r="I185" s="16"/>
      <c r="J185" s="33"/>
      <c r="K185" s="17"/>
      <c r="L185" s="183" t="str">
        <f t="shared" si="4"/>
        <v/>
      </c>
      <c r="M185" s="172"/>
      <c r="N185" s="173"/>
      <c r="O185" s="174"/>
    </row>
    <row r="186" spans="1:15" x14ac:dyDescent="0.15">
      <c r="A186" s="4">
        <v>153</v>
      </c>
      <c r="B186" s="15"/>
      <c r="C186" s="32"/>
      <c r="D186" s="169"/>
      <c r="E186" s="170"/>
      <c r="F186" s="170"/>
      <c r="G186" s="170"/>
      <c r="H186" s="171"/>
      <c r="I186" s="16"/>
      <c r="J186" s="33"/>
      <c r="K186" s="17"/>
      <c r="L186" s="183" t="str">
        <f t="shared" si="4"/>
        <v/>
      </c>
      <c r="M186" s="172"/>
      <c r="N186" s="173"/>
      <c r="O186" s="174"/>
    </row>
    <row r="187" spans="1:15" x14ac:dyDescent="0.15">
      <c r="A187" s="4">
        <v>154</v>
      </c>
      <c r="B187" s="15"/>
      <c r="C187" s="32"/>
      <c r="D187" s="169"/>
      <c r="E187" s="170"/>
      <c r="F187" s="170"/>
      <c r="G187" s="170"/>
      <c r="H187" s="171"/>
      <c r="I187" s="16"/>
      <c r="J187" s="33"/>
      <c r="K187" s="17"/>
      <c r="L187" s="183" t="str">
        <f t="shared" si="4"/>
        <v/>
      </c>
      <c r="M187" s="172"/>
      <c r="N187" s="173"/>
      <c r="O187" s="174"/>
    </row>
    <row r="188" spans="1:15" x14ac:dyDescent="0.15">
      <c r="A188" s="4">
        <v>155</v>
      </c>
      <c r="B188" s="15"/>
      <c r="C188" s="32"/>
      <c r="D188" s="169"/>
      <c r="E188" s="170"/>
      <c r="F188" s="170"/>
      <c r="G188" s="170"/>
      <c r="H188" s="171"/>
      <c r="I188" s="16"/>
      <c r="J188" s="33"/>
      <c r="K188" s="17"/>
      <c r="L188" s="183" t="str">
        <f t="shared" si="4"/>
        <v/>
      </c>
      <c r="M188" s="172"/>
      <c r="N188" s="173"/>
      <c r="O188" s="174"/>
    </row>
    <row r="189" spans="1:15" x14ac:dyDescent="0.15">
      <c r="A189" s="4">
        <v>156</v>
      </c>
      <c r="B189" s="15"/>
      <c r="C189" s="32"/>
      <c r="D189" s="169"/>
      <c r="E189" s="170"/>
      <c r="F189" s="170"/>
      <c r="G189" s="170"/>
      <c r="H189" s="171"/>
      <c r="I189" s="16"/>
      <c r="J189" s="33"/>
      <c r="K189" s="17"/>
      <c r="L189" s="183" t="str">
        <f t="shared" si="4"/>
        <v/>
      </c>
      <c r="M189" s="172"/>
      <c r="N189" s="173"/>
      <c r="O189" s="174"/>
    </row>
    <row r="190" spans="1:15" x14ac:dyDescent="0.15">
      <c r="A190" s="4">
        <v>157</v>
      </c>
      <c r="B190" s="15"/>
      <c r="C190" s="32"/>
      <c r="D190" s="169"/>
      <c r="E190" s="170"/>
      <c r="F190" s="170"/>
      <c r="G190" s="170"/>
      <c r="H190" s="171"/>
      <c r="I190" s="16"/>
      <c r="J190" s="33"/>
      <c r="K190" s="17"/>
      <c r="L190" s="183" t="str">
        <f t="shared" si="4"/>
        <v/>
      </c>
      <c r="M190" s="172"/>
      <c r="N190" s="173"/>
      <c r="O190" s="174"/>
    </row>
    <row r="191" spans="1:15" x14ac:dyDescent="0.15">
      <c r="A191" s="4">
        <v>158</v>
      </c>
      <c r="B191" s="15"/>
      <c r="C191" s="32"/>
      <c r="D191" s="169"/>
      <c r="E191" s="170"/>
      <c r="F191" s="170"/>
      <c r="G191" s="170"/>
      <c r="H191" s="171"/>
      <c r="I191" s="16"/>
      <c r="J191" s="33"/>
      <c r="K191" s="17"/>
      <c r="L191" s="183" t="str">
        <f t="shared" si="4"/>
        <v/>
      </c>
      <c r="M191" s="172"/>
      <c r="N191" s="173"/>
      <c r="O191" s="174"/>
    </row>
    <row r="192" spans="1:15" x14ac:dyDescent="0.15">
      <c r="A192" s="4">
        <v>159</v>
      </c>
      <c r="B192" s="15"/>
      <c r="C192" s="32"/>
      <c r="D192" s="169"/>
      <c r="E192" s="170"/>
      <c r="F192" s="170"/>
      <c r="G192" s="170"/>
      <c r="H192" s="171"/>
      <c r="I192" s="16"/>
      <c r="J192" s="33"/>
      <c r="K192" s="17"/>
      <c r="L192" s="183" t="str">
        <f t="shared" si="4"/>
        <v/>
      </c>
      <c r="M192" s="172"/>
      <c r="N192" s="173"/>
      <c r="O192" s="174"/>
    </row>
    <row r="193" spans="1:15" ht="14.25" thickBot="1" x14ac:dyDescent="0.2">
      <c r="A193" s="4">
        <v>160</v>
      </c>
      <c r="B193" s="19"/>
      <c r="C193" s="32"/>
      <c r="D193" s="169"/>
      <c r="E193" s="170"/>
      <c r="F193" s="170"/>
      <c r="G193" s="170"/>
      <c r="H193" s="171"/>
      <c r="I193" s="20"/>
      <c r="J193" s="33"/>
      <c r="K193" s="21"/>
      <c r="L193" s="183" t="str">
        <f t="shared" si="4"/>
        <v/>
      </c>
      <c r="M193" s="172"/>
      <c r="N193" s="173"/>
      <c r="O193" s="174"/>
    </row>
    <row r="194" spans="1:15" ht="14.25" thickBot="1" x14ac:dyDescent="0.2">
      <c r="B194" s="45" t="s">
        <v>74</v>
      </c>
      <c r="C194" s="43"/>
      <c r="D194" s="43"/>
      <c r="E194" s="43"/>
      <c r="F194" s="43"/>
      <c r="G194" s="43"/>
      <c r="H194" s="43"/>
      <c r="I194" s="6"/>
      <c r="J194" s="6" t="s">
        <v>63</v>
      </c>
      <c r="K194" s="11" t="s">
        <v>63</v>
      </c>
      <c r="L194" s="325">
        <f>SUM(L162:L193)</f>
        <v>0</v>
      </c>
      <c r="M194" s="43"/>
      <c r="N194" s="43"/>
      <c r="O194" s="44"/>
    </row>
    <row r="197" spans="1:15" x14ac:dyDescent="0.15">
      <c r="A197" s="13"/>
      <c r="B197" s="4" t="s">
        <v>67</v>
      </c>
    </row>
    <row r="198" spans="1:15" x14ac:dyDescent="0.15">
      <c r="A198" s="7"/>
      <c r="B198" s="4" t="s">
        <v>68</v>
      </c>
    </row>
    <row r="199" spans="1:15" x14ac:dyDescent="0.15">
      <c r="A199" s="14"/>
      <c r="B199" s="4" t="s">
        <v>69</v>
      </c>
    </row>
  </sheetData>
  <sheetProtection password="F0A1" sheet="1" objects="1" scenarios="1"/>
  <mergeCells count="365">
    <mergeCell ref="D185:H185"/>
    <mergeCell ref="D186:H186"/>
    <mergeCell ref="D187:H187"/>
    <mergeCell ref="D188:H188"/>
    <mergeCell ref="D189:H189"/>
    <mergeCell ref="D190:H190"/>
    <mergeCell ref="D191:H191"/>
    <mergeCell ref="D192:H192"/>
    <mergeCell ref="D193:H193"/>
    <mergeCell ref="D176:H176"/>
    <mergeCell ref="D177:H177"/>
    <mergeCell ref="D178:H178"/>
    <mergeCell ref="D179:H179"/>
    <mergeCell ref="D180:H180"/>
    <mergeCell ref="D181:H181"/>
    <mergeCell ref="D182:H182"/>
    <mergeCell ref="D183:H183"/>
    <mergeCell ref="D184:H184"/>
    <mergeCell ref="D167:H167"/>
    <mergeCell ref="D168:H168"/>
    <mergeCell ref="D169:H169"/>
    <mergeCell ref="D170:H170"/>
    <mergeCell ref="D171:H171"/>
    <mergeCell ref="D172:H172"/>
    <mergeCell ref="D173:H173"/>
    <mergeCell ref="D174:H174"/>
    <mergeCell ref="D175:H175"/>
    <mergeCell ref="D152:H152"/>
    <mergeCell ref="D153:H153"/>
    <mergeCell ref="D154:H154"/>
    <mergeCell ref="D162:H162"/>
    <mergeCell ref="D163:H163"/>
    <mergeCell ref="D164:H164"/>
    <mergeCell ref="D165:H165"/>
    <mergeCell ref="D166:H166"/>
    <mergeCell ref="C158:K158"/>
    <mergeCell ref="D143:H143"/>
    <mergeCell ref="D144:H144"/>
    <mergeCell ref="D145:H145"/>
    <mergeCell ref="D146:H146"/>
    <mergeCell ref="D147:H147"/>
    <mergeCell ref="D148:H148"/>
    <mergeCell ref="D149:H149"/>
    <mergeCell ref="D150:H150"/>
    <mergeCell ref="D151:H151"/>
    <mergeCell ref="D134:H134"/>
    <mergeCell ref="D135:H135"/>
    <mergeCell ref="D136:H136"/>
    <mergeCell ref="D137:H137"/>
    <mergeCell ref="D138:H138"/>
    <mergeCell ref="D139:H139"/>
    <mergeCell ref="D140:H140"/>
    <mergeCell ref="D141:H141"/>
    <mergeCell ref="D142:H142"/>
    <mergeCell ref="D125:H125"/>
    <mergeCell ref="D126:H126"/>
    <mergeCell ref="D127:H127"/>
    <mergeCell ref="D128:H128"/>
    <mergeCell ref="D129:H129"/>
    <mergeCell ref="D130:H130"/>
    <mergeCell ref="D131:H131"/>
    <mergeCell ref="D132:H132"/>
    <mergeCell ref="D133:H133"/>
    <mergeCell ref="D109:H109"/>
    <mergeCell ref="D110:H110"/>
    <mergeCell ref="D111:H111"/>
    <mergeCell ref="D112:H112"/>
    <mergeCell ref="D113:H113"/>
    <mergeCell ref="D114:H114"/>
    <mergeCell ref="D115:H115"/>
    <mergeCell ref="D123:H123"/>
    <mergeCell ref="D124:H124"/>
    <mergeCell ref="D100:H100"/>
    <mergeCell ref="D101:H101"/>
    <mergeCell ref="D102:H102"/>
    <mergeCell ref="D103:H103"/>
    <mergeCell ref="D104:H104"/>
    <mergeCell ref="D105:H105"/>
    <mergeCell ref="D106:H106"/>
    <mergeCell ref="D107:H107"/>
    <mergeCell ref="D108:H108"/>
    <mergeCell ref="D91:H91"/>
    <mergeCell ref="D92:H92"/>
    <mergeCell ref="D93:H93"/>
    <mergeCell ref="D94:H94"/>
    <mergeCell ref="D95:H95"/>
    <mergeCell ref="D96:H96"/>
    <mergeCell ref="D97:H97"/>
    <mergeCell ref="D98:H98"/>
    <mergeCell ref="D99:H99"/>
    <mergeCell ref="D75:H75"/>
    <mergeCell ref="D76:H76"/>
    <mergeCell ref="D84:H84"/>
    <mergeCell ref="D85:H85"/>
    <mergeCell ref="D86:H86"/>
    <mergeCell ref="D87:H87"/>
    <mergeCell ref="D88:H88"/>
    <mergeCell ref="D89:H89"/>
    <mergeCell ref="D90:H90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34:H34"/>
    <mergeCell ref="D35:H35"/>
    <mergeCell ref="D36:H36"/>
    <mergeCell ref="D37:H37"/>
    <mergeCell ref="D45:H45"/>
    <mergeCell ref="D46:H46"/>
    <mergeCell ref="D47:H47"/>
    <mergeCell ref="D48:H48"/>
    <mergeCell ref="D49:H49"/>
    <mergeCell ref="C41:K41"/>
    <mergeCell ref="D25:H25"/>
    <mergeCell ref="D26:H26"/>
    <mergeCell ref="D27:H27"/>
    <mergeCell ref="D28:H28"/>
    <mergeCell ref="D29:H29"/>
    <mergeCell ref="D30:H30"/>
    <mergeCell ref="D31:H31"/>
    <mergeCell ref="D32:H32"/>
    <mergeCell ref="D33:H33"/>
    <mergeCell ref="D16:H16"/>
    <mergeCell ref="D17:H17"/>
    <mergeCell ref="D18:H18"/>
    <mergeCell ref="D19:H19"/>
    <mergeCell ref="D20:H20"/>
    <mergeCell ref="D21:H21"/>
    <mergeCell ref="D22:H22"/>
    <mergeCell ref="D23:H23"/>
    <mergeCell ref="D24:H24"/>
    <mergeCell ref="D7:H7"/>
    <mergeCell ref="D8:H8"/>
    <mergeCell ref="D9:H9"/>
    <mergeCell ref="D10:H10"/>
    <mergeCell ref="D11:H11"/>
    <mergeCell ref="D12:H12"/>
    <mergeCell ref="D13:H13"/>
    <mergeCell ref="D14:H14"/>
    <mergeCell ref="D15:H15"/>
    <mergeCell ref="C2:K2"/>
    <mergeCell ref="B4:B5"/>
    <mergeCell ref="C4:C5"/>
    <mergeCell ref="D4:H5"/>
    <mergeCell ref="I4:I5"/>
    <mergeCell ref="J4:J5"/>
    <mergeCell ref="K4:K5"/>
    <mergeCell ref="L4:L5"/>
    <mergeCell ref="M4:O5"/>
    <mergeCell ref="B43:B44"/>
    <mergeCell ref="C43:C44"/>
    <mergeCell ref="D43:H44"/>
    <mergeCell ref="I43:I44"/>
    <mergeCell ref="J43:J44"/>
    <mergeCell ref="K43:K44"/>
    <mergeCell ref="L43:L44"/>
    <mergeCell ref="C119:K119"/>
    <mergeCell ref="D50:H50"/>
    <mergeCell ref="D51:H51"/>
    <mergeCell ref="D52:H52"/>
    <mergeCell ref="D53:H53"/>
    <mergeCell ref="D54:H54"/>
    <mergeCell ref="D55:H55"/>
    <mergeCell ref="D56:H56"/>
    <mergeCell ref="D57:H57"/>
    <mergeCell ref="D58:H58"/>
    <mergeCell ref="D59:H59"/>
    <mergeCell ref="D60:H60"/>
    <mergeCell ref="D61:H61"/>
    <mergeCell ref="D62:H62"/>
    <mergeCell ref="D63:H63"/>
    <mergeCell ref="D64:H64"/>
    <mergeCell ref="D65:H65"/>
    <mergeCell ref="B121:B122"/>
    <mergeCell ref="C121:C122"/>
    <mergeCell ref="D121:H122"/>
    <mergeCell ref="I121:I122"/>
    <mergeCell ref="J121:J122"/>
    <mergeCell ref="K121:K122"/>
    <mergeCell ref="M43:O44"/>
    <mergeCell ref="C80:K80"/>
    <mergeCell ref="B82:B83"/>
    <mergeCell ref="C82:C83"/>
    <mergeCell ref="D82:H83"/>
    <mergeCell ref="I82:I83"/>
    <mergeCell ref="J82:J83"/>
    <mergeCell ref="K82:K83"/>
    <mergeCell ref="L82:L83"/>
    <mergeCell ref="M82:O83"/>
    <mergeCell ref="L121:L122"/>
    <mergeCell ref="M121:O122"/>
    <mergeCell ref="M58:O58"/>
    <mergeCell ref="M59:O59"/>
    <mergeCell ref="M60:O60"/>
    <mergeCell ref="M61:O61"/>
    <mergeCell ref="M62:O62"/>
    <mergeCell ref="M63:O63"/>
    <mergeCell ref="B160:B161"/>
    <mergeCell ref="C160:C161"/>
    <mergeCell ref="D160:H161"/>
    <mergeCell ref="I160:I161"/>
    <mergeCell ref="J160:J161"/>
    <mergeCell ref="K160:K161"/>
    <mergeCell ref="L160:L161"/>
    <mergeCell ref="M15:O15"/>
    <mergeCell ref="M16:O16"/>
    <mergeCell ref="M17:O17"/>
    <mergeCell ref="M18:O18"/>
    <mergeCell ref="M19:O19"/>
    <mergeCell ref="M20:O20"/>
    <mergeCell ref="M160:O161"/>
    <mergeCell ref="M27:O27"/>
    <mergeCell ref="M28:O28"/>
    <mergeCell ref="M29:O29"/>
    <mergeCell ref="M30:O30"/>
    <mergeCell ref="M31:O31"/>
    <mergeCell ref="M32:O32"/>
    <mergeCell ref="M21:O21"/>
    <mergeCell ref="M22:O22"/>
    <mergeCell ref="M23:O23"/>
    <mergeCell ref="M24:O24"/>
    <mergeCell ref="M6:O6"/>
    <mergeCell ref="M7:O7"/>
    <mergeCell ref="M8:O8"/>
    <mergeCell ref="M9:O9"/>
    <mergeCell ref="M10:O10"/>
    <mergeCell ref="M11:O11"/>
    <mergeCell ref="M12:O12"/>
    <mergeCell ref="M13:O13"/>
    <mergeCell ref="M14:O14"/>
    <mergeCell ref="M25:O25"/>
    <mergeCell ref="M26:O26"/>
    <mergeCell ref="M46:O46"/>
    <mergeCell ref="M47:O47"/>
    <mergeCell ref="M48:O48"/>
    <mergeCell ref="M49:O49"/>
    <mergeCell ref="M50:O50"/>
    <mergeCell ref="M51:O51"/>
    <mergeCell ref="M33:O33"/>
    <mergeCell ref="M34:O34"/>
    <mergeCell ref="M35:O35"/>
    <mergeCell ref="M36:O36"/>
    <mergeCell ref="M37:O37"/>
    <mergeCell ref="M45:O45"/>
    <mergeCell ref="M52:O52"/>
    <mergeCell ref="M53:O53"/>
    <mergeCell ref="M54:O54"/>
    <mergeCell ref="M55:O55"/>
    <mergeCell ref="M56:O56"/>
    <mergeCell ref="M57:O57"/>
    <mergeCell ref="M70:O70"/>
    <mergeCell ref="M71:O71"/>
    <mergeCell ref="M72:O72"/>
    <mergeCell ref="M73:O73"/>
    <mergeCell ref="M74:O74"/>
    <mergeCell ref="M75:O75"/>
    <mergeCell ref="M64:O64"/>
    <mergeCell ref="M65:O65"/>
    <mergeCell ref="M66:O66"/>
    <mergeCell ref="M67:O67"/>
    <mergeCell ref="M68:O68"/>
    <mergeCell ref="M69:O69"/>
    <mergeCell ref="M89:O89"/>
    <mergeCell ref="M90:O90"/>
    <mergeCell ref="M91:O91"/>
    <mergeCell ref="M92:O92"/>
    <mergeCell ref="M93:O93"/>
    <mergeCell ref="M94:O94"/>
    <mergeCell ref="M76:O76"/>
    <mergeCell ref="M84:O84"/>
    <mergeCell ref="M85:O85"/>
    <mergeCell ref="M86:O86"/>
    <mergeCell ref="M87:O87"/>
    <mergeCell ref="M88:O88"/>
    <mergeCell ref="M101:O101"/>
    <mergeCell ref="M102:O102"/>
    <mergeCell ref="M103:O103"/>
    <mergeCell ref="M104:O104"/>
    <mergeCell ref="M105:O105"/>
    <mergeCell ref="M106:O106"/>
    <mergeCell ref="M95:O95"/>
    <mergeCell ref="M96:O96"/>
    <mergeCell ref="M97:O97"/>
    <mergeCell ref="M98:O98"/>
    <mergeCell ref="M99:O99"/>
    <mergeCell ref="M100:O100"/>
    <mergeCell ref="M113:O113"/>
    <mergeCell ref="M114:O114"/>
    <mergeCell ref="M115:O115"/>
    <mergeCell ref="M123:O123"/>
    <mergeCell ref="M124:O124"/>
    <mergeCell ref="M125:O125"/>
    <mergeCell ref="M107:O107"/>
    <mergeCell ref="M108:O108"/>
    <mergeCell ref="M109:O109"/>
    <mergeCell ref="M110:O110"/>
    <mergeCell ref="M111:O111"/>
    <mergeCell ref="M112:O112"/>
    <mergeCell ref="M132:O132"/>
    <mergeCell ref="M133:O133"/>
    <mergeCell ref="M134:O134"/>
    <mergeCell ref="M135:O135"/>
    <mergeCell ref="M136:O136"/>
    <mergeCell ref="M137:O137"/>
    <mergeCell ref="M126:O126"/>
    <mergeCell ref="M127:O127"/>
    <mergeCell ref="M128:O128"/>
    <mergeCell ref="M129:O129"/>
    <mergeCell ref="M130:O130"/>
    <mergeCell ref="M131:O131"/>
    <mergeCell ref="M144:O144"/>
    <mergeCell ref="M145:O145"/>
    <mergeCell ref="M146:O146"/>
    <mergeCell ref="M147:O147"/>
    <mergeCell ref="M148:O148"/>
    <mergeCell ref="M149:O149"/>
    <mergeCell ref="M138:O138"/>
    <mergeCell ref="M139:O139"/>
    <mergeCell ref="M140:O140"/>
    <mergeCell ref="M141:O141"/>
    <mergeCell ref="M142:O142"/>
    <mergeCell ref="M143:O143"/>
    <mergeCell ref="M173:O173"/>
    <mergeCell ref="M174:O174"/>
    <mergeCell ref="M163:O163"/>
    <mergeCell ref="M164:O164"/>
    <mergeCell ref="M165:O165"/>
    <mergeCell ref="M166:O166"/>
    <mergeCell ref="M167:O167"/>
    <mergeCell ref="M168:O168"/>
    <mergeCell ref="M150:O150"/>
    <mergeCell ref="M151:O151"/>
    <mergeCell ref="M152:O152"/>
    <mergeCell ref="M153:O153"/>
    <mergeCell ref="M154:O154"/>
    <mergeCell ref="M162:O162"/>
    <mergeCell ref="M193:O193"/>
    <mergeCell ref="D6:H6"/>
    <mergeCell ref="M187:O187"/>
    <mergeCell ref="M188:O188"/>
    <mergeCell ref="M189:O189"/>
    <mergeCell ref="M190:O190"/>
    <mergeCell ref="M191:O191"/>
    <mergeCell ref="M192:O192"/>
    <mergeCell ref="M181:O181"/>
    <mergeCell ref="M182:O182"/>
    <mergeCell ref="M183:O183"/>
    <mergeCell ref="M184:O184"/>
    <mergeCell ref="M185:O185"/>
    <mergeCell ref="M186:O186"/>
    <mergeCell ref="M175:O175"/>
    <mergeCell ref="M176:O176"/>
    <mergeCell ref="M177:O177"/>
    <mergeCell ref="M178:O178"/>
    <mergeCell ref="M179:O179"/>
    <mergeCell ref="M180:O180"/>
    <mergeCell ref="M169:O169"/>
    <mergeCell ref="M170:O170"/>
    <mergeCell ref="M171:O171"/>
    <mergeCell ref="M172:O172"/>
  </mergeCells>
  <phoneticPr fontId="15"/>
  <dataValidations count="3">
    <dataValidation type="list" allowBlank="1" showInputMessage="1" showErrorMessage="1" sqref="J6:J37 J45:J76 J84:J115 J123:J154 J162:J193">
      <formula1>$V$4:$V$16</formula1>
    </dataValidation>
    <dataValidation type="list" allowBlank="1" showInputMessage="1" showErrorMessage="1" sqref="C6:C37 C162:C193 C123:C154 C84:C115 C45:C76">
      <formula1>$T$4:$T$20</formula1>
    </dataValidation>
    <dataValidation type="list" allowBlank="1" showInputMessage="1" showErrorMessage="1" sqref="B124:B154 B7:B37 B46:B76 B85:B115 B163:B193">
      <formula1>$S$4:$S$9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AD82"/>
  <sheetViews>
    <sheetView showGridLines="0" workbookViewId="0">
      <selection activeCell="L7" sqref="L7"/>
    </sheetView>
  </sheetViews>
  <sheetFormatPr defaultRowHeight="13.5" x14ac:dyDescent="0.15"/>
  <cols>
    <col min="1" max="1" width="5.125" style="4" customWidth="1"/>
    <col min="2" max="2" width="9.5" style="4" customWidth="1"/>
    <col min="3" max="3" width="13.625" style="8" customWidth="1"/>
    <col min="4" max="8" width="9" style="4"/>
    <col min="9" max="10" width="5.375" style="4" customWidth="1"/>
    <col min="11" max="11" width="11" style="9" customWidth="1"/>
    <col min="12" max="12" width="13.5" style="9" customWidth="1"/>
    <col min="13" max="13" width="9" style="4"/>
    <col min="14" max="14" width="5.375" style="4" customWidth="1"/>
    <col min="15" max="15" width="9" style="4" customWidth="1"/>
    <col min="16" max="16" width="2" style="4" customWidth="1"/>
    <col min="17" max="17" width="9" style="4" customWidth="1"/>
    <col min="18" max="18" width="9" style="4" hidden="1" customWidth="1"/>
    <col min="19" max="19" width="9.75" style="4" hidden="1" customWidth="1"/>
    <col min="20" max="20" width="9.875" style="4" hidden="1" customWidth="1"/>
    <col min="21" max="26" width="9" style="4" hidden="1" customWidth="1"/>
    <col min="27" max="27" width="9" style="4" customWidth="1"/>
    <col min="28" max="30" width="9" style="4"/>
  </cols>
  <sheetData>
    <row r="2" spans="1:22" ht="18" customHeight="1" x14ac:dyDescent="0.15">
      <c r="B2" s="4" t="s">
        <v>45</v>
      </c>
      <c r="C2" s="150" t="s">
        <v>46</v>
      </c>
      <c r="D2" s="151"/>
      <c r="E2" s="151"/>
      <c r="F2" s="151"/>
      <c r="G2" s="151"/>
      <c r="H2" s="151"/>
      <c r="I2" s="151"/>
      <c r="J2" s="151"/>
      <c r="K2" s="152"/>
    </row>
    <row r="3" spans="1:22" x14ac:dyDescent="0.15">
      <c r="S3" s="4" t="s">
        <v>40</v>
      </c>
      <c r="T3" s="4" t="s">
        <v>41</v>
      </c>
      <c r="V3" s="4" t="s">
        <v>1</v>
      </c>
    </row>
    <row r="4" spans="1:22" x14ac:dyDescent="0.15">
      <c r="A4" s="5" t="s">
        <v>38</v>
      </c>
      <c r="B4" s="91" t="s">
        <v>40</v>
      </c>
      <c r="C4" s="146" t="s">
        <v>41</v>
      </c>
      <c r="D4" s="91" t="s">
        <v>44</v>
      </c>
      <c r="E4" s="91"/>
      <c r="F4" s="91"/>
      <c r="G4" s="91"/>
      <c r="H4" s="91"/>
      <c r="I4" s="91" t="s">
        <v>0</v>
      </c>
      <c r="J4" s="91" t="s">
        <v>1</v>
      </c>
      <c r="K4" s="147" t="s">
        <v>42</v>
      </c>
      <c r="L4" s="147" t="s">
        <v>15</v>
      </c>
      <c r="M4" s="91" t="s">
        <v>43</v>
      </c>
      <c r="N4" s="91"/>
      <c r="O4" s="91"/>
      <c r="S4" s="4" t="s">
        <v>33</v>
      </c>
      <c r="T4" s="8" t="s">
        <v>103</v>
      </c>
      <c r="V4" s="4" t="s">
        <v>57</v>
      </c>
    </row>
    <row r="5" spans="1:22" x14ac:dyDescent="0.15">
      <c r="A5" s="5" t="s">
        <v>39</v>
      </c>
      <c r="B5" s="91"/>
      <c r="C5" s="146"/>
      <c r="D5" s="91"/>
      <c r="E5" s="91"/>
      <c r="F5" s="91"/>
      <c r="G5" s="91"/>
      <c r="H5" s="91"/>
      <c r="I5" s="91"/>
      <c r="J5" s="91"/>
      <c r="K5" s="148"/>
      <c r="L5" s="148"/>
      <c r="M5" s="91"/>
      <c r="N5" s="91"/>
      <c r="O5" s="91"/>
      <c r="S5" s="4" t="s">
        <v>34</v>
      </c>
      <c r="T5" s="8" t="s">
        <v>104</v>
      </c>
      <c r="V5" s="4" t="s">
        <v>58</v>
      </c>
    </row>
    <row r="6" spans="1:22" x14ac:dyDescent="0.15">
      <c r="A6" s="4">
        <v>1</v>
      </c>
      <c r="B6" s="18" t="s">
        <v>33</v>
      </c>
      <c r="C6" s="32"/>
      <c r="D6" s="149"/>
      <c r="E6" s="149"/>
      <c r="F6" s="149"/>
      <c r="G6" s="149"/>
      <c r="H6" s="149"/>
      <c r="I6" s="16"/>
      <c r="J6" s="33"/>
      <c r="K6" s="17"/>
      <c r="L6" s="183" t="str">
        <f>IF(I6*K6=0,"",ROUND(I6*K6,0))</f>
        <v/>
      </c>
      <c r="M6" s="153"/>
      <c r="N6" s="153"/>
      <c r="O6" s="153"/>
      <c r="S6" s="4" t="s">
        <v>47</v>
      </c>
      <c r="T6" s="8" t="s">
        <v>106</v>
      </c>
      <c r="V6" s="4" t="s">
        <v>59</v>
      </c>
    </row>
    <row r="7" spans="1:22" x14ac:dyDescent="0.15">
      <c r="A7" s="4">
        <v>2</v>
      </c>
      <c r="B7" s="15"/>
      <c r="C7" s="32"/>
      <c r="D7" s="149"/>
      <c r="E7" s="149"/>
      <c r="F7" s="149"/>
      <c r="G7" s="149"/>
      <c r="H7" s="149"/>
      <c r="I7" s="16"/>
      <c r="J7" s="33"/>
      <c r="K7" s="17"/>
      <c r="L7" s="183" t="str">
        <f t="shared" ref="L7:L37" si="0">IF(I7*K7=0,"",ROUND(I7*K7,0))</f>
        <v/>
      </c>
      <c r="M7" s="153"/>
      <c r="N7" s="153"/>
      <c r="O7" s="153"/>
      <c r="S7" s="4" t="s">
        <v>9</v>
      </c>
      <c r="V7" s="4" t="s">
        <v>60</v>
      </c>
    </row>
    <row r="8" spans="1:22" x14ac:dyDescent="0.15">
      <c r="A8" s="4">
        <v>3</v>
      </c>
      <c r="B8" s="15"/>
      <c r="C8" s="32"/>
      <c r="D8" s="149"/>
      <c r="E8" s="149"/>
      <c r="F8" s="149"/>
      <c r="G8" s="149"/>
      <c r="H8" s="149"/>
      <c r="I8" s="16"/>
      <c r="J8" s="33"/>
      <c r="K8" s="17"/>
      <c r="L8" s="183" t="str">
        <f t="shared" si="0"/>
        <v/>
      </c>
      <c r="M8" s="153"/>
      <c r="N8" s="153"/>
      <c r="O8" s="153"/>
      <c r="S8" s="4" t="s">
        <v>48</v>
      </c>
      <c r="T8" s="8" t="s">
        <v>66</v>
      </c>
      <c r="V8" s="4" t="s">
        <v>61</v>
      </c>
    </row>
    <row r="9" spans="1:22" x14ac:dyDescent="0.15">
      <c r="A9" s="4">
        <v>4</v>
      </c>
      <c r="B9" s="15"/>
      <c r="C9" s="32"/>
      <c r="D9" s="149"/>
      <c r="E9" s="149"/>
      <c r="F9" s="149"/>
      <c r="G9" s="149"/>
      <c r="H9" s="149"/>
      <c r="I9" s="16"/>
      <c r="J9" s="33"/>
      <c r="K9" s="17"/>
      <c r="L9" s="183" t="str">
        <f t="shared" si="0"/>
        <v/>
      </c>
      <c r="M9" s="153"/>
      <c r="N9" s="153"/>
      <c r="O9" s="153"/>
      <c r="V9" s="4" t="s">
        <v>79</v>
      </c>
    </row>
    <row r="10" spans="1:22" x14ac:dyDescent="0.15">
      <c r="A10" s="4">
        <v>5</v>
      </c>
      <c r="B10" s="15"/>
      <c r="C10" s="32"/>
      <c r="D10" s="149"/>
      <c r="E10" s="149"/>
      <c r="F10" s="149"/>
      <c r="G10" s="149"/>
      <c r="H10" s="149"/>
      <c r="I10" s="16"/>
      <c r="J10" s="33"/>
      <c r="K10" s="17"/>
      <c r="L10" s="183" t="str">
        <f t="shared" si="0"/>
        <v/>
      </c>
      <c r="M10" s="153"/>
      <c r="N10" s="153"/>
      <c r="O10" s="153"/>
      <c r="T10" s="4" t="s">
        <v>105</v>
      </c>
      <c r="V10" s="4" t="s">
        <v>121</v>
      </c>
    </row>
    <row r="11" spans="1:22" x14ac:dyDescent="0.15">
      <c r="A11" s="4">
        <v>6</v>
      </c>
      <c r="B11" s="15"/>
      <c r="C11" s="32"/>
      <c r="D11" s="149"/>
      <c r="E11" s="149"/>
      <c r="F11" s="149"/>
      <c r="G11" s="149"/>
      <c r="H11" s="149"/>
      <c r="I11" s="16"/>
      <c r="J11" s="33"/>
      <c r="K11" s="17"/>
      <c r="L11" s="183" t="str">
        <f t="shared" si="0"/>
        <v/>
      </c>
      <c r="M11" s="153"/>
      <c r="N11" s="153"/>
      <c r="O11" s="153"/>
      <c r="V11" s="4" t="s">
        <v>122</v>
      </c>
    </row>
    <row r="12" spans="1:22" x14ac:dyDescent="0.15">
      <c r="A12" s="4">
        <v>7</v>
      </c>
      <c r="B12" s="15"/>
      <c r="C12" s="32"/>
      <c r="D12" s="149"/>
      <c r="E12" s="149"/>
      <c r="F12" s="149"/>
      <c r="G12" s="149"/>
      <c r="H12" s="149"/>
      <c r="I12" s="16"/>
      <c r="J12" s="33"/>
      <c r="K12" s="17"/>
      <c r="L12" s="183" t="str">
        <f t="shared" si="0"/>
        <v/>
      </c>
      <c r="M12" s="153"/>
      <c r="N12" s="153"/>
      <c r="O12" s="153"/>
      <c r="V12" s="4" t="s">
        <v>123</v>
      </c>
    </row>
    <row r="13" spans="1:22" x14ac:dyDescent="0.15">
      <c r="A13" s="4">
        <v>8</v>
      </c>
      <c r="B13" s="15"/>
      <c r="C13" s="32"/>
      <c r="D13" s="149"/>
      <c r="E13" s="149"/>
      <c r="F13" s="149"/>
      <c r="G13" s="149"/>
      <c r="H13" s="149"/>
      <c r="I13" s="16"/>
      <c r="J13" s="33"/>
      <c r="K13" s="17"/>
      <c r="L13" s="183" t="str">
        <f t="shared" si="0"/>
        <v/>
      </c>
      <c r="M13" s="153"/>
      <c r="N13" s="153"/>
      <c r="O13" s="153"/>
      <c r="V13" s="4" t="s">
        <v>124</v>
      </c>
    </row>
    <row r="14" spans="1:22" x14ac:dyDescent="0.15">
      <c r="A14" s="4">
        <v>9</v>
      </c>
      <c r="B14" s="15"/>
      <c r="C14" s="32"/>
      <c r="D14" s="149"/>
      <c r="E14" s="149"/>
      <c r="F14" s="149"/>
      <c r="G14" s="149"/>
      <c r="H14" s="149"/>
      <c r="I14" s="16"/>
      <c r="J14" s="33"/>
      <c r="K14" s="17"/>
      <c r="L14" s="183" t="str">
        <f t="shared" si="0"/>
        <v/>
      </c>
      <c r="M14" s="153"/>
      <c r="N14" s="153"/>
      <c r="O14" s="153"/>
      <c r="V14" s="4" t="s">
        <v>125</v>
      </c>
    </row>
    <row r="15" spans="1:22" x14ac:dyDescent="0.15">
      <c r="A15" s="4">
        <v>10</v>
      </c>
      <c r="B15" s="15"/>
      <c r="C15" s="32"/>
      <c r="D15" s="149"/>
      <c r="E15" s="149"/>
      <c r="F15" s="149"/>
      <c r="G15" s="149"/>
      <c r="H15" s="149"/>
      <c r="I15" s="16"/>
      <c r="J15" s="33"/>
      <c r="K15" s="17"/>
      <c r="L15" s="183" t="str">
        <f t="shared" si="0"/>
        <v/>
      </c>
      <c r="M15" s="153"/>
      <c r="N15" s="153"/>
      <c r="O15" s="153"/>
    </row>
    <row r="16" spans="1:22" x14ac:dyDescent="0.15">
      <c r="A16" s="4">
        <v>11</v>
      </c>
      <c r="B16" s="15"/>
      <c r="C16" s="32"/>
      <c r="D16" s="149"/>
      <c r="E16" s="149"/>
      <c r="F16" s="149"/>
      <c r="G16" s="149"/>
      <c r="H16" s="149"/>
      <c r="I16" s="16"/>
      <c r="J16" s="33"/>
      <c r="K16" s="17"/>
      <c r="L16" s="183" t="str">
        <f t="shared" si="0"/>
        <v/>
      </c>
      <c r="M16" s="153"/>
      <c r="N16" s="153"/>
      <c r="O16" s="153"/>
    </row>
    <row r="17" spans="1:15" x14ac:dyDescent="0.15">
      <c r="A17" s="4">
        <v>12</v>
      </c>
      <c r="B17" s="15"/>
      <c r="C17" s="32"/>
      <c r="D17" s="149"/>
      <c r="E17" s="149"/>
      <c r="F17" s="149"/>
      <c r="G17" s="149"/>
      <c r="H17" s="149"/>
      <c r="I17" s="16"/>
      <c r="J17" s="33"/>
      <c r="K17" s="17"/>
      <c r="L17" s="183" t="str">
        <f t="shared" si="0"/>
        <v/>
      </c>
      <c r="M17" s="153"/>
      <c r="N17" s="153"/>
      <c r="O17" s="153"/>
    </row>
    <row r="18" spans="1:15" x14ac:dyDescent="0.15">
      <c r="A18" s="4">
        <v>13</v>
      </c>
      <c r="B18" s="15"/>
      <c r="C18" s="32"/>
      <c r="D18" s="149"/>
      <c r="E18" s="149"/>
      <c r="F18" s="149"/>
      <c r="G18" s="149"/>
      <c r="H18" s="149"/>
      <c r="I18" s="16"/>
      <c r="J18" s="33"/>
      <c r="K18" s="17"/>
      <c r="L18" s="183" t="str">
        <f t="shared" si="0"/>
        <v/>
      </c>
      <c r="M18" s="153"/>
      <c r="N18" s="153"/>
      <c r="O18" s="153"/>
    </row>
    <row r="19" spans="1:15" x14ac:dyDescent="0.15">
      <c r="A19" s="4">
        <v>14</v>
      </c>
      <c r="B19" s="15"/>
      <c r="C19" s="32"/>
      <c r="D19" s="149"/>
      <c r="E19" s="149"/>
      <c r="F19" s="149"/>
      <c r="G19" s="149"/>
      <c r="H19" s="149"/>
      <c r="I19" s="16"/>
      <c r="J19" s="33"/>
      <c r="K19" s="17"/>
      <c r="L19" s="183" t="str">
        <f t="shared" si="0"/>
        <v/>
      </c>
      <c r="M19" s="153"/>
      <c r="N19" s="153"/>
      <c r="O19" s="153"/>
    </row>
    <row r="20" spans="1:15" x14ac:dyDescent="0.15">
      <c r="A20" s="4">
        <v>15</v>
      </c>
      <c r="B20" s="15"/>
      <c r="C20" s="32"/>
      <c r="D20" s="149"/>
      <c r="E20" s="149"/>
      <c r="F20" s="149"/>
      <c r="G20" s="149"/>
      <c r="H20" s="149"/>
      <c r="I20" s="16"/>
      <c r="J20" s="33"/>
      <c r="K20" s="17"/>
      <c r="L20" s="183" t="str">
        <f t="shared" si="0"/>
        <v/>
      </c>
      <c r="M20" s="153"/>
      <c r="N20" s="153"/>
      <c r="O20" s="153"/>
    </row>
    <row r="21" spans="1:15" x14ac:dyDescent="0.15">
      <c r="A21" s="4">
        <v>16</v>
      </c>
      <c r="B21" s="15"/>
      <c r="C21" s="32"/>
      <c r="D21" s="149"/>
      <c r="E21" s="149"/>
      <c r="F21" s="149"/>
      <c r="G21" s="149"/>
      <c r="H21" s="149"/>
      <c r="I21" s="16"/>
      <c r="J21" s="33"/>
      <c r="K21" s="17"/>
      <c r="L21" s="183" t="str">
        <f t="shared" si="0"/>
        <v/>
      </c>
      <c r="M21" s="153"/>
      <c r="N21" s="153"/>
      <c r="O21" s="153"/>
    </row>
    <row r="22" spans="1:15" x14ac:dyDescent="0.15">
      <c r="A22" s="4">
        <v>17</v>
      </c>
      <c r="B22" s="15"/>
      <c r="C22" s="32"/>
      <c r="D22" s="149"/>
      <c r="E22" s="149"/>
      <c r="F22" s="149"/>
      <c r="G22" s="149"/>
      <c r="H22" s="149"/>
      <c r="I22" s="16"/>
      <c r="J22" s="33"/>
      <c r="K22" s="17"/>
      <c r="L22" s="183" t="str">
        <f t="shared" si="0"/>
        <v/>
      </c>
      <c r="M22" s="153"/>
      <c r="N22" s="153"/>
      <c r="O22" s="153"/>
    </row>
    <row r="23" spans="1:15" x14ac:dyDescent="0.15">
      <c r="A23" s="4">
        <v>18</v>
      </c>
      <c r="B23" s="15"/>
      <c r="C23" s="32"/>
      <c r="D23" s="149"/>
      <c r="E23" s="149"/>
      <c r="F23" s="149"/>
      <c r="G23" s="149"/>
      <c r="H23" s="149"/>
      <c r="I23" s="16"/>
      <c r="J23" s="33"/>
      <c r="K23" s="17"/>
      <c r="L23" s="183" t="str">
        <f t="shared" si="0"/>
        <v/>
      </c>
      <c r="M23" s="153"/>
      <c r="N23" s="153"/>
      <c r="O23" s="153"/>
    </row>
    <row r="24" spans="1:15" x14ac:dyDescent="0.15">
      <c r="A24" s="4">
        <v>19</v>
      </c>
      <c r="B24" s="15"/>
      <c r="C24" s="32"/>
      <c r="D24" s="149"/>
      <c r="E24" s="149"/>
      <c r="F24" s="149"/>
      <c r="G24" s="149"/>
      <c r="H24" s="149"/>
      <c r="I24" s="16"/>
      <c r="J24" s="33"/>
      <c r="K24" s="17"/>
      <c r="L24" s="183" t="str">
        <f t="shared" si="0"/>
        <v/>
      </c>
      <c r="M24" s="153"/>
      <c r="N24" s="153"/>
      <c r="O24" s="153"/>
    </row>
    <row r="25" spans="1:15" x14ac:dyDescent="0.15">
      <c r="A25" s="4">
        <v>20</v>
      </c>
      <c r="B25" s="15"/>
      <c r="C25" s="32"/>
      <c r="D25" s="149"/>
      <c r="E25" s="149"/>
      <c r="F25" s="149"/>
      <c r="G25" s="149"/>
      <c r="H25" s="149"/>
      <c r="I25" s="16"/>
      <c r="J25" s="33"/>
      <c r="K25" s="17"/>
      <c r="L25" s="183" t="str">
        <f t="shared" si="0"/>
        <v/>
      </c>
      <c r="M25" s="153"/>
      <c r="N25" s="153"/>
      <c r="O25" s="153"/>
    </row>
    <row r="26" spans="1:15" x14ac:dyDescent="0.15">
      <c r="A26" s="4">
        <v>21</v>
      </c>
      <c r="B26" s="15"/>
      <c r="C26" s="32"/>
      <c r="D26" s="149"/>
      <c r="E26" s="149"/>
      <c r="F26" s="149"/>
      <c r="G26" s="149"/>
      <c r="H26" s="149"/>
      <c r="I26" s="16"/>
      <c r="J26" s="33"/>
      <c r="K26" s="17"/>
      <c r="L26" s="183" t="str">
        <f t="shared" si="0"/>
        <v/>
      </c>
      <c r="M26" s="153"/>
      <c r="N26" s="153"/>
      <c r="O26" s="153"/>
    </row>
    <row r="27" spans="1:15" x14ac:dyDescent="0.15">
      <c r="A27" s="4">
        <v>22</v>
      </c>
      <c r="B27" s="15"/>
      <c r="C27" s="32"/>
      <c r="D27" s="149"/>
      <c r="E27" s="149"/>
      <c r="F27" s="149"/>
      <c r="G27" s="149"/>
      <c r="H27" s="149"/>
      <c r="I27" s="16"/>
      <c r="J27" s="33"/>
      <c r="K27" s="17"/>
      <c r="L27" s="183" t="str">
        <f t="shared" si="0"/>
        <v/>
      </c>
      <c r="M27" s="153"/>
      <c r="N27" s="153"/>
      <c r="O27" s="153"/>
    </row>
    <row r="28" spans="1:15" x14ac:dyDescent="0.15">
      <c r="A28" s="4">
        <v>23</v>
      </c>
      <c r="B28" s="15"/>
      <c r="C28" s="32"/>
      <c r="D28" s="149"/>
      <c r="E28" s="149"/>
      <c r="F28" s="149"/>
      <c r="G28" s="149"/>
      <c r="H28" s="149"/>
      <c r="I28" s="16"/>
      <c r="J28" s="33"/>
      <c r="K28" s="17"/>
      <c r="L28" s="183" t="str">
        <f t="shared" si="0"/>
        <v/>
      </c>
      <c r="M28" s="153"/>
      <c r="N28" s="153"/>
      <c r="O28" s="153"/>
    </row>
    <row r="29" spans="1:15" x14ac:dyDescent="0.15">
      <c r="A29" s="4">
        <v>24</v>
      </c>
      <c r="B29" s="15"/>
      <c r="C29" s="32"/>
      <c r="D29" s="149"/>
      <c r="E29" s="149"/>
      <c r="F29" s="149"/>
      <c r="G29" s="149"/>
      <c r="H29" s="149"/>
      <c r="I29" s="16"/>
      <c r="J29" s="33"/>
      <c r="K29" s="17"/>
      <c r="L29" s="183" t="str">
        <f t="shared" si="0"/>
        <v/>
      </c>
      <c r="M29" s="153"/>
      <c r="N29" s="153"/>
      <c r="O29" s="153"/>
    </row>
    <row r="30" spans="1:15" x14ac:dyDescent="0.15">
      <c r="A30" s="4">
        <v>25</v>
      </c>
      <c r="B30" s="15"/>
      <c r="C30" s="32"/>
      <c r="D30" s="149"/>
      <c r="E30" s="149"/>
      <c r="F30" s="149"/>
      <c r="G30" s="149"/>
      <c r="H30" s="149"/>
      <c r="I30" s="16"/>
      <c r="J30" s="33"/>
      <c r="K30" s="17"/>
      <c r="L30" s="183" t="str">
        <f t="shared" si="0"/>
        <v/>
      </c>
      <c r="M30" s="153"/>
      <c r="N30" s="153"/>
      <c r="O30" s="153"/>
    </row>
    <row r="31" spans="1:15" x14ac:dyDescent="0.15">
      <c r="A31" s="4">
        <v>26</v>
      </c>
      <c r="B31" s="15"/>
      <c r="C31" s="32"/>
      <c r="D31" s="149"/>
      <c r="E31" s="149"/>
      <c r="F31" s="149"/>
      <c r="G31" s="149"/>
      <c r="H31" s="149"/>
      <c r="I31" s="16"/>
      <c r="J31" s="33"/>
      <c r="K31" s="17"/>
      <c r="L31" s="183" t="str">
        <f t="shared" si="0"/>
        <v/>
      </c>
      <c r="M31" s="153"/>
      <c r="N31" s="153"/>
      <c r="O31" s="153"/>
    </row>
    <row r="32" spans="1:15" x14ac:dyDescent="0.15">
      <c r="A32" s="4">
        <v>27</v>
      </c>
      <c r="B32" s="15"/>
      <c r="C32" s="32"/>
      <c r="D32" s="149"/>
      <c r="E32" s="149"/>
      <c r="F32" s="149"/>
      <c r="G32" s="149"/>
      <c r="H32" s="149"/>
      <c r="I32" s="16"/>
      <c r="J32" s="33"/>
      <c r="K32" s="17"/>
      <c r="L32" s="183" t="str">
        <f t="shared" si="0"/>
        <v/>
      </c>
      <c r="M32" s="153"/>
      <c r="N32" s="153"/>
      <c r="O32" s="153"/>
    </row>
    <row r="33" spans="1:15" x14ac:dyDescent="0.15">
      <c r="A33" s="4">
        <v>28</v>
      </c>
      <c r="B33" s="15"/>
      <c r="C33" s="32"/>
      <c r="D33" s="149"/>
      <c r="E33" s="149"/>
      <c r="F33" s="149"/>
      <c r="G33" s="149"/>
      <c r="H33" s="149"/>
      <c r="I33" s="16"/>
      <c r="J33" s="33"/>
      <c r="K33" s="17"/>
      <c r="L33" s="183" t="str">
        <f t="shared" si="0"/>
        <v/>
      </c>
      <c r="M33" s="153"/>
      <c r="N33" s="153"/>
      <c r="O33" s="153"/>
    </row>
    <row r="34" spans="1:15" x14ac:dyDescent="0.15">
      <c r="A34" s="4">
        <v>29</v>
      </c>
      <c r="B34" s="15"/>
      <c r="C34" s="32"/>
      <c r="D34" s="149"/>
      <c r="E34" s="149"/>
      <c r="F34" s="149"/>
      <c r="G34" s="149"/>
      <c r="H34" s="149"/>
      <c r="I34" s="16"/>
      <c r="J34" s="33"/>
      <c r="K34" s="17"/>
      <c r="L34" s="183" t="str">
        <f t="shared" si="0"/>
        <v/>
      </c>
      <c r="M34" s="153"/>
      <c r="N34" s="153"/>
      <c r="O34" s="153"/>
    </row>
    <row r="35" spans="1:15" x14ac:dyDescent="0.15">
      <c r="A35" s="4">
        <v>30</v>
      </c>
      <c r="B35" s="15"/>
      <c r="C35" s="32"/>
      <c r="D35" s="149"/>
      <c r="E35" s="149"/>
      <c r="F35" s="149"/>
      <c r="G35" s="149"/>
      <c r="H35" s="149"/>
      <c r="I35" s="16"/>
      <c r="J35" s="33"/>
      <c r="K35" s="17"/>
      <c r="L35" s="183" t="str">
        <f t="shared" si="0"/>
        <v/>
      </c>
      <c r="M35" s="153"/>
      <c r="N35" s="153"/>
      <c r="O35" s="153"/>
    </row>
    <row r="36" spans="1:15" x14ac:dyDescent="0.15">
      <c r="A36" s="4">
        <v>31</v>
      </c>
      <c r="B36" s="15"/>
      <c r="C36" s="32"/>
      <c r="D36" s="149"/>
      <c r="E36" s="149"/>
      <c r="F36" s="149"/>
      <c r="G36" s="149"/>
      <c r="H36" s="149"/>
      <c r="I36" s="16"/>
      <c r="J36" s="33"/>
      <c r="K36" s="17"/>
      <c r="L36" s="183" t="str">
        <f t="shared" si="0"/>
        <v/>
      </c>
      <c r="M36" s="153"/>
      <c r="N36" s="153"/>
      <c r="O36" s="153"/>
    </row>
    <row r="37" spans="1:15" ht="14.25" thickBot="1" x14ac:dyDescent="0.2">
      <c r="A37" s="4">
        <v>32</v>
      </c>
      <c r="B37" s="19"/>
      <c r="C37" s="32"/>
      <c r="D37" s="154"/>
      <c r="E37" s="154"/>
      <c r="F37" s="154"/>
      <c r="G37" s="154"/>
      <c r="H37" s="154"/>
      <c r="I37" s="20"/>
      <c r="J37" s="33"/>
      <c r="K37" s="21"/>
      <c r="L37" s="183" t="str">
        <f t="shared" si="0"/>
        <v/>
      </c>
      <c r="M37" s="155"/>
      <c r="N37" s="155"/>
      <c r="O37" s="155"/>
    </row>
    <row r="38" spans="1:15" ht="14.25" thickBot="1" x14ac:dyDescent="0.2">
      <c r="B38" s="158" t="s">
        <v>62</v>
      </c>
      <c r="C38" s="156"/>
      <c r="D38" s="156"/>
      <c r="E38" s="156"/>
      <c r="F38" s="156"/>
      <c r="G38" s="156"/>
      <c r="H38" s="156"/>
      <c r="I38" s="6" t="s">
        <v>63</v>
      </c>
      <c r="J38" s="6" t="s">
        <v>63</v>
      </c>
      <c r="K38" s="11" t="s">
        <v>63</v>
      </c>
      <c r="L38" s="325">
        <f>SUM(L6:L37)</f>
        <v>0</v>
      </c>
      <c r="M38" s="156"/>
      <c r="N38" s="156"/>
      <c r="O38" s="157"/>
    </row>
    <row r="39" spans="1:15" x14ac:dyDescent="0.15">
      <c r="L39" s="326"/>
    </row>
    <row r="40" spans="1:15" x14ac:dyDescent="0.15">
      <c r="L40" s="326"/>
    </row>
    <row r="41" spans="1:15" ht="20.25" customHeight="1" x14ac:dyDescent="0.15">
      <c r="B41" s="4" t="s">
        <v>45</v>
      </c>
      <c r="C41" s="150" t="s">
        <v>46</v>
      </c>
      <c r="D41" s="151"/>
      <c r="E41" s="151"/>
      <c r="F41" s="151"/>
      <c r="G41" s="151"/>
      <c r="H41" s="151"/>
      <c r="I41" s="151"/>
      <c r="J41" s="151"/>
      <c r="K41" s="152"/>
      <c r="L41" s="326"/>
    </row>
    <row r="42" spans="1:15" x14ac:dyDescent="0.15">
      <c r="L42" s="326"/>
    </row>
    <row r="43" spans="1:15" x14ac:dyDescent="0.15">
      <c r="A43" s="5" t="s">
        <v>38</v>
      </c>
      <c r="B43" s="91" t="s">
        <v>40</v>
      </c>
      <c r="C43" s="146" t="s">
        <v>41</v>
      </c>
      <c r="D43" s="91" t="s">
        <v>44</v>
      </c>
      <c r="E43" s="91"/>
      <c r="F43" s="91"/>
      <c r="G43" s="91"/>
      <c r="H43" s="91"/>
      <c r="I43" s="91" t="s">
        <v>0</v>
      </c>
      <c r="J43" s="91" t="s">
        <v>1</v>
      </c>
      <c r="K43" s="147" t="s">
        <v>42</v>
      </c>
      <c r="L43" s="327" t="s">
        <v>15</v>
      </c>
      <c r="M43" s="91" t="s">
        <v>43</v>
      </c>
      <c r="N43" s="91"/>
      <c r="O43" s="91"/>
    </row>
    <row r="44" spans="1:15" x14ac:dyDescent="0.15">
      <c r="A44" s="5" t="s">
        <v>39</v>
      </c>
      <c r="B44" s="91"/>
      <c r="C44" s="146"/>
      <c r="D44" s="91"/>
      <c r="E44" s="91"/>
      <c r="F44" s="91"/>
      <c r="G44" s="91"/>
      <c r="H44" s="91"/>
      <c r="I44" s="91"/>
      <c r="J44" s="91"/>
      <c r="K44" s="148"/>
      <c r="L44" s="328"/>
      <c r="M44" s="91"/>
      <c r="N44" s="91"/>
      <c r="O44" s="91"/>
    </row>
    <row r="45" spans="1:15" x14ac:dyDescent="0.15">
      <c r="A45" s="4">
        <v>33</v>
      </c>
      <c r="B45" s="18" t="s">
        <v>33</v>
      </c>
      <c r="C45" s="32" t="s">
        <v>66</v>
      </c>
      <c r="D45" s="149"/>
      <c r="E45" s="149"/>
      <c r="F45" s="149"/>
      <c r="G45" s="149"/>
      <c r="H45" s="149"/>
      <c r="I45" s="16"/>
      <c r="J45" s="33"/>
      <c r="K45" s="17"/>
      <c r="L45" s="183" t="str">
        <f t="shared" ref="L45:L76" si="1">IF(I45*K45=0,"",ROUND(I45*K45,0))</f>
        <v/>
      </c>
      <c r="M45" s="153"/>
      <c r="N45" s="153"/>
      <c r="O45" s="153"/>
    </row>
    <row r="46" spans="1:15" x14ac:dyDescent="0.15">
      <c r="A46" s="4">
        <v>34</v>
      </c>
      <c r="B46" s="15"/>
      <c r="C46" s="32"/>
      <c r="D46" s="149"/>
      <c r="E46" s="149"/>
      <c r="F46" s="149"/>
      <c r="G46" s="149"/>
      <c r="H46" s="149"/>
      <c r="I46" s="16"/>
      <c r="J46" s="33"/>
      <c r="K46" s="17"/>
      <c r="L46" s="183" t="str">
        <f t="shared" si="1"/>
        <v/>
      </c>
      <c r="M46" s="153"/>
      <c r="N46" s="153"/>
      <c r="O46" s="153"/>
    </row>
    <row r="47" spans="1:15" x14ac:dyDescent="0.15">
      <c r="A47" s="4">
        <v>35</v>
      </c>
      <c r="B47" s="15"/>
      <c r="C47" s="32"/>
      <c r="D47" s="149"/>
      <c r="E47" s="149"/>
      <c r="F47" s="149"/>
      <c r="G47" s="149"/>
      <c r="H47" s="149"/>
      <c r="I47" s="16"/>
      <c r="J47" s="33"/>
      <c r="K47" s="17"/>
      <c r="L47" s="183" t="str">
        <f t="shared" si="1"/>
        <v/>
      </c>
      <c r="M47" s="153"/>
      <c r="N47" s="153"/>
      <c r="O47" s="153"/>
    </row>
    <row r="48" spans="1:15" x14ac:dyDescent="0.15">
      <c r="A48" s="4">
        <v>36</v>
      </c>
      <c r="B48" s="15"/>
      <c r="C48" s="32"/>
      <c r="D48" s="149"/>
      <c r="E48" s="149"/>
      <c r="F48" s="149"/>
      <c r="G48" s="149"/>
      <c r="H48" s="149"/>
      <c r="I48" s="16"/>
      <c r="J48" s="33"/>
      <c r="K48" s="17"/>
      <c r="L48" s="183" t="str">
        <f t="shared" si="1"/>
        <v/>
      </c>
      <c r="M48" s="153"/>
      <c r="N48" s="153"/>
      <c r="O48" s="153"/>
    </row>
    <row r="49" spans="1:15" x14ac:dyDescent="0.15">
      <c r="A49" s="4">
        <v>37</v>
      </c>
      <c r="B49" s="15"/>
      <c r="C49" s="32"/>
      <c r="D49" s="149"/>
      <c r="E49" s="149"/>
      <c r="F49" s="149"/>
      <c r="G49" s="149"/>
      <c r="H49" s="149"/>
      <c r="I49" s="16"/>
      <c r="J49" s="33"/>
      <c r="K49" s="17"/>
      <c r="L49" s="183" t="str">
        <f t="shared" si="1"/>
        <v/>
      </c>
      <c r="M49" s="153"/>
      <c r="N49" s="153"/>
      <c r="O49" s="153"/>
    </row>
    <row r="50" spans="1:15" x14ac:dyDescent="0.15">
      <c r="A50" s="4">
        <v>38</v>
      </c>
      <c r="B50" s="15"/>
      <c r="C50" s="32"/>
      <c r="D50" s="149"/>
      <c r="E50" s="149"/>
      <c r="F50" s="149"/>
      <c r="G50" s="149"/>
      <c r="H50" s="149"/>
      <c r="I50" s="16"/>
      <c r="J50" s="33"/>
      <c r="K50" s="17"/>
      <c r="L50" s="183" t="str">
        <f t="shared" si="1"/>
        <v/>
      </c>
      <c r="M50" s="153"/>
      <c r="N50" s="153"/>
      <c r="O50" s="153"/>
    </row>
    <row r="51" spans="1:15" x14ac:dyDescent="0.15">
      <c r="A51" s="4">
        <v>39</v>
      </c>
      <c r="B51" s="15"/>
      <c r="C51" s="32"/>
      <c r="D51" s="149"/>
      <c r="E51" s="149"/>
      <c r="F51" s="149"/>
      <c r="G51" s="149"/>
      <c r="H51" s="149"/>
      <c r="I51" s="16"/>
      <c r="J51" s="33"/>
      <c r="K51" s="17"/>
      <c r="L51" s="183" t="str">
        <f t="shared" si="1"/>
        <v/>
      </c>
      <c r="M51" s="153"/>
      <c r="N51" s="153"/>
      <c r="O51" s="153"/>
    </row>
    <row r="52" spans="1:15" x14ac:dyDescent="0.15">
      <c r="A52" s="4">
        <v>40</v>
      </c>
      <c r="B52" s="15"/>
      <c r="C52" s="32"/>
      <c r="D52" s="149"/>
      <c r="E52" s="149"/>
      <c r="F52" s="149"/>
      <c r="G52" s="149"/>
      <c r="H52" s="149"/>
      <c r="I52" s="16"/>
      <c r="J52" s="33"/>
      <c r="K52" s="17"/>
      <c r="L52" s="183" t="str">
        <f t="shared" si="1"/>
        <v/>
      </c>
      <c r="M52" s="153"/>
      <c r="N52" s="153"/>
      <c r="O52" s="153"/>
    </row>
    <row r="53" spans="1:15" x14ac:dyDescent="0.15">
      <c r="A53" s="4">
        <v>41</v>
      </c>
      <c r="B53" s="15"/>
      <c r="C53" s="32"/>
      <c r="D53" s="149"/>
      <c r="E53" s="149"/>
      <c r="F53" s="149"/>
      <c r="G53" s="149"/>
      <c r="H53" s="149"/>
      <c r="I53" s="16"/>
      <c r="J53" s="33"/>
      <c r="K53" s="17"/>
      <c r="L53" s="183" t="str">
        <f t="shared" si="1"/>
        <v/>
      </c>
      <c r="M53" s="153"/>
      <c r="N53" s="153"/>
      <c r="O53" s="153"/>
    </row>
    <row r="54" spans="1:15" x14ac:dyDescent="0.15">
      <c r="A54" s="4">
        <v>42</v>
      </c>
      <c r="B54" s="15"/>
      <c r="C54" s="32"/>
      <c r="D54" s="149"/>
      <c r="E54" s="149"/>
      <c r="F54" s="149"/>
      <c r="G54" s="149"/>
      <c r="H54" s="149"/>
      <c r="I54" s="16"/>
      <c r="J54" s="33"/>
      <c r="K54" s="17"/>
      <c r="L54" s="183" t="str">
        <f t="shared" si="1"/>
        <v/>
      </c>
      <c r="M54" s="153"/>
      <c r="N54" s="153"/>
      <c r="O54" s="153"/>
    </row>
    <row r="55" spans="1:15" x14ac:dyDescent="0.15">
      <c r="A55" s="4">
        <v>43</v>
      </c>
      <c r="B55" s="15"/>
      <c r="C55" s="32"/>
      <c r="D55" s="149"/>
      <c r="E55" s="149"/>
      <c r="F55" s="149"/>
      <c r="G55" s="149"/>
      <c r="H55" s="149"/>
      <c r="I55" s="16"/>
      <c r="J55" s="33"/>
      <c r="K55" s="17"/>
      <c r="L55" s="183" t="str">
        <f t="shared" si="1"/>
        <v/>
      </c>
      <c r="M55" s="153"/>
      <c r="N55" s="153"/>
      <c r="O55" s="153"/>
    </row>
    <row r="56" spans="1:15" x14ac:dyDescent="0.15">
      <c r="A56" s="4">
        <v>44</v>
      </c>
      <c r="B56" s="15"/>
      <c r="C56" s="32"/>
      <c r="D56" s="149"/>
      <c r="E56" s="149"/>
      <c r="F56" s="149"/>
      <c r="G56" s="149"/>
      <c r="H56" s="149"/>
      <c r="I56" s="16"/>
      <c r="J56" s="33"/>
      <c r="K56" s="17"/>
      <c r="L56" s="183" t="str">
        <f t="shared" si="1"/>
        <v/>
      </c>
      <c r="M56" s="153"/>
      <c r="N56" s="153"/>
      <c r="O56" s="153"/>
    </row>
    <row r="57" spans="1:15" x14ac:dyDescent="0.15">
      <c r="A57" s="4">
        <v>45</v>
      </c>
      <c r="B57" s="15"/>
      <c r="C57" s="32"/>
      <c r="D57" s="149"/>
      <c r="E57" s="149"/>
      <c r="F57" s="149"/>
      <c r="G57" s="149"/>
      <c r="H57" s="149"/>
      <c r="I57" s="16"/>
      <c r="J57" s="33"/>
      <c r="K57" s="17"/>
      <c r="L57" s="183" t="str">
        <f t="shared" si="1"/>
        <v/>
      </c>
      <c r="M57" s="153"/>
      <c r="N57" s="153"/>
      <c r="O57" s="153"/>
    </row>
    <row r="58" spans="1:15" x14ac:dyDescent="0.15">
      <c r="A58" s="4">
        <v>46</v>
      </c>
      <c r="B58" s="15"/>
      <c r="C58" s="32"/>
      <c r="D58" s="149"/>
      <c r="E58" s="149"/>
      <c r="F58" s="149"/>
      <c r="G58" s="149"/>
      <c r="H58" s="149"/>
      <c r="I58" s="16"/>
      <c r="J58" s="33"/>
      <c r="K58" s="17"/>
      <c r="L58" s="183" t="str">
        <f t="shared" si="1"/>
        <v/>
      </c>
      <c r="M58" s="153"/>
      <c r="N58" s="153"/>
      <c r="O58" s="153"/>
    </row>
    <row r="59" spans="1:15" x14ac:dyDescent="0.15">
      <c r="A59" s="4">
        <v>47</v>
      </c>
      <c r="B59" s="15"/>
      <c r="C59" s="32"/>
      <c r="D59" s="149"/>
      <c r="E59" s="149"/>
      <c r="F59" s="149"/>
      <c r="G59" s="149"/>
      <c r="H59" s="149"/>
      <c r="I59" s="16"/>
      <c r="J59" s="33"/>
      <c r="K59" s="17"/>
      <c r="L59" s="183" t="str">
        <f t="shared" si="1"/>
        <v/>
      </c>
      <c r="M59" s="153"/>
      <c r="N59" s="153"/>
      <c r="O59" s="153"/>
    </row>
    <row r="60" spans="1:15" x14ac:dyDescent="0.15">
      <c r="A60" s="4">
        <v>48</v>
      </c>
      <c r="B60" s="15"/>
      <c r="C60" s="32"/>
      <c r="D60" s="149"/>
      <c r="E60" s="149"/>
      <c r="F60" s="149"/>
      <c r="G60" s="149"/>
      <c r="H60" s="149"/>
      <c r="I60" s="16"/>
      <c r="J60" s="33"/>
      <c r="K60" s="17"/>
      <c r="L60" s="183" t="str">
        <f t="shared" si="1"/>
        <v/>
      </c>
      <c r="M60" s="153"/>
      <c r="N60" s="153"/>
      <c r="O60" s="153"/>
    </row>
    <row r="61" spans="1:15" x14ac:dyDescent="0.15">
      <c r="A61" s="4">
        <v>49</v>
      </c>
      <c r="B61" s="15"/>
      <c r="C61" s="32"/>
      <c r="D61" s="149"/>
      <c r="E61" s="149"/>
      <c r="F61" s="149"/>
      <c r="G61" s="149"/>
      <c r="H61" s="149"/>
      <c r="I61" s="16"/>
      <c r="J61" s="33"/>
      <c r="K61" s="17"/>
      <c r="L61" s="183" t="str">
        <f t="shared" si="1"/>
        <v/>
      </c>
      <c r="M61" s="153"/>
      <c r="N61" s="153"/>
      <c r="O61" s="153"/>
    </row>
    <row r="62" spans="1:15" x14ac:dyDescent="0.15">
      <c r="A62" s="4">
        <v>50</v>
      </c>
      <c r="B62" s="15"/>
      <c r="C62" s="32"/>
      <c r="D62" s="149"/>
      <c r="E62" s="149"/>
      <c r="F62" s="149"/>
      <c r="G62" s="149"/>
      <c r="H62" s="149"/>
      <c r="I62" s="16"/>
      <c r="J62" s="33"/>
      <c r="K62" s="17"/>
      <c r="L62" s="183" t="str">
        <f t="shared" si="1"/>
        <v/>
      </c>
      <c r="M62" s="153"/>
      <c r="N62" s="153"/>
      <c r="O62" s="153"/>
    </row>
    <row r="63" spans="1:15" x14ac:dyDescent="0.15">
      <c r="A63" s="4">
        <v>51</v>
      </c>
      <c r="B63" s="15"/>
      <c r="C63" s="32"/>
      <c r="D63" s="149"/>
      <c r="E63" s="149"/>
      <c r="F63" s="149"/>
      <c r="G63" s="149"/>
      <c r="H63" s="149"/>
      <c r="I63" s="16"/>
      <c r="J63" s="33"/>
      <c r="K63" s="17"/>
      <c r="L63" s="183" t="str">
        <f t="shared" si="1"/>
        <v/>
      </c>
      <c r="M63" s="153"/>
      <c r="N63" s="153"/>
      <c r="O63" s="153"/>
    </row>
    <row r="64" spans="1:15" x14ac:dyDescent="0.15">
      <c r="A64" s="4">
        <v>52</v>
      </c>
      <c r="B64" s="15"/>
      <c r="C64" s="32"/>
      <c r="D64" s="149"/>
      <c r="E64" s="149"/>
      <c r="F64" s="149"/>
      <c r="G64" s="149"/>
      <c r="H64" s="149"/>
      <c r="I64" s="16"/>
      <c r="J64" s="33"/>
      <c r="K64" s="17"/>
      <c r="L64" s="183" t="str">
        <f t="shared" si="1"/>
        <v/>
      </c>
      <c r="M64" s="153"/>
      <c r="N64" s="153"/>
      <c r="O64" s="153"/>
    </row>
    <row r="65" spans="1:15" x14ac:dyDescent="0.15">
      <c r="A65" s="4">
        <v>53</v>
      </c>
      <c r="B65" s="15"/>
      <c r="C65" s="32"/>
      <c r="D65" s="149"/>
      <c r="E65" s="149"/>
      <c r="F65" s="149"/>
      <c r="G65" s="149"/>
      <c r="H65" s="149"/>
      <c r="I65" s="16"/>
      <c r="J65" s="33"/>
      <c r="K65" s="17"/>
      <c r="L65" s="183" t="str">
        <f t="shared" si="1"/>
        <v/>
      </c>
      <c r="M65" s="153"/>
      <c r="N65" s="153"/>
      <c r="O65" s="153"/>
    </row>
    <row r="66" spans="1:15" x14ac:dyDescent="0.15">
      <c r="A66" s="4">
        <v>54</v>
      </c>
      <c r="B66" s="15"/>
      <c r="C66" s="32"/>
      <c r="D66" s="149"/>
      <c r="E66" s="149"/>
      <c r="F66" s="149"/>
      <c r="G66" s="149"/>
      <c r="H66" s="149"/>
      <c r="I66" s="16"/>
      <c r="J66" s="33"/>
      <c r="K66" s="17"/>
      <c r="L66" s="183" t="str">
        <f t="shared" si="1"/>
        <v/>
      </c>
      <c r="M66" s="153"/>
      <c r="N66" s="153"/>
      <c r="O66" s="153"/>
    </row>
    <row r="67" spans="1:15" x14ac:dyDescent="0.15">
      <c r="A67" s="4">
        <v>55</v>
      </c>
      <c r="B67" s="15"/>
      <c r="C67" s="32"/>
      <c r="D67" s="149"/>
      <c r="E67" s="149"/>
      <c r="F67" s="149"/>
      <c r="G67" s="149"/>
      <c r="H67" s="149"/>
      <c r="I67" s="16"/>
      <c r="J67" s="33"/>
      <c r="K67" s="17"/>
      <c r="L67" s="183" t="str">
        <f t="shared" si="1"/>
        <v/>
      </c>
      <c r="M67" s="153"/>
      <c r="N67" s="153"/>
      <c r="O67" s="153"/>
    </row>
    <row r="68" spans="1:15" x14ac:dyDescent="0.15">
      <c r="A68" s="4">
        <v>56</v>
      </c>
      <c r="B68" s="15"/>
      <c r="C68" s="32"/>
      <c r="D68" s="149"/>
      <c r="E68" s="149"/>
      <c r="F68" s="149"/>
      <c r="G68" s="149"/>
      <c r="H68" s="149"/>
      <c r="I68" s="16"/>
      <c r="J68" s="33"/>
      <c r="K68" s="17"/>
      <c r="L68" s="183" t="str">
        <f t="shared" si="1"/>
        <v/>
      </c>
      <c r="M68" s="153"/>
      <c r="N68" s="153"/>
      <c r="O68" s="153"/>
    </row>
    <row r="69" spans="1:15" x14ac:dyDescent="0.15">
      <c r="A69" s="4">
        <v>57</v>
      </c>
      <c r="B69" s="15"/>
      <c r="C69" s="32"/>
      <c r="D69" s="149"/>
      <c r="E69" s="149"/>
      <c r="F69" s="149"/>
      <c r="G69" s="149"/>
      <c r="H69" s="149"/>
      <c r="I69" s="16"/>
      <c r="J69" s="33"/>
      <c r="K69" s="17"/>
      <c r="L69" s="183" t="str">
        <f t="shared" si="1"/>
        <v/>
      </c>
      <c r="M69" s="153"/>
      <c r="N69" s="153"/>
      <c r="O69" s="153"/>
    </row>
    <row r="70" spans="1:15" x14ac:dyDescent="0.15">
      <c r="A70" s="4">
        <v>58</v>
      </c>
      <c r="B70" s="15"/>
      <c r="C70" s="32"/>
      <c r="D70" s="149"/>
      <c r="E70" s="149"/>
      <c r="F70" s="149"/>
      <c r="G70" s="149"/>
      <c r="H70" s="149"/>
      <c r="I70" s="16"/>
      <c r="J70" s="33"/>
      <c r="K70" s="17"/>
      <c r="L70" s="183" t="str">
        <f t="shared" si="1"/>
        <v/>
      </c>
      <c r="M70" s="153"/>
      <c r="N70" s="153"/>
      <c r="O70" s="153"/>
    </row>
    <row r="71" spans="1:15" x14ac:dyDescent="0.15">
      <c r="A71" s="4">
        <v>59</v>
      </c>
      <c r="B71" s="15"/>
      <c r="C71" s="32"/>
      <c r="D71" s="149"/>
      <c r="E71" s="149"/>
      <c r="F71" s="149"/>
      <c r="G71" s="149"/>
      <c r="H71" s="149"/>
      <c r="I71" s="16"/>
      <c r="J71" s="33"/>
      <c r="K71" s="17"/>
      <c r="L71" s="183" t="str">
        <f t="shared" si="1"/>
        <v/>
      </c>
      <c r="M71" s="153"/>
      <c r="N71" s="153"/>
      <c r="O71" s="153"/>
    </row>
    <row r="72" spans="1:15" x14ac:dyDescent="0.15">
      <c r="A72" s="4">
        <v>60</v>
      </c>
      <c r="B72" s="15"/>
      <c r="C72" s="32"/>
      <c r="D72" s="149"/>
      <c r="E72" s="149"/>
      <c r="F72" s="149"/>
      <c r="G72" s="149"/>
      <c r="H72" s="149"/>
      <c r="I72" s="16"/>
      <c r="J72" s="33"/>
      <c r="K72" s="17"/>
      <c r="L72" s="183" t="str">
        <f t="shared" si="1"/>
        <v/>
      </c>
      <c r="M72" s="153"/>
      <c r="N72" s="153"/>
      <c r="O72" s="153"/>
    </row>
    <row r="73" spans="1:15" x14ac:dyDescent="0.15">
      <c r="A73" s="4">
        <v>61</v>
      </c>
      <c r="B73" s="15"/>
      <c r="C73" s="32"/>
      <c r="D73" s="149"/>
      <c r="E73" s="149"/>
      <c r="F73" s="149"/>
      <c r="G73" s="149"/>
      <c r="H73" s="149"/>
      <c r="I73" s="16"/>
      <c r="J73" s="33"/>
      <c r="K73" s="17"/>
      <c r="L73" s="183" t="str">
        <f t="shared" si="1"/>
        <v/>
      </c>
      <c r="M73" s="153"/>
      <c r="N73" s="153"/>
      <c r="O73" s="153"/>
    </row>
    <row r="74" spans="1:15" x14ac:dyDescent="0.15">
      <c r="A74" s="4">
        <v>62</v>
      </c>
      <c r="B74" s="15"/>
      <c r="C74" s="32"/>
      <c r="D74" s="149"/>
      <c r="E74" s="149"/>
      <c r="F74" s="149"/>
      <c r="G74" s="149"/>
      <c r="H74" s="149"/>
      <c r="I74" s="16"/>
      <c r="J74" s="33"/>
      <c r="K74" s="17"/>
      <c r="L74" s="183" t="str">
        <f t="shared" si="1"/>
        <v/>
      </c>
      <c r="M74" s="153"/>
      <c r="N74" s="153"/>
      <c r="O74" s="153"/>
    </row>
    <row r="75" spans="1:15" x14ac:dyDescent="0.15">
      <c r="A75" s="4">
        <v>63</v>
      </c>
      <c r="B75" s="15"/>
      <c r="C75" s="32"/>
      <c r="D75" s="149"/>
      <c r="E75" s="149"/>
      <c r="F75" s="149"/>
      <c r="G75" s="149"/>
      <c r="H75" s="149"/>
      <c r="I75" s="16"/>
      <c r="J75" s="33"/>
      <c r="K75" s="17"/>
      <c r="L75" s="183" t="str">
        <f t="shared" si="1"/>
        <v/>
      </c>
      <c r="M75" s="153"/>
      <c r="N75" s="153"/>
      <c r="O75" s="153"/>
    </row>
    <row r="76" spans="1:15" ht="14.25" thickBot="1" x14ac:dyDescent="0.2">
      <c r="A76" s="4">
        <v>64</v>
      </c>
      <c r="B76" s="19"/>
      <c r="C76" s="32"/>
      <c r="D76" s="154"/>
      <c r="E76" s="154"/>
      <c r="F76" s="154"/>
      <c r="G76" s="154"/>
      <c r="H76" s="154"/>
      <c r="I76" s="20"/>
      <c r="J76" s="33"/>
      <c r="K76" s="21"/>
      <c r="L76" s="183" t="str">
        <f t="shared" si="1"/>
        <v/>
      </c>
      <c r="M76" s="155"/>
      <c r="N76" s="155"/>
      <c r="O76" s="155"/>
    </row>
    <row r="77" spans="1:15" ht="14.25" thickBot="1" x14ac:dyDescent="0.2">
      <c r="B77" s="158" t="s">
        <v>64</v>
      </c>
      <c r="C77" s="156"/>
      <c r="D77" s="156"/>
      <c r="E77" s="156"/>
      <c r="F77" s="156"/>
      <c r="G77" s="156"/>
      <c r="H77" s="156"/>
      <c r="I77" s="6" t="s">
        <v>63</v>
      </c>
      <c r="J77" s="6" t="s">
        <v>63</v>
      </c>
      <c r="K77" s="11" t="s">
        <v>63</v>
      </c>
      <c r="L77" s="325">
        <f>SUM(L45:L76)</f>
        <v>0</v>
      </c>
      <c r="M77" s="156"/>
      <c r="N77" s="156"/>
      <c r="O77" s="157"/>
    </row>
    <row r="80" spans="1:15" x14ac:dyDescent="0.15">
      <c r="A80" s="13"/>
      <c r="B80" s="4" t="s">
        <v>67</v>
      </c>
    </row>
    <row r="81" spans="1:2" x14ac:dyDescent="0.15">
      <c r="A81" s="7"/>
      <c r="B81" s="4" t="s">
        <v>68</v>
      </c>
    </row>
    <row r="82" spans="1:2" x14ac:dyDescent="0.15">
      <c r="A82" s="14"/>
      <c r="B82" s="4" t="s">
        <v>69</v>
      </c>
    </row>
  </sheetData>
  <sheetProtection password="F0A1" sheet="1" objects="1" scenarios="1"/>
  <mergeCells count="150">
    <mergeCell ref="D75:H75"/>
    <mergeCell ref="M75:O75"/>
    <mergeCell ref="D76:H76"/>
    <mergeCell ref="M76:O76"/>
    <mergeCell ref="B77:H77"/>
    <mergeCell ref="M77:O77"/>
    <mergeCell ref="D70:H70"/>
    <mergeCell ref="M70:O70"/>
    <mergeCell ref="D71:H71"/>
    <mergeCell ref="M71:O71"/>
    <mergeCell ref="D72:H72"/>
    <mergeCell ref="M72:O72"/>
    <mergeCell ref="D73:H73"/>
    <mergeCell ref="M73:O73"/>
    <mergeCell ref="D74:H74"/>
    <mergeCell ref="M74:O74"/>
    <mergeCell ref="D65:H65"/>
    <mergeCell ref="M65:O65"/>
    <mergeCell ref="D66:H66"/>
    <mergeCell ref="M66:O66"/>
    <mergeCell ref="D67:H67"/>
    <mergeCell ref="M67:O67"/>
    <mergeCell ref="D68:H68"/>
    <mergeCell ref="M68:O68"/>
    <mergeCell ref="D69:H69"/>
    <mergeCell ref="M69:O69"/>
    <mergeCell ref="D60:H60"/>
    <mergeCell ref="M60:O60"/>
    <mergeCell ref="D61:H61"/>
    <mergeCell ref="M61:O61"/>
    <mergeCell ref="D62:H62"/>
    <mergeCell ref="M62:O62"/>
    <mergeCell ref="D63:H63"/>
    <mergeCell ref="M63:O63"/>
    <mergeCell ref="D64:H64"/>
    <mergeCell ref="M64:O64"/>
    <mergeCell ref="D55:H55"/>
    <mergeCell ref="M55:O55"/>
    <mergeCell ref="D56:H56"/>
    <mergeCell ref="M56:O56"/>
    <mergeCell ref="D57:H57"/>
    <mergeCell ref="M57:O57"/>
    <mergeCell ref="D58:H58"/>
    <mergeCell ref="M58:O58"/>
    <mergeCell ref="D59:H59"/>
    <mergeCell ref="M59:O59"/>
    <mergeCell ref="D50:H50"/>
    <mergeCell ref="M50:O50"/>
    <mergeCell ref="D51:H51"/>
    <mergeCell ref="M51:O51"/>
    <mergeCell ref="D52:H52"/>
    <mergeCell ref="M52:O52"/>
    <mergeCell ref="D53:H53"/>
    <mergeCell ref="M53:O53"/>
    <mergeCell ref="D54:H54"/>
    <mergeCell ref="M54:O54"/>
    <mergeCell ref="D45:H45"/>
    <mergeCell ref="M45:O45"/>
    <mergeCell ref="D46:H46"/>
    <mergeCell ref="M46:O46"/>
    <mergeCell ref="D47:H47"/>
    <mergeCell ref="M47:O47"/>
    <mergeCell ref="D48:H48"/>
    <mergeCell ref="M48:O48"/>
    <mergeCell ref="D49:H49"/>
    <mergeCell ref="M49:O49"/>
    <mergeCell ref="D36:H36"/>
    <mergeCell ref="M36:O36"/>
    <mergeCell ref="D37:H37"/>
    <mergeCell ref="M37:O37"/>
    <mergeCell ref="M38:O38"/>
    <mergeCell ref="B38:H38"/>
    <mergeCell ref="C41:K41"/>
    <mergeCell ref="B43:B44"/>
    <mergeCell ref="C43:C44"/>
    <mergeCell ref="D43:H44"/>
    <mergeCell ref="I43:I44"/>
    <mergeCell ref="J43:J44"/>
    <mergeCell ref="K43:K44"/>
    <mergeCell ref="L43:L44"/>
    <mergeCell ref="M43:O44"/>
    <mergeCell ref="D31:H31"/>
    <mergeCell ref="M31:O31"/>
    <mergeCell ref="D32:H32"/>
    <mergeCell ref="M32:O32"/>
    <mergeCell ref="D33:H33"/>
    <mergeCell ref="M33:O33"/>
    <mergeCell ref="D34:H34"/>
    <mergeCell ref="M34:O34"/>
    <mergeCell ref="D35:H35"/>
    <mergeCell ref="M35:O35"/>
    <mergeCell ref="D26:H26"/>
    <mergeCell ref="M26:O26"/>
    <mergeCell ref="D27:H27"/>
    <mergeCell ref="M27:O27"/>
    <mergeCell ref="D28:H28"/>
    <mergeCell ref="M28:O28"/>
    <mergeCell ref="D29:H29"/>
    <mergeCell ref="M29:O29"/>
    <mergeCell ref="D30:H30"/>
    <mergeCell ref="M30:O30"/>
    <mergeCell ref="D21:H21"/>
    <mergeCell ref="M21:O21"/>
    <mergeCell ref="D22:H22"/>
    <mergeCell ref="M22:O22"/>
    <mergeCell ref="D23:H23"/>
    <mergeCell ref="M23:O23"/>
    <mergeCell ref="D24:H24"/>
    <mergeCell ref="M24:O24"/>
    <mergeCell ref="D25:H25"/>
    <mergeCell ref="M25:O25"/>
    <mergeCell ref="D16:H16"/>
    <mergeCell ref="M16:O16"/>
    <mergeCell ref="D17:H17"/>
    <mergeCell ref="M17:O17"/>
    <mergeCell ref="D18:H18"/>
    <mergeCell ref="M18:O18"/>
    <mergeCell ref="D19:H19"/>
    <mergeCell ref="M19:O19"/>
    <mergeCell ref="D20:H20"/>
    <mergeCell ref="M20:O20"/>
    <mergeCell ref="D11:H11"/>
    <mergeCell ref="M11:O11"/>
    <mergeCell ref="D12:H12"/>
    <mergeCell ref="M12:O12"/>
    <mergeCell ref="D13:H13"/>
    <mergeCell ref="M13:O13"/>
    <mergeCell ref="D14:H14"/>
    <mergeCell ref="M14:O14"/>
    <mergeCell ref="D15:H15"/>
    <mergeCell ref="M15:O15"/>
    <mergeCell ref="C2:K2"/>
    <mergeCell ref="D6:H6"/>
    <mergeCell ref="M6:O6"/>
    <mergeCell ref="M7:O7"/>
    <mergeCell ref="D8:H8"/>
    <mergeCell ref="M8:O8"/>
    <mergeCell ref="D9:H9"/>
    <mergeCell ref="M9:O9"/>
    <mergeCell ref="D10:H10"/>
    <mergeCell ref="M10:O10"/>
    <mergeCell ref="B4:B5"/>
    <mergeCell ref="C4:C5"/>
    <mergeCell ref="I4:I5"/>
    <mergeCell ref="J4:J5"/>
    <mergeCell ref="K4:K5"/>
    <mergeCell ref="D7:H7"/>
    <mergeCell ref="L4:L5"/>
    <mergeCell ref="M4:O5"/>
    <mergeCell ref="D4:H5"/>
  </mergeCells>
  <phoneticPr fontId="1"/>
  <dataValidations count="3">
    <dataValidation type="list" allowBlank="1" showInputMessage="1" showErrorMessage="1" sqref="B7:B37 B46:B76">
      <formula1>$S$4:$S$9</formula1>
    </dataValidation>
    <dataValidation type="list" allowBlank="1" showInputMessage="1" showErrorMessage="1" sqref="J6:J37 J45:J76">
      <formula1>$V$4:$V$15</formula1>
    </dataValidation>
    <dataValidation type="list" allowBlank="1" showInputMessage="1" showErrorMessage="1" sqref="C6:C37 C45:C76">
      <formula1>$T$4:$T$20</formula1>
    </dataValidation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Z199"/>
  <sheetViews>
    <sheetView showGridLines="0" workbookViewId="0">
      <selection activeCell="L7" sqref="L7"/>
    </sheetView>
  </sheetViews>
  <sheetFormatPr defaultRowHeight="13.5" x14ac:dyDescent="0.15"/>
  <cols>
    <col min="1" max="1" width="5.125" style="4" customWidth="1"/>
    <col min="2" max="2" width="9.5" style="4" customWidth="1"/>
    <col min="3" max="3" width="9.625" style="8" customWidth="1"/>
    <col min="4" max="8" width="9" style="4"/>
    <col min="9" max="10" width="5.375" style="4" customWidth="1"/>
    <col min="11" max="11" width="11" style="9" customWidth="1"/>
    <col min="12" max="12" width="13.5" style="9" customWidth="1"/>
    <col min="13" max="14" width="9" style="4"/>
    <col min="15" max="15" width="9" style="4" customWidth="1"/>
    <col min="16" max="16" width="2" style="4" customWidth="1"/>
    <col min="17" max="17" width="9" style="4" customWidth="1"/>
    <col min="18" max="18" width="9" style="4" hidden="1" customWidth="1"/>
    <col min="19" max="19" width="9.75" style="4" hidden="1" customWidth="1"/>
    <col min="20" max="20" width="9.875" style="4" hidden="1" customWidth="1"/>
    <col min="21" max="26" width="9" style="4" hidden="1" customWidth="1"/>
  </cols>
  <sheetData>
    <row r="2" spans="1:22" ht="20.25" customHeight="1" x14ac:dyDescent="0.15">
      <c r="B2" s="4" t="s">
        <v>45</v>
      </c>
      <c r="C2" s="150" t="s">
        <v>70</v>
      </c>
      <c r="D2" s="151"/>
      <c r="E2" s="151"/>
      <c r="F2" s="151"/>
      <c r="G2" s="151"/>
      <c r="H2" s="151"/>
      <c r="I2" s="151"/>
      <c r="J2" s="151"/>
      <c r="K2" s="152"/>
    </row>
    <row r="3" spans="1:22" x14ac:dyDescent="0.15">
      <c r="S3" s="4" t="s">
        <v>40</v>
      </c>
      <c r="T3" s="4" t="s">
        <v>41</v>
      </c>
      <c r="V3" s="4" t="s">
        <v>1</v>
      </c>
    </row>
    <row r="4" spans="1:22" x14ac:dyDescent="0.15">
      <c r="A4" s="5" t="s">
        <v>38</v>
      </c>
      <c r="B4" s="91" t="s">
        <v>40</v>
      </c>
      <c r="C4" s="146" t="s">
        <v>41</v>
      </c>
      <c r="D4" s="91" t="s">
        <v>44</v>
      </c>
      <c r="E4" s="91"/>
      <c r="F4" s="91"/>
      <c r="G4" s="91"/>
      <c r="H4" s="91"/>
      <c r="I4" s="91" t="s">
        <v>0</v>
      </c>
      <c r="J4" s="91" t="s">
        <v>1</v>
      </c>
      <c r="K4" s="147" t="s">
        <v>42</v>
      </c>
      <c r="L4" s="147" t="s">
        <v>15</v>
      </c>
      <c r="M4" s="91" t="s">
        <v>43</v>
      </c>
      <c r="N4" s="91"/>
      <c r="O4" s="91"/>
      <c r="S4" s="4" t="s">
        <v>33</v>
      </c>
      <c r="T4" s="4" t="s">
        <v>49</v>
      </c>
      <c r="V4" s="4" t="s">
        <v>57</v>
      </c>
    </row>
    <row r="5" spans="1:22" x14ac:dyDescent="0.15">
      <c r="A5" s="5" t="s">
        <v>39</v>
      </c>
      <c r="B5" s="91"/>
      <c r="C5" s="146"/>
      <c r="D5" s="91"/>
      <c r="E5" s="91"/>
      <c r="F5" s="91"/>
      <c r="G5" s="91"/>
      <c r="H5" s="91"/>
      <c r="I5" s="91"/>
      <c r="J5" s="91"/>
      <c r="K5" s="148"/>
      <c r="L5" s="148"/>
      <c r="M5" s="91"/>
      <c r="N5" s="91"/>
      <c r="O5" s="91"/>
      <c r="S5" s="4" t="s">
        <v>34</v>
      </c>
      <c r="T5" s="4" t="s">
        <v>50</v>
      </c>
      <c r="V5" s="4" t="s">
        <v>58</v>
      </c>
    </row>
    <row r="6" spans="1:22" x14ac:dyDescent="0.15">
      <c r="A6" s="4">
        <v>1</v>
      </c>
      <c r="B6" s="18" t="s">
        <v>34</v>
      </c>
      <c r="C6" s="32"/>
      <c r="D6" s="149"/>
      <c r="E6" s="149"/>
      <c r="F6" s="149"/>
      <c r="G6" s="149"/>
      <c r="H6" s="149"/>
      <c r="I6" s="16"/>
      <c r="J6" s="33"/>
      <c r="K6" s="17"/>
      <c r="L6" s="183" t="str">
        <f>IF(I6*K6=0,"",ROUND(I6*K6,0))</f>
        <v/>
      </c>
      <c r="M6" s="153"/>
      <c r="N6" s="153"/>
      <c r="O6" s="153"/>
      <c r="S6" s="4" t="s">
        <v>47</v>
      </c>
      <c r="T6" s="4" t="s">
        <v>51</v>
      </c>
      <c r="V6" s="4" t="s">
        <v>59</v>
      </c>
    </row>
    <row r="7" spans="1:22" x14ac:dyDescent="0.15">
      <c r="A7" s="4">
        <v>2</v>
      </c>
      <c r="B7" s="15"/>
      <c r="C7" s="32"/>
      <c r="D7" s="149"/>
      <c r="E7" s="149"/>
      <c r="F7" s="149"/>
      <c r="G7" s="149"/>
      <c r="H7" s="149"/>
      <c r="I7" s="16"/>
      <c r="J7" s="33"/>
      <c r="K7" s="17"/>
      <c r="L7" s="183" t="str">
        <f t="shared" ref="L7:L37" si="0">IF(I7*K7=0,"",ROUND(I7*K7,0))</f>
        <v/>
      </c>
      <c r="M7" s="153"/>
      <c r="N7" s="153"/>
      <c r="O7" s="153"/>
      <c r="S7" s="4" t="s">
        <v>9</v>
      </c>
      <c r="V7" s="4" t="s">
        <v>60</v>
      </c>
    </row>
    <row r="8" spans="1:22" x14ac:dyDescent="0.15">
      <c r="A8" s="4">
        <v>3</v>
      </c>
      <c r="B8" s="15"/>
      <c r="C8" s="32"/>
      <c r="D8" s="149"/>
      <c r="E8" s="149"/>
      <c r="F8" s="149"/>
      <c r="G8" s="149"/>
      <c r="H8" s="149"/>
      <c r="I8" s="16"/>
      <c r="J8" s="33"/>
      <c r="K8" s="17"/>
      <c r="L8" s="183" t="str">
        <f t="shared" si="0"/>
        <v/>
      </c>
      <c r="M8" s="153"/>
      <c r="N8" s="153"/>
      <c r="O8" s="153"/>
      <c r="S8" s="4" t="s">
        <v>48</v>
      </c>
      <c r="T8" s="4" t="s">
        <v>52</v>
      </c>
      <c r="V8" s="4" t="s">
        <v>61</v>
      </c>
    </row>
    <row r="9" spans="1:22" x14ac:dyDescent="0.15">
      <c r="A9" s="4">
        <v>4</v>
      </c>
      <c r="B9" s="15"/>
      <c r="C9" s="32"/>
      <c r="D9" s="149"/>
      <c r="E9" s="149"/>
      <c r="F9" s="149"/>
      <c r="G9" s="149"/>
      <c r="H9" s="149"/>
      <c r="I9" s="16"/>
      <c r="J9" s="33"/>
      <c r="K9" s="17"/>
      <c r="L9" s="183" t="str">
        <f t="shared" si="0"/>
        <v/>
      </c>
      <c r="M9" s="153"/>
      <c r="N9" s="153"/>
      <c r="O9" s="153"/>
      <c r="T9" s="4" t="s">
        <v>53</v>
      </c>
      <c r="V9" s="4" t="s">
        <v>79</v>
      </c>
    </row>
    <row r="10" spans="1:22" x14ac:dyDescent="0.15">
      <c r="A10" s="4">
        <v>5</v>
      </c>
      <c r="B10" s="15"/>
      <c r="C10" s="32"/>
      <c r="D10" s="149"/>
      <c r="E10" s="149"/>
      <c r="F10" s="149"/>
      <c r="G10" s="149"/>
      <c r="H10" s="149"/>
      <c r="I10" s="16"/>
      <c r="J10" s="33"/>
      <c r="K10" s="17"/>
      <c r="L10" s="183" t="str">
        <f t="shared" si="0"/>
        <v/>
      </c>
      <c r="M10" s="153"/>
      <c r="N10" s="153"/>
      <c r="O10" s="153"/>
      <c r="T10" s="4" t="s">
        <v>54</v>
      </c>
      <c r="V10" s="4" t="s">
        <v>121</v>
      </c>
    </row>
    <row r="11" spans="1:22" x14ac:dyDescent="0.15">
      <c r="A11" s="4">
        <v>6</v>
      </c>
      <c r="B11" s="15"/>
      <c r="C11" s="32"/>
      <c r="D11" s="149"/>
      <c r="E11" s="149"/>
      <c r="F11" s="149"/>
      <c r="G11" s="149"/>
      <c r="H11" s="149"/>
      <c r="I11" s="16"/>
      <c r="J11" s="33"/>
      <c r="K11" s="17"/>
      <c r="L11" s="183" t="str">
        <f t="shared" si="0"/>
        <v/>
      </c>
      <c r="M11" s="153"/>
      <c r="N11" s="153"/>
      <c r="O11" s="153"/>
      <c r="T11" s="4" t="s">
        <v>55</v>
      </c>
      <c r="V11" s="4" t="s">
        <v>122</v>
      </c>
    </row>
    <row r="12" spans="1:22" x14ac:dyDescent="0.15">
      <c r="A12" s="4">
        <v>7</v>
      </c>
      <c r="B12" s="15"/>
      <c r="C12" s="32"/>
      <c r="D12" s="149"/>
      <c r="E12" s="149"/>
      <c r="F12" s="149"/>
      <c r="G12" s="149"/>
      <c r="H12" s="149"/>
      <c r="I12" s="16"/>
      <c r="J12" s="33"/>
      <c r="K12" s="17"/>
      <c r="L12" s="183" t="str">
        <f t="shared" si="0"/>
        <v/>
      </c>
      <c r="M12" s="153"/>
      <c r="N12" s="153"/>
      <c r="O12" s="153"/>
      <c r="T12" s="4" t="s">
        <v>56</v>
      </c>
      <c r="V12" s="4" t="s">
        <v>123</v>
      </c>
    </row>
    <row r="13" spans="1:22" x14ac:dyDescent="0.15">
      <c r="A13" s="4">
        <v>8</v>
      </c>
      <c r="B13" s="15"/>
      <c r="C13" s="32"/>
      <c r="D13" s="149"/>
      <c r="E13" s="149"/>
      <c r="F13" s="149"/>
      <c r="G13" s="149"/>
      <c r="H13" s="149"/>
      <c r="I13" s="16"/>
      <c r="J13" s="33"/>
      <c r="K13" s="17"/>
      <c r="L13" s="183" t="str">
        <f t="shared" si="0"/>
        <v/>
      </c>
      <c r="M13" s="153"/>
      <c r="N13" s="153"/>
      <c r="O13" s="153"/>
      <c r="V13" s="4" t="s">
        <v>124</v>
      </c>
    </row>
    <row r="14" spans="1:22" x14ac:dyDescent="0.15">
      <c r="A14" s="4">
        <v>9</v>
      </c>
      <c r="B14" s="15"/>
      <c r="C14" s="32"/>
      <c r="D14" s="149"/>
      <c r="E14" s="149"/>
      <c r="F14" s="149"/>
      <c r="G14" s="149"/>
      <c r="H14" s="149"/>
      <c r="I14" s="16"/>
      <c r="J14" s="33"/>
      <c r="K14" s="17"/>
      <c r="L14" s="183" t="str">
        <f t="shared" si="0"/>
        <v/>
      </c>
      <c r="M14" s="153"/>
      <c r="N14" s="153"/>
      <c r="O14" s="153"/>
      <c r="T14" s="4" t="s">
        <v>65</v>
      </c>
      <c r="V14" s="4" t="s">
        <v>125</v>
      </c>
    </row>
    <row r="15" spans="1:22" x14ac:dyDescent="0.15">
      <c r="A15" s="4">
        <v>10</v>
      </c>
      <c r="B15" s="15"/>
      <c r="C15" s="32"/>
      <c r="D15" s="149"/>
      <c r="E15" s="149"/>
      <c r="F15" s="149"/>
      <c r="G15" s="149"/>
      <c r="H15" s="149"/>
      <c r="I15" s="16"/>
      <c r="J15" s="33"/>
      <c r="K15" s="17"/>
      <c r="L15" s="183" t="str">
        <f t="shared" si="0"/>
        <v/>
      </c>
      <c r="M15" s="153"/>
      <c r="N15" s="153"/>
      <c r="O15" s="153"/>
      <c r="T15" s="8"/>
    </row>
    <row r="16" spans="1:22" x14ac:dyDescent="0.15">
      <c r="A16" s="4">
        <v>11</v>
      </c>
      <c r="B16" s="15"/>
      <c r="C16" s="32"/>
      <c r="D16" s="149"/>
      <c r="E16" s="149"/>
      <c r="F16" s="149"/>
      <c r="G16" s="149"/>
      <c r="H16" s="149"/>
      <c r="I16" s="16"/>
      <c r="J16" s="33"/>
      <c r="K16" s="17"/>
      <c r="L16" s="183" t="str">
        <f t="shared" si="0"/>
        <v/>
      </c>
      <c r="M16" s="153"/>
      <c r="N16" s="153"/>
      <c r="O16" s="153"/>
      <c r="T16" s="8"/>
    </row>
    <row r="17" spans="1:20" x14ac:dyDescent="0.15">
      <c r="A17" s="4">
        <v>12</v>
      </c>
      <c r="B17" s="15"/>
      <c r="C17" s="32"/>
      <c r="D17" s="149"/>
      <c r="E17" s="149"/>
      <c r="F17" s="149"/>
      <c r="G17" s="149"/>
      <c r="H17" s="149"/>
      <c r="I17" s="16"/>
      <c r="J17" s="33"/>
      <c r="K17" s="17"/>
      <c r="L17" s="183" t="str">
        <f t="shared" si="0"/>
        <v/>
      </c>
      <c r="M17" s="153"/>
      <c r="N17" s="153"/>
      <c r="O17" s="153"/>
      <c r="T17" s="8"/>
    </row>
    <row r="18" spans="1:20" x14ac:dyDescent="0.15">
      <c r="A18" s="4">
        <v>13</v>
      </c>
      <c r="B18" s="15"/>
      <c r="C18" s="32"/>
      <c r="D18" s="149"/>
      <c r="E18" s="149"/>
      <c r="F18" s="149"/>
      <c r="G18" s="149"/>
      <c r="H18" s="149"/>
      <c r="I18" s="16"/>
      <c r="J18" s="33"/>
      <c r="K18" s="17"/>
      <c r="L18" s="183" t="str">
        <f t="shared" si="0"/>
        <v/>
      </c>
      <c r="M18" s="153"/>
      <c r="N18" s="153"/>
      <c r="O18" s="153"/>
    </row>
    <row r="19" spans="1:20" x14ac:dyDescent="0.15">
      <c r="A19" s="4">
        <v>14</v>
      </c>
      <c r="B19" s="15"/>
      <c r="C19" s="32"/>
      <c r="D19" s="149"/>
      <c r="E19" s="149"/>
      <c r="F19" s="149"/>
      <c r="G19" s="149"/>
      <c r="H19" s="149"/>
      <c r="I19" s="16"/>
      <c r="J19" s="33"/>
      <c r="K19" s="17"/>
      <c r="L19" s="183" t="str">
        <f t="shared" si="0"/>
        <v/>
      </c>
      <c r="M19" s="153"/>
      <c r="N19" s="153"/>
      <c r="O19" s="153"/>
    </row>
    <row r="20" spans="1:20" x14ac:dyDescent="0.15">
      <c r="A20" s="4">
        <v>15</v>
      </c>
      <c r="B20" s="15"/>
      <c r="C20" s="32"/>
      <c r="D20" s="149"/>
      <c r="E20" s="149"/>
      <c r="F20" s="149"/>
      <c r="G20" s="149"/>
      <c r="H20" s="149"/>
      <c r="I20" s="16"/>
      <c r="J20" s="33"/>
      <c r="K20" s="17"/>
      <c r="L20" s="183" t="str">
        <f t="shared" si="0"/>
        <v/>
      </c>
      <c r="M20" s="153"/>
      <c r="N20" s="153"/>
      <c r="O20" s="153"/>
    </row>
    <row r="21" spans="1:20" x14ac:dyDescent="0.15">
      <c r="A21" s="4">
        <v>16</v>
      </c>
      <c r="B21" s="15"/>
      <c r="C21" s="32"/>
      <c r="D21" s="149"/>
      <c r="E21" s="149"/>
      <c r="F21" s="149"/>
      <c r="G21" s="149"/>
      <c r="H21" s="149"/>
      <c r="I21" s="16"/>
      <c r="J21" s="33"/>
      <c r="K21" s="17"/>
      <c r="L21" s="183" t="str">
        <f t="shared" si="0"/>
        <v/>
      </c>
      <c r="M21" s="153"/>
      <c r="N21" s="153"/>
      <c r="O21" s="153"/>
    </row>
    <row r="22" spans="1:20" x14ac:dyDescent="0.15">
      <c r="A22" s="4">
        <v>17</v>
      </c>
      <c r="B22" s="15"/>
      <c r="C22" s="32"/>
      <c r="D22" s="149"/>
      <c r="E22" s="149"/>
      <c r="F22" s="149"/>
      <c r="G22" s="149"/>
      <c r="H22" s="149"/>
      <c r="I22" s="16"/>
      <c r="J22" s="33"/>
      <c r="K22" s="17"/>
      <c r="L22" s="183" t="str">
        <f t="shared" si="0"/>
        <v/>
      </c>
      <c r="M22" s="153"/>
      <c r="N22" s="153"/>
      <c r="O22" s="153"/>
    </row>
    <row r="23" spans="1:20" x14ac:dyDescent="0.15">
      <c r="A23" s="4">
        <v>18</v>
      </c>
      <c r="B23" s="15"/>
      <c r="C23" s="32"/>
      <c r="D23" s="149"/>
      <c r="E23" s="149"/>
      <c r="F23" s="149"/>
      <c r="G23" s="149"/>
      <c r="H23" s="149"/>
      <c r="I23" s="16"/>
      <c r="J23" s="33"/>
      <c r="K23" s="17"/>
      <c r="L23" s="183" t="str">
        <f t="shared" si="0"/>
        <v/>
      </c>
      <c r="M23" s="153"/>
      <c r="N23" s="153"/>
      <c r="O23" s="153"/>
    </row>
    <row r="24" spans="1:20" x14ac:dyDescent="0.15">
      <c r="A24" s="4">
        <v>19</v>
      </c>
      <c r="B24" s="15"/>
      <c r="C24" s="32"/>
      <c r="D24" s="149"/>
      <c r="E24" s="149"/>
      <c r="F24" s="149"/>
      <c r="G24" s="149"/>
      <c r="H24" s="149"/>
      <c r="I24" s="16"/>
      <c r="J24" s="33"/>
      <c r="K24" s="17"/>
      <c r="L24" s="183" t="str">
        <f t="shared" si="0"/>
        <v/>
      </c>
      <c r="M24" s="153"/>
      <c r="N24" s="153"/>
      <c r="O24" s="153"/>
    </row>
    <row r="25" spans="1:20" x14ac:dyDescent="0.15">
      <c r="A25" s="4">
        <v>20</v>
      </c>
      <c r="B25" s="15"/>
      <c r="C25" s="32"/>
      <c r="D25" s="149"/>
      <c r="E25" s="149"/>
      <c r="F25" s="149"/>
      <c r="G25" s="149"/>
      <c r="H25" s="149"/>
      <c r="I25" s="16"/>
      <c r="J25" s="33"/>
      <c r="K25" s="17"/>
      <c r="L25" s="183" t="str">
        <f t="shared" si="0"/>
        <v/>
      </c>
      <c r="M25" s="153"/>
      <c r="N25" s="153"/>
      <c r="O25" s="153"/>
    </row>
    <row r="26" spans="1:20" x14ac:dyDescent="0.15">
      <c r="A26" s="4">
        <v>21</v>
      </c>
      <c r="B26" s="15"/>
      <c r="C26" s="32"/>
      <c r="D26" s="149"/>
      <c r="E26" s="149"/>
      <c r="F26" s="149"/>
      <c r="G26" s="149"/>
      <c r="H26" s="149"/>
      <c r="I26" s="16"/>
      <c r="J26" s="33"/>
      <c r="K26" s="17"/>
      <c r="L26" s="183" t="str">
        <f t="shared" si="0"/>
        <v/>
      </c>
      <c r="M26" s="153"/>
      <c r="N26" s="153"/>
      <c r="O26" s="153"/>
    </row>
    <row r="27" spans="1:20" x14ac:dyDescent="0.15">
      <c r="A27" s="4">
        <v>22</v>
      </c>
      <c r="B27" s="15"/>
      <c r="C27" s="32"/>
      <c r="D27" s="149"/>
      <c r="E27" s="149"/>
      <c r="F27" s="149"/>
      <c r="G27" s="149"/>
      <c r="H27" s="149"/>
      <c r="I27" s="16"/>
      <c r="J27" s="33"/>
      <c r="K27" s="17"/>
      <c r="L27" s="183" t="str">
        <f t="shared" si="0"/>
        <v/>
      </c>
      <c r="M27" s="153"/>
      <c r="N27" s="153"/>
      <c r="O27" s="153"/>
    </row>
    <row r="28" spans="1:20" x14ac:dyDescent="0.15">
      <c r="A28" s="4">
        <v>23</v>
      </c>
      <c r="B28" s="15"/>
      <c r="C28" s="32"/>
      <c r="D28" s="149"/>
      <c r="E28" s="149"/>
      <c r="F28" s="149"/>
      <c r="G28" s="149"/>
      <c r="H28" s="149"/>
      <c r="I28" s="16"/>
      <c r="J28" s="33"/>
      <c r="K28" s="17"/>
      <c r="L28" s="183" t="str">
        <f t="shared" si="0"/>
        <v/>
      </c>
      <c r="M28" s="153"/>
      <c r="N28" s="153"/>
      <c r="O28" s="153"/>
    </row>
    <row r="29" spans="1:20" x14ac:dyDescent="0.15">
      <c r="A29" s="4">
        <v>24</v>
      </c>
      <c r="B29" s="15"/>
      <c r="C29" s="32"/>
      <c r="D29" s="149"/>
      <c r="E29" s="149"/>
      <c r="F29" s="149"/>
      <c r="G29" s="149"/>
      <c r="H29" s="149"/>
      <c r="I29" s="16"/>
      <c r="J29" s="33"/>
      <c r="K29" s="17"/>
      <c r="L29" s="183" t="str">
        <f t="shared" si="0"/>
        <v/>
      </c>
      <c r="M29" s="153"/>
      <c r="N29" s="153"/>
      <c r="O29" s="153"/>
    </row>
    <row r="30" spans="1:20" x14ac:dyDescent="0.15">
      <c r="A30" s="4">
        <v>25</v>
      </c>
      <c r="B30" s="15"/>
      <c r="C30" s="32"/>
      <c r="D30" s="149"/>
      <c r="E30" s="149"/>
      <c r="F30" s="149"/>
      <c r="G30" s="149"/>
      <c r="H30" s="149"/>
      <c r="I30" s="16"/>
      <c r="J30" s="33"/>
      <c r="K30" s="17"/>
      <c r="L30" s="183" t="str">
        <f t="shared" si="0"/>
        <v/>
      </c>
      <c r="M30" s="153"/>
      <c r="N30" s="153"/>
      <c r="O30" s="153"/>
    </row>
    <row r="31" spans="1:20" x14ac:dyDescent="0.15">
      <c r="A31" s="4">
        <v>26</v>
      </c>
      <c r="B31" s="15"/>
      <c r="C31" s="32"/>
      <c r="D31" s="149"/>
      <c r="E31" s="149"/>
      <c r="F31" s="149"/>
      <c r="G31" s="149"/>
      <c r="H31" s="149"/>
      <c r="I31" s="16"/>
      <c r="J31" s="33"/>
      <c r="K31" s="17"/>
      <c r="L31" s="183" t="str">
        <f t="shared" si="0"/>
        <v/>
      </c>
      <c r="M31" s="153"/>
      <c r="N31" s="153"/>
      <c r="O31" s="153"/>
    </row>
    <row r="32" spans="1:20" x14ac:dyDescent="0.15">
      <c r="A32" s="4">
        <v>27</v>
      </c>
      <c r="B32" s="15"/>
      <c r="C32" s="32"/>
      <c r="D32" s="149"/>
      <c r="E32" s="149"/>
      <c r="F32" s="149"/>
      <c r="G32" s="149"/>
      <c r="H32" s="149"/>
      <c r="I32" s="16"/>
      <c r="J32" s="33"/>
      <c r="K32" s="17"/>
      <c r="L32" s="183" t="str">
        <f t="shared" si="0"/>
        <v/>
      </c>
      <c r="M32" s="153"/>
      <c r="N32" s="153"/>
      <c r="O32" s="153"/>
    </row>
    <row r="33" spans="1:15" x14ac:dyDescent="0.15">
      <c r="A33" s="4">
        <v>28</v>
      </c>
      <c r="B33" s="15"/>
      <c r="C33" s="32"/>
      <c r="D33" s="149"/>
      <c r="E33" s="149"/>
      <c r="F33" s="149"/>
      <c r="G33" s="149"/>
      <c r="H33" s="149"/>
      <c r="I33" s="16"/>
      <c r="J33" s="33"/>
      <c r="K33" s="17"/>
      <c r="L33" s="183" t="str">
        <f t="shared" si="0"/>
        <v/>
      </c>
      <c r="M33" s="153"/>
      <c r="N33" s="153"/>
      <c r="O33" s="153"/>
    </row>
    <row r="34" spans="1:15" x14ac:dyDescent="0.15">
      <c r="A34" s="4">
        <v>29</v>
      </c>
      <c r="B34" s="15"/>
      <c r="C34" s="32"/>
      <c r="D34" s="149"/>
      <c r="E34" s="149"/>
      <c r="F34" s="149"/>
      <c r="G34" s="149"/>
      <c r="H34" s="149"/>
      <c r="I34" s="16"/>
      <c r="J34" s="33"/>
      <c r="K34" s="17"/>
      <c r="L34" s="183" t="str">
        <f t="shared" si="0"/>
        <v/>
      </c>
      <c r="M34" s="153"/>
      <c r="N34" s="153"/>
      <c r="O34" s="153"/>
    </row>
    <row r="35" spans="1:15" x14ac:dyDescent="0.15">
      <c r="A35" s="4">
        <v>30</v>
      </c>
      <c r="B35" s="15"/>
      <c r="C35" s="32"/>
      <c r="D35" s="149"/>
      <c r="E35" s="149"/>
      <c r="F35" s="149"/>
      <c r="G35" s="149"/>
      <c r="H35" s="149"/>
      <c r="I35" s="16"/>
      <c r="J35" s="33"/>
      <c r="K35" s="17"/>
      <c r="L35" s="183" t="str">
        <f t="shared" si="0"/>
        <v/>
      </c>
      <c r="M35" s="153"/>
      <c r="N35" s="153"/>
      <c r="O35" s="153"/>
    </row>
    <row r="36" spans="1:15" x14ac:dyDescent="0.15">
      <c r="A36" s="4">
        <v>31</v>
      </c>
      <c r="B36" s="15"/>
      <c r="C36" s="32"/>
      <c r="D36" s="149"/>
      <c r="E36" s="149"/>
      <c r="F36" s="149"/>
      <c r="G36" s="149"/>
      <c r="H36" s="149"/>
      <c r="I36" s="16"/>
      <c r="J36" s="33"/>
      <c r="K36" s="17"/>
      <c r="L36" s="183" t="str">
        <f t="shared" si="0"/>
        <v/>
      </c>
      <c r="M36" s="153"/>
      <c r="N36" s="153"/>
      <c r="O36" s="153"/>
    </row>
    <row r="37" spans="1:15" ht="14.25" thickBot="1" x14ac:dyDescent="0.2">
      <c r="A37" s="4">
        <v>32</v>
      </c>
      <c r="B37" s="19"/>
      <c r="C37" s="32"/>
      <c r="D37" s="154"/>
      <c r="E37" s="154"/>
      <c r="F37" s="154"/>
      <c r="G37" s="154"/>
      <c r="H37" s="154"/>
      <c r="I37" s="20"/>
      <c r="J37" s="33"/>
      <c r="K37" s="21"/>
      <c r="L37" s="183" t="str">
        <f t="shared" si="0"/>
        <v/>
      </c>
      <c r="M37" s="155"/>
      <c r="N37" s="155"/>
      <c r="O37" s="155"/>
    </row>
    <row r="38" spans="1:15" ht="14.25" thickBot="1" x14ac:dyDescent="0.2">
      <c r="B38" s="158" t="s">
        <v>71</v>
      </c>
      <c r="C38" s="156"/>
      <c r="D38" s="156"/>
      <c r="E38" s="156"/>
      <c r="F38" s="156"/>
      <c r="G38" s="156"/>
      <c r="H38" s="156"/>
      <c r="I38" s="6" t="s">
        <v>63</v>
      </c>
      <c r="J38" s="6" t="s">
        <v>63</v>
      </c>
      <c r="K38" s="11" t="s">
        <v>63</v>
      </c>
      <c r="L38" s="325">
        <f>SUM(L6:L37)</f>
        <v>0</v>
      </c>
      <c r="M38" s="156"/>
      <c r="N38" s="156"/>
      <c r="O38" s="157"/>
    </row>
    <row r="39" spans="1:15" x14ac:dyDescent="0.15">
      <c r="L39" s="326"/>
    </row>
    <row r="40" spans="1:15" x14ac:dyDescent="0.15">
      <c r="L40" s="326"/>
    </row>
    <row r="41" spans="1:15" ht="20.25" customHeight="1" x14ac:dyDescent="0.15">
      <c r="B41" s="4" t="s">
        <v>45</v>
      </c>
      <c r="C41" s="150" t="s">
        <v>70</v>
      </c>
      <c r="D41" s="151"/>
      <c r="E41" s="151"/>
      <c r="F41" s="151"/>
      <c r="G41" s="151"/>
      <c r="H41" s="151"/>
      <c r="I41" s="151"/>
      <c r="J41" s="151"/>
      <c r="K41" s="152"/>
      <c r="L41" s="326"/>
    </row>
    <row r="42" spans="1:15" x14ac:dyDescent="0.15">
      <c r="L42" s="326"/>
    </row>
    <row r="43" spans="1:15" x14ac:dyDescent="0.15">
      <c r="A43" s="5" t="s">
        <v>38</v>
      </c>
      <c r="B43" s="91" t="s">
        <v>40</v>
      </c>
      <c r="C43" s="146" t="s">
        <v>41</v>
      </c>
      <c r="D43" s="91" t="s">
        <v>44</v>
      </c>
      <c r="E43" s="91"/>
      <c r="F43" s="91"/>
      <c r="G43" s="91"/>
      <c r="H43" s="91"/>
      <c r="I43" s="91" t="s">
        <v>0</v>
      </c>
      <c r="J43" s="91" t="s">
        <v>1</v>
      </c>
      <c r="K43" s="147" t="s">
        <v>42</v>
      </c>
      <c r="L43" s="327" t="s">
        <v>15</v>
      </c>
      <c r="M43" s="91" t="s">
        <v>43</v>
      </c>
      <c r="N43" s="91"/>
      <c r="O43" s="91"/>
    </row>
    <row r="44" spans="1:15" x14ac:dyDescent="0.15">
      <c r="A44" s="5" t="s">
        <v>39</v>
      </c>
      <c r="B44" s="91"/>
      <c r="C44" s="146"/>
      <c r="D44" s="91"/>
      <c r="E44" s="91"/>
      <c r="F44" s="91"/>
      <c r="G44" s="91"/>
      <c r="H44" s="91"/>
      <c r="I44" s="91"/>
      <c r="J44" s="91"/>
      <c r="K44" s="148"/>
      <c r="L44" s="328"/>
      <c r="M44" s="91"/>
      <c r="N44" s="91"/>
      <c r="O44" s="91"/>
    </row>
    <row r="45" spans="1:15" x14ac:dyDescent="0.15">
      <c r="A45" s="4">
        <v>33</v>
      </c>
      <c r="B45" s="18" t="s">
        <v>47</v>
      </c>
      <c r="C45" s="32"/>
      <c r="D45" s="149"/>
      <c r="E45" s="149"/>
      <c r="F45" s="149"/>
      <c r="G45" s="149"/>
      <c r="H45" s="149"/>
      <c r="I45" s="16"/>
      <c r="J45" s="33"/>
      <c r="K45" s="17"/>
      <c r="L45" s="183" t="str">
        <f t="shared" ref="L45:L76" si="1">IF(I45*K45=0,"",ROUND(I45*K45,0))</f>
        <v/>
      </c>
      <c r="M45" s="153"/>
      <c r="N45" s="153"/>
      <c r="O45" s="153"/>
    </row>
    <row r="46" spans="1:15" x14ac:dyDescent="0.15">
      <c r="A46" s="4">
        <v>34</v>
      </c>
      <c r="B46" s="15"/>
      <c r="C46" s="32"/>
      <c r="D46" s="149"/>
      <c r="E46" s="149"/>
      <c r="F46" s="149"/>
      <c r="G46" s="149"/>
      <c r="H46" s="149"/>
      <c r="I46" s="16"/>
      <c r="J46" s="33"/>
      <c r="K46" s="17"/>
      <c r="L46" s="183" t="str">
        <f t="shared" si="1"/>
        <v/>
      </c>
      <c r="M46" s="153"/>
      <c r="N46" s="153"/>
      <c r="O46" s="153"/>
    </row>
    <row r="47" spans="1:15" x14ac:dyDescent="0.15">
      <c r="A47" s="4">
        <v>35</v>
      </c>
      <c r="B47" s="15"/>
      <c r="C47" s="32"/>
      <c r="D47" s="149"/>
      <c r="E47" s="149"/>
      <c r="F47" s="149"/>
      <c r="G47" s="149"/>
      <c r="H47" s="149"/>
      <c r="I47" s="16"/>
      <c r="J47" s="33"/>
      <c r="K47" s="17"/>
      <c r="L47" s="183" t="str">
        <f t="shared" si="1"/>
        <v/>
      </c>
      <c r="M47" s="153"/>
      <c r="N47" s="153"/>
      <c r="O47" s="153"/>
    </row>
    <row r="48" spans="1:15" x14ac:dyDescent="0.15">
      <c r="A48" s="4">
        <v>36</v>
      </c>
      <c r="B48" s="15"/>
      <c r="C48" s="32"/>
      <c r="D48" s="149"/>
      <c r="E48" s="149"/>
      <c r="F48" s="149"/>
      <c r="G48" s="149"/>
      <c r="H48" s="149"/>
      <c r="I48" s="16"/>
      <c r="J48" s="33"/>
      <c r="K48" s="17"/>
      <c r="L48" s="183" t="str">
        <f t="shared" si="1"/>
        <v/>
      </c>
      <c r="M48" s="153"/>
      <c r="N48" s="153"/>
      <c r="O48" s="153"/>
    </row>
    <row r="49" spans="1:15" x14ac:dyDescent="0.15">
      <c r="A49" s="4">
        <v>37</v>
      </c>
      <c r="B49" s="15"/>
      <c r="C49" s="32"/>
      <c r="D49" s="149"/>
      <c r="E49" s="149"/>
      <c r="F49" s="149"/>
      <c r="G49" s="149"/>
      <c r="H49" s="149"/>
      <c r="I49" s="16"/>
      <c r="J49" s="33"/>
      <c r="K49" s="17"/>
      <c r="L49" s="183" t="str">
        <f t="shared" si="1"/>
        <v/>
      </c>
      <c r="M49" s="153"/>
      <c r="N49" s="153"/>
      <c r="O49" s="153"/>
    </row>
    <row r="50" spans="1:15" x14ac:dyDescent="0.15">
      <c r="A50" s="4">
        <v>38</v>
      </c>
      <c r="B50" s="15"/>
      <c r="C50" s="32"/>
      <c r="D50" s="149"/>
      <c r="E50" s="149"/>
      <c r="F50" s="149"/>
      <c r="G50" s="149"/>
      <c r="H50" s="149"/>
      <c r="I50" s="16"/>
      <c r="J50" s="33"/>
      <c r="K50" s="17"/>
      <c r="L50" s="183" t="str">
        <f t="shared" si="1"/>
        <v/>
      </c>
      <c r="M50" s="153"/>
      <c r="N50" s="153"/>
      <c r="O50" s="153"/>
    </row>
    <row r="51" spans="1:15" x14ac:dyDescent="0.15">
      <c r="A51" s="4">
        <v>39</v>
      </c>
      <c r="B51" s="15"/>
      <c r="C51" s="32"/>
      <c r="D51" s="149"/>
      <c r="E51" s="149"/>
      <c r="F51" s="149"/>
      <c r="G51" s="149"/>
      <c r="H51" s="149"/>
      <c r="I51" s="16"/>
      <c r="J51" s="33"/>
      <c r="K51" s="17"/>
      <c r="L51" s="183" t="str">
        <f t="shared" si="1"/>
        <v/>
      </c>
      <c r="M51" s="153"/>
      <c r="N51" s="153"/>
      <c r="O51" s="153"/>
    </row>
    <row r="52" spans="1:15" x14ac:dyDescent="0.15">
      <c r="A52" s="4">
        <v>40</v>
      </c>
      <c r="B52" s="15"/>
      <c r="C52" s="32"/>
      <c r="D52" s="149"/>
      <c r="E52" s="149"/>
      <c r="F52" s="149"/>
      <c r="G52" s="149"/>
      <c r="H52" s="149"/>
      <c r="I52" s="16"/>
      <c r="J52" s="33"/>
      <c r="K52" s="17"/>
      <c r="L52" s="183" t="str">
        <f t="shared" si="1"/>
        <v/>
      </c>
      <c r="M52" s="153"/>
      <c r="N52" s="153"/>
      <c r="O52" s="153"/>
    </row>
    <row r="53" spans="1:15" x14ac:dyDescent="0.15">
      <c r="A53" s="4">
        <v>41</v>
      </c>
      <c r="B53" s="15"/>
      <c r="C53" s="32"/>
      <c r="D53" s="149"/>
      <c r="E53" s="149"/>
      <c r="F53" s="149"/>
      <c r="G53" s="149"/>
      <c r="H53" s="149"/>
      <c r="I53" s="16"/>
      <c r="J53" s="33"/>
      <c r="K53" s="17"/>
      <c r="L53" s="183" t="str">
        <f t="shared" si="1"/>
        <v/>
      </c>
      <c r="M53" s="153"/>
      <c r="N53" s="153"/>
      <c r="O53" s="153"/>
    </row>
    <row r="54" spans="1:15" x14ac:dyDescent="0.15">
      <c r="A54" s="4">
        <v>42</v>
      </c>
      <c r="B54" s="15"/>
      <c r="C54" s="32"/>
      <c r="D54" s="149"/>
      <c r="E54" s="149"/>
      <c r="F54" s="149"/>
      <c r="G54" s="149"/>
      <c r="H54" s="149"/>
      <c r="I54" s="16"/>
      <c r="J54" s="33"/>
      <c r="K54" s="17"/>
      <c r="L54" s="183" t="str">
        <f t="shared" si="1"/>
        <v/>
      </c>
      <c r="M54" s="153"/>
      <c r="N54" s="153"/>
      <c r="O54" s="153"/>
    </row>
    <row r="55" spans="1:15" x14ac:dyDescent="0.15">
      <c r="A55" s="4">
        <v>43</v>
      </c>
      <c r="B55" s="15"/>
      <c r="C55" s="32"/>
      <c r="D55" s="149"/>
      <c r="E55" s="149"/>
      <c r="F55" s="149"/>
      <c r="G55" s="149"/>
      <c r="H55" s="149"/>
      <c r="I55" s="16"/>
      <c r="J55" s="33"/>
      <c r="K55" s="17"/>
      <c r="L55" s="183" t="str">
        <f t="shared" si="1"/>
        <v/>
      </c>
      <c r="M55" s="153"/>
      <c r="N55" s="153"/>
      <c r="O55" s="153"/>
    </row>
    <row r="56" spans="1:15" x14ac:dyDescent="0.15">
      <c r="A56" s="4">
        <v>44</v>
      </c>
      <c r="B56" s="15"/>
      <c r="C56" s="32"/>
      <c r="D56" s="149"/>
      <c r="E56" s="149"/>
      <c r="F56" s="149"/>
      <c r="G56" s="149"/>
      <c r="H56" s="149"/>
      <c r="I56" s="16"/>
      <c r="J56" s="33"/>
      <c r="K56" s="17"/>
      <c r="L56" s="183" t="str">
        <f t="shared" si="1"/>
        <v/>
      </c>
      <c r="M56" s="153"/>
      <c r="N56" s="153"/>
      <c r="O56" s="153"/>
    </row>
    <row r="57" spans="1:15" x14ac:dyDescent="0.15">
      <c r="A57" s="4">
        <v>45</v>
      </c>
      <c r="B57" s="15"/>
      <c r="C57" s="32"/>
      <c r="D57" s="149"/>
      <c r="E57" s="149"/>
      <c r="F57" s="149"/>
      <c r="G57" s="149"/>
      <c r="H57" s="149"/>
      <c r="I57" s="16"/>
      <c r="J57" s="33"/>
      <c r="K57" s="17"/>
      <c r="L57" s="183" t="str">
        <f t="shared" si="1"/>
        <v/>
      </c>
      <c r="M57" s="153"/>
      <c r="N57" s="153"/>
      <c r="O57" s="153"/>
    </row>
    <row r="58" spans="1:15" x14ac:dyDescent="0.15">
      <c r="A58" s="4">
        <v>46</v>
      </c>
      <c r="B58" s="15"/>
      <c r="C58" s="32"/>
      <c r="D58" s="149"/>
      <c r="E58" s="149"/>
      <c r="F58" s="149"/>
      <c r="G58" s="149"/>
      <c r="H58" s="149"/>
      <c r="I58" s="16"/>
      <c r="J58" s="33"/>
      <c r="K58" s="17"/>
      <c r="L58" s="183" t="str">
        <f t="shared" si="1"/>
        <v/>
      </c>
      <c r="M58" s="153"/>
      <c r="N58" s="153"/>
      <c r="O58" s="153"/>
    </row>
    <row r="59" spans="1:15" x14ac:dyDescent="0.15">
      <c r="A59" s="4">
        <v>47</v>
      </c>
      <c r="B59" s="15"/>
      <c r="C59" s="32"/>
      <c r="D59" s="149"/>
      <c r="E59" s="149"/>
      <c r="F59" s="149"/>
      <c r="G59" s="149"/>
      <c r="H59" s="149"/>
      <c r="I59" s="16"/>
      <c r="J59" s="33"/>
      <c r="K59" s="17"/>
      <c r="L59" s="183" t="str">
        <f t="shared" si="1"/>
        <v/>
      </c>
      <c r="M59" s="153"/>
      <c r="N59" s="153"/>
      <c r="O59" s="153"/>
    </row>
    <row r="60" spans="1:15" x14ac:dyDescent="0.15">
      <c r="A60" s="4">
        <v>48</v>
      </c>
      <c r="B60" s="15"/>
      <c r="C60" s="32"/>
      <c r="D60" s="149"/>
      <c r="E60" s="149"/>
      <c r="F60" s="149"/>
      <c r="G60" s="149"/>
      <c r="H60" s="149"/>
      <c r="I60" s="16"/>
      <c r="J60" s="33"/>
      <c r="K60" s="17"/>
      <c r="L60" s="183" t="str">
        <f t="shared" si="1"/>
        <v/>
      </c>
      <c r="M60" s="153"/>
      <c r="N60" s="153"/>
      <c r="O60" s="153"/>
    </row>
    <row r="61" spans="1:15" x14ac:dyDescent="0.15">
      <c r="A61" s="4">
        <v>49</v>
      </c>
      <c r="B61" s="15"/>
      <c r="C61" s="32"/>
      <c r="D61" s="149"/>
      <c r="E61" s="149"/>
      <c r="F61" s="149"/>
      <c r="G61" s="149"/>
      <c r="H61" s="149"/>
      <c r="I61" s="16"/>
      <c r="J61" s="33"/>
      <c r="K61" s="17"/>
      <c r="L61" s="183" t="str">
        <f t="shared" si="1"/>
        <v/>
      </c>
      <c r="M61" s="153"/>
      <c r="N61" s="153"/>
      <c r="O61" s="153"/>
    </row>
    <row r="62" spans="1:15" x14ac:dyDescent="0.15">
      <c r="A62" s="4">
        <v>50</v>
      </c>
      <c r="B62" s="15"/>
      <c r="C62" s="32"/>
      <c r="D62" s="149"/>
      <c r="E62" s="149"/>
      <c r="F62" s="149"/>
      <c r="G62" s="149"/>
      <c r="H62" s="149"/>
      <c r="I62" s="16"/>
      <c r="J62" s="33"/>
      <c r="K62" s="17"/>
      <c r="L62" s="183" t="str">
        <f t="shared" si="1"/>
        <v/>
      </c>
      <c r="M62" s="153"/>
      <c r="N62" s="153"/>
      <c r="O62" s="153"/>
    </row>
    <row r="63" spans="1:15" x14ac:dyDescent="0.15">
      <c r="A63" s="4">
        <v>51</v>
      </c>
      <c r="B63" s="15"/>
      <c r="C63" s="32"/>
      <c r="D63" s="149"/>
      <c r="E63" s="149"/>
      <c r="F63" s="149"/>
      <c r="G63" s="149"/>
      <c r="H63" s="149"/>
      <c r="I63" s="16"/>
      <c r="J63" s="33"/>
      <c r="K63" s="17"/>
      <c r="L63" s="183" t="str">
        <f t="shared" si="1"/>
        <v/>
      </c>
      <c r="M63" s="153"/>
      <c r="N63" s="153"/>
      <c r="O63" s="153"/>
    </row>
    <row r="64" spans="1:15" x14ac:dyDescent="0.15">
      <c r="A64" s="4">
        <v>52</v>
      </c>
      <c r="B64" s="15"/>
      <c r="C64" s="32"/>
      <c r="D64" s="149"/>
      <c r="E64" s="149"/>
      <c r="F64" s="149"/>
      <c r="G64" s="149"/>
      <c r="H64" s="149"/>
      <c r="I64" s="16"/>
      <c r="J64" s="33"/>
      <c r="K64" s="17"/>
      <c r="L64" s="183" t="str">
        <f t="shared" si="1"/>
        <v/>
      </c>
      <c r="M64" s="153"/>
      <c r="N64" s="153"/>
      <c r="O64" s="153"/>
    </row>
    <row r="65" spans="1:19" x14ac:dyDescent="0.15">
      <c r="A65" s="4">
        <v>53</v>
      </c>
      <c r="B65" s="15"/>
      <c r="C65" s="32"/>
      <c r="D65" s="149"/>
      <c r="E65" s="149"/>
      <c r="F65" s="149"/>
      <c r="G65" s="149"/>
      <c r="H65" s="149"/>
      <c r="I65" s="16"/>
      <c r="J65" s="33"/>
      <c r="K65" s="17"/>
      <c r="L65" s="183" t="str">
        <f t="shared" si="1"/>
        <v/>
      </c>
      <c r="M65" s="153"/>
      <c r="N65" s="153"/>
      <c r="O65" s="153"/>
    </row>
    <row r="66" spans="1:19" x14ac:dyDescent="0.15">
      <c r="A66" s="4">
        <v>54</v>
      </c>
      <c r="B66" s="15"/>
      <c r="C66" s="32"/>
      <c r="D66" s="149"/>
      <c r="E66" s="149"/>
      <c r="F66" s="149"/>
      <c r="G66" s="149"/>
      <c r="H66" s="149"/>
      <c r="I66" s="16"/>
      <c r="J66" s="33"/>
      <c r="K66" s="17"/>
      <c r="L66" s="183" t="str">
        <f t="shared" si="1"/>
        <v/>
      </c>
      <c r="M66" s="153"/>
      <c r="N66" s="153"/>
      <c r="O66" s="153"/>
    </row>
    <row r="67" spans="1:19" x14ac:dyDescent="0.15">
      <c r="A67" s="4">
        <v>55</v>
      </c>
      <c r="B67" s="15"/>
      <c r="C67" s="32"/>
      <c r="D67" s="149"/>
      <c r="E67" s="149"/>
      <c r="F67" s="149"/>
      <c r="G67" s="149"/>
      <c r="H67" s="149"/>
      <c r="I67" s="16"/>
      <c r="J67" s="33"/>
      <c r="K67" s="17"/>
      <c r="L67" s="183" t="str">
        <f t="shared" si="1"/>
        <v/>
      </c>
      <c r="M67" s="153"/>
      <c r="N67" s="153"/>
      <c r="O67" s="153"/>
    </row>
    <row r="68" spans="1:19" x14ac:dyDescent="0.15">
      <c r="A68" s="4">
        <v>56</v>
      </c>
      <c r="B68" s="15"/>
      <c r="C68" s="32"/>
      <c r="D68" s="149"/>
      <c r="E68" s="149"/>
      <c r="F68" s="149"/>
      <c r="G68" s="149"/>
      <c r="H68" s="149"/>
      <c r="I68" s="16"/>
      <c r="J68" s="33"/>
      <c r="K68" s="17"/>
      <c r="L68" s="183" t="str">
        <f t="shared" si="1"/>
        <v/>
      </c>
      <c r="M68" s="153"/>
      <c r="N68" s="153"/>
      <c r="O68" s="153"/>
    </row>
    <row r="69" spans="1:19" x14ac:dyDescent="0.15">
      <c r="A69" s="4">
        <v>57</v>
      </c>
      <c r="B69" s="15"/>
      <c r="C69" s="32"/>
      <c r="D69" s="149"/>
      <c r="E69" s="149"/>
      <c r="F69" s="149"/>
      <c r="G69" s="149"/>
      <c r="H69" s="149"/>
      <c r="I69" s="16"/>
      <c r="J69" s="33"/>
      <c r="K69" s="17"/>
      <c r="L69" s="183" t="str">
        <f t="shared" si="1"/>
        <v/>
      </c>
      <c r="M69" s="153"/>
      <c r="N69" s="153"/>
      <c r="O69" s="153"/>
    </row>
    <row r="70" spans="1:19" x14ac:dyDescent="0.15">
      <c r="A70" s="4">
        <v>58</v>
      </c>
      <c r="B70" s="15"/>
      <c r="C70" s="32"/>
      <c r="D70" s="149"/>
      <c r="E70" s="149"/>
      <c r="F70" s="149"/>
      <c r="G70" s="149"/>
      <c r="H70" s="149"/>
      <c r="I70" s="16"/>
      <c r="J70" s="33"/>
      <c r="K70" s="17"/>
      <c r="L70" s="183" t="str">
        <f t="shared" si="1"/>
        <v/>
      </c>
      <c r="M70" s="153"/>
      <c r="N70" s="153"/>
      <c r="O70" s="153"/>
    </row>
    <row r="71" spans="1:19" x14ac:dyDescent="0.15">
      <c r="A71" s="4">
        <v>59</v>
      </c>
      <c r="B71" s="15"/>
      <c r="C71" s="32"/>
      <c r="D71" s="149"/>
      <c r="E71" s="149"/>
      <c r="F71" s="149"/>
      <c r="G71" s="149"/>
      <c r="H71" s="149"/>
      <c r="I71" s="16"/>
      <c r="J71" s="33"/>
      <c r="K71" s="17"/>
      <c r="L71" s="183" t="str">
        <f t="shared" si="1"/>
        <v/>
      </c>
      <c r="M71" s="153"/>
      <c r="N71" s="153"/>
      <c r="O71" s="153"/>
    </row>
    <row r="72" spans="1:19" x14ac:dyDescent="0.15">
      <c r="A72" s="4">
        <v>60</v>
      </c>
      <c r="B72" s="15"/>
      <c r="C72" s="32"/>
      <c r="D72" s="149"/>
      <c r="E72" s="149"/>
      <c r="F72" s="149"/>
      <c r="G72" s="149"/>
      <c r="H72" s="149"/>
      <c r="I72" s="16"/>
      <c r="J72" s="33"/>
      <c r="K72" s="17"/>
      <c r="L72" s="183" t="str">
        <f t="shared" si="1"/>
        <v/>
      </c>
      <c r="M72" s="153"/>
      <c r="N72" s="153"/>
      <c r="O72" s="153"/>
    </row>
    <row r="73" spans="1:19" x14ac:dyDescent="0.15">
      <c r="A73" s="4">
        <v>61</v>
      </c>
      <c r="B73" s="15"/>
      <c r="C73" s="32"/>
      <c r="D73" s="149"/>
      <c r="E73" s="149"/>
      <c r="F73" s="149"/>
      <c r="G73" s="149"/>
      <c r="H73" s="149"/>
      <c r="I73" s="16"/>
      <c r="J73" s="33"/>
      <c r="K73" s="17"/>
      <c r="L73" s="183" t="str">
        <f t="shared" si="1"/>
        <v/>
      </c>
      <c r="M73" s="153"/>
      <c r="N73" s="153"/>
      <c r="O73" s="153"/>
    </row>
    <row r="74" spans="1:19" x14ac:dyDescent="0.15">
      <c r="A74" s="4">
        <v>62</v>
      </c>
      <c r="B74" s="15"/>
      <c r="C74" s="32"/>
      <c r="D74" s="149"/>
      <c r="E74" s="149"/>
      <c r="F74" s="149"/>
      <c r="G74" s="149"/>
      <c r="H74" s="149"/>
      <c r="I74" s="16"/>
      <c r="J74" s="33"/>
      <c r="K74" s="17"/>
      <c r="L74" s="183" t="str">
        <f t="shared" si="1"/>
        <v/>
      </c>
      <c r="M74" s="153"/>
      <c r="N74" s="153"/>
      <c r="O74" s="153"/>
    </row>
    <row r="75" spans="1:19" x14ac:dyDescent="0.15">
      <c r="A75" s="4">
        <v>63</v>
      </c>
      <c r="B75" s="15"/>
      <c r="C75" s="32"/>
      <c r="D75" s="149"/>
      <c r="E75" s="149"/>
      <c r="F75" s="149"/>
      <c r="G75" s="149"/>
      <c r="H75" s="149"/>
      <c r="I75" s="16"/>
      <c r="J75" s="33"/>
      <c r="K75" s="17"/>
      <c r="L75" s="183" t="str">
        <f t="shared" si="1"/>
        <v/>
      </c>
      <c r="M75" s="153"/>
      <c r="N75" s="153"/>
      <c r="O75" s="153"/>
    </row>
    <row r="76" spans="1:19" ht="14.25" thickBot="1" x14ac:dyDescent="0.2">
      <c r="A76" s="4">
        <v>64</v>
      </c>
      <c r="B76" s="19"/>
      <c r="C76" s="32"/>
      <c r="D76" s="154"/>
      <c r="E76" s="154"/>
      <c r="F76" s="154"/>
      <c r="G76" s="154"/>
      <c r="H76" s="154"/>
      <c r="I76" s="20"/>
      <c r="J76" s="33"/>
      <c r="K76" s="21"/>
      <c r="L76" s="183" t="str">
        <f t="shared" si="1"/>
        <v/>
      </c>
      <c r="M76" s="155"/>
      <c r="N76" s="155"/>
      <c r="O76" s="155"/>
    </row>
    <row r="77" spans="1:19" ht="14.25" thickBot="1" x14ac:dyDescent="0.2">
      <c r="B77" s="158" t="s">
        <v>72</v>
      </c>
      <c r="C77" s="156"/>
      <c r="D77" s="156"/>
      <c r="E77" s="156"/>
      <c r="F77" s="156"/>
      <c r="G77" s="156"/>
      <c r="H77" s="156"/>
      <c r="I77" s="6" t="s">
        <v>63</v>
      </c>
      <c r="J77" s="6" t="s">
        <v>63</v>
      </c>
      <c r="K77" s="11" t="s">
        <v>63</v>
      </c>
      <c r="L77" s="325">
        <f>SUM(L45:L76)</f>
        <v>0</v>
      </c>
      <c r="M77" s="156"/>
      <c r="N77" s="156"/>
      <c r="O77" s="157"/>
    </row>
    <row r="78" spans="1:19" x14ac:dyDescent="0.15">
      <c r="L78" s="326"/>
    </row>
    <row r="79" spans="1:19" x14ac:dyDescent="0.15">
      <c r="L79" s="326"/>
    </row>
    <row r="80" spans="1:19" ht="21" customHeight="1" x14ac:dyDescent="0.15">
      <c r="B80" s="4" t="s">
        <v>45</v>
      </c>
      <c r="C80" s="150" t="s">
        <v>70</v>
      </c>
      <c r="D80" s="151"/>
      <c r="E80" s="151"/>
      <c r="F80" s="151"/>
      <c r="G80" s="151"/>
      <c r="H80" s="151"/>
      <c r="I80" s="151"/>
      <c r="J80" s="151"/>
      <c r="K80" s="152"/>
      <c r="L80" s="326"/>
      <c r="S80" s="8"/>
    </row>
    <row r="81" spans="1:15" x14ac:dyDescent="0.15">
      <c r="L81" s="326"/>
    </row>
    <row r="82" spans="1:15" ht="13.5" customHeight="1" x14ac:dyDescent="0.15">
      <c r="A82" s="5" t="s">
        <v>38</v>
      </c>
      <c r="B82" s="91" t="s">
        <v>40</v>
      </c>
      <c r="C82" s="146" t="s">
        <v>41</v>
      </c>
      <c r="D82" s="91" t="s">
        <v>44</v>
      </c>
      <c r="E82" s="91"/>
      <c r="F82" s="91"/>
      <c r="G82" s="91"/>
      <c r="H82" s="91"/>
      <c r="I82" s="91" t="s">
        <v>0</v>
      </c>
      <c r="J82" s="91" t="s">
        <v>1</v>
      </c>
      <c r="K82" s="147" t="s">
        <v>42</v>
      </c>
      <c r="L82" s="327" t="s">
        <v>15</v>
      </c>
      <c r="M82" s="91" t="s">
        <v>43</v>
      </c>
      <c r="N82" s="91"/>
      <c r="O82" s="91"/>
    </row>
    <row r="83" spans="1:15" x14ac:dyDescent="0.15">
      <c r="A83" s="5" t="s">
        <v>39</v>
      </c>
      <c r="B83" s="91"/>
      <c r="C83" s="146"/>
      <c r="D83" s="91"/>
      <c r="E83" s="91"/>
      <c r="F83" s="91"/>
      <c r="G83" s="91"/>
      <c r="H83" s="91"/>
      <c r="I83" s="91"/>
      <c r="J83" s="91"/>
      <c r="K83" s="148"/>
      <c r="L83" s="328"/>
      <c r="M83" s="91"/>
      <c r="N83" s="91"/>
      <c r="O83" s="91"/>
    </row>
    <row r="84" spans="1:15" x14ac:dyDescent="0.15">
      <c r="A84" s="4">
        <v>65</v>
      </c>
      <c r="B84" s="18" t="s">
        <v>47</v>
      </c>
      <c r="C84" s="32"/>
      <c r="D84" s="149"/>
      <c r="E84" s="149"/>
      <c r="F84" s="149"/>
      <c r="G84" s="149"/>
      <c r="H84" s="149"/>
      <c r="I84" s="16"/>
      <c r="J84" s="33"/>
      <c r="K84" s="17"/>
      <c r="L84" s="183" t="str">
        <f t="shared" ref="L84:L115" si="2">IF(I84*K84=0,"",ROUND(I84*K84,0))</f>
        <v/>
      </c>
      <c r="M84" s="153"/>
      <c r="N84" s="153"/>
      <c r="O84" s="153"/>
    </row>
    <row r="85" spans="1:15" x14ac:dyDescent="0.15">
      <c r="A85" s="4">
        <v>66</v>
      </c>
      <c r="B85" s="15"/>
      <c r="C85" s="32"/>
      <c r="D85" s="149"/>
      <c r="E85" s="149"/>
      <c r="F85" s="149"/>
      <c r="G85" s="149"/>
      <c r="H85" s="149"/>
      <c r="I85" s="16"/>
      <c r="J85" s="33"/>
      <c r="K85" s="17"/>
      <c r="L85" s="183" t="str">
        <f t="shared" si="2"/>
        <v/>
      </c>
      <c r="M85" s="153"/>
      <c r="N85" s="153"/>
      <c r="O85" s="153"/>
    </row>
    <row r="86" spans="1:15" x14ac:dyDescent="0.15">
      <c r="A86" s="4">
        <v>67</v>
      </c>
      <c r="B86" s="15"/>
      <c r="C86" s="32"/>
      <c r="D86" s="149"/>
      <c r="E86" s="149"/>
      <c r="F86" s="149"/>
      <c r="G86" s="149"/>
      <c r="H86" s="149"/>
      <c r="I86" s="16"/>
      <c r="J86" s="33"/>
      <c r="K86" s="17"/>
      <c r="L86" s="183" t="str">
        <f t="shared" si="2"/>
        <v/>
      </c>
      <c r="M86" s="153"/>
      <c r="N86" s="153"/>
      <c r="O86" s="153"/>
    </row>
    <row r="87" spans="1:15" x14ac:dyDescent="0.15">
      <c r="A87" s="4">
        <v>68</v>
      </c>
      <c r="B87" s="15"/>
      <c r="C87" s="32"/>
      <c r="D87" s="149"/>
      <c r="E87" s="149"/>
      <c r="F87" s="149"/>
      <c r="G87" s="149"/>
      <c r="H87" s="149"/>
      <c r="I87" s="16"/>
      <c r="J87" s="33"/>
      <c r="K87" s="17"/>
      <c r="L87" s="183" t="str">
        <f t="shared" si="2"/>
        <v/>
      </c>
      <c r="M87" s="153"/>
      <c r="N87" s="153"/>
      <c r="O87" s="153"/>
    </row>
    <row r="88" spans="1:15" x14ac:dyDescent="0.15">
      <c r="A88" s="4">
        <v>69</v>
      </c>
      <c r="B88" s="15"/>
      <c r="C88" s="32"/>
      <c r="D88" s="149"/>
      <c r="E88" s="149"/>
      <c r="F88" s="149"/>
      <c r="G88" s="149"/>
      <c r="H88" s="149"/>
      <c r="I88" s="16"/>
      <c r="J88" s="33"/>
      <c r="K88" s="17"/>
      <c r="L88" s="183" t="str">
        <f t="shared" si="2"/>
        <v/>
      </c>
      <c r="M88" s="153"/>
      <c r="N88" s="153"/>
      <c r="O88" s="153"/>
    </row>
    <row r="89" spans="1:15" x14ac:dyDescent="0.15">
      <c r="A89" s="4">
        <v>70</v>
      </c>
      <c r="B89" s="15"/>
      <c r="C89" s="32"/>
      <c r="D89" s="149"/>
      <c r="E89" s="149"/>
      <c r="F89" s="149"/>
      <c r="G89" s="149"/>
      <c r="H89" s="149"/>
      <c r="I89" s="16"/>
      <c r="J89" s="33"/>
      <c r="K89" s="17"/>
      <c r="L89" s="183" t="str">
        <f t="shared" si="2"/>
        <v/>
      </c>
      <c r="M89" s="153"/>
      <c r="N89" s="153"/>
      <c r="O89" s="153"/>
    </row>
    <row r="90" spans="1:15" x14ac:dyDescent="0.15">
      <c r="A90" s="4">
        <v>71</v>
      </c>
      <c r="B90" s="15"/>
      <c r="C90" s="32"/>
      <c r="D90" s="149"/>
      <c r="E90" s="149"/>
      <c r="F90" s="149"/>
      <c r="G90" s="149"/>
      <c r="H90" s="149"/>
      <c r="I90" s="16"/>
      <c r="J90" s="33"/>
      <c r="K90" s="17"/>
      <c r="L90" s="183" t="str">
        <f t="shared" si="2"/>
        <v/>
      </c>
      <c r="M90" s="153"/>
      <c r="N90" s="153"/>
      <c r="O90" s="153"/>
    </row>
    <row r="91" spans="1:15" x14ac:dyDescent="0.15">
      <c r="A91" s="4">
        <v>72</v>
      </c>
      <c r="B91" s="15"/>
      <c r="C91" s="32"/>
      <c r="D91" s="149"/>
      <c r="E91" s="149"/>
      <c r="F91" s="149"/>
      <c r="G91" s="149"/>
      <c r="H91" s="149"/>
      <c r="I91" s="16"/>
      <c r="J91" s="33"/>
      <c r="K91" s="17"/>
      <c r="L91" s="183" t="str">
        <f t="shared" si="2"/>
        <v/>
      </c>
      <c r="M91" s="153"/>
      <c r="N91" s="153"/>
      <c r="O91" s="153"/>
    </row>
    <row r="92" spans="1:15" x14ac:dyDescent="0.15">
      <c r="A92" s="4">
        <v>73</v>
      </c>
      <c r="B92" s="15"/>
      <c r="C92" s="32"/>
      <c r="D92" s="149"/>
      <c r="E92" s="149"/>
      <c r="F92" s="149"/>
      <c r="G92" s="149"/>
      <c r="H92" s="149"/>
      <c r="I92" s="16"/>
      <c r="J92" s="33"/>
      <c r="K92" s="17"/>
      <c r="L92" s="183" t="str">
        <f t="shared" si="2"/>
        <v/>
      </c>
      <c r="M92" s="153"/>
      <c r="N92" s="153"/>
      <c r="O92" s="153"/>
    </row>
    <row r="93" spans="1:15" x14ac:dyDescent="0.15">
      <c r="A93" s="4">
        <v>74</v>
      </c>
      <c r="B93" s="15"/>
      <c r="C93" s="32"/>
      <c r="D93" s="149"/>
      <c r="E93" s="149"/>
      <c r="F93" s="149"/>
      <c r="G93" s="149"/>
      <c r="H93" s="149"/>
      <c r="I93" s="16"/>
      <c r="J93" s="33"/>
      <c r="K93" s="17"/>
      <c r="L93" s="183" t="str">
        <f t="shared" si="2"/>
        <v/>
      </c>
      <c r="M93" s="153"/>
      <c r="N93" s="153"/>
      <c r="O93" s="153"/>
    </row>
    <row r="94" spans="1:15" x14ac:dyDescent="0.15">
      <c r="A94" s="4">
        <v>75</v>
      </c>
      <c r="B94" s="15"/>
      <c r="C94" s="32"/>
      <c r="D94" s="149"/>
      <c r="E94" s="149"/>
      <c r="F94" s="149"/>
      <c r="G94" s="149"/>
      <c r="H94" s="149"/>
      <c r="I94" s="16"/>
      <c r="J94" s="33"/>
      <c r="K94" s="17"/>
      <c r="L94" s="183" t="str">
        <f t="shared" si="2"/>
        <v/>
      </c>
      <c r="M94" s="153"/>
      <c r="N94" s="153"/>
      <c r="O94" s="153"/>
    </row>
    <row r="95" spans="1:15" x14ac:dyDescent="0.15">
      <c r="A95" s="4">
        <v>76</v>
      </c>
      <c r="B95" s="15"/>
      <c r="C95" s="32"/>
      <c r="D95" s="149"/>
      <c r="E95" s="149"/>
      <c r="F95" s="149"/>
      <c r="G95" s="149"/>
      <c r="H95" s="149"/>
      <c r="I95" s="16"/>
      <c r="J95" s="33"/>
      <c r="K95" s="17"/>
      <c r="L95" s="183" t="str">
        <f t="shared" si="2"/>
        <v/>
      </c>
      <c r="M95" s="153"/>
      <c r="N95" s="153"/>
      <c r="O95" s="153"/>
    </row>
    <row r="96" spans="1:15" x14ac:dyDescent="0.15">
      <c r="A96" s="4">
        <v>77</v>
      </c>
      <c r="B96" s="15"/>
      <c r="C96" s="32"/>
      <c r="D96" s="149"/>
      <c r="E96" s="149"/>
      <c r="F96" s="149"/>
      <c r="G96" s="149"/>
      <c r="H96" s="149"/>
      <c r="I96" s="16"/>
      <c r="J96" s="33"/>
      <c r="K96" s="17"/>
      <c r="L96" s="183" t="str">
        <f t="shared" si="2"/>
        <v/>
      </c>
      <c r="M96" s="153"/>
      <c r="N96" s="153"/>
      <c r="O96" s="153"/>
    </row>
    <row r="97" spans="1:15" x14ac:dyDescent="0.15">
      <c r="A97" s="4">
        <v>78</v>
      </c>
      <c r="B97" s="15"/>
      <c r="C97" s="32"/>
      <c r="D97" s="149"/>
      <c r="E97" s="149"/>
      <c r="F97" s="149"/>
      <c r="G97" s="149"/>
      <c r="H97" s="149"/>
      <c r="I97" s="16"/>
      <c r="J97" s="33"/>
      <c r="K97" s="17"/>
      <c r="L97" s="183" t="str">
        <f t="shared" si="2"/>
        <v/>
      </c>
      <c r="M97" s="153"/>
      <c r="N97" s="153"/>
      <c r="O97" s="153"/>
    </row>
    <row r="98" spans="1:15" x14ac:dyDescent="0.15">
      <c r="A98" s="4">
        <v>79</v>
      </c>
      <c r="B98" s="15"/>
      <c r="C98" s="32"/>
      <c r="D98" s="149"/>
      <c r="E98" s="149"/>
      <c r="F98" s="149"/>
      <c r="G98" s="149"/>
      <c r="H98" s="149"/>
      <c r="I98" s="16"/>
      <c r="J98" s="33"/>
      <c r="K98" s="17"/>
      <c r="L98" s="183" t="str">
        <f t="shared" si="2"/>
        <v/>
      </c>
      <c r="M98" s="153"/>
      <c r="N98" s="153"/>
      <c r="O98" s="153"/>
    </row>
    <row r="99" spans="1:15" x14ac:dyDescent="0.15">
      <c r="A99" s="4">
        <v>80</v>
      </c>
      <c r="B99" s="15"/>
      <c r="C99" s="32"/>
      <c r="D99" s="149"/>
      <c r="E99" s="149"/>
      <c r="F99" s="149"/>
      <c r="G99" s="149"/>
      <c r="H99" s="149"/>
      <c r="I99" s="16"/>
      <c r="J99" s="33"/>
      <c r="K99" s="17"/>
      <c r="L99" s="183" t="str">
        <f t="shared" si="2"/>
        <v/>
      </c>
      <c r="M99" s="153"/>
      <c r="N99" s="153"/>
      <c r="O99" s="153"/>
    </row>
    <row r="100" spans="1:15" x14ac:dyDescent="0.15">
      <c r="A100" s="4">
        <v>81</v>
      </c>
      <c r="B100" s="15"/>
      <c r="C100" s="32"/>
      <c r="D100" s="149"/>
      <c r="E100" s="149"/>
      <c r="F100" s="149"/>
      <c r="G100" s="149"/>
      <c r="H100" s="149"/>
      <c r="I100" s="16"/>
      <c r="J100" s="33"/>
      <c r="K100" s="17"/>
      <c r="L100" s="183" t="str">
        <f t="shared" si="2"/>
        <v/>
      </c>
      <c r="M100" s="153"/>
      <c r="N100" s="153"/>
      <c r="O100" s="153"/>
    </row>
    <row r="101" spans="1:15" x14ac:dyDescent="0.15">
      <c r="A101" s="4">
        <v>82</v>
      </c>
      <c r="B101" s="15"/>
      <c r="C101" s="32"/>
      <c r="D101" s="149"/>
      <c r="E101" s="149"/>
      <c r="F101" s="149"/>
      <c r="G101" s="149"/>
      <c r="H101" s="149"/>
      <c r="I101" s="16"/>
      <c r="J101" s="33"/>
      <c r="K101" s="17"/>
      <c r="L101" s="183" t="str">
        <f t="shared" si="2"/>
        <v/>
      </c>
      <c r="M101" s="153"/>
      <c r="N101" s="153"/>
      <c r="O101" s="153"/>
    </row>
    <row r="102" spans="1:15" x14ac:dyDescent="0.15">
      <c r="A102" s="4">
        <v>83</v>
      </c>
      <c r="B102" s="15"/>
      <c r="C102" s="32"/>
      <c r="D102" s="149"/>
      <c r="E102" s="149"/>
      <c r="F102" s="149"/>
      <c r="G102" s="149"/>
      <c r="H102" s="149"/>
      <c r="I102" s="16"/>
      <c r="J102" s="33"/>
      <c r="K102" s="17"/>
      <c r="L102" s="183" t="str">
        <f t="shared" si="2"/>
        <v/>
      </c>
      <c r="M102" s="153"/>
      <c r="N102" s="153"/>
      <c r="O102" s="153"/>
    </row>
    <row r="103" spans="1:15" x14ac:dyDescent="0.15">
      <c r="A103" s="4">
        <v>84</v>
      </c>
      <c r="B103" s="15"/>
      <c r="C103" s="32"/>
      <c r="D103" s="149"/>
      <c r="E103" s="149"/>
      <c r="F103" s="149"/>
      <c r="G103" s="149"/>
      <c r="H103" s="149"/>
      <c r="I103" s="16"/>
      <c r="J103" s="33"/>
      <c r="K103" s="17"/>
      <c r="L103" s="183" t="str">
        <f t="shared" si="2"/>
        <v/>
      </c>
      <c r="M103" s="153"/>
      <c r="N103" s="153"/>
      <c r="O103" s="153"/>
    </row>
    <row r="104" spans="1:15" x14ac:dyDescent="0.15">
      <c r="A104" s="4">
        <v>85</v>
      </c>
      <c r="B104" s="15"/>
      <c r="C104" s="32"/>
      <c r="D104" s="149"/>
      <c r="E104" s="149"/>
      <c r="F104" s="149"/>
      <c r="G104" s="149"/>
      <c r="H104" s="149"/>
      <c r="I104" s="16"/>
      <c r="J104" s="33"/>
      <c r="K104" s="17"/>
      <c r="L104" s="183" t="str">
        <f t="shared" si="2"/>
        <v/>
      </c>
      <c r="M104" s="153"/>
      <c r="N104" s="153"/>
      <c r="O104" s="153"/>
    </row>
    <row r="105" spans="1:15" x14ac:dyDescent="0.15">
      <c r="A105" s="4">
        <v>86</v>
      </c>
      <c r="B105" s="15"/>
      <c r="C105" s="32"/>
      <c r="D105" s="149"/>
      <c r="E105" s="149"/>
      <c r="F105" s="149"/>
      <c r="G105" s="149"/>
      <c r="H105" s="149"/>
      <c r="I105" s="16"/>
      <c r="J105" s="33"/>
      <c r="K105" s="17"/>
      <c r="L105" s="183" t="str">
        <f t="shared" si="2"/>
        <v/>
      </c>
      <c r="M105" s="153"/>
      <c r="N105" s="153"/>
      <c r="O105" s="153"/>
    </row>
    <row r="106" spans="1:15" x14ac:dyDescent="0.15">
      <c r="A106" s="4">
        <v>87</v>
      </c>
      <c r="B106" s="15"/>
      <c r="C106" s="32"/>
      <c r="D106" s="149"/>
      <c r="E106" s="149"/>
      <c r="F106" s="149"/>
      <c r="G106" s="149"/>
      <c r="H106" s="149"/>
      <c r="I106" s="16"/>
      <c r="J106" s="33"/>
      <c r="K106" s="17"/>
      <c r="L106" s="183" t="str">
        <f t="shared" si="2"/>
        <v/>
      </c>
      <c r="M106" s="153"/>
      <c r="N106" s="153"/>
      <c r="O106" s="153"/>
    </row>
    <row r="107" spans="1:15" x14ac:dyDescent="0.15">
      <c r="A107" s="4">
        <v>88</v>
      </c>
      <c r="B107" s="15"/>
      <c r="C107" s="32"/>
      <c r="D107" s="149"/>
      <c r="E107" s="149"/>
      <c r="F107" s="149"/>
      <c r="G107" s="149"/>
      <c r="H107" s="149"/>
      <c r="I107" s="16"/>
      <c r="J107" s="33"/>
      <c r="K107" s="17"/>
      <c r="L107" s="183" t="str">
        <f t="shared" si="2"/>
        <v/>
      </c>
      <c r="M107" s="153"/>
      <c r="N107" s="153"/>
      <c r="O107" s="153"/>
    </row>
    <row r="108" spans="1:15" x14ac:dyDescent="0.15">
      <c r="A108" s="4">
        <v>89</v>
      </c>
      <c r="B108" s="15"/>
      <c r="C108" s="32"/>
      <c r="D108" s="149"/>
      <c r="E108" s="149"/>
      <c r="F108" s="149"/>
      <c r="G108" s="149"/>
      <c r="H108" s="149"/>
      <c r="I108" s="16"/>
      <c r="J108" s="33"/>
      <c r="K108" s="17"/>
      <c r="L108" s="183" t="str">
        <f t="shared" si="2"/>
        <v/>
      </c>
      <c r="M108" s="153"/>
      <c r="N108" s="153"/>
      <c r="O108" s="153"/>
    </row>
    <row r="109" spans="1:15" x14ac:dyDescent="0.15">
      <c r="A109" s="4">
        <v>90</v>
      </c>
      <c r="B109" s="15"/>
      <c r="C109" s="32"/>
      <c r="D109" s="149"/>
      <c r="E109" s="149"/>
      <c r="F109" s="149"/>
      <c r="G109" s="149"/>
      <c r="H109" s="149"/>
      <c r="I109" s="16"/>
      <c r="J109" s="33"/>
      <c r="K109" s="17"/>
      <c r="L109" s="183" t="str">
        <f t="shared" si="2"/>
        <v/>
      </c>
      <c r="M109" s="153"/>
      <c r="N109" s="153"/>
      <c r="O109" s="153"/>
    </row>
    <row r="110" spans="1:15" x14ac:dyDescent="0.15">
      <c r="A110" s="4">
        <v>91</v>
      </c>
      <c r="B110" s="15"/>
      <c r="C110" s="32"/>
      <c r="D110" s="149"/>
      <c r="E110" s="149"/>
      <c r="F110" s="149"/>
      <c r="G110" s="149"/>
      <c r="H110" s="149"/>
      <c r="I110" s="16"/>
      <c r="J110" s="33"/>
      <c r="K110" s="17"/>
      <c r="L110" s="183" t="str">
        <f t="shared" si="2"/>
        <v/>
      </c>
      <c r="M110" s="153"/>
      <c r="N110" s="153"/>
      <c r="O110" s="153"/>
    </row>
    <row r="111" spans="1:15" x14ac:dyDescent="0.15">
      <c r="A111" s="4">
        <v>92</v>
      </c>
      <c r="B111" s="15"/>
      <c r="C111" s="32"/>
      <c r="D111" s="149"/>
      <c r="E111" s="149"/>
      <c r="F111" s="149"/>
      <c r="G111" s="149"/>
      <c r="H111" s="149"/>
      <c r="I111" s="16"/>
      <c r="J111" s="33"/>
      <c r="K111" s="17"/>
      <c r="L111" s="183" t="str">
        <f t="shared" si="2"/>
        <v/>
      </c>
      <c r="M111" s="153"/>
      <c r="N111" s="153"/>
      <c r="O111" s="153"/>
    </row>
    <row r="112" spans="1:15" x14ac:dyDescent="0.15">
      <c r="A112" s="4">
        <v>93</v>
      </c>
      <c r="B112" s="15"/>
      <c r="C112" s="32"/>
      <c r="D112" s="149"/>
      <c r="E112" s="149"/>
      <c r="F112" s="149"/>
      <c r="G112" s="149"/>
      <c r="H112" s="149"/>
      <c r="I112" s="16"/>
      <c r="J112" s="33"/>
      <c r="K112" s="17"/>
      <c r="L112" s="183" t="str">
        <f t="shared" si="2"/>
        <v/>
      </c>
      <c r="M112" s="153"/>
      <c r="N112" s="153"/>
      <c r="O112" s="153"/>
    </row>
    <row r="113" spans="1:15" x14ac:dyDescent="0.15">
      <c r="A113" s="4">
        <v>94</v>
      </c>
      <c r="B113" s="15"/>
      <c r="C113" s="32"/>
      <c r="D113" s="149"/>
      <c r="E113" s="149"/>
      <c r="F113" s="149"/>
      <c r="G113" s="149"/>
      <c r="H113" s="149"/>
      <c r="I113" s="16"/>
      <c r="J113" s="33"/>
      <c r="K113" s="17"/>
      <c r="L113" s="183" t="str">
        <f t="shared" si="2"/>
        <v/>
      </c>
      <c r="M113" s="153"/>
      <c r="N113" s="153"/>
      <c r="O113" s="153"/>
    </row>
    <row r="114" spans="1:15" x14ac:dyDescent="0.15">
      <c r="A114" s="4">
        <v>95</v>
      </c>
      <c r="B114" s="15"/>
      <c r="C114" s="32"/>
      <c r="D114" s="149"/>
      <c r="E114" s="149"/>
      <c r="F114" s="149"/>
      <c r="G114" s="149"/>
      <c r="H114" s="149"/>
      <c r="I114" s="16"/>
      <c r="J114" s="33"/>
      <c r="K114" s="17"/>
      <c r="L114" s="183" t="str">
        <f t="shared" si="2"/>
        <v/>
      </c>
      <c r="M114" s="153"/>
      <c r="N114" s="153"/>
      <c r="O114" s="153"/>
    </row>
    <row r="115" spans="1:15" ht="14.25" thickBot="1" x14ac:dyDescent="0.2">
      <c r="A115" s="4">
        <v>96</v>
      </c>
      <c r="B115" s="19"/>
      <c r="C115" s="32"/>
      <c r="D115" s="154"/>
      <c r="E115" s="154"/>
      <c r="F115" s="154"/>
      <c r="G115" s="154"/>
      <c r="H115" s="154"/>
      <c r="I115" s="20"/>
      <c r="J115" s="33"/>
      <c r="K115" s="21"/>
      <c r="L115" s="183" t="str">
        <f t="shared" si="2"/>
        <v/>
      </c>
      <c r="M115" s="155"/>
      <c r="N115" s="155"/>
      <c r="O115" s="155"/>
    </row>
    <row r="116" spans="1:15" ht="14.25" thickBot="1" x14ac:dyDescent="0.2">
      <c r="B116" s="158" t="s">
        <v>73</v>
      </c>
      <c r="C116" s="156"/>
      <c r="D116" s="156"/>
      <c r="E116" s="156"/>
      <c r="F116" s="156"/>
      <c r="G116" s="156"/>
      <c r="H116" s="156"/>
      <c r="I116" s="6" t="s">
        <v>63</v>
      </c>
      <c r="J116" s="6" t="s">
        <v>63</v>
      </c>
      <c r="K116" s="11" t="s">
        <v>63</v>
      </c>
      <c r="L116" s="325">
        <f>SUM(L84:L115)</f>
        <v>0</v>
      </c>
      <c r="M116" s="156"/>
      <c r="N116" s="156"/>
      <c r="O116" s="157"/>
    </row>
    <row r="117" spans="1:15" x14ac:dyDescent="0.15">
      <c r="L117" s="326"/>
    </row>
    <row r="118" spans="1:15" x14ac:dyDescent="0.15">
      <c r="L118" s="326"/>
    </row>
    <row r="119" spans="1:15" ht="20.25" customHeight="1" x14ac:dyDescent="0.15">
      <c r="B119" s="4" t="s">
        <v>45</v>
      </c>
      <c r="C119" s="150" t="s">
        <v>70</v>
      </c>
      <c r="D119" s="151"/>
      <c r="E119" s="151"/>
      <c r="F119" s="151"/>
      <c r="G119" s="151"/>
      <c r="H119" s="151"/>
      <c r="I119" s="151"/>
      <c r="J119" s="151"/>
      <c r="K119" s="152"/>
      <c r="L119" s="326"/>
    </row>
    <row r="120" spans="1:15" x14ac:dyDescent="0.15">
      <c r="L120" s="326"/>
    </row>
    <row r="121" spans="1:15" x14ac:dyDescent="0.15">
      <c r="A121" s="5" t="s">
        <v>38</v>
      </c>
      <c r="B121" s="91" t="s">
        <v>40</v>
      </c>
      <c r="C121" s="146" t="s">
        <v>41</v>
      </c>
      <c r="D121" s="91" t="s">
        <v>44</v>
      </c>
      <c r="E121" s="91"/>
      <c r="F121" s="91"/>
      <c r="G121" s="91"/>
      <c r="H121" s="91"/>
      <c r="I121" s="91" t="s">
        <v>0</v>
      </c>
      <c r="J121" s="91" t="s">
        <v>1</v>
      </c>
      <c r="K121" s="147" t="s">
        <v>42</v>
      </c>
      <c r="L121" s="327" t="s">
        <v>15</v>
      </c>
      <c r="M121" s="91" t="s">
        <v>43</v>
      </c>
      <c r="N121" s="91"/>
      <c r="O121" s="91"/>
    </row>
    <row r="122" spans="1:15" x14ac:dyDescent="0.15">
      <c r="A122" s="5" t="s">
        <v>39</v>
      </c>
      <c r="B122" s="91"/>
      <c r="C122" s="146"/>
      <c r="D122" s="91"/>
      <c r="E122" s="91"/>
      <c r="F122" s="91"/>
      <c r="G122" s="91"/>
      <c r="H122" s="91"/>
      <c r="I122" s="91"/>
      <c r="J122" s="91"/>
      <c r="K122" s="148"/>
      <c r="L122" s="328"/>
      <c r="M122" s="91"/>
      <c r="N122" s="91"/>
      <c r="O122" s="91"/>
    </row>
    <row r="123" spans="1:15" x14ac:dyDescent="0.15">
      <c r="A123" s="4">
        <v>97</v>
      </c>
      <c r="B123" s="18" t="s">
        <v>9</v>
      </c>
      <c r="C123" s="32"/>
      <c r="D123" s="149"/>
      <c r="E123" s="149"/>
      <c r="F123" s="149"/>
      <c r="G123" s="149"/>
      <c r="H123" s="149"/>
      <c r="I123" s="16"/>
      <c r="J123" s="33"/>
      <c r="K123" s="17"/>
      <c r="L123" s="183" t="str">
        <f t="shared" ref="L123:L154" si="3">IF(I123*K123=0,"",ROUND(I123*K123,0))</f>
        <v/>
      </c>
      <c r="M123" s="153"/>
      <c r="N123" s="153"/>
      <c r="O123" s="153"/>
    </row>
    <row r="124" spans="1:15" x14ac:dyDescent="0.15">
      <c r="A124" s="4">
        <v>98</v>
      </c>
      <c r="B124" s="15"/>
      <c r="C124" s="32"/>
      <c r="D124" s="149"/>
      <c r="E124" s="149"/>
      <c r="F124" s="149"/>
      <c r="G124" s="149"/>
      <c r="H124" s="149"/>
      <c r="I124" s="16"/>
      <c r="J124" s="33"/>
      <c r="K124" s="17"/>
      <c r="L124" s="183" t="str">
        <f t="shared" si="3"/>
        <v/>
      </c>
      <c r="M124" s="153"/>
      <c r="N124" s="153"/>
      <c r="O124" s="153"/>
    </row>
    <row r="125" spans="1:15" x14ac:dyDescent="0.15">
      <c r="A125" s="4">
        <v>99</v>
      </c>
      <c r="B125" s="15"/>
      <c r="C125" s="32"/>
      <c r="D125" s="149"/>
      <c r="E125" s="149"/>
      <c r="F125" s="149"/>
      <c r="G125" s="149"/>
      <c r="H125" s="149"/>
      <c r="I125" s="16"/>
      <c r="J125" s="33"/>
      <c r="K125" s="17"/>
      <c r="L125" s="183" t="str">
        <f t="shared" si="3"/>
        <v/>
      </c>
      <c r="M125" s="153"/>
      <c r="N125" s="153"/>
      <c r="O125" s="153"/>
    </row>
    <row r="126" spans="1:15" x14ac:dyDescent="0.15">
      <c r="A126" s="4">
        <v>100</v>
      </c>
      <c r="B126" s="15"/>
      <c r="C126" s="32"/>
      <c r="D126" s="149"/>
      <c r="E126" s="149"/>
      <c r="F126" s="149"/>
      <c r="G126" s="149"/>
      <c r="H126" s="149"/>
      <c r="I126" s="16"/>
      <c r="J126" s="33"/>
      <c r="K126" s="17"/>
      <c r="L126" s="183" t="str">
        <f t="shared" si="3"/>
        <v/>
      </c>
      <c r="M126" s="153"/>
      <c r="N126" s="153"/>
      <c r="O126" s="153"/>
    </row>
    <row r="127" spans="1:15" x14ac:dyDescent="0.15">
      <c r="A127" s="4">
        <v>101</v>
      </c>
      <c r="B127" s="15"/>
      <c r="C127" s="32"/>
      <c r="D127" s="149"/>
      <c r="E127" s="149"/>
      <c r="F127" s="149"/>
      <c r="G127" s="149"/>
      <c r="H127" s="149"/>
      <c r="I127" s="16"/>
      <c r="J127" s="33"/>
      <c r="K127" s="17"/>
      <c r="L127" s="183" t="str">
        <f t="shared" si="3"/>
        <v/>
      </c>
      <c r="M127" s="153"/>
      <c r="N127" s="153"/>
      <c r="O127" s="153"/>
    </row>
    <row r="128" spans="1:15" x14ac:dyDescent="0.15">
      <c r="A128" s="4">
        <v>102</v>
      </c>
      <c r="B128" s="15"/>
      <c r="C128" s="32"/>
      <c r="D128" s="149"/>
      <c r="E128" s="149"/>
      <c r="F128" s="149"/>
      <c r="G128" s="149"/>
      <c r="H128" s="149"/>
      <c r="I128" s="16"/>
      <c r="J128" s="33"/>
      <c r="K128" s="17"/>
      <c r="L128" s="183" t="str">
        <f t="shared" si="3"/>
        <v/>
      </c>
      <c r="M128" s="153"/>
      <c r="N128" s="153"/>
      <c r="O128" s="153"/>
    </row>
    <row r="129" spans="1:15" x14ac:dyDescent="0.15">
      <c r="A129" s="4">
        <v>103</v>
      </c>
      <c r="B129" s="15"/>
      <c r="C129" s="32"/>
      <c r="D129" s="149"/>
      <c r="E129" s="149"/>
      <c r="F129" s="149"/>
      <c r="G129" s="149"/>
      <c r="H129" s="149"/>
      <c r="I129" s="16"/>
      <c r="J129" s="33"/>
      <c r="K129" s="17"/>
      <c r="L129" s="183" t="str">
        <f t="shared" si="3"/>
        <v/>
      </c>
      <c r="M129" s="153"/>
      <c r="N129" s="153"/>
      <c r="O129" s="153"/>
    </row>
    <row r="130" spans="1:15" x14ac:dyDescent="0.15">
      <c r="A130" s="4">
        <v>104</v>
      </c>
      <c r="B130" s="15"/>
      <c r="C130" s="32"/>
      <c r="D130" s="149"/>
      <c r="E130" s="149"/>
      <c r="F130" s="149"/>
      <c r="G130" s="149"/>
      <c r="H130" s="149"/>
      <c r="I130" s="16"/>
      <c r="J130" s="33"/>
      <c r="K130" s="17"/>
      <c r="L130" s="183" t="str">
        <f t="shared" si="3"/>
        <v/>
      </c>
      <c r="M130" s="153"/>
      <c r="N130" s="153"/>
      <c r="O130" s="153"/>
    </row>
    <row r="131" spans="1:15" x14ac:dyDescent="0.15">
      <c r="A131" s="4">
        <v>105</v>
      </c>
      <c r="B131" s="15"/>
      <c r="C131" s="32"/>
      <c r="D131" s="149"/>
      <c r="E131" s="149"/>
      <c r="F131" s="149"/>
      <c r="G131" s="149"/>
      <c r="H131" s="149"/>
      <c r="I131" s="16"/>
      <c r="J131" s="33"/>
      <c r="K131" s="17"/>
      <c r="L131" s="183" t="str">
        <f t="shared" si="3"/>
        <v/>
      </c>
      <c r="M131" s="153"/>
      <c r="N131" s="153"/>
      <c r="O131" s="153"/>
    </row>
    <row r="132" spans="1:15" x14ac:dyDescent="0.15">
      <c r="A132" s="4">
        <v>106</v>
      </c>
      <c r="B132" s="15"/>
      <c r="C132" s="32"/>
      <c r="D132" s="149"/>
      <c r="E132" s="149"/>
      <c r="F132" s="149"/>
      <c r="G132" s="149"/>
      <c r="H132" s="149"/>
      <c r="I132" s="16"/>
      <c r="J132" s="33"/>
      <c r="K132" s="17"/>
      <c r="L132" s="183" t="str">
        <f t="shared" si="3"/>
        <v/>
      </c>
      <c r="M132" s="153"/>
      <c r="N132" s="153"/>
      <c r="O132" s="153"/>
    </row>
    <row r="133" spans="1:15" x14ac:dyDescent="0.15">
      <c r="A133" s="4">
        <v>107</v>
      </c>
      <c r="B133" s="15"/>
      <c r="C133" s="32"/>
      <c r="D133" s="149"/>
      <c r="E133" s="149"/>
      <c r="F133" s="149"/>
      <c r="G133" s="149"/>
      <c r="H133" s="149"/>
      <c r="I133" s="16"/>
      <c r="J133" s="33"/>
      <c r="K133" s="17"/>
      <c r="L133" s="183" t="str">
        <f t="shared" si="3"/>
        <v/>
      </c>
      <c r="M133" s="153"/>
      <c r="N133" s="153"/>
      <c r="O133" s="153"/>
    </row>
    <row r="134" spans="1:15" x14ac:dyDescent="0.15">
      <c r="A134" s="4">
        <v>108</v>
      </c>
      <c r="B134" s="15"/>
      <c r="C134" s="32"/>
      <c r="D134" s="149"/>
      <c r="E134" s="149"/>
      <c r="F134" s="149"/>
      <c r="G134" s="149"/>
      <c r="H134" s="149"/>
      <c r="I134" s="16"/>
      <c r="J134" s="33"/>
      <c r="K134" s="17"/>
      <c r="L134" s="183" t="str">
        <f t="shared" si="3"/>
        <v/>
      </c>
      <c r="M134" s="153"/>
      <c r="N134" s="153"/>
      <c r="O134" s="153"/>
    </row>
    <row r="135" spans="1:15" x14ac:dyDescent="0.15">
      <c r="A135" s="4">
        <v>109</v>
      </c>
      <c r="B135" s="15"/>
      <c r="C135" s="32"/>
      <c r="D135" s="149"/>
      <c r="E135" s="149"/>
      <c r="F135" s="149"/>
      <c r="G135" s="149"/>
      <c r="H135" s="149"/>
      <c r="I135" s="16"/>
      <c r="J135" s="33"/>
      <c r="K135" s="17"/>
      <c r="L135" s="183" t="str">
        <f t="shared" si="3"/>
        <v/>
      </c>
      <c r="M135" s="153"/>
      <c r="N135" s="153"/>
      <c r="O135" s="153"/>
    </row>
    <row r="136" spans="1:15" x14ac:dyDescent="0.15">
      <c r="A136" s="4">
        <v>110</v>
      </c>
      <c r="B136" s="15"/>
      <c r="C136" s="32"/>
      <c r="D136" s="149"/>
      <c r="E136" s="149"/>
      <c r="F136" s="149"/>
      <c r="G136" s="149"/>
      <c r="H136" s="149"/>
      <c r="I136" s="16"/>
      <c r="J136" s="33"/>
      <c r="K136" s="17"/>
      <c r="L136" s="183" t="str">
        <f t="shared" si="3"/>
        <v/>
      </c>
      <c r="M136" s="153"/>
      <c r="N136" s="153"/>
      <c r="O136" s="153"/>
    </row>
    <row r="137" spans="1:15" x14ac:dyDescent="0.15">
      <c r="A137" s="4">
        <v>111</v>
      </c>
      <c r="B137" s="15"/>
      <c r="C137" s="32"/>
      <c r="D137" s="149"/>
      <c r="E137" s="149"/>
      <c r="F137" s="149"/>
      <c r="G137" s="149"/>
      <c r="H137" s="149"/>
      <c r="I137" s="16"/>
      <c r="J137" s="33"/>
      <c r="K137" s="17"/>
      <c r="L137" s="183" t="str">
        <f t="shared" si="3"/>
        <v/>
      </c>
      <c r="M137" s="153"/>
      <c r="N137" s="153"/>
      <c r="O137" s="153"/>
    </row>
    <row r="138" spans="1:15" x14ac:dyDescent="0.15">
      <c r="A138" s="4">
        <v>112</v>
      </c>
      <c r="B138" s="15"/>
      <c r="C138" s="32"/>
      <c r="D138" s="149"/>
      <c r="E138" s="149"/>
      <c r="F138" s="149"/>
      <c r="G138" s="149"/>
      <c r="H138" s="149"/>
      <c r="I138" s="16"/>
      <c r="J138" s="33"/>
      <c r="K138" s="17"/>
      <c r="L138" s="183" t="str">
        <f t="shared" si="3"/>
        <v/>
      </c>
      <c r="M138" s="153"/>
      <c r="N138" s="153"/>
      <c r="O138" s="153"/>
    </row>
    <row r="139" spans="1:15" x14ac:dyDescent="0.15">
      <c r="A139" s="4">
        <v>113</v>
      </c>
      <c r="B139" s="15"/>
      <c r="C139" s="32"/>
      <c r="D139" s="149"/>
      <c r="E139" s="149"/>
      <c r="F139" s="149"/>
      <c r="G139" s="149"/>
      <c r="H139" s="149"/>
      <c r="I139" s="16"/>
      <c r="J139" s="33"/>
      <c r="K139" s="17"/>
      <c r="L139" s="183" t="str">
        <f t="shared" si="3"/>
        <v/>
      </c>
      <c r="M139" s="153"/>
      <c r="N139" s="153"/>
      <c r="O139" s="153"/>
    </row>
    <row r="140" spans="1:15" x14ac:dyDescent="0.15">
      <c r="A140" s="4">
        <v>114</v>
      </c>
      <c r="B140" s="15"/>
      <c r="C140" s="32"/>
      <c r="D140" s="149"/>
      <c r="E140" s="149"/>
      <c r="F140" s="149"/>
      <c r="G140" s="149"/>
      <c r="H140" s="149"/>
      <c r="I140" s="16"/>
      <c r="J140" s="33"/>
      <c r="K140" s="17"/>
      <c r="L140" s="183" t="str">
        <f t="shared" si="3"/>
        <v/>
      </c>
      <c r="M140" s="153"/>
      <c r="N140" s="153"/>
      <c r="O140" s="153"/>
    </row>
    <row r="141" spans="1:15" x14ac:dyDescent="0.15">
      <c r="A141" s="4">
        <v>115</v>
      </c>
      <c r="B141" s="15"/>
      <c r="C141" s="32"/>
      <c r="D141" s="149"/>
      <c r="E141" s="149"/>
      <c r="F141" s="149"/>
      <c r="G141" s="149"/>
      <c r="H141" s="149"/>
      <c r="I141" s="16"/>
      <c r="J141" s="33"/>
      <c r="K141" s="17"/>
      <c r="L141" s="183" t="str">
        <f t="shared" si="3"/>
        <v/>
      </c>
      <c r="M141" s="153"/>
      <c r="N141" s="153"/>
      <c r="O141" s="153"/>
    </row>
    <row r="142" spans="1:15" x14ac:dyDescent="0.15">
      <c r="A142" s="4">
        <v>116</v>
      </c>
      <c r="B142" s="15"/>
      <c r="C142" s="32"/>
      <c r="D142" s="149"/>
      <c r="E142" s="149"/>
      <c r="F142" s="149"/>
      <c r="G142" s="149"/>
      <c r="H142" s="149"/>
      <c r="I142" s="16"/>
      <c r="J142" s="33"/>
      <c r="K142" s="17"/>
      <c r="L142" s="183" t="str">
        <f t="shared" si="3"/>
        <v/>
      </c>
      <c r="M142" s="153"/>
      <c r="N142" s="153"/>
      <c r="O142" s="153"/>
    </row>
    <row r="143" spans="1:15" x14ac:dyDescent="0.15">
      <c r="A143" s="4">
        <v>117</v>
      </c>
      <c r="B143" s="15"/>
      <c r="C143" s="32"/>
      <c r="D143" s="149"/>
      <c r="E143" s="149"/>
      <c r="F143" s="149"/>
      <c r="G143" s="149"/>
      <c r="H143" s="149"/>
      <c r="I143" s="16"/>
      <c r="J143" s="33"/>
      <c r="K143" s="17"/>
      <c r="L143" s="183" t="str">
        <f t="shared" si="3"/>
        <v/>
      </c>
      <c r="M143" s="153"/>
      <c r="N143" s="153"/>
      <c r="O143" s="153"/>
    </row>
    <row r="144" spans="1:15" x14ac:dyDescent="0.15">
      <c r="A144" s="4">
        <v>118</v>
      </c>
      <c r="B144" s="15"/>
      <c r="C144" s="32"/>
      <c r="D144" s="149"/>
      <c r="E144" s="149"/>
      <c r="F144" s="149"/>
      <c r="G144" s="149"/>
      <c r="H144" s="149"/>
      <c r="I144" s="16"/>
      <c r="J144" s="33"/>
      <c r="K144" s="17"/>
      <c r="L144" s="183" t="str">
        <f t="shared" si="3"/>
        <v/>
      </c>
      <c r="M144" s="153"/>
      <c r="N144" s="153"/>
      <c r="O144" s="153"/>
    </row>
    <row r="145" spans="1:15" x14ac:dyDescent="0.15">
      <c r="A145" s="4">
        <v>119</v>
      </c>
      <c r="B145" s="15"/>
      <c r="C145" s="32"/>
      <c r="D145" s="149"/>
      <c r="E145" s="149"/>
      <c r="F145" s="149"/>
      <c r="G145" s="149"/>
      <c r="H145" s="149"/>
      <c r="I145" s="16"/>
      <c r="J145" s="33"/>
      <c r="K145" s="17"/>
      <c r="L145" s="183" t="str">
        <f t="shared" si="3"/>
        <v/>
      </c>
      <c r="M145" s="153"/>
      <c r="N145" s="153"/>
      <c r="O145" s="153"/>
    </row>
    <row r="146" spans="1:15" x14ac:dyDescent="0.15">
      <c r="A146" s="4">
        <v>120</v>
      </c>
      <c r="B146" s="15"/>
      <c r="C146" s="32"/>
      <c r="D146" s="149"/>
      <c r="E146" s="149"/>
      <c r="F146" s="149"/>
      <c r="G146" s="149"/>
      <c r="H146" s="149"/>
      <c r="I146" s="16"/>
      <c r="J146" s="33"/>
      <c r="K146" s="17"/>
      <c r="L146" s="183" t="str">
        <f t="shared" si="3"/>
        <v/>
      </c>
      <c r="M146" s="153"/>
      <c r="N146" s="153"/>
      <c r="O146" s="153"/>
    </row>
    <row r="147" spans="1:15" x14ac:dyDescent="0.15">
      <c r="A147" s="4">
        <v>121</v>
      </c>
      <c r="B147" s="15"/>
      <c r="C147" s="32"/>
      <c r="D147" s="149"/>
      <c r="E147" s="149"/>
      <c r="F147" s="149"/>
      <c r="G147" s="149"/>
      <c r="H147" s="149"/>
      <c r="I147" s="16"/>
      <c r="J147" s="33"/>
      <c r="K147" s="17"/>
      <c r="L147" s="183" t="str">
        <f t="shared" si="3"/>
        <v/>
      </c>
      <c r="M147" s="153"/>
      <c r="N147" s="153"/>
      <c r="O147" s="153"/>
    </row>
    <row r="148" spans="1:15" x14ac:dyDescent="0.15">
      <c r="A148" s="4">
        <v>122</v>
      </c>
      <c r="B148" s="15"/>
      <c r="C148" s="32"/>
      <c r="D148" s="149"/>
      <c r="E148" s="149"/>
      <c r="F148" s="149"/>
      <c r="G148" s="149"/>
      <c r="H148" s="149"/>
      <c r="I148" s="16"/>
      <c r="J148" s="33"/>
      <c r="K148" s="17"/>
      <c r="L148" s="183" t="str">
        <f t="shared" si="3"/>
        <v/>
      </c>
      <c r="M148" s="153"/>
      <c r="N148" s="153"/>
      <c r="O148" s="153"/>
    </row>
    <row r="149" spans="1:15" x14ac:dyDescent="0.15">
      <c r="A149" s="4">
        <v>123</v>
      </c>
      <c r="B149" s="15"/>
      <c r="C149" s="32"/>
      <c r="D149" s="149"/>
      <c r="E149" s="149"/>
      <c r="F149" s="149"/>
      <c r="G149" s="149"/>
      <c r="H149" s="149"/>
      <c r="I149" s="16"/>
      <c r="J149" s="33"/>
      <c r="K149" s="17"/>
      <c r="L149" s="183" t="str">
        <f t="shared" si="3"/>
        <v/>
      </c>
      <c r="M149" s="153"/>
      <c r="N149" s="153"/>
      <c r="O149" s="153"/>
    </row>
    <row r="150" spans="1:15" x14ac:dyDescent="0.15">
      <c r="A150" s="4">
        <v>124</v>
      </c>
      <c r="B150" s="15"/>
      <c r="C150" s="32"/>
      <c r="D150" s="149"/>
      <c r="E150" s="149"/>
      <c r="F150" s="149"/>
      <c r="G150" s="149"/>
      <c r="H150" s="149"/>
      <c r="I150" s="16"/>
      <c r="J150" s="33"/>
      <c r="K150" s="17"/>
      <c r="L150" s="183" t="str">
        <f t="shared" si="3"/>
        <v/>
      </c>
      <c r="M150" s="153"/>
      <c r="N150" s="153"/>
      <c r="O150" s="153"/>
    </row>
    <row r="151" spans="1:15" x14ac:dyDescent="0.15">
      <c r="A151" s="4">
        <v>125</v>
      </c>
      <c r="B151" s="15"/>
      <c r="C151" s="32"/>
      <c r="D151" s="149"/>
      <c r="E151" s="149"/>
      <c r="F151" s="149"/>
      <c r="G151" s="149"/>
      <c r="H151" s="149"/>
      <c r="I151" s="16"/>
      <c r="J151" s="33"/>
      <c r="K151" s="17"/>
      <c r="L151" s="183" t="str">
        <f t="shared" si="3"/>
        <v/>
      </c>
      <c r="M151" s="153"/>
      <c r="N151" s="153"/>
      <c r="O151" s="153"/>
    </row>
    <row r="152" spans="1:15" x14ac:dyDescent="0.15">
      <c r="A152" s="4">
        <v>126</v>
      </c>
      <c r="B152" s="15"/>
      <c r="C152" s="32"/>
      <c r="D152" s="149"/>
      <c r="E152" s="149"/>
      <c r="F152" s="149"/>
      <c r="G152" s="149"/>
      <c r="H152" s="149"/>
      <c r="I152" s="16"/>
      <c r="J152" s="33"/>
      <c r="K152" s="17"/>
      <c r="L152" s="183" t="str">
        <f t="shared" si="3"/>
        <v/>
      </c>
      <c r="M152" s="153"/>
      <c r="N152" s="153"/>
      <c r="O152" s="153"/>
    </row>
    <row r="153" spans="1:15" x14ac:dyDescent="0.15">
      <c r="A153" s="4">
        <v>127</v>
      </c>
      <c r="B153" s="15"/>
      <c r="C153" s="32"/>
      <c r="D153" s="149"/>
      <c r="E153" s="149"/>
      <c r="F153" s="149"/>
      <c r="G153" s="149"/>
      <c r="H153" s="149"/>
      <c r="I153" s="16"/>
      <c r="J153" s="33"/>
      <c r="K153" s="17"/>
      <c r="L153" s="183" t="str">
        <f t="shared" si="3"/>
        <v/>
      </c>
      <c r="M153" s="153"/>
      <c r="N153" s="153"/>
      <c r="O153" s="153"/>
    </row>
    <row r="154" spans="1:15" ht="14.25" thickBot="1" x14ac:dyDescent="0.2">
      <c r="A154" s="4">
        <v>128</v>
      </c>
      <c r="B154" s="19"/>
      <c r="C154" s="32"/>
      <c r="D154" s="154"/>
      <c r="E154" s="154"/>
      <c r="F154" s="154"/>
      <c r="G154" s="154"/>
      <c r="H154" s="154"/>
      <c r="I154" s="20"/>
      <c r="J154" s="33"/>
      <c r="K154" s="21"/>
      <c r="L154" s="183" t="str">
        <f t="shared" si="3"/>
        <v/>
      </c>
      <c r="M154" s="155"/>
      <c r="N154" s="155"/>
      <c r="O154" s="155"/>
    </row>
    <row r="155" spans="1:15" ht="14.25" thickBot="1" x14ac:dyDescent="0.2">
      <c r="B155" s="158" t="s">
        <v>75</v>
      </c>
      <c r="C155" s="156"/>
      <c r="D155" s="156"/>
      <c r="E155" s="156"/>
      <c r="F155" s="156"/>
      <c r="G155" s="156"/>
      <c r="H155" s="156"/>
      <c r="I155" s="6"/>
      <c r="J155" s="6" t="s">
        <v>63</v>
      </c>
      <c r="K155" s="11" t="s">
        <v>63</v>
      </c>
      <c r="L155" s="325">
        <f>SUM(L123:L154)</f>
        <v>0</v>
      </c>
      <c r="M155" s="156"/>
      <c r="N155" s="156"/>
      <c r="O155" s="157"/>
    </row>
    <row r="156" spans="1:15" x14ac:dyDescent="0.15">
      <c r="L156" s="326"/>
    </row>
    <row r="157" spans="1:15" x14ac:dyDescent="0.15">
      <c r="L157" s="326"/>
    </row>
    <row r="158" spans="1:15" ht="21" customHeight="1" x14ac:dyDescent="0.15">
      <c r="B158" s="4" t="s">
        <v>45</v>
      </c>
      <c r="C158" s="150" t="s">
        <v>70</v>
      </c>
      <c r="D158" s="151"/>
      <c r="E158" s="151"/>
      <c r="F158" s="151"/>
      <c r="G158" s="151"/>
      <c r="H158" s="151"/>
      <c r="I158" s="151"/>
      <c r="J158" s="151"/>
      <c r="K158" s="152"/>
      <c r="L158" s="326"/>
    </row>
    <row r="159" spans="1:15" x14ac:dyDescent="0.15">
      <c r="L159" s="326"/>
    </row>
    <row r="160" spans="1:15" x14ac:dyDescent="0.15">
      <c r="A160" s="5" t="s">
        <v>38</v>
      </c>
      <c r="B160" s="91" t="s">
        <v>40</v>
      </c>
      <c r="C160" s="146" t="s">
        <v>41</v>
      </c>
      <c r="D160" s="91" t="s">
        <v>44</v>
      </c>
      <c r="E160" s="91"/>
      <c r="F160" s="91"/>
      <c r="G160" s="91"/>
      <c r="H160" s="91"/>
      <c r="I160" s="91" t="s">
        <v>0</v>
      </c>
      <c r="J160" s="91" t="s">
        <v>1</v>
      </c>
      <c r="K160" s="147" t="s">
        <v>42</v>
      </c>
      <c r="L160" s="327" t="s">
        <v>15</v>
      </c>
      <c r="M160" s="91" t="s">
        <v>43</v>
      </c>
      <c r="N160" s="91"/>
      <c r="O160" s="91"/>
    </row>
    <row r="161" spans="1:15" x14ac:dyDescent="0.15">
      <c r="A161" s="5" t="s">
        <v>39</v>
      </c>
      <c r="B161" s="91"/>
      <c r="C161" s="146"/>
      <c r="D161" s="91"/>
      <c r="E161" s="91"/>
      <c r="F161" s="91"/>
      <c r="G161" s="91"/>
      <c r="H161" s="91"/>
      <c r="I161" s="91"/>
      <c r="J161" s="91"/>
      <c r="K161" s="148"/>
      <c r="L161" s="328"/>
      <c r="M161" s="91"/>
      <c r="N161" s="91"/>
      <c r="O161" s="91"/>
    </row>
    <row r="162" spans="1:15" x14ac:dyDescent="0.15">
      <c r="A162" s="4">
        <v>129</v>
      </c>
      <c r="B162" s="18" t="s">
        <v>48</v>
      </c>
      <c r="C162" s="32"/>
      <c r="D162" s="149"/>
      <c r="E162" s="149"/>
      <c r="F162" s="149"/>
      <c r="G162" s="149"/>
      <c r="H162" s="149"/>
      <c r="I162" s="16"/>
      <c r="J162" s="33"/>
      <c r="K162" s="17"/>
      <c r="L162" s="183" t="str">
        <f t="shared" ref="L162:L193" si="4">IF(I162*K162=0,"",ROUND(I162*K162,0))</f>
        <v/>
      </c>
      <c r="M162" s="153"/>
      <c r="N162" s="153"/>
      <c r="O162" s="153"/>
    </row>
    <row r="163" spans="1:15" x14ac:dyDescent="0.15">
      <c r="A163" s="4">
        <v>130</v>
      </c>
      <c r="B163" s="15"/>
      <c r="C163" s="32"/>
      <c r="D163" s="149"/>
      <c r="E163" s="149"/>
      <c r="F163" s="149"/>
      <c r="G163" s="149"/>
      <c r="H163" s="149"/>
      <c r="I163" s="16"/>
      <c r="J163" s="33"/>
      <c r="K163" s="17"/>
      <c r="L163" s="183" t="str">
        <f t="shared" si="4"/>
        <v/>
      </c>
      <c r="M163" s="153"/>
      <c r="N163" s="153"/>
      <c r="O163" s="153"/>
    </row>
    <row r="164" spans="1:15" x14ac:dyDescent="0.15">
      <c r="A164" s="4">
        <v>131</v>
      </c>
      <c r="B164" s="15"/>
      <c r="C164" s="32"/>
      <c r="D164" s="149"/>
      <c r="E164" s="149"/>
      <c r="F164" s="149"/>
      <c r="G164" s="149"/>
      <c r="H164" s="149"/>
      <c r="I164" s="16"/>
      <c r="J164" s="33"/>
      <c r="K164" s="17"/>
      <c r="L164" s="183" t="str">
        <f t="shared" si="4"/>
        <v/>
      </c>
      <c r="M164" s="153"/>
      <c r="N164" s="153"/>
      <c r="O164" s="153"/>
    </row>
    <row r="165" spans="1:15" x14ac:dyDescent="0.15">
      <c r="A165" s="4">
        <v>132</v>
      </c>
      <c r="B165" s="15"/>
      <c r="C165" s="32"/>
      <c r="D165" s="149"/>
      <c r="E165" s="149"/>
      <c r="F165" s="149"/>
      <c r="G165" s="149"/>
      <c r="H165" s="149"/>
      <c r="I165" s="16"/>
      <c r="J165" s="33"/>
      <c r="K165" s="17"/>
      <c r="L165" s="183" t="str">
        <f t="shared" si="4"/>
        <v/>
      </c>
      <c r="M165" s="153"/>
      <c r="N165" s="153"/>
      <c r="O165" s="153"/>
    </row>
    <row r="166" spans="1:15" x14ac:dyDescent="0.15">
      <c r="A166" s="4">
        <v>133</v>
      </c>
      <c r="B166" s="15"/>
      <c r="C166" s="32"/>
      <c r="D166" s="149"/>
      <c r="E166" s="149"/>
      <c r="F166" s="149"/>
      <c r="G166" s="149"/>
      <c r="H166" s="149"/>
      <c r="I166" s="16"/>
      <c r="J166" s="33"/>
      <c r="K166" s="17"/>
      <c r="L166" s="183" t="str">
        <f t="shared" si="4"/>
        <v/>
      </c>
      <c r="M166" s="153"/>
      <c r="N166" s="153"/>
      <c r="O166" s="153"/>
    </row>
    <row r="167" spans="1:15" x14ac:dyDescent="0.15">
      <c r="A167" s="4">
        <v>134</v>
      </c>
      <c r="B167" s="15"/>
      <c r="C167" s="32"/>
      <c r="D167" s="149"/>
      <c r="E167" s="149"/>
      <c r="F167" s="149"/>
      <c r="G167" s="149"/>
      <c r="H167" s="149"/>
      <c r="I167" s="16"/>
      <c r="J167" s="33"/>
      <c r="K167" s="17"/>
      <c r="L167" s="183" t="str">
        <f t="shared" si="4"/>
        <v/>
      </c>
      <c r="M167" s="153"/>
      <c r="N167" s="153"/>
      <c r="O167" s="153"/>
    </row>
    <row r="168" spans="1:15" x14ac:dyDescent="0.15">
      <c r="A168" s="4">
        <v>135</v>
      </c>
      <c r="B168" s="15"/>
      <c r="C168" s="32"/>
      <c r="D168" s="149"/>
      <c r="E168" s="149"/>
      <c r="F168" s="149"/>
      <c r="G168" s="149"/>
      <c r="H168" s="149"/>
      <c r="I168" s="16"/>
      <c r="J168" s="33"/>
      <c r="K168" s="17"/>
      <c r="L168" s="183" t="str">
        <f t="shared" si="4"/>
        <v/>
      </c>
      <c r="M168" s="153"/>
      <c r="N168" s="153"/>
      <c r="O168" s="153"/>
    </row>
    <row r="169" spans="1:15" x14ac:dyDescent="0.15">
      <c r="A169" s="4">
        <v>136</v>
      </c>
      <c r="B169" s="15"/>
      <c r="C169" s="32"/>
      <c r="D169" s="149"/>
      <c r="E169" s="149"/>
      <c r="F169" s="149"/>
      <c r="G169" s="149"/>
      <c r="H169" s="149"/>
      <c r="I169" s="16"/>
      <c r="J169" s="33"/>
      <c r="K169" s="17"/>
      <c r="L169" s="183" t="str">
        <f t="shared" si="4"/>
        <v/>
      </c>
      <c r="M169" s="153"/>
      <c r="N169" s="153"/>
      <c r="O169" s="153"/>
    </row>
    <row r="170" spans="1:15" x14ac:dyDescent="0.15">
      <c r="A170" s="4">
        <v>137</v>
      </c>
      <c r="B170" s="15"/>
      <c r="C170" s="32"/>
      <c r="D170" s="149"/>
      <c r="E170" s="149"/>
      <c r="F170" s="149"/>
      <c r="G170" s="149"/>
      <c r="H170" s="149"/>
      <c r="I170" s="16"/>
      <c r="J170" s="33"/>
      <c r="K170" s="17"/>
      <c r="L170" s="183" t="str">
        <f t="shared" si="4"/>
        <v/>
      </c>
      <c r="M170" s="153"/>
      <c r="N170" s="153"/>
      <c r="O170" s="153"/>
    </row>
    <row r="171" spans="1:15" x14ac:dyDescent="0.15">
      <c r="A171" s="4">
        <v>138</v>
      </c>
      <c r="B171" s="15"/>
      <c r="C171" s="32"/>
      <c r="D171" s="149"/>
      <c r="E171" s="149"/>
      <c r="F171" s="149"/>
      <c r="G171" s="149"/>
      <c r="H171" s="149"/>
      <c r="I171" s="16"/>
      <c r="J171" s="33"/>
      <c r="K171" s="17"/>
      <c r="L171" s="183" t="str">
        <f t="shared" si="4"/>
        <v/>
      </c>
      <c r="M171" s="153"/>
      <c r="N171" s="153"/>
      <c r="O171" s="153"/>
    </row>
    <row r="172" spans="1:15" x14ac:dyDescent="0.15">
      <c r="A172" s="4">
        <v>139</v>
      </c>
      <c r="B172" s="15"/>
      <c r="C172" s="32"/>
      <c r="D172" s="149"/>
      <c r="E172" s="149"/>
      <c r="F172" s="149"/>
      <c r="G172" s="149"/>
      <c r="H172" s="149"/>
      <c r="I172" s="16"/>
      <c r="J172" s="33"/>
      <c r="K172" s="17"/>
      <c r="L172" s="183" t="str">
        <f t="shared" si="4"/>
        <v/>
      </c>
      <c r="M172" s="153"/>
      <c r="N172" s="153"/>
      <c r="O172" s="153"/>
    </row>
    <row r="173" spans="1:15" x14ac:dyDescent="0.15">
      <c r="A173" s="4">
        <v>140</v>
      </c>
      <c r="B173" s="15"/>
      <c r="C173" s="32"/>
      <c r="D173" s="149"/>
      <c r="E173" s="149"/>
      <c r="F173" s="149"/>
      <c r="G173" s="149"/>
      <c r="H173" s="149"/>
      <c r="I173" s="16"/>
      <c r="J173" s="33"/>
      <c r="K173" s="17"/>
      <c r="L173" s="183" t="str">
        <f t="shared" si="4"/>
        <v/>
      </c>
      <c r="M173" s="153"/>
      <c r="N173" s="153"/>
      <c r="O173" s="153"/>
    </row>
    <row r="174" spans="1:15" x14ac:dyDescent="0.15">
      <c r="A174" s="4">
        <v>141</v>
      </c>
      <c r="B174" s="15"/>
      <c r="C174" s="32"/>
      <c r="D174" s="149"/>
      <c r="E174" s="149"/>
      <c r="F174" s="149"/>
      <c r="G174" s="149"/>
      <c r="H174" s="149"/>
      <c r="I174" s="16"/>
      <c r="J174" s="33"/>
      <c r="K174" s="17"/>
      <c r="L174" s="183" t="str">
        <f t="shared" si="4"/>
        <v/>
      </c>
      <c r="M174" s="153"/>
      <c r="N174" s="153"/>
      <c r="O174" s="153"/>
    </row>
    <row r="175" spans="1:15" x14ac:dyDescent="0.15">
      <c r="A175" s="4">
        <v>142</v>
      </c>
      <c r="B175" s="15"/>
      <c r="C175" s="32"/>
      <c r="D175" s="149"/>
      <c r="E175" s="149"/>
      <c r="F175" s="149"/>
      <c r="G175" s="149"/>
      <c r="H175" s="149"/>
      <c r="I175" s="16"/>
      <c r="J175" s="33"/>
      <c r="K175" s="17"/>
      <c r="L175" s="183" t="str">
        <f t="shared" si="4"/>
        <v/>
      </c>
      <c r="M175" s="153"/>
      <c r="N175" s="153"/>
      <c r="O175" s="153"/>
    </row>
    <row r="176" spans="1:15" x14ac:dyDescent="0.15">
      <c r="A176" s="4">
        <v>143</v>
      </c>
      <c r="B176" s="15"/>
      <c r="C176" s="32"/>
      <c r="D176" s="149"/>
      <c r="E176" s="149"/>
      <c r="F176" s="149"/>
      <c r="G176" s="149"/>
      <c r="H176" s="149"/>
      <c r="I176" s="16"/>
      <c r="J176" s="33"/>
      <c r="K176" s="17"/>
      <c r="L176" s="183" t="str">
        <f t="shared" si="4"/>
        <v/>
      </c>
      <c r="M176" s="153"/>
      <c r="N176" s="153"/>
      <c r="O176" s="153"/>
    </row>
    <row r="177" spans="1:15" x14ac:dyDescent="0.15">
      <c r="A177" s="4">
        <v>144</v>
      </c>
      <c r="B177" s="15"/>
      <c r="C177" s="32"/>
      <c r="D177" s="149"/>
      <c r="E177" s="149"/>
      <c r="F177" s="149"/>
      <c r="G177" s="149"/>
      <c r="H177" s="149"/>
      <c r="I177" s="16"/>
      <c r="J177" s="33"/>
      <c r="K177" s="17"/>
      <c r="L177" s="183" t="str">
        <f t="shared" si="4"/>
        <v/>
      </c>
      <c r="M177" s="153"/>
      <c r="N177" s="153"/>
      <c r="O177" s="153"/>
    </row>
    <row r="178" spans="1:15" x14ac:dyDescent="0.15">
      <c r="A178" s="4">
        <v>145</v>
      </c>
      <c r="B178" s="15"/>
      <c r="C178" s="32"/>
      <c r="D178" s="149"/>
      <c r="E178" s="149"/>
      <c r="F178" s="149"/>
      <c r="G178" s="149"/>
      <c r="H178" s="149"/>
      <c r="I178" s="16"/>
      <c r="J178" s="33"/>
      <c r="K178" s="17"/>
      <c r="L178" s="183" t="str">
        <f t="shared" si="4"/>
        <v/>
      </c>
      <c r="M178" s="153"/>
      <c r="N178" s="153"/>
      <c r="O178" s="153"/>
    </row>
    <row r="179" spans="1:15" x14ac:dyDescent="0.15">
      <c r="A179" s="4">
        <v>146</v>
      </c>
      <c r="B179" s="15"/>
      <c r="C179" s="32"/>
      <c r="D179" s="149"/>
      <c r="E179" s="149"/>
      <c r="F179" s="149"/>
      <c r="G179" s="149"/>
      <c r="H179" s="149"/>
      <c r="I179" s="16"/>
      <c r="J179" s="33"/>
      <c r="K179" s="17"/>
      <c r="L179" s="183" t="str">
        <f t="shared" si="4"/>
        <v/>
      </c>
      <c r="M179" s="153"/>
      <c r="N179" s="153"/>
      <c r="O179" s="153"/>
    </row>
    <row r="180" spans="1:15" x14ac:dyDescent="0.15">
      <c r="A180" s="4">
        <v>147</v>
      </c>
      <c r="B180" s="15"/>
      <c r="C180" s="32"/>
      <c r="D180" s="149"/>
      <c r="E180" s="149"/>
      <c r="F180" s="149"/>
      <c r="G180" s="149"/>
      <c r="H180" s="149"/>
      <c r="I180" s="16"/>
      <c r="J180" s="33"/>
      <c r="K180" s="17"/>
      <c r="L180" s="183" t="str">
        <f t="shared" si="4"/>
        <v/>
      </c>
      <c r="M180" s="153"/>
      <c r="N180" s="153"/>
      <c r="O180" s="153"/>
    </row>
    <row r="181" spans="1:15" x14ac:dyDescent="0.15">
      <c r="A181" s="4">
        <v>148</v>
      </c>
      <c r="B181" s="15"/>
      <c r="C181" s="32"/>
      <c r="D181" s="149"/>
      <c r="E181" s="149"/>
      <c r="F181" s="149"/>
      <c r="G181" s="149"/>
      <c r="H181" s="149"/>
      <c r="I181" s="16"/>
      <c r="J181" s="33"/>
      <c r="K181" s="17"/>
      <c r="L181" s="183" t="str">
        <f t="shared" si="4"/>
        <v/>
      </c>
      <c r="M181" s="153"/>
      <c r="N181" s="153"/>
      <c r="O181" s="153"/>
    </row>
    <row r="182" spans="1:15" x14ac:dyDescent="0.15">
      <c r="A182" s="4">
        <v>149</v>
      </c>
      <c r="B182" s="15"/>
      <c r="C182" s="32"/>
      <c r="D182" s="149"/>
      <c r="E182" s="149"/>
      <c r="F182" s="149"/>
      <c r="G182" s="149"/>
      <c r="H182" s="149"/>
      <c r="I182" s="16"/>
      <c r="J182" s="33"/>
      <c r="K182" s="17"/>
      <c r="L182" s="183" t="str">
        <f t="shared" si="4"/>
        <v/>
      </c>
      <c r="M182" s="153"/>
      <c r="N182" s="153"/>
      <c r="O182" s="153"/>
    </row>
    <row r="183" spans="1:15" x14ac:dyDescent="0.15">
      <c r="A183" s="4">
        <v>150</v>
      </c>
      <c r="B183" s="15"/>
      <c r="C183" s="32"/>
      <c r="D183" s="149"/>
      <c r="E183" s="149"/>
      <c r="F183" s="149"/>
      <c r="G183" s="149"/>
      <c r="H183" s="149"/>
      <c r="I183" s="16"/>
      <c r="J183" s="33"/>
      <c r="K183" s="17"/>
      <c r="L183" s="183" t="str">
        <f t="shared" si="4"/>
        <v/>
      </c>
      <c r="M183" s="153"/>
      <c r="N183" s="153"/>
      <c r="O183" s="153"/>
    </row>
    <row r="184" spans="1:15" x14ac:dyDescent="0.15">
      <c r="A184" s="4">
        <v>151</v>
      </c>
      <c r="B184" s="15"/>
      <c r="C184" s="32"/>
      <c r="D184" s="149"/>
      <c r="E184" s="149"/>
      <c r="F184" s="149"/>
      <c r="G184" s="149"/>
      <c r="H184" s="149"/>
      <c r="I184" s="16"/>
      <c r="J184" s="33"/>
      <c r="K184" s="17"/>
      <c r="L184" s="183" t="str">
        <f t="shared" si="4"/>
        <v/>
      </c>
      <c r="M184" s="153"/>
      <c r="N184" s="153"/>
      <c r="O184" s="153"/>
    </row>
    <row r="185" spans="1:15" x14ac:dyDescent="0.15">
      <c r="A185" s="4">
        <v>152</v>
      </c>
      <c r="B185" s="15"/>
      <c r="C185" s="32"/>
      <c r="D185" s="149"/>
      <c r="E185" s="149"/>
      <c r="F185" s="149"/>
      <c r="G185" s="149"/>
      <c r="H185" s="149"/>
      <c r="I185" s="16"/>
      <c r="J185" s="33"/>
      <c r="K185" s="17"/>
      <c r="L185" s="183" t="str">
        <f t="shared" si="4"/>
        <v/>
      </c>
      <c r="M185" s="153"/>
      <c r="N185" s="153"/>
      <c r="O185" s="153"/>
    </row>
    <row r="186" spans="1:15" x14ac:dyDescent="0.15">
      <c r="A186" s="4">
        <v>153</v>
      </c>
      <c r="B186" s="15"/>
      <c r="C186" s="32"/>
      <c r="D186" s="149"/>
      <c r="E186" s="149"/>
      <c r="F186" s="149"/>
      <c r="G186" s="149"/>
      <c r="H186" s="149"/>
      <c r="I186" s="16"/>
      <c r="J186" s="33"/>
      <c r="K186" s="17"/>
      <c r="L186" s="183" t="str">
        <f t="shared" si="4"/>
        <v/>
      </c>
      <c r="M186" s="153"/>
      <c r="N186" s="153"/>
      <c r="O186" s="153"/>
    </row>
    <row r="187" spans="1:15" x14ac:dyDescent="0.15">
      <c r="A187" s="4">
        <v>154</v>
      </c>
      <c r="B187" s="15"/>
      <c r="C187" s="32"/>
      <c r="D187" s="149"/>
      <c r="E187" s="149"/>
      <c r="F187" s="149"/>
      <c r="G187" s="149"/>
      <c r="H187" s="149"/>
      <c r="I187" s="16"/>
      <c r="J187" s="33"/>
      <c r="K187" s="17"/>
      <c r="L187" s="183" t="str">
        <f t="shared" si="4"/>
        <v/>
      </c>
      <c r="M187" s="153"/>
      <c r="N187" s="153"/>
      <c r="O187" s="153"/>
    </row>
    <row r="188" spans="1:15" x14ac:dyDescent="0.15">
      <c r="A188" s="4">
        <v>155</v>
      </c>
      <c r="B188" s="15"/>
      <c r="C188" s="32"/>
      <c r="D188" s="149"/>
      <c r="E188" s="149"/>
      <c r="F188" s="149"/>
      <c r="G188" s="149"/>
      <c r="H188" s="149"/>
      <c r="I188" s="16"/>
      <c r="J188" s="33"/>
      <c r="K188" s="17"/>
      <c r="L188" s="183" t="str">
        <f t="shared" si="4"/>
        <v/>
      </c>
      <c r="M188" s="153"/>
      <c r="N188" s="153"/>
      <c r="O188" s="153"/>
    </row>
    <row r="189" spans="1:15" x14ac:dyDescent="0.15">
      <c r="A189" s="4">
        <v>156</v>
      </c>
      <c r="B189" s="15"/>
      <c r="C189" s="32"/>
      <c r="D189" s="149"/>
      <c r="E189" s="149"/>
      <c r="F189" s="149"/>
      <c r="G189" s="149"/>
      <c r="H189" s="149"/>
      <c r="I189" s="16"/>
      <c r="J189" s="33"/>
      <c r="K189" s="17"/>
      <c r="L189" s="183" t="str">
        <f t="shared" si="4"/>
        <v/>
      </c>
      <c r="M189" s="153"/>
      <c r="N189" s="153"/>
      <c r="O189" s="153"/>
    </row>
    <row r="190" spans="1:15" x14ac:dyDescent="0.15">
      <c r="A190" s="4">
        <v>157</v>
      </c>
      <c r="B190" s="15"/>
      <c r="C190" s="32"/>
      <c r="D190" s="149"/>
      <c r="E190" s="149"/>
      <c r="F190" s="149"/>
      <c r="G190" s="149"/>
      <c r="H190" s="149"/>
      <c r="I190" s="16"/>
      <c r="J190" s="33"/>
      <c r="K190" s="17"/>
      <c r="L190" s="183" t="str">
        <f t="shared" si="4"/>
        <v/>
      </c>
      <c r="M190" s="153"/>
      <c r="N190" s="153"/>
      <c r="O190" s="153"/>
    </row>
    <row r="191" spans="1:15" x14ac:dyDescent="0.15">
      <c r="A191" s="4">
        <v>158</v>
      </c>
      <c r="B191" s="15"/>
      <c r="C191" s="32"/>
      <c r="D191" s="149"/>
      <c r="E191" s="149"/>
      <c r="F191" s="149"/>
      <c r="G191" s="149"/>
      <c r="H191" s="149"/>
      <c r="I191" s="16"/>
      <c r="J191" s="33"/>
      <c r="K191" s="17"/>
      <c r="L191" s="183" t="str">
        <f t="shared" si="4"/>
        <v/>
      </c>
      <c r="M191" s="153"/>
      <c r="N191" s="153"/>
      <c r="O191" s="153"/>
    </row>
    <row r="192" spans="1:15" x14ac:dyDescent="0.15">
      <c r="A192" s="4">
        <v>159</v>
      </c>
      <c r="B192" s="15"/>
      <c r="C192" s="32"/>
      <c r="D192" s="149"/>
      <c r="E192" s="149"/>
      <c r="F192" s="149"/>
      <c r="G192" s="149"/>
      <c r="H192" s="149"/>
      <c r="I192" s="16"/>
      <c r="J192" s="33"/>
      <c r="K192" s="17"/>
      <c r="L192" s="183" t="str">
        <f t="shared" si="4"/>
        <v/>
      </c>
      <c r="M192" s="153"/>
      <c r="N192" s="153"/>
      <c r="O192" s="153"/>
    </row>
    <row r="193" spans="1:15" ht="14.25" thickBot="1" x14ac:dyDescent="0.2">
      <c r="A193" s="4">
        <v>160</v>
      </c>
      <c r="B193" s="19"/>
      <c r="C193" s="32"/>
      <c r="D193" s="154"/>
      <c r="E193" s="154"/>
      <c r="F193" s="154"/>
      <c r="G193" s="154"/>
      <c r="H193" s="154"/>
      <c r="I193" s="20"/>
      <c r="J193" s="33"/>
      <c r="K193" s="21"/>
      <c r="L193" s="183" t="str">
        <f t="shared" si="4"/>
        <v/>
      </c>
      <c r="M193" s="155"/>
      <c r="N193" s="155"/>
      <c r="O193" s="155"/>
    </row>
    <row r="194" spans="1:15" ht="14.25" thickBot="1" x14ac:dyDescent="0.2">
      <c r="B194" s="158" t="s">
        <v>74</v>
      </c>
      <c r="C194" s="156"/>
      <c r="D194" s="156"/>
      <c r="E194" s="156"/>
      <c r="F194" s="156"/>
      <c r="G194" s="156"/>
      <c r="H194" s="156"/>
      <c r="I194" s="6"/>
      <c r="J194" s="6" t="s">
        <v>63</v>
      </c>
      <c r="K194" s="11" t="s">
        <v>63</v>
      </c>
      <c r="L194" s="325">
        <f>SUM(L162:L193)</f>
        <v>0</v>
      </c>
      <c r="M194" s="156"/>
      <c r="N194" s="156"/>
      <c r="O194" s="157"/>
    </row>
    <row r="197" spans="1:15" x14ac:dyDescent="0.15">
      <c r="A197" s="13"/>
      <c r="B197" s="4" t="s">
        <v>67</v>
      </c>
    </row>
    <row r="198" spans="1:15" x14ac:dyDescent="0.15">
      <c r="A198" s="7"/>
      <c r="B198" s="4" t="s">
        <v>68</v>
      </c>
    </row>
    <row r="199" spans="1:15" x14ac:dyDescent="0.15">
      <c r="A199" s="14"/>
      <c r="B199" s="4" t="s">
        <v>69</v>
      </c>
    </row>
  </sheetData>
  <sheetProtection password="F0A1" sheet="1" objects="1" scenarios="1"/>
  <mergeCells count="375">
    <mergeCell ref="L4:L5"/>
    <mergeCell ref="M4:O5"/>
    <mergeCell ref="D6:H6"/>
    <mergeCell ref="M6:O6"/>
    <mergeCell ref="D7:H7"/>
    <mergeCell ref="M7:O7"/>
    <mergeCell ref="C2:K2"/>
    <mergeCell ref="B4:B5"/>
    <mergeCell ref="C4:C5"/>
    <mergeCell ref="D4:H5"/>
    <mergeCell ref="I4:I5"/>
    <mergeCell ref="J4:J5"/>
    <mergeCell ref="K4:K5"/>
    <mergeCell ref="D11:H11"/>
    <mergeCell ref="M11:O11"/>
    <mergeCell ref="D12:H12"/>
    <mergeCell ref="M12:O12"/>
    <mergeCell ref="D13:H13"/>
    <mergeCell ref="M13:O13"/>
    <mergeCell ref="D8:H8"/>
    <mergeCell ref="M8:O8"/>
    <mergeCell ref="D9:H9"/>
    <mergeCell ref="M9:O9"/>
    <mergeCell ref="D10:H10"/>
    <mergeCell ref="M10:O10"/>
    <mergeCell ref="D17:H17"/>
    <mergeCell ref="M17:O17"/>
    <mergeCell ref="D18:H18"/>
    <mergeCell ref="M18:O18"/>
    <mergeCell ref="D19:H19"/>
    <mergeCell ref="M19:O19"/>
    <mergeCell ref="D14:H14"/>
    <mergeCell ref="M14:O14"/>
    <mergeCell ref="D15:H15"/>
    <mergeCell ref="M15:O15"/>
    <mergeCell ref="D16:H16"/>
    <mergeCell ref="M16:O16"/>
    <mergeCell ref="D23:H23"/>
    <mergeCell ref="M23:O23"/>
    <mergeCell ref="D24:H24"/>
    <mergeCell ref="M24:O24"/>
    <mergeCell ref="D25:H25"/>
    <mergeCell ref="M25:O25"/>
    <mergeCell ref="D20:H20"/>
    <mergeCell ref="M20:O20"/>
    <mergeCell ref="D21:H21"/>
    <mergeCell ref="M21:O21"/>
    <mergeCell ref="D22:H22"/>
    <mergeCell ref="M22:O22"/>
    <mergeCell ref="D29:H29"/>
    <mergeCell ref="M29:O29"/>
    <mergeCell ref="D30:H30"/>
    <mergeCell ref="M30:O30"/>
    <mergeCell ref="D31:H31"/>
    <mergeCell ref="M31:O31"/>
    <mergeCell ref="D26:H26"/>
    <mergeCell ref="M26:O26"/>
    <mergeCell ref="D27:H27"/>
    <mergeCell ref="M27:O27"/>
    <mergeCell ref="D28:H28"/>
    <mergeCell ref="M28:O28"/>
    <mergeCell ref="D35:H35"/>
    <mergeCell ref="M35:O35"/>
    <mergeCell ref="D36:H36"/>
    <mergeCell ref="M36:O36"/>
    <mergeCell ref="D37:H37"/>
    <mergeCell ref="M37:O37"/>
    <mergeCell ref="D32:H32"/>
    <mergeCell ref="M32:O32"/>
    <mergeCell ref="D33:H33"/>
    <mergeCell ref="M33:O33"/>
    <mergeCell ref="D34:H34"/>
    <mergeCell ref="M34:O34"/>
    <mergeCell ref="M43:O44"/>
    <mergeCell ref="D45:H45"/>
    <mergeCell ref="M45:O45"/>
    <mergeCell ref="D46:H46"/>
    <mergeCell ref="M46:O46"/>
    <mergeCell ref="D47:H47"/>
    <mergeCell ref="M47:O47"/>
    <mergeCell ref="B38:H38"/>
    <mergeCell ref="M38:O38"/>
    <mergeCell ref="C41:K41"/>
    <mergeCell ref="B43:B44"/>
    <mergeCell ref="C43:C44"/>
    <mergeCell ref="D43:H44"/>
    <mergeCell ref="I43:I44"/>
    <mergeCell ref="J43:J44"/>
    <mergeCell ref="K43:K44"/>
    <mergeCell ref="L43:L44"/>
    <mergeCell ref="D51:H51"/>
    <mergeCell ref="M51:O51"/>
    <mergeCell ref="D52:H52"/>
    <mergeCell ref="M52:O52"/>
    <mergeCell ref="D53:H53"/>
    <mergeCell ref="M53:O53"/>
    <mergeCell ref="D48:H48"/>
    <mergeCell ref="M48:O48"/>
    <mergeCell ref="D49:H49"/>
    <mergeCell ref="M49:O49"/>
    <mergeCell ref="D50:H50"/>
    <mergeCell ref="M50:O50"/>
    <mergeCell ref="D57:H57"/>
    <mergeCell ref="M57:O57"/>
    <mergeCell ref="D58:H58"/>
    <mergeCell ref="M58:O58"/>
    <mergeCell ref="D59:H59"/>
    <mergeCell ref="M59:O59"/>
    <mergeCell ref="D54:H54"/>
    <mergeCell ref="M54:O54"/>
    <mergeCell ref="D55:H55"/>
    <mergeCell ref="M55:O55"/>
    <mergeCell ref="D56:H56"/>
    <mergeCell ref="M56:O56"/>
    <mergeCell ref="D63:H63"/>
    <mergeCell ref="M63:O63"/>
    <mergeCell ref="D64:H64"/>
    <mergeCell ref="M64:O64"/>
    <mergeCell ref="D65:H65"/>
    <mergeCell ref="M65:O65"/>
    <mergeCell ref="D60:H60"/>
    <mergeCell ref="M60:O60"/>
    <mergeCell ref="D61:H61"/>
    <mergeCell ref="M61:O61"/>
    <mergeCell ref="D62:H62"/>
    <mergeCell ref="M62:O62"/>
    <mergeCell ref="D69:H69"/>
    <mergeCell ref="M69:O69"/>
    <mergeCell ref="D70:H70"/>
    <mergeCell ref="M70:O70"/>
    <mergeCell ref="D71:H71"/>
    <mergeCell ref="M71:O71"/>
    <mergeCell ref="D66:H66"/>
    <mergeCell ref="M66:O66"/>
    <mergeCell ref="D67:H67"/>
    <mergeCell ref="M67:O67"/>
    <mergeCell ref="D68:H68"/>
    <mergeCell ref="M68:O68"/>
    <mergeCell ref="D75:H75"/>
    <mergeCell ref="M75:O75"/>
    <mergeCell ref="D76:H76"/>
    <mergeCell ref="M76:O76"/>
    <mergeCell ref="B77:H77"/>
    <mergeCell ref="M77:O77"/>
    <mergeCell ref="D72:H72"/>
    <mergeCell ref="M72:O72"/>
    <mergeCell ref="D73:H73"/>
    <mergeCell ref="M73:O73"/>
    <mergeCell ref="D74:H74"/>
    <mergeCell ref="M74:O74"/>
    <mergeCell ref="L82:L83"/>
    <mergeCell ref="M82:O83"/>
    <mergeCell ref="D84:H84"/>
    <mergeCell ref="M84:O84"/>
    <mergeCell ref="D85:H85"/>
    <mergeCell ref="M85:O85"/>
    <mergeCell ref="C80:K80"/>
    <mergeCell ref="B82:B83"/>
    <mergeCell ref="C82:C83"/>
    <mergeCell ref="D82:H83"/>
    <mergeCell ref="I82:I83"/>
    <mergeCell ref="J82:J83"/>
    <mergeCell ref="K82:K83"/>
    <mergeCell ref="D89:H89"/>
    <mergeCell ref="M89:O89"/>
    <mergeCell ref="D90:H90"/>
    <mergeCell ref="M90:O90"/>
    <mergeCell ref="D91:H91"/>
    <mergeCell ref="M91:O91"/>
    <mergeCell ref="D86:H86"/>
    <mergeCell ref="M86:O86"/>
    <mergeCell ref="D87:H87"/>
    <mergeCell ref="M87:O87"/>
    <mergeCell ref="D88:H88"/>
    <mergeCell ref="M88:O88"/>
    <mergeCell ref="D95:H95"/>
    <mergeCell ref="M95:O95"/>
    <mergeCell ref="D96:H96"/>
    <mergeCell ref="M96:O96"/>
    <mergeCell ref="D97:H97"/>
    <mergeCell ref="M97:O97"/>
    <mergeCell ref="D92:H92"/>
    <mergeCell ref="M92:O92"/>
    <mergeCell ref="D93:H93"/>
    <mergeCell ref="M93:O93"/>
    <mergeCell ref="D94:H94"/>
    <mergeCell ref="M94:O94"/>
    <mergeCell ref="D101:H101"/>
    <mergeCell ref="M101:O101"/>
    <mergeCell ref="D102:H102"/>
    <mergeCell ref="M102:O102"/>
    <mergeCell ref="D103:H103"/>
    <mergeCell ref="M103:O103"/>
    <mergeCell ref="D98:H98"/>
    <mergeCell ref="M98:O98"/>
    <mergeCell ref="D99:H99"/>
    <mergeCell ref="M99:O99"/>
    <mergeCell ref="D100:H100"/>
    <mergeCell ref="M100:O100"/>
    <mergeCell ref="D107:H107"/>
    <mergeCell ref="M107:O107"/>
    <mergeCell ref="D108:H108"/>
    <mergeCell ref="M108:O108"/>
    <mergeCell ref="D109:H109"/>
    <mergeCell ref="M109:O109"/>
    <mergeCell ref="D104:H104"/>
    <mergeCell ref="M104:O104"/>
    <mergeCell ref="D105:H105"/>
    <mergeCell ref="M105:O105"/>
    <mergeCell ref="D106:H106"/>
    <mergeCell ref="M106:O106"/>
    <mergeCell ref="D113:H113"/>
    <mergeCell ref="M113:O113"/>
    <mergeCell ref="D114:H114"/>
    <mergeCell ref="M114:O114"/>
    <mergeCell ref="D115:H115"/>
    <mergeCell ref="M115:O115"/>
    <mergeCell ref="D110:H110"/>
    <mergeCell ref="M110:O110"/>
    <mergeCell ref="D111:H111"/>
    <mergeCell ref="M111:O111"/>
    <mergeCell ref="D112:H112"/>
    <mergeCell ref="M112:O112"/>
    <mergeCell ref="M121:O122"/>
    <mergeCell ref="D123:H123"/>
    <mergeCell ref="M123:O123"/>
    <mergeCell ref="D124:H124"/>
    <mergeCell ref="M124:O124"/>
    <mergeCell ref="D125:H125"/>
    <mergeCell ref="M125:O125"/>
    <mergeCell ref="B116:H116"/>
    <mergeCell ref="M116:O116"/>
    <mergeCell ref="C119:K119"/>
    <mergeCell ref="B121:B122"/>
    <mergeCell ref="C121:C122"/>
    <mergeCell ref="D121:H122"/>
    <mergeCell ref="I121:I122"/>
    <mergeCell ref="J121:J122"/>
    <mergeCell ref="K121:K122"/>
    <mergeCell ref="L121:L122"/>
    <mergeCell ref="D129:H129"/>
    <mergeCell ref="M129:O129"/>
    <mergeCell ref="D130:H130"/>
    <mergeCell ref="M130:O130"/>
    <mergeCell ref="D131:H131"/>
    <mergeCell ref="M131:O131"/>
    <mergeCell ref="D126:H126"/>
    <mergeCell ref="M126:O126"/>
    <mergeCell ref="D127:H127"/>
    <mergeCell ref="M127:O127"/>
    <mergeCell ref="D128:H128"/>
    <mergeCell ref="M128:O128"/>
    <mergeCell ref="D135:H135"/>
    <mergeCell ref="M135:O135"/>
    <mergeCell ref="D136:H136"/>
    <mergeCell ref="M136:O136"/>
    <mergeCell ref="D137:H137"/>
    <mergeCell ref="M137:O137"/>
    <mergeCell ref="D132:H132"/>
    <mergeCell ref="M132:O132"/>
    <mergeCell ref="D133:H133"/>
    <mergeCell ref="M133:O133"/>
    <mergeCell ref="D134:H134"/>
    <mergeCell ref="M134:O134"/>
    <mergeCell ref="D141:H141"/>
    <mergeCell ref="M141:O141"/>
    <mergeCell ref="D142:H142"/>
    <mergeCell ref="M142:O142"/>
    <mergeCell ref="D143:H143"/>
    <mergeCell ref="M143:O143"/>
    <mergeCell ref="D138:H138"/>
    <mergeCell ref="M138:O138"/>
    <mergeCell ref="D139:H139"/>
    <mergeCell ref="M139:O139"/>
    <mergeCell ref="D140:H140"/>
    <mergeCell ref="M140:O140"/>
    <mergeCell ref="D147:H147"/>
    <mergeCell ref="M147:O147"/>
    <mergeCell ref="D148:H148"/>
    <mergeCell ref="M148:O148"/>
    <mergeCell ref="D149:H149"/>
    <mergeCell ref="M149:O149"/>
    <mergeCell ref="D144:H144"/>
    <mergeCell ref="M144:O144"/>
    <mergeCell ref="D145:H145"/>
    <mergeCell ref="M145:O145"/>
    <mergeCell ref="D146:H146"/>
    <mergeCell ref="M146:O146"/>
    <mergeCell ref="D153:H153"/>
    <mergeCell ref="M153:O153"/>
    <mergeCell ref="D154:H154"/>
    <mergeCell ref="M154:O154"/>
    <mergeCell ref="B155:H155"/>
    <mergeCell ref="M155:O155"/>
    <mergeCell ref="D150:H150"/>
    <mergeCell ref="M150:O150"/>
    <mergeCell ref="D151:H151"/>
    <mergeCell ref="M151:O151"/>
    <mergeCell ref="D152:H152"/>
    <mergeCell ref="M152:O152"/>
    <mergeCell ref="L160:L161"/>
    <mergeCell ref="M160:O161"/>
    <mergeCell ref="D162:H162"/>
    <mergeCell ref="M162:O162"/>
    <mergeCell ref="D163:H163"/>
    <mergeCell ref="M163:O163"/>
    <mergeCell ref="C158:K158"/>
    <mergeCell ref="B160:B161"/>
    <mergeCell ref="C160:C161"/>
    <mergeCell ref="D160:H161"/>
    <mergeCell ref="I160:I161"/>
    <mergeCell ref="J160:J161"/>
    <mergeCell ref="K160:K161"/>
    <mergeCell ref="D167:H167"/>
    <mergeCell ref="M167:O167"/>
    <mergeCell ref="D168:H168"/>
    <mergeCell ref="M168:O168"/>
    <mergeCell ref="D169:H169"/>
    <mergeCell ref="M169:O169"/>
    <mergeCell ref="D164:H164"/>
    <mergeCell ref="M164:O164"/>
    <mergeCell ref="D165:H165"/>
    <mergeCell ref="M165:O165"/>
    <mergeCell ref="D166:H166"/>
    <mergeCell ref="M166:O166"/>
    <mergeCell ref="D173:H173"/>
    <mergeCell ref="M173:O173"/>
    <mergeCell ref="D174:H174"/>
    <mergeCell ref="M174:O174"/>
    <mergeCell ref="D175:H175"/>
    <mergeCell ref="M175:O175"/>
    <mergeCell ref="D170:H170"/>
    <mergeCell ref="M170:O170"/>
    <mergeCell ref="D171:H171"/>
    <mergeCell ref="M171:O171"/>
    <mergeCell ref="D172:H172"/>
    <mergeCell ref="M172:O172"/>
    <mergeCell ref="D179:H179"/>
    <mergeCell ref="M179:O179"/>
    <mergeCell ref="D180:H180"/>
    <mergeCell ref="M180:O180"/>
    <mergeCell ref="D181:H181"/>
    <mergeCell ref="M181:O181"/>
    <mergeCell ref="D176:H176"/>
    <mergeCell ref="M176:O176"/>
    <mergeCell ref="D177:H177"/>
    <mergeCell ref="M177:O177"/>
    <mergeCell ref="D178:H178"/>
    <mergeCell ref="M178:O178"/>
    <mergeCell ref="D185:H185"/>
    <mergeCell ref="M185:O185"/>
    <mergeCell ref="D186:H186"/>
    <mergeCell ref="M186:O186"/>
    <mergeCell ref="D187:H187"/>
    <mergeCell ref="M187:O187"/>
    <mergeCell ref="D182:H182"/>
    <mergeCell ref="M182:O182"/>
    <mergeCell ref="D183:H183"/>
    <mergeCell ref="M183:O183"/>
    <mergeCell ref="D184:H184"/>
    <mergeCell ref="M184:O184"/>
    <mergeCell ref="B194:H194"/>
    <mergeCell ref="M194:O194"/>
    <mergeCell ref="D191:H191"/>
    <mergeCell ref="M191:O191"/>
    <mergeCell ref="D192:H192"/>
    <mergeCell ref="M192:O192"/>
    <mergeCell ref="D193:H193"/>
    <mergeCell ref="M193:O193"/>
    <mergeCell ref="D188:H188"/>
    <mergeCell ref="M188:O188"/>
    <mergeCell ref="D189:H189"/>
    <mergeCell ref="M189:O189"/>
    <mergeCell ref="D190:H190"/>
    <mergeCell ref="M190:O190"/>
  </mergeCells>
  <phoneticPr fontId="2"/>
  <dataValidations count="3">
    <dataValidation type="list" allowBlank="1" showInputMessage="1" showErrorMessage="1" sqref="B124:B154 B7:B37 B46:B76 B85:B115 B163:B193">
      <formula1>$S$4:$S$9</formula1>
    </dataValidation>
    <dataValidation type="list" allowBlank="1" showInputMessage="1" showErrorMessage="1" sqref="J6:J37 J45:J76 J84:J115 J123:J154 J162:J193">
      <formula1>$V$4:$V$16</formula1>
    </dataValidation>
    <dataValidation type="list" allowBlank="1" showInputMessage="1" showErrorMessage="1" sqref="C6:C37 C162:C193 C123:C154 C84:C115 C45:C76">
      <formula1>$T$4:$T$20</formula1>
    </dataValidation>
  </dataValidation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Z199"/>
  <sheetViews>
    <sheetView showGridLines="0" workbookViewId="0">
      <selection activeCell="L7" sqref="L7"/>
    </sheetView>
  </sheetViews>
  <sheetFormatPr defaultRowHeight="13.5" x14ac:dyDescent="0.15"/>
  <cols>
    <col min="1" max="1" width="5.125" style="4" customWidth="1"/>
    <col min="2" max="2" width="9.5" style="4" customWidth="1"/>
    <col min="3" max="3" width="9.625" style="8" customWidth="1"/>
    <col min="4" max="8" width="9" style="4"/>
    <col min="9" max="10" width="5.375" style="4" customWidth="1"/>
    <col min="11" max="11" width="11" style="9" customWidth="1"/>
    <col min="12" max="12" width="13.5" style="9" customWidth="1"/>
    <col min="13" max="14" width="9" style="4"/>
    <col min="15" max="15" width="9" style="4" customWidth="1"/>
    <col min="16" max="16" width="2" style="4" customWidth="1"/>
    <col min="17" max="17" width="9" style="4"/>
    <col min="18" max="18" width="9" style="4" hidden="1" customWidth="1"/>
    <col min="19" max="19" width="9.75" style="4" hidden="1" customWidth="1"/>
    <col min="20" max="20" width="9.875" style="4" hidden="1" customWidth="1"/>
    <col min="21" max="26" width="9" style="4" hidden="1" customWidth="1"/>
  </cols>
  <sheetData>
    <row r="2" spans="1:22" ht="21" customHeight="1" x14ac:dyDescent="0.15">
      <c r="B2" s="4" t="s">
        <v>45</v>
      </c>
      <c r="C2" s="150" t="s">
        <v>76</v>
      </c>
      <c r="D2" s="151"/>
      <c r="E2" s="151"/>
      <c r="F2" s="151"/>
      <c r="G2" s="151"/>
      <c r="H2" s="151"/>
      <c r="I2" s="151"/>
      <c r="J2" s="151"/>
      <c r="K2" s="152"/>
    </row>
    <row r="3" spans="1:22" x14ac:dyDescent="0.15">
      <c r="S3" s="4" t="s">
        <v>40</v>
      </c>
      <c r="T3" s="4" t="s">
        <v>41</v>
      </c>
      <c r="V3" s="4" t="s">
        <v>1</v>
      </c>
    </row>
    <row r="4" spans="1:22" ht="13.5" customHeight="1" x14ac:dyDescent="0.15">
      <c r="A4" s="5" t="s">
        <v>38</v>
      </c>
      <c r="B4" s="91" t="s">
        <v>40</v>
      </c>
      <c r="C4" s="146" t="s">
        <v>41</v>
      </c>
      <c r="D4" s="91" t="s">
        <v>44</v>
      </c>
      <c r="E4" s="91"/>
      <c r="F4" s="91"/>
      <c r="G4" s="91"/>
      <c r="H4" s="91"/>
      <c r="I4" s="91" t="s">
        <v>0</v>
      </c>
      <c r="J4" s="91" t="s">
        <v>1</v>
      </c>
      <c r="K4" s="147" t="s">
        <v>42</v>
      </c>
      <c r="L4" s="147" t="s">
        <v>15</v>
      </c>
      <c r="M4" s="91" t="s">
        <v>43</v>
      </c>
      <c r="N4" s="91"/>
      <c r="O4" s="91"/>
      <c r="S4" s="4" t="s">
        <v>33</v>
      </c>
      <c r="T4" s="4" t="s">
        <v>49</v>
      </c>
      <c r="V4" s="4" t="s">
        <v>57</v>
      </c>
    </row>
    <row r="5" spans="1:22" x14ac:dyDescent="0.15">
      <c r="A5" s="5" t="s">
        <v>39</v>
      </c>
      <c r="B5" s="91"/>
      <c r="C5" s="146"/>
      <c r="D5" s="91"/>
      <c r="E5" s="91"/>
      <c r="F5" s="91"/>
      <c r="G5" s="91"/>
      <c r="H5" s="91"/>
      <c r="I5" s="91"/>
      <c r="J5" s="91"/>
      <c r="K5" s="148"/>
      <c r="L5" s="148"/>
      <c r="M5" s="91"/>
      <c r="N5" s="91"/>
      <c r="O5" s="91"/>
      <c r="S5" s="4" t="s">
        <v>34</v>
      </c>
      <c r="T5" s="4" t="s">
        <v>50</v>
      </c>
      <c r="V5" s="4" t="s">
        <v>58</v>
      </c>
    </row>
    <row r="6" spans="1:22" x14ac:dyDescent="0.15">
      <c r="A6" s="4">
        <v>1</v>
      </c>
      <c r="B6" s="18" t="s">
        <v>34</v>
      </c>
      <c r="C6" s="32"/>
      <c r="D6" s="149"/>
      <c r="E6" s="149"/>
      <c r="F6" s="149"/>
      <c r="G6" s="149"/>
      <c r="H6" s="149"/>
      <c r="I6" s="16"/>
      <c r="J6" s="33"/>
      <c r="K6" s="17"/>
      <c r="L6" s="183" t="str">
        <f>IF(I6*K6=0,"",ROUND(I6*K6,0))</f>
        <v/>
      </c>
      <c r="M6" s="153"/>
      <c r="N6" s="153"/>
      <c r="O6" s="153"/>
      <c r="S6" s="4" t="s">
        <v>47</v>
      </c>
      <c r="T6" s="4" t="s">
        <v>51</v>
      </c>
      <c r="V6" s="4" t="s">
        <v>59</v>
      </c>
    </row>
    <row r="7" spans="1:22" x14ac:dyDescent="0.15">
      <c r="A7" s="4">
        <v>2</v>
      </c>
      <c r="B7" s="15"/>
      <c r="C7" s="32"/>
      <c r="D7" s="149"/>
      <c r="E7" s="149"/>
      <c r="F7" s="149"/>
      <c r="G7" s="149"/>
      <c r="H7" s="149"/>
      <c r="I7" s="16"/>
      <c r="J7" s="33"/>
      <c r="K7" s="17"/>
      <c r="L7" s="183" t="str">
        <f t="shared" ref="L7:L37" si="0">IF(I7*K7=0,"",ROUND(I7*K7,0))</f>
        <v/>
      </c>
      <c r="M7" s="153"/>
      <c r="N7" s="153"/>
      <c r="O7" s="153"/>
      <c r="S7" s="4" t="s">
        <v>9</v>
      </c>
      <c r="V7" s="4" t="s">
        <v>60</v>
      </c>
    </row>
    <row r="8" spans="1:22" x14ac:dyDescent="0.15">
      <c r="A8" s="4">
        <v>3</v>
      </c>
      <c r="B8" s="15"/>
      <c r="C8" s="32"/>
      <c r="D8" s="149"/>
      <c r="E8" s="149"/>
      <c r="F8" s="149"/>
      <c r="G8" s="149"/>
      <c r="H8" s="149"/>
      <c r="I8" s="16"/>
      <c r="J8" s="33"/>
      <c r="K8" s="17"/>
      <c r="L8" s="183" t="str">
        <f t="shared" si="0"/>
        <v/>
      </c>
      <c r="M8" s="153"/>
      <c r="N8" s="153"/>
      <c r="O8" s="153"/>
      <c r="S8" s="4" t="s">
        <v>48</v>
      </c>
      <c r="T8" s="4" t="s">
        <v>52</v>
      </c>
      <c r="V8" s="4" t="s">
        <v>61</v>
      </c>
    </row>
    <row r="9" spans="1:22" x14ac:dyDescent="0.15">
      <c r="A9" s="4">
        <v>4</v>
      </c>
      <c r="B9" s="15"/>
      <c r="C9" s="32"/>
      <c r="D9" s="149"/>
      <c r="E9" s="149"/>
      <c r="F9" s="149"/>
      <c r="G9" s="149"/>
      <c r="H9" s="149"/>
      <c r="I9" s="16"/>
      <c r="J9" s="33"/>
      <c r="K9" s="17"/>
      <c r="L9" s="183" t="str">
        <f t="shared" si="0"/>
        <v/>
      </c>
      <c r="M9" s="153"/>
      <c r="N9" s="153"/>
      <c r="O9" s="153"/>
      <c r="T9" s="4" t="s">
        <v>53</v>
      </c>
      <c r="V9" s="4" t="s">
        <v>79</v>
      </c>
    </row>
    <row r="10" spans="1:22" x14ac:dyDescent="0.15">
      <c r="A10" s="4">
        <v>5</v>
      </c>
      <c r="B10" s="15"/>
      <c r="C10" s="32"/>
      <c r="D10" s="149"/>
      <c r="E10" s="149"/>
      <c r="F10" s="149"/>
      <c r="G10" s="149"/>
      <c r="H10" s="149"/>
      <c r="I10" s="16"/>
      <c r="J10" s="33"/>
      <c r="K10" s="17"/>
      <c r="L10" s="183" t="str">
        <f t="shared" si="0"/>
        <v/>
      </c>
      <c r="M10" s="153"/>
      <c r="N10" s="153"/>
      <c r="O10" s="153"/>
      <c r="T10" s="4" t="s">
        <v>54</v>
      </c>
      <c r="V10" s="4" t="s">
        <v>121</v>
      </c>
    </row>
    <row r="11" spans="1:22" x14ac:dyDescent="0.15">
      <c r="A11" s="4">
        <v>6</v>
      </c>
      <c r="B11" s="15"/>
      <c r="C11" s="32"/>
      <c r="D11" s="149"/>
      <c r="E11" s="149"/>
      <c r="F11" s="149"/>
      <c r="G11" s="149"/>
      <c r="H11" s="149"/>
      <c r="I11" s="16"/>
      <c r="J11" s="33"/>
      <c r="K11" s="17"/>
      <c r="L11" s="183" t="str">
        <f t="shared" si="0"/>
        <v/>
      </c>
      <c r="M11" s="153"/>
      <c r="N11" s="153"/>
      <c r="O11" s="153"/>
      <c r="T11" s="4" t="s">
        <v>55</v>
      </c>
      <c r="V11" s="4" t="s">
        <v>122</v>
      </c>
    </row>
    <row r="12" spans="1:22" x14ac:dyDescent="0.15">
      <c r="A12" s="4">
        <v>7</v>
      </c>
      <c r="B12" s="15"/>
      <c r="C12" s="32"/>
      <c r="D12" s="149"/>
      <c r="E12" s="149"/>
      <c r="F12" s="149"/>
      <c r="G12" s="149"/>
      <c r="H12" s="149"/>
      <c r="I12" s="16"/>
      <c r="J12" s="33"/>
      <c r="K12" s="17"/>
      <c r="L12" s="183" t="str">
        <f t="shared" si="0"/>
        <v/>
      </c>
      <c r="M12" s="153"/>
      <c r="N12" s="153"/>
      <c r="O12" s="153"/>
      <c r="T12" s="4" t="s">
        <v>56</v>
      </c>
      <c r="V12" s="4" t="s">
        <v>123</v>
      </c>
    </row>
    <row r="13" spans="1:22" x14ac:dyDescent="0.15">
      <c r="A13" s="4">
        <v>8</v>
      </c>
      <c r="B13" s="15"/>
      <c r="C13" s="32"/>
      <c r="D13" s="149"/>
      <c r="E13" s="149"/>
      <c r="F13" s="149"/>
      <c r="G13" s="149"/>
      <c r="H13" s="149"/>
      <c r="I13" s="16"/>
      <c r="J13" s="33"/>
      <c r="K13" s="17"/>
      <c r="L13" s="183" t="str">
        <f t="shared" si="0"/>
        <v/>
      </c>
      <c r="M13" s="153"/>
      <c r="N13" s="153"/>
      <c r="O13" s="153"/>
      <c r="V13" s="4" t="s">
        <v>124</v>
      </c>
    </row>
    <row r="14" spans="1:22" x14ac:dyDescent="0.15">
      <c r="A14" s="4">
        <v>9</v>
      </c>
      <c r="B14" s="15"/>
      <c r="C14" s="32"/>
      <c r="D14" s="149"/>
      <c r="E14" s="149"/>
      <c r="F14" s="149"/>
      <c r="G14" s="149"/>
      <c r="H14" s="149"/>
      <c r="I14" s="16"/>
      <c r="J14" s="33"/>
      <c r="K14" s="17"/>
      <c r="L14" s="183" t="str">
        <f t="shared" si="0"/>
        <v/>
      </c>
      <c r="M14" s="153"/>
      <c r="N14" s="153"/>
      <c r="O14" s="153"/>
      <c r="T14" s="4" t="s">
        <v>65</v>
      </c>
      <c r="V14" s="4" t="s">
        <v>125</v>
      </c>
    </row>
    <row r="15" spans="1:22" x14ac:dyDescent="0.15">
      <c r="A15" s="4">
        <v>10</v>
      </c>
      <c r="B15" s="15"/>
      <c r="C15" s="32"/>
      <c r="D15" s="149"/>
      <c r="E15" s="149"/>
      <c r="F15" s="149"/>
      <c r="G15" s="149"/>
      <c r="H15" s="149"/>
      <c r="I15" s="16"/>
      <c r="J15" s="33"/>
      <c r="K15" s="17"/>
      <c r="L15" s="183" t="str">
        <f t="shared" si="0"/>
        <v/>
      </c>
      <c r="M15" s="153"/>
      <c r="N15" s="153"/>
      <c r="O15" s="153"/>
      <c r="T15" s="8"/>
    </row>
    <row r="16" spans="1:22" x14ac:dyDescent="0.15">
      <c r="A16" s="4">
        <v>11</v>
      </c>
      <c r="B16" s="15"/>
      <c r="C16" s="32"/>
      <c r="D16" s="149"/>
      <c r="E16" s="149"/>
      <c r="F16" s="149"/>
      <c r="G16" s="149"/>
      <c r="H16" s="149"/>
      <c r="I16" s="16"/>
      <c r="J16" s="33"/>
      <c r="K16" s="17"/>
      <c r="L16" s="183" t="str">
        <f t="shared" si="0"/>
        <v/>
      </c>
      <c r="M16" s="153"/>
      <c r="N16" s="153"/>
      <c r="O16" s="153"/>
      <c r="T16" s="8"/>
    </row>
    <row r="17" spans="1:20" x14ac:dyDescent="0.15">
      <c r="A17" s="4">
        <v>12</v>
      </c>
      <c r="B17" s="15"/>
      <c r="C17" s="32"/>
      <c r="D17" s="149"/>
      <c r="E17" s="149"/>
      <c r="F17" s="149"/>
      <c r="G17" s="149"/>
      <c r="H17" s="149"/>
      <c r="I17" s="16"/>
      <c r="J17" s="33"/>
      <c r="K17" s="17"/>
      <c r="L17" s="183" t="str">
        <f t="shared" si="0"/>
        <v/>
      </c>
      <c r="M17" s="153"/>
      <c r="N17" s="153"/>
      <c r="O17" s="153"/>
      <c r="T17" s="8"/>
    </row>
    <row r="18" spans="1:20" x14ac:dyDescent="0.15">
      <c r="A18" s="4">
        <v>13</v>
      </c>
      <c r="B18" s="15"/>
      <c r="C18" s="32"/>
      <c r="D18" s="149"/>
      <c r="E18" s="149"/>
      <c r="F18" s="149"/>
      <c r="G18" s="149"/>
      <c r="H18" s="149"/>
      <c r="I18" s="16"/>
      <c r="J18" s="33"/>
      <c r="K18" s="17"/>
      <c r="L18" s="183" t="str">
        <f t="shared" si="0"/>
        <v/>
      </c>
      <c r="M18" s="153"/>
      <c r="N18" s="153"/>
      <c r="O18" s="153"/>
    </row>
    <row r="19" spans="1:20" x14ac:dyDescent="0.15">
      <c r="A19" s="4">
        <v>14</v>
      </c>
      <c r="B19" s="15"/>
      <c r="C19" s="32"/>
      <c r="D19" s="149"/>
      <c r="E19" s="149"/>
      <c r="F19" s="149"/>
      <c r="G19" s="149"/>
      <c r="H19" s="149"/>
      <c r="I19" s="16"/>
      <c r="J19" s="33"/>
      <c r="K19" s="17"/>
      <c r="L19" s="183" t="str">
        <f t="shared" si="0"/>
        <v/>
      </c>
      <c r="M19" s="153"/>
      <c r="N19" s="153"/>
      <c r="O19" s="153"/>
    </row>
    <row r="20" spans="1:20" x14ac:dyDescent="0.15">
      <c r="A20" s="4">
        <v>15</v>
      </c>
      <c r="B20" s="15"/>
      <c r="C20" s="32"/>
      <c r="D20" s="149"/>
      <c r="E20" s="149"/>
      <c r="F20" s="149"/>
      <c r="G20" s="149"/>
      <c r="H20" s="149"/>
      <c r="I20" s="16"/>
      <c r="J20" s="33"/>
      <c r="K20" s="17"/>
      <c r="L20" s="183" t="str">
        <f t="shared" si="0"/>
        <v/>
      </c>
      <c r="M20" s="153"/>
      <c r="N20" s="153"/>
      <c r="O20" s="153"/>
    </row>
    <row r="21" spans="1:20" x14ac:dyDescent="0.15">
      <c r="A21" s="4">
        <v>16</v>
      </c>
      <c r="B21" s="15"/>
      <c r="C21" s="32"/>
      <c r="D21" s="149"/>
      <c r="E21" s="149"/>
      <c r="F21" s="149"/>
      <c r="G21" s="149"/>
      <c r="H21" s="149"/>
      <c r="I21" s="16"/>
      <c r="J21" s="33"/>
      <c r="K21" s="17"/>
      <c r="L21" s="183" t="str">
        <f t="shared" si="0"/>
        <v/>
      </c>
      <c r="M21" s="153"/>
      <c r="N21" s="153"/>
      <c r="O21" s="153"/>
    </row>
    <row r="22" spans="1:20" x14ac:dyDescent="0.15">
      <c r="A22" s="4">
        <v>17</v>
      </c>
      <c r="B22" s="15"/>
      <c r="C22" s="32"/>
      <c r="D22" s="149"/>
      <c r="E22" s="149"/>
      <c r="F22" s="149"/>
      <c r="G22" s="149"/>
      <c r="H22" s="149"/>
      <c r="I22" s="16"/>
      <c r="J22" s="33"/>
      <c r="K22" s="17"/>
      <c r="L22" s="183" t="str">
        <f t="shared" si="0"/>
        <v/>
      </c>
      <c r="M22" s="153"/>
      <c r="N22" s="153"/>
      <c r="O22" s="153"/>
    </row>
    <row r="23" spans="1:20" x14ac:dyDescent="0.15">
      <c r="A23" s="4">
        <v>18</v>
      </c>
      <c r="B23" s="15"/>
      <c r="C23" s="32"/>
      <c r="D23" s="149"/>
      <c r="E23" s="149"/>
      <c r="F23" s="149"/>
      <c r="G23" s="149"/>
      <c r="H23" s="149"/>
      <c r="I23" s="16"/>
      <c r="J23" s="33"/>
      <c r="K23" s="17"/>
      <c r="L23" s="183" t="str">
        <f t="shared" si="0"/>
        <v/>
      </c>
      <c r="M23" s="153"/>
      <c r="N23" s="153"/>
      <c r="O23" s="153"/>
    </row>
    <row r="24" spans="1:20" x14ac:dyDescent="0.15">
      <c r="A24" s="4">
        <v>19</v>
      </c>
      <c r="B24" s="15"/>
      <c r="C24" s="32"/>
      <c r="D24" s="149"/>
      <c r="E24" s="149"/>
      <c r="F24" s="149"/>
      <c r="G24" s="149"/>
      <c r="H24" s="149"/>
      <c r="I24" s="16"/>
      <c r="J24" s="33"/>
      <c r="K24" s="17"/>
      <c r="L24" s="183" t="str">
        <f t="shared" si="0"/>
        <v/>
      </c>
      <c r="M24" s="153"/>
      <c r="N24" s="153"/>
      <c r="O24" s="153"/>
    </row>
    <row r="25" spans="1:20" x14ac:dyDescent="0.15">
      <c r="A25" s="4">
        <v>20</v>
      </c>
      <c r="B25" s="15"/>
      <c r="C25" s="32"/>
      <c r="D25" s="149"/>
      <c r="E25" s="149"/>
      <c r="F25" s="149"/>
      <c r="G25" s="149"/>
      <c r="H25" s="149"/>
      <c r="I25" s="16"/>
      <c r="J25" s="33"/>
      <c r="K25" s="17"/>
      <c r="L25" s="183" t="str">
        <f t="shared" si="0"/>
        <v/>
      </c>
      <c r="M25" s="153"/>
      <c r="N25" s="153"/>
      <c r="O25" s="153"/>
    </row>
    <row r="26" spans="1:20" x14ac:dyDescent="0.15">
      <c r="A26" s="4">
        <v>21</v>
      </c>
      <c r="B26" s="15"/>
      <c r="C26" s="32"/>
      <c r="D26" s="149"/>
      <c r="E26" s="149"/>
      <c r="F26" s="149"/>
      <c r="G26" s="149"/>
      <c r="H26" s="149"/>
      <c r="I26" s="16"/>
      <c r="J26" s="33"/>
      <c r="K26" s="17"/>
      <c r="L26" s="183" t="str">
        <f t="shared" si="0"/>
        <v/>
      </c>
      <c r="M26" s="153"/>
      <c r="N26" s="153"/>
      <c r="O26" s="153"/>
    </row>
    <row r="27" spans="1:20" x14ac:dyDescent="0.15">
      <c r="A27" s="4">
        <v>22</v>
      </c>
      <c r="B27" s="15"/>
      <c r="C27" s="32"/>
      <c r="D27" s="149"/>
      <c r="E27" s="149"/>
      <c r="F27" s="149"/>
      <c r="G27" s="149"/>
      <c r="H27" s="149"/>
      <c r="I27" s="16"/>
      <c r="J27" s="33"/>
      <c r="K27" s="17"/>
      <c r="L27" s="183" t="str">
        <f t="shared" si="0"/>
        <v/>
      </c>
      <c r="M27" s="153"/>
      <c r="N27" s="153"/>
      <c r="O27" s="153"/>
    </row>
    <row r="28" spans="1:20" x14ac:dyDescent="0.15">
      <c r="A28" s="4">
        <v>23</v>
      </c>
      <c r="B28" s="15"/>
      <c r="C28" s="32"/>
      <c r="D28" s="149"/>
      <c r="E28" s="149"/>
      <c r="F28" s="149"/>
      <c r="G28" s="149"/>
      <c r="H28" s="149"/>
      <c r="I28" s="16"/>
      <c r="J28" s="33"/>
      <c r="K28" s="17"/>
      <c r="L28" s="183" t="str">
        <f t="shared" si="0"/>
        <v/>
      </c>
      <c r="M28" s="153"/>
      <c r="N28" s="153"/>
      <c r="O28" s="153"/>
    </row>
    <row r="29" spans="1:20" x14ac:dyDescent="0.15">
      <c r="A29" s="4">
        <v>24</v>
      </c>
      <c r="B29" s="15"/>
      <c r="C29" s="32"/>
      <c r="D29" s="149"/>
      <c r="E29" s="149"/>
      <c r="F29" s="149"/>
      <c r="G29" s="149"/>
      <c r="H29" s="149"/>
      <c r="I29" s="16"/>
      <c r="J29" s="33"/>
      <c r="K29" s="17"/>
      <c r="L29" s="183" t="str">
        <f t="shared" si="0"/>
        <v/>
      </c>
      <c r="M29" s="153"/>
      <c r="N29" s="153"/>
      <c r="O29" s="153"/>
    </row>
    <row r="30" spans="1:20" x14ac:dyDescent="0.15">
      <c r="A30" s="4">
        <v>25</v>
      </c>
      <c r="B30" s="15"/>
      <c r="C30" s="32"/>
      <c r="D30" s="149"/>
      <c r="E30" s="149"/>
      <c r="F30" s="149"/>
      <c r="G30" s="149"/>
      <c r="H30" s="149"/>
      <c r="I30" s="16"/>
      <c r="J30" s="33"/>
      <c r="K30" s="17"/>
      <c r="L30" s="183" t="str">
        <f t="shared" si="0"/>
        <v/>
      </c>
      <c r="M30" s="153"/>
      <c r="N30" s="153"/>
      <c r="O30" s="153"/>
    </row>
    <row r="31" spans="1:20" x14ac:dyDescent="0.15">
      <c r="A31" s="4">
        <v>26</v>
      </c>
      <c r="B31" s="15"/>
      <c r="C31" s="32"/>
      <c r="D31" s="149"/>
      <c r="E31" s="149"/>
      <c r="F31" s="149"/>
      <c r="G31" s="149"/>
      <c r="H31" s="149"/>
      <c r="I31" s="16"/>
      <c r="J31" s="33"/>
      <c r="K31" s="17"/>
      <c r="L31" s="183" t="str">
        <f t="shared" si="0"/>
        <v/>
      </c>
      <c r="M31" s="153"/>
      <c r="N31" s="153"/>
      <c r="O31" s="153"/>
    </row>
    <row r="32" spans="1:20" x14ac:dyDescent="0.15">
      <c r="A32" s="4">
        <v>27</v>
      </c>
      <c r="B32" s="15"/>
      <c r="C32" s="32"/>
      <c r="D32" s="149"/>
      <c r="E32" s="149"/>
      <c r="F32" s="149"/>
      <c r="G32" s="149"/>
      <c r="H32" s="149"/>
      <c r="I32" s="16"/>
      <c r="J32" s="33"/>
      <c r="K32" s="17"/>
      <c r="L32" s="183" t="str">
        <f t="shared" si="0"/>
        <v/>
      </c>
      <c r="M32" s="153"/>
      <c r="N32" s="153"/>
      <c r="O32" s="153"/>
    </row>
    <row r="33" spans="1:15" x14ac:dyDescent="0.15">
      <c r="A33" s="4">
        <v>28</v>
      </c>
      <c r="B33" s="15"/>
      <c r="C33" s="32"/>
      <c r="D33" s="149"/>
      <c r="E33" s="149"/>
      <c r="F33" s="149"/>
      <c r="G33" s="149"/>
      <c r="H33" s="149"/>
      <c r="I33" s="16"/>
      <c r="J33" s="33"/>
      <c r="K33" s="17"/>
      <c r="L33" s="183" t="str">
        <f t="shared" si="0"/>
        <v/>
      </c>
      <c r="M33" s="153"/>
      <c r="N33" s="153"/>
      <c r="O33" s="153"/>
    </row>
    <row r="34" spans="1:15" x14ac:dyDescent="0.15">
      <c r="A34" s="4">
        <v>29</v>
      </c>
      <c r="B34" s="15"/>
      <c r="C34" s="32"/>
      <c r="D34" s="149"/>
      <c r="E34" s="149"/>
      <c r="F34" s="149"/>
      <c r="G34" s="149"/>
      <c r="H34" s="149"/>
      <c r="I34" s="16"/>
      <c r="J34" s="33"/>
      <c r="K34" s="17"/>
      <c r="L34" s="183" t="str">
        <f t="shared" si="0"/>
        <v/>
      </c>
      <c r="M34" s="153"/>
      <c r="N34" s="153"/>
      <c r="O34" s="153"/>
    </row>
    <row r="35" spans="1:15" x14ac:dyDescent="0.15">
      <c r="A35" s="4">
        <v>30</v>
      </c>
      <c r="B35" s="15"/>
      <c r="C35" s="32"/>
      <c r="D35" s="149"/>
      <c r="E35" s="149"/>
      <c r="F35" s="149"/>
      <c r="G35" s="149"/>
      <c r="H35" s="149"/>
      <c r="I35" s="16"/>
      <c r="J35" s="33"/>
      <c r="K35" s="17"/>
      <c r="L35" s="183" t="str">
        <f t="shared" si="0"/>
        <v/>
      </c>
      <c r="M35" s="153"/>
      <c r="N35" s="153"/>
      <c r="O35" s="153"/>
    </row>
    <row r="36" spans="1:15" x14ac:dyDescent="0.15">
      <c r="A36" s="4">
        <v>31</v>
      </c>
      <c r="B36" s="15"/>
      <c r="C36" s="32"/>
      <c r="D36" s="149"/>
      <c r="E36" s="149"/>
      <c r="F36" s="149"/>
      <c r="G36" s="149"/>
      <c r="H36" s="149"/>
      <c r="I36" s="16"/>
      <c r="J36" s="33"/>
      <c r="K36" s="17"/>
      <c r="L36" s="183" t="str">
        <f t="shared" si="0"/>
        <v/>
      </c>
      <c r="M36" s="153"/>
      <c r="N36" s="153"/>
      <c r="O36" s="153"/>
    </row>
    <row r="37" spans="1:15" ht="14.25" thickBot="1" x14ac:dyDescent="0.2">
      <c r="A37" s="4">
        <v>32</v>
      </c>
      <c r="B37" s="19"/>
      <c r="C37" s="32"/>
      <c r="D37" s="154"/>
      <c r="E37" s="154"/>
      <c r="F37" s="154"/>
      <c r="G37" s="154"/>
      <c r="H37" s="154"/>
      <c r="I37" s="20"/>
      <c r="J37" s="33"/>
      <c r="K37" s="21"/>
      <c r="L37" s="183" t="str">
        <f t="shared" si="0"/>
        <v/>
      </c>
      <c r="M37" s="155"/>
      <c r="N37" s="155"/>
      <c r="O37" s="155"/>
    </row>
    <row r="38" spans="1:15" ht="14.25" thickBot="1" x14ac:dyDescent="0.2">
      <c r="B38" s="158" t="s">
        <v>71</v>
      </c>
      <c r="C38" s="156"/>
      <c r="D38" s="156"/>
      <c r="E38" s="156"/>
      <c r="F38" s="156"/>
      <c r="G38" s="156"/>
      <c r="H38" s="156"/>
      <c r="I38" s="6" t="s">
        <v>63</v>
      </c>
      <c r="J38" s="6" t="s">
        <v>63</v>
      </c>
      <c r="K38" s="11" t="s">
        <v>63</v>
      </c>
      <c r="L38" s="325">
        <f>SUM(L6:L37)</f>
        <v>0</v>
      </c>
      <c r="M38" s="156"/>
      <c r="N38" s="156"/>
      <c r="O38" s="157"/>
    </row>
    <row r="39" spans="1:15" x14ac:dyDescent="0.15">
      <c r="L39" s="326"/>
    </row>
    <row r="40" spans="1:15" x14ac:dyDescent="0.15">
      <c r="L40" s="326"/>
    </row>
    <row r="41" spans="1:15" ht="20.25" customHeight="1" x14ac:dyDescent="0.15">
      <c r="B41" s="4" t="s">
        <v>45</v>
      </c>
      <c r="C41" s="150" t="s">
        <v>76</v>
      </c>
      <c r="D41" s="151"/>
      <c r="E41" s="151"/>
      <c r="F41" s="151"/>
      <c r="G41" s="151"/>
      <c r="H41" s="151"/>
      <c r="I41" s="151"/>
      <c r="J41" s="151"/>
      <c r="K41" s="152"/>
      <c r="L41" s="326"/>
    </row>
    <row r="42" spans="1:15" x14ac:dyDescent="0.15">
      <c r="L42" s="326"/>
    </row>
    <row r="43" spans="1:15" ht="13.5" customHeight="1" x14ac:dyDescent="0.15">
      <c r="A43" s="5" t="s">
        <v>38</v>
      </c>
      <c r="B43" s="91" t="s">
        <v>40</v>
      </c>
      <c r="C43" s="146" t="s">
        <v>41</v>
      </c>
      <c r="D43" s="91" t="s">
        <v>44</v>
      </c>
      <c r="E43" s="91"/>
      <c r="F43" s="91"/>
      <c r="G43" s="91"/>
      <c r="H43" s="91"/>
      <c r="I43" s="91" t="s">
        <v>0</v>
      </c>
      <c r="J43" s="91" t="s">
        <v>1</v>
      </c>
      <c r="K43" s="147" t="s">
        <v>42</v>
      </c>
      <c r="L43" s="327" t="s">
        <v>15</v>
      </c>
      <c r="M43" s="91" t="s">
        <v>43</v>
      </c>
      <c r="N43" s="91"/>
      <c r="O43" s="91"/>
    </row>
    <row r="44" spans="1:15" x14ac:dyDescent="0.15">
      <c r="A44" s="5" t="s">
        <v>39</v>
      </c>
      <c r="B44" s="91"/>
      <c r="C44" s="146"/>
      <c r="D44" s="91"/>
      <c r="E44" s="91"/>
      <c r="F44" s="91"/>
      <c r="G44" s="91"/>
      <c r="H44" s="91"/>
      <c r="I44" s="91"/>
      <c r="J44" s="91"/>
      <c r="K44" s="148"/>
      <c r="L44" s="328"/>
      <c r="M44" s="91"/>
      <c r="N44" s="91"/>
      <c r="O44" s="91"/>
    </row>
    <row r="45" spans="1:15" x14ac:dyDescent="0.15">
      <c r="A45" s="4">
        <v>33</v>
      </c>
      <c r="B45" s="18" t="s">
        <v>47</v>
      </c>
      <c r="C45" s="32"/>
      <c r="D45" s="149"/>
      <c r="E45" s="149"/>
      <c r="F45" s="149"/>
      <c r="G45" s="149"/>
      <c r="H45" s="149"/>
      <c r="I45" s="16"/>
      <c r="J45" s="33"/>
      <c r="K45" s="17"/>
      <c r="L45" s="183" t="str">
        <f t="shared" ref="L45:L76" si="1">IF(I45*K45=0,"",ROUND(I45*K45,0))</f>
        <v/>
      </c>
      <c r="M45" s="153"/>
      <c r="N45" s="153"/>
      <c r="O45" s="153"/>
    </row>
    <row r="46" spans="1:15" x14ac:dyDescent="0.15">
      <c r="A46" s="4">
        <v>34</v>
      </c>
      <c r="B46" s="15"/>
      <c r="C46" s="32"/>
      <c r="D46" s="149"/>
      <c r="E46" s="149"/>
      <c r="F46" s="149"/>
      <c r="G46" s="149"/>
      <c r="H46" s="149"/>
      <c r="I46" s="16"/>
      <c r="J46" s="33"/>
      <c r="K46" s="17"/>
      <c r="L46" s="183" t="str">
        <f t="shared" si="1"/>
        <v/>
      </c>
      <c r="M46" s="153"/>
      <c r="N46" s="153"/>
      <c r="O46" s="153"/>
    </row>
    <row r="47" spans="1:15" x14ac:dyDescent="0.15">
      <c r="A47" s="4">
        <v>35</v>
      </c>
      <c r="B47" s="15"/>
      <c r="C47" s="32"/>
      <c r="D47" s="149"/>
      <c r="E47" s="149"/>
      <c r="F47" s="149"/>
      <c r="G47" s="149"/>
      <c r="H47" s="149"/>
      <c r="I47" s="16"/>
      <c r="J47" s="33"/>
      <c r="K47" s="17"/>
      <c r="L47" s="183" t="str">
        <f t="shared" si="1"/>
        <v/>
      </c>
      <c r="M47" s="153"/>
      <c r="N47" s="153"/>
      <c r="O47" s="153"/>
    </row>
    <row r="48" spans="1:15" x14ac:dyDescent="0.15">
      <c r="A48" s="4">
        <v>36</v>
      </c>
      <c r="B48" s="15"/>
      <c r="C48" s="32"/>
      <c r="D48" s="149"/>
      <c r="E48" s="149"/>
      <c r="F48" s="149"/>
      <c r="G48" s="149"/>
      <c r="H48" s="149"/>
      <c r="I48" s="16"/>
      <c r="J48" s="33"/>
      <c r="K48" s="17"/>
      <c r="L48" s="183" t="str">
        <f t="shared" si="1"/>
        <v/>
      </c>
      <c r="M48" s="153"/>
      <c r="N48" s="153"/>
      <c r="O48" s="153"/>
    </row>
    <row r="49" spans="1:15" x14ac:dyDescent="0.15">
      <c r="A49" s="4">
        <v>37</v>
      </c>
      <c r="B49" s="15"/>
      <c r="C49" s="32"/>
      <c r="D49" s="149"/>
      <c r="E49" s="149"/>
      <c r="F49" s="149"/>
      <c r="G49" s="149"/>
      <c r="H49" s="149"/>
      <c r="I49" s="16"/>
      <c r="J49" s="33"/>
      <c r="K49" s="17"/>
      <c r="L49" s="183" t="str">
        <f t="shared" si="1"/>
        <v/>
      </c>
      <c r="M49" s="153"/>
      <c r="N49" s="153"/>
      <c r="O49" s="153"/>
    </row>
    <row r="50" spans="1:15" x14ac:dyDescent="0.15">
      <c r="A50" s="4">
        <v>38</v>
      </c>
      <c r="B50" s="15"/>
      <c r="C50" s="32"/>
      <c r="D50" s="149"/>
      <c r="E50" s="149"/>
      <c r="F50" s="149"/>
      <c r="G50" s="149"/>
      <c r="H50" s="149"/>
      <c r="I50" s="16"/>
      <c r="J50" s="33"/>
      <c r="K50" s="17"/>
      <c r="L50" s="183" t="str">
        <f t="shared" si="1"/>
        <v/>
      </c>
      <c r="M50" s="153"/>
      <c r="N50" s="153"/>
      <c r="O50" s="153"/>
    </row>
    <row r="51" spans="1:15" x14ac:dyDescent="0.15">
      <c r="A51" s="4">
        <v>39</v>
      </c>
      <c r="B51" s="15"/>
      <c r="C51" s="32"/>
      <c r="D51" s="149"/>
      <c r="E51" s="149"/>
      <c r="F51" s="149"/>
      <c r="G51" s="149"/>
      <c r="H51" s="149"/>
      <c r="I51" s="16"/>
      <c r="J51" s="33"/>
      <c r="K51" s="17"/>
      <c r="L51" s="183" t="str">
        <f t="shared" si="1"/>
        <v/>
      </c>
      <c r="M51" s="153"/>
      <c r="N51" s="153"/>
      <c r="O51" s="153"/>
    </row>
    <row r="52" spans="1:15" x14ac:dyDescent="0.15">
      <c r="A52" s="4">
        <v>40</v>
      </c>
      <c r="B52" s="15"/>
      <c r="C52" s="32"/>
      <c r="D52" s="149"/>
      <c r="E52" s="149"/>
      <c r="F52" s="149"/>
      <c r="G52" s="149"/>
      <c r="H52" s="149"/>
      <c r="I52" s="16"/>
      <c r="J52" s="33"/>
      <c r="K52" s="17"/>
      <c r="L52" s="183" t="str">
        <f t="shared" si="1"/>
        <v/>
      </c>
      <c r="M52" s="153"/>
      <c r="N52" s="153"/>
      <c r="O52" s="153"/>
    </row>
    <row r="53" spans="1:15" x14ac:dyDescent="0.15">
      <c r="A53" s="4">
        <v>41</v>
      </c>
      <c r="B53" s="15"/>
      <c r="C53" s="32"/>
      <c r="D53" s="149"/>
      <c r="E53" s="149"/>
      <c r="F53" s="149"/>
      <c r="G53" s="149"/>
      <c r="H53" s="149"/>
      <c r="I53" s="16"/>
      <c r="J53" s="33"/>
      <c r="K53" s="17"/>
      <c r="L53" s="183" t="str">
        <f t="shared" si="1"/>
        <v/>
      </c>
      <c r="M53" s="153"/>
      <c r="N53" s="153"/>
      <c r="O53" s="153"/>
    </row>
    <row r="54" spans="1:15" x14ac:dyDescent="0.15">
      <c r="A54" s="4">
        <v>42</v>
      </c>
      <c r="B54" s="15"/>
      <c r="C54" s="32"/>
      <c r="D54" s="149"/>
      <c r="E54" s="149"/>
      <c r="F54" s="149"/>
      <c r="G54" s="149"/>
      <c r="H54" s="149"/>
      <c r="I54" s="16"/>
      <c r="J54" s="33"/>
      <c r="K54" s="17"/>
      <c r="L54" s="183" t="str">
        <f t="shared" si="1"/>
        <v/>
      </c>
      <c r="M54" s="153"/>
      <c r="N54" s="153"/>
      <c r="O54" s="153"/>
    </row>
    <row r="55" spans="1:15" x14ac:dyDescent="0.15">
      <c r="A55" s="4">
        <v>43</v>
      </c>
      <c r="B55" s="15"/>
      <c r="C55" s="32"/>
      <c r="D55" s="149"/>
      <c r="E55" s="149"/>
      <c r="F55" s="149"/>
      <c r="G55" s="149"/>
      <c r="H55" s="149"/>
      <c r="I55" s="16"/>
      <c r="J55" s="33"/>
      <c r="K55" s="17"/>
      <c r="L55" s="183" t="str">
        <f t="shared" si="1"/>
        <v/>
      </c>
      <c r="M55" s="153"/>
      <c r="N55" s="153"/>
      <c r="O55" s="153"/>
    </row>
    <row r="56" spans="1:15" x14ac:dyDescent="0.15">
      <c r="A56" s="4">
        <v>44</v>
      </c>
      <c r="B56" s="15"/>
      <c r="C56" s="32"/>
      <c r="D56" s="149"/>
      <c r="E56" s="149"/>
      <c r="F56" s="149"/>
      <c r="G56" s="149"/>
      <c r="H56" s="149"/>
      <c r="I56" s="16"/>
      <c r="J56" s="33"/>
      <c r="K56" s="17"/>
      <c r="L56" s="183" t="str">
        <f t="shared" si="1"/>
        <v/>
      </c>
      <c r="M56" s="153"/>
      <c r="N56" s="153"/>
      <c r="O56" s="153"/>
    </row>
    <row r="57" spans="1:15" x14ac:dyDescent="0.15">
      <c r="A57" s="4">
        <v>45</v>
      </c>
      <c r="B57" s="15"/>
      <c r="C57" s="32"/>
      <c r="D57" s="149"/>
      <c r="E57" s="149"/>
      <c r="F57" s="149"/>
      <c r="G57" s="149"/>
      <c r="H57" s="149"/>
      <c r="I57" s="16"/>
      <c r="J57" s="33"/>
      <c r="K57" s="17"/>
      <c r="L57" s="183" t="str">
        <f t="shared" si="1"/>
        <v/>
      </c>
      <c r="M57" s="153"/>
      <c r="N57" s="153"/>
      <c r="O57" s="153"/>
    </row>
    <row r="58" spans="1:15" x14ac:dyDescent="0.15">
      <c r="A58" s="4">
        <v>46</v>
      </c>
      <c r="B58" s="15"/>
      <c r="C58" s="32"/>
      <c r="D58" s="149"/>
      <c r="E58" s="149"/>
      <c r="F58" s="149"/>
      <c r="G58" s="149"/>
      <c r="H58" s="149"/>
      <c r="I58" s="16"/>
      <c r="J58" s="33"/>
      <c r="K58" s="17"/>
      <c r="L58" s="183" t="str">
        <f t="shared" si="1"/>
        <v/>
      </c>
      <c r="M58" s="153"/>
      <c r="N58" s="153"/>
      <c r="O58" s="153"/>
    </row>
    <row r="59" spans="1:15" x14ac:dyDescent="0.15">
      <c r="A59" s="4">
        <v>47</v>
      </c>
      <c r="B59" s="15"/>
      <c r="C59" s="32"/>
      <c r="D59" s="149"/>
      <c r="E59" s="149"/>
      <c r="F59" s="149"/>
      <c r="G59" s="149"/>
      <c r="H59" s="149"/>
      <c r="I59" s="16"/>
      <c r="J59" s="33"/>
      <c r="K59" s="17"/>
      <c r="L59" s="183" t="str">
        <f t="shared" si="1"/>
        <v/>
      </c>
      <c r="M59" s="153"/>
      <c r="N59" s="153"/>
      <c r="O59" s="153"/>
    </row>
    <row r="60" spans="1:15" x14ac:dyDescent="0.15">
      <c r="A60" s="4">
        <v>48</v>
      </c>
      <c r="B60" s="15"/>
      <c r="C60" s="32"/>
      <c r="D60" s="149"/>
      <c r="E60" s="149"/>
      <c r="F60" s="149"/>
      <c r="G60" s="149"/>
      <c r="H60" s="149"/>
      <c r="I60" s="16"/>
      <c r="J60" s="33"/>
      <c r="K60" s="17"/>
      <c r="L60" s="183" t="str">
        <f t="shared" si="1"/>
        <v/>
      </c>
      <c r="M60" s="153"/>
      <c r="N60" s="153"/>
      <c r="O60" s="153"/>
    </row>
    <row r="61" spans="1:15" x14ac:dyDescent="0.15">
      <c r="A61" s="4">
        <v>49</v>
      </c>
      <c r="B61" s="15"/>
      <c r="C61" s="32"/>
      <c r="D61" s="149"/>
      <c r="E61" s="149"/>
      <c r="F61" s="149"/>
      <c r="G61" s="149"/>
      <c r="H61" s="149"/>
      <c r="I61" s="16"/>
      <c r="J61" s="33"/>
      <c r="K61" s="17"/>
      <c r="L61" s="183" t="str">
        <f t="shared" si="1"/>
        <v/>
      </c>
      <c r="M61" s="153"/>
      <c r="N61" s="153"/>
      <c r="O61" s="153"/>
    </row>
    <row r="62" spans="1:15" x14ac:dyDescent="0.15">
      <c r="A62" s="4">
        <v>50</v>
      </c>
      <c r="B62" s="15"/>
      <c r="C62" s="32"/>
      <c r="D62" s="149"/>
      <c r="E62" s="149"/>
      <c r="F62" s="149"/>
      <c r="G62" s="149"/>
      <c r="H62" s="149"/>
      <c r="I62" s="16"/>
      <c r="J62" s="33"/>
      <c r="K62" s="17"/>
      <c r="L62" s="183" t="str">
        <f t="shared" si="1"/>
        <v/>
      </c>
      <c r="M62" s="153"/>
      <c r="N62" s="153"/>
      <c r="O62" s="153"/>
    </row>
    <row r="63" spans="1:15" x14ac:dyDescent="0.15">
      <c r="A63" s="4">
        <v>51</v>
      </c>
      <c r="B63" s="15"/>
      <c r="C63" s="32"/>
      <c r="D63" s="149"/>
      <c r="E63" s="149"/>
      <c r="F63" s="149"/>
      <c r="G63" s="149"/>
      <c r="H63" s="149"/>
      <c r="I63" s="16"/>
      <c r="J63" s="33"/>
      <c r="K63" s="17"/>
      <c r="L63" s="183" t="str">
        <f t="shared" si="1"/>
        <v/>
      </c>
      <c r="M63" s="153"/>
      <c r="N63" s="153"/>
      <c r="O63" s="153"/>
    </row>
    <row r="64" spans="1:15" x14ac:dyDescent="0.15">
      <c r="A64" s="4">
        <v>52</v>
      </c>
      <c r="B64" s="15"/>
      <c r="C64" s="32"/>
      <c r="D64" s="149"/>
      <c r="E64" s="149"/>
      <c r="F64" s="149"/>
      <c r="G64" s="149"/>
      <c r="H64" s="149"/>
      <c r="I64" s="16"/>
      <c r="J64" s="33"/>
      <c r="K64" s="17"/>
      <c r="L64" s="183" t="str">
        <f t="shared" si="1"/>
        <v/>
      </c>
      <c r="M64" s="153"/>
      <c r="N64" s="153"/>
      <c r="O64" s="153"/>
    </row>
    <row r="65" spans="1:19" x14ac:dyDescent="0.15">
      <c r="A65" s="4">
        <v>53</v>
      </c>
      <c r="B65" s="15"/>
      <c r="C65" s="32"/>
      <c r="D65" s="149"/>
      <c r="E65" s="149"/>
      <c r="F65" s="149"/>
      <c r="G65" s="149"/>
      <c r="H65" s="149"/>
      <c r="I65" s="16"/>
      <c r="J65" s="33"/>
      <c r="K65" s="17"/>
      <c r="L65" s="183" t="str">
        <f t="shared" si="1"/>
        <v/>
      </c>
      <c r="M65" s="153"/>
      <c r="N65" s="153"/>
      <c r="O65" s="153"/>
    </row>
    <row r="66" spans="1:19" x14ac:dyDescent="0.15">
      <c r="A66" s="4">
        <v>54</v>
      </c>
      <c r="B66" s="15"/>
      <c r="C66" s="32"/>
      <c r="D66" s="149"/>
      <c r="E66" s="149"/>
      <c r="F66" s="149"/>
      <c r="G66" s="149"/>
      <c r="H66" s="149"/>
      <c r="I66" s="16"/>
      <c r="J66" s="33"/>
      <c r="K66" s="17"/>
      <c r="L66" s="183" t="str">
        <f t="shared" si="1"/>
        <v/>
      </c>
      <c r="M66" s="153"/>
      <c r="N66" s="153"/>
      <c r="O66" s="153"/>
    </row>
    <row r="67" spans="1:19" x14ac:dyDescent="0.15">
      <c r="A67" s="4">
        <v>55</v>
      </c>
      <c r="B67" s="15"/>
      <c r="C67" s="32"/>
      <c r="D67" s="149"/>
      <c r="E67" s="149"/>
      <c r="F67" s="149"/>
      <c r="G67" s="149"/>
      <c r="H67" s="149"/>
      <c r="I67" s="16"/>
      <c r="J67" s="33"/>
      <c r="K67" s="17"/>
      <c r="L67" s="183" t="str">
        <f t="shared" si="1"/>
        <v/>
      </c>
      <c r="M67" s="153"/>
      <c r="N67" s="153"/>
      <c r="O67" s="153"/>
    </row>
    <row r="68" spans="1:19" x14ac:dyDescent="0.15">
      <c r="A68" s="4">
        <v>56</v>
      </c>
      <c r="B68" s="15"/>
      <c r="C68" s="32"/>
      <c r="D68" s="149"/>
      <c r="E68" s="149"/>
      <c r="F68" s="149"/>
      <c r="G68" s="149"/>
      <c r="H68" s="149"/>
      <c r="I68" s="16"/>
      <c r="J68" s="33"/>
      <c r="K68" s="17"/>
      <c r="L68" s="183" t="str">
        <f t="shared" si="1"/>
        <v/>
      </c>
      <c r="M68" s="153"/>
      <c r="N68" s="153"/>
      <c r="O68" s="153"/>
    </row>
    <row r="69" spans="1:19" x14ac:dyDescent="0.15">
      <c r="A69" s="4">
        <v>57</v>
      </c>
      <c r="B69" s="15"/>
      <c r="C69" s="32"/>
      <c r="D69" s="149"/>
      <c r="E69" s="149"/>
      <c r="F69" s="149"/>
      <c r="G69" s="149"/>
      <c r="H69" s="149"/>
      <c r="I69" s="16"/>
      <c r="J69" s="33"/>
      <c r="K69" s="17"/>
      <c r="L69" s="183" t="str">
        <f t="shared" si="1"/>
        <v/>
      </c>
      <c r="M69" s="153"/>
      <c r="N69" s="153"/>
      <c r="O69" s="153"/>
    </row>
    <row r="70" spans="1:19" x14ac:dyDescent="0.15">
      <c r="A70" s="4">
        <v>58</v>
      </c>
      <c r="B70" s="15"/>
      <c r="C70" s="32"/>
      <c r="D70" s="149"/>
      <c r="E70" s="149"/>
      <c r="F70" s="149"/>
      <c r="G70" s="149"/>
      <c r="H70" s="149"/>
      <c r="I70" s="16"/>
      <c r="J70" s="33"/>
      <c r="K70" s="17"/>
      <c r="L70" s="183" t="str">
        <f t="shared" si="1"/>
        <v/>
      </c>
      <c r="M70" s="153"/>
      <c r="N70" s="153"/>
      <c r="O70" s="153"/>
    </row>
    <row r="71" spans="1:19" x14ac:dyDescent="0.15">
      <c r="A71" s="4">
        <v>59</v>
      </c>
      <c r="B71" s="15"/>
      <c r="C71" s="32"/>
      <c r="D71" s="149"/>
      <c r="E71" s="149"/>
      <c r="F71" s="149"/>
      <c r="G71" s="149"/>
      <c r="H71" s="149"/>
      <c r="I71" s="16"/>
      <c r="J71" s="33"/>
      <c r="K71" s="17"/>
      <c r="L71" s="183" t="str">
        <f t="shared" si="1"/>
        <v/>
      </c>
      <c r="M71" s="153"/>
      <c r="N71" s="153"/>
      <c r="O71" s="153"/>
    </row>
    <row r="72" spans="1:19" x14ac:dyDescent="0.15">
      <c r="A72" s="4">
        <v>60</v>
      </c>
      <c r="B72" s="15"/>
      <c r="C72" s="32"/>
      <c r="D72" s="149"/>
      <c r="E72" s="149"/>
      <c r="F72" s="149"/>
      <c r="G72" s="149"/>
      <c r="H72" s="149"/>
      <c r="I72" s="16"/>
      <c r="J72" s="33"/>
      <c r="K72" s="17"/>
      <c r="L72" s="183" t="str">
        <f t="shared" si="1"/>
        <v/>
      </c>
      <c r="M72" s="153"/>
      <c r="N72" s="153"/>
      <c r="O72" s="153"/>
    </row>
    <row r="73" spans="1:19" x14ac:dyDescent="0.15">
      <c r="A73" s="4">
        <v>61</v>
      </c>
      <c r="B73" s="15"/>
      <c r="C73" s="32"/>
      <c r="D73" s="149"/>
      <c r="E73" s="149"/>
      <c r="F73" s="149"/>
      <c r="G73" s="149"/>
      <c r="H73" s="149"/>
      <c r="I73" s="16"/>
      <c r="J73" s="33"/>
      <c r="K73" s="17"/>
      <c r="L73" s="183" t="str">
        <f t="shared" si="1"/>
        <v/>
      </c>
      <c r="M73" s="153"/>
      <c r="N73" s="153"/>
      <c r="O73" s="153"/>
    </row>
    <row r="74" spans="1:19" x14ac:dyDescent="0.15">
      <c r="A74" s="4">
        <v>62</v>
      </c>
      <c r="B74" s="15"/>
      <c r="C74" s="32"/>
      <c r="D74" s="149"/>
      <c r="E74" s="149"/>
      <c r="F74" s="149"/>
      <c r="G74" s="149"/>
      <c r="H74" s="149"/>
      <c r="I74" s="16"/>
      <c r="J74" s="33"/>
      <c r="K74" s="17"/>
      <c r="L74" s="183" t="str">
        <f t="shared" si="1"/>
        <v/>
      </c>
      <c r="M74" s="153"/>
      <c r="N74" s="153"/>
      <c r="O74" s="153"/>
    </row>
    <row r="75" spans="1:19" x14ac:dyDescent="0.15">
      <c r="A75" s="4">
        <v>63</v>
      </c>
      <c r="B75" s="15"/>
      <c r="C75" s="32"/>
      <c r="D75" s="149"/>
      <c r="E75" s="149"/>
      <c r="F75" s="149"/>
      <c r="G75" s="149"/>
      <c r="H75" s="149"/>
      <c r="I75" s="16"/>
      <c r="J75" s="33"/>
      <c r="K75" s="17"/>
      <c r="L75" s="183" t="str">
        <f t="shared" si="1"/>
        <v/>
      </c>
      <c r="M75" s="153"/>
      <c r="N75" s="153"/>
      <c r="O75" s="153"/>
    </row>
    <row r="76" spans="1:19" ht="14.25" thickBot="1" x14ac:dyDescent="0.2">
      <c r="A76" s="4">
        <v>64</v>
      </c>
      <c r="B76" s="19"/>
      <c r="C76" s="32"/>
      <c r="D76" s="154"/>
      <c r="E76" s="154"/>
      <c r="F76" s="154"/>
      <c r="G76" s="154"/>
      <c r="H76" s="154"/>
      <c r="I76" s="20"/>
      <c r="J76" s="33"/>
      <c r="K76" s="21"/>
      <c r="L76" s="183" t="str">
        <f t="shared" si="1"/>
        <v/>
      </c>
      <c r="M76" s="155"/>
      <c r="N76" s="155"/>
      <c r="O76" s="155"/>
    </row>
    <row r="77" spans="1:19" ht="14.25" thickBot="1" x14ac:dyDescent="0.2">
      <c r="B77" s="158" t="s">
        <v>72</v>
      </c>
      <c r="C77" s="156"/>
      <c r="D77" s="156"/>
      <c r="E77" s="156"/>
      <c r="F77" s="156"/>
      <c r="G77" s="156"/>
      <c r="H77" s="156"/>
      <c r="I77" s="6" t="s">
        <v>63</v>
      </c>
      <c r="J77" s="6" t="s">
        <v>63</v>
      </c>
      <c r="K77" s="11" t="s">
        <v>63</v>
      </c>
      <c r="L77" s="325">
        <f>SUM(L45:L76)</f>
        <v>0</v>
      </c>
      <c r="M77" s="156"/>
      <c r="N77" s="156"/>
      <c r="O77" s="157"/>
    </row>
    <row r="78" spans="1:19" x14ac:dyDescent="0.15">
      <c r="L78" s="326"/>
    </row>
    <row r="79" spans="1:19" x14ac:dyDescent="0.15">
      <c r="L79" s="326"/>
    </row>
    <row r="80" spans="1:19" ht="19.5" customHeight="1" x14ac:dyDescent="0.15">
      <c r="B80" s="4" t="s">
        <v>45</v>
      </c>
      <c r="C80" s="150" t="s">
        <v>76</v>
      </c>
      <c r="D80" s="151"/>
      <c r="E80" s="151"/>
      <c r="F80" s="151"/>
      <c r="G80" s="151"/>
      <c r="H80" s="151"/>
      <c r="I80" s="151"/>
      <c r="J80" s="151"/>
      <c r="K80" s="152"/>
      <c r="L80" s="326"/>
      <c r="S80" s="8"/>
    </row>
    <row r="81" spans="1:15" x14ac:dyDescent="0.15">
      <c r="L81" s="326"/>
    </row>
    <row r="82" spans="1:15" ht="13.5" customHeight="1" x14ac:dyDescent="0.15">
      <c r="A82" s="5" t="s">
        <v>38</v>
      </c>
      <c r="B82" s="91" t="s">
        <v>40</v>
      </c>
      <c r="C82" s="146" t="s">
        <v>41</v>
      </c>
      <c r="D82" s="91" t="s">
        <v>44</v>
      </c>
      <c r="E82" s="91"/>
      <c r="F82" s="91"/>
      <c r="G82" s="91"/>
      <c r="H82" s="91"/>
      <c r="I82" s="91" t="s">
        <v>0</v>
      </c>
      <c r="J82" s="91" t="s">
        <v>1</v>
      </c>
      <c r="K82" s="147" t="s">
        <v>42</v>
      </c>
      <c r="L82" s="327" t="s">
        <v>15</v>
      </c>
      <c r="M82" s="91" t="s">
        <v>43</v>
      </c>
      <c r="N82" s="91"/>
      <c r="O82" s="91"/>
    </row>
    <row r="83" spans="1:15" x14ac:dyDescent="0.15">
      <c r="A83" s="5" t="s">
        <v>39</v>
      </c>
      <c r="B83" s="91"/>
      <c r="C83" s="146"/>
      <c r="D83" s="91"/>
      <c r="E83" s="91"/>
      <c r="F83" s="91"/>
      <c r="G83" s="91"/>
      <c r="H83" s="91"/>
      <c r="I83" s="91"/>
      <c r="J83" s="91"/>
      <c r="K83" s="148"/>
      <c r="L83" s="328"/>
      <c r="M83" s="91"/>
      <c r="N83" s="91"/>
      <c r="O83" s="91"/>
    </row>
    <row r="84" spans="1:15" x14ac:dyDescent="0.15">
      <c r="A84" s="4">
        <v>65</v>
      </c>
      <c r="B84" s="18" t="s">
        <v>47</v>
      </c>
      <c r="C84" s="32"/>
      <c r="D84" s="149"/>
      <c r="E84" s="149"/>
      <c r="F84" s="149"/>
      <c r="G84" s="149"/>
      <c r="H84" s="149"/>
      <c r="I84" s="16"/>
      <c r="J84" s="33"/>
      <c r="K84" s="17"/>
      <c r="L84" s="183" t="str">
        <f t="shared" ref="L84:L115" si="2">IF(I84*K84=0,"",ROUND(I84*K84,0))</f>
        <v/>
      </c>
      <c r="M84" s="153"/>
      <c r="N84" s="153"/>
      <c r="O84" s="153"/>
    </row>
    <row r="85" spans="1:15" x14ac:dyDescent="0.15">
      <c r="A85" s="4">
        <v>66</v>
      </c>
      <c r="B85" s="15"/>
      <c r="C85" s="32"/>
      <c r="D85" s="149"/>
      <c r="E85" s="149"/>
      <c r="F85" s="149"/>
      <c r="G85" s="149"/>
      <c r="H85" s="149"/>
      <c r="I85" s="16"/>
      <c r="J85" s="33"/>
      <c r="K85" s="17"/>
      <c r="L85" s="183" t="str">
        <f t="shared" si="2"/>
        <v/>
      </c>
      <c r="M85" s="153"/>
      <c r="N85" s="153"/>
      <c r="O85" s="153"/>
    </row>
    <row r="86" spans="1:15" x14ac:dyDescent="0.15">
      <c r="A86" s="4">
        <v>67</v>
      </c>
      <c r="B86" s="15"/>
      <c r="C86" s="32"/>
      <c r="D86" s="149"/>
      <c r="E86" s="149"/>
      <c r="F86" s="149"/>
      <c r="G86" s="149"/>
      <c r="H86" s="149"/>
      <c r="I86" s="16"/>
      <c r="J86" s="33"/>
      <c r="K86" s="17"/>
      <c r="L86" s="183" t="str">
        <f t="shared" si="2"/>
        <v/>
      </c>
      <c r="M86" s="153"/>
      <c r="N86" s="153"/>
      <c r="O86" s="153"/>
    </row>
    <row r="87" spans="1:15" x14ac:dyDescent="0.15">
      <c r="A87" s="4">
        <v>68</v>
      </c>
      <c r="B87" s="15"/>
      <c r="C87" s="32"/>
      <c r="D87" s="149"/>
      <c r="E87" s="149"/>
      <c r="F87" s="149"/>
      <c r="G87" s="149"/>
      <c r="H87" s="149"/>
      <c r="I87" s="16"/>
      <c r="J87" s="33"/>
      <c r="K87" s="17"/>
      <c r="L87" s="183" t="str">
        <f t="shared" si="2"/>
        <v/>
      </c>
      <c r="M87" s="153"/>
      <c r="N87" s="153"/>
      <c r="O87" s="153"/>
    </row>
    <row r="88" spans="1:15" x14ac:dyDescent="0.15">
      <c r="A88" s="4">
        <v>69</v>
      </c>
      <c r="B88" s="15"/>
      <c r="C88" s="32"/>
      <c r="D88" s="149"/>
      <c r="E88" s="149"/>
      <c r="F88" s="149"/>
      <c r="G88" s="149"/>
      <c r="H88" s="149"/>
      <c r="I88" s="16"/>
      <c r="J88" s="33"/>
      <c r="K88" s="17"/>
      <c r="L88" s="183" t="str">
        <f t="shared" si="2"/>
        <v/>
      </c>
      <c r="M88" s="153"/>
      <c r="N88" s="153"/>
      <c r="O88" s="153"/>
    </row>
    <row r="89" spans="1:15" x14ac:dyDescent="0.15">
      <c r="A89" s="4">
        <v>70</v>
      </c>
      <c r="B89" s="15"/>
      <c r="C89" s="32"/>
      <c r="D89" s="149"/>
      <c r="E89" s="149"/>
      <c r="F89" s="149"/>
      <c r="G89" s="149"/>
      <c r="H89" s="149"/>
      <c r="I89" s="16"/>
      <c r="J89" s="33"/>
      <c r="K89" s="17"/>
      <c r="L89" s="183" t="str">
        <f t="shared" si="2"/>
        <v/>
      </c>
      <c r="M89" s="153"/>
      <c r="N89" s="153"/>
      <c r="O89" s="153"/>
    </row>
    <row r="90" spans="1:15" x14ac:dyDescent="0.15">
      <c r="A90" s="4">
        <v>71</v>
      </c>
      <c r="B90" s="15"/>
      <c r="C90" s="32"/>
      <c r="D90" s="149"/>
      <c r="E90" s="149"/>
      <c r="F90" s="149"/>
      <c r="G90" s="149"/>
      <c r="H90" s="149"/>
      <c r="I90" s="16"/>
      <c r="J90" s="33"/>
      <c r="K90" s="17"/>
      <c r="L90" s="183" t="str">
        <f t="shared" si="2"/>
        <v/>
      </c>
      <c r="M90" s="153"/>
      <c r="N90" s="153"/>
      <c r="O90" s="153"/>
    </row>
    <row r="91" spans="1:15" x14ac:dyDescent="0.15">
      <c r="A91" s="4">
        <v>72</v>
      </c>
      <c r="B91" s="15"/>
      <c r="C91" s="32"/>
      <c r="D91" s="149"/>
      <c r="E91" s="149"/>
      <c r="F91" s="149"/>
      <c r="G91" s="149"/>
      <c r="H91" s="149"/>
      <c r="I91" s="16"/>
      <c r="J91" s="33"/>
      <c r="K91" s="17"/>
      <c r="L91" s="183" t="str">
        <f t="shared" si="2"/>
        <v/>
      </c>
      <c r="M91" s="153"/>
      <c r="N91" s="153"/>
      <c r="O91" s="153"/>
    </row>
    <row r="92" spans="1:15" x14ac:dyDescent="0.15">
      <c r="A92" s="4">
        <v>73</v>
      </c>
      <c r="B92" s="15"/>
      <c r="C92" s="32"/>
      <c r="D92" s="149"/>
      <c r="E92" s="149"/>
      <c r="F92" s="149"/>
      <c r="G92" s="149"/>
      <c r="H92" s="149"/>
      <c r="I92" s="16"/>
      <c r="J92" s="33"/>
      <c r="K92" s="17"/>
      <c r="L92" s="183" t="str">
        <f t="shared" si="2"/>
        <v/>
      </c>
      <c r="M92" s="153"/>
      <c r="N92" s="153"/>
      <c r="O92" s="153"/>
    </row>
    <row r="93" spans="1:15" x14ac:dyDescent="0.15">
      <c r="A93" s="4">
        <v>74</v>
      </c>
      <c r="B93" s="15"/>
      <c r="C93" s="32"/>
      <c r="D93" s="149"/>
      <c r="E93" s="149"/>
      <c r="F93" s="149"/>
      <c r="G93" s="149"/>
      <c r="H93" s="149"/>
      <c r="I93" s="16"/>
      <c r="J93" s="33"/>
      <c r="K93" s="17"/>
      <c r="L93" s="183" t="str">
        <f t="shared" si="2"/>
        <v/>
      </c>
      <c r="M93" s="153"/>
      <c r="N93" s="153"/>
      <c r="O93" s="153"/>
    </row>
    <row r="94" spans="1:15" x14ac:dyDescent="0.15">
      <c r="A94" s="4">
        <v>75</v>
      </c>
      <c r="B94" s="15"/>
      <c r="C94" s="32"/>
      <c r="D94" s="149"/>
      <c r="E94" s="149"/>
      <c r="F94" s="149"/>
      <c r="G94" s="149"/>
      <c r="H94" s="149"/>
      <c r="I94" s="16"/>
      <c r="J94" s="33"/>
      <c r="K94" s="17"/>
      <c r="L94" s="183" t="str">
        <f t="shared" si="2"/>
        <v/>
      </c>
      <c r="M94" s="153"/>
      <c r="N94" s="153"/>
      <c r="O94" s="153"/>
    </row>
    <row r="95" spans="1:15" x14ac:dyDescent="0.15">
      <c r="A95" s="4">
        <v>76</v>
      </c>
      <c r="B95" s="15"/>
      <c r="C95" s="32"/>
      <c r="D95" s="149"/>
      <c r="E95" s="149"/>
      <c r="F95" s="149"/>
      <c r="G95" s="149"/>
      <c r="H95" s="149"/>
      <c r="I95" s="16"/>
      <c r="J95" s="33"/>
      <c r="K95" s="17"/>
      <c r="L95" s="183" t="str">
        <f t="shared" si="2"/>
        <v/>
      </c>
      <c r="M95" s="153"/>
      <c r="N95" s="153"/>
      <c r="O95" s="153"/>
    </row>
    <row r="96" spans="1:15" x14ac:dyDescent="0.15">
      <c r="A96" s="4">
        <v>77</v>
      </c>
      <c r="B96" s="15"/>
      <c r="C96" s="32"/>
      <c r="D96" s="149"/>
      <c r="E96" s="149"/>
      <c r="F96" s="149"/>
      <c r="G96" s="149"/>
      <c r="H96" s="149"/>
      <c r="I96" s="16"/>
      <c r="J96" s="33"/>
      <c r="K96" s="17"/>
      <c r="L96" s="183" t="str">
        <f t="shared" si="2"/>
        <v/>
      </c>
      <c r="M96" s="153"/>
      <c r="N96" s="153"/>
      <c r="O96" s="153"/>
    </row>
    <row r="97" spans="1:15" x14ac:dyDescent="0.15">
      <c r="A97" s="4">
        <v>78</v>
      </c>
      <c r="B97" s="15"/>
      <c r="C97" s="32"/>
      <c r="D97" s="149"/>
      <c r="E97" s="149"/>
      <c r="F97" s="149"/>
      <c r="G97" s="149"/>
      <c r="H97" s="149"/>
      <c r="I97" s="16"/>
      <c r="J97" s="33"/>
      <c r="K97" s="17"/>
      <c r="L97" s="183" t="str">
        <f t="shared" si="2"/>
        <v/>
      </c>
      <c r="M97" s="153"/>
      <c r="N97" s="153"/>
      <c r="O97" s="153"/>
    </row>
    <row r="98" spans="1:15" x14ac:dyDescent="0.15">
      <c r="A98" s="4">
        <v>79</v>
      </c>
      <c r="B98" s="15"/>
      <c r="C98" s="32"/>
      <c r="D98" s="149"/>
      <c r="E98" s="149"/>
      <c r="F98" s="149"/>
      <c r="G98" s="149"/>
      <c r="H98" s="149"/>
      <c r="I98" s="16"/>
      <c r="J98" s="33"/>
      <c r="K98" s="17"/>
      <c r="L98" s="183" t="str">
        <f t="shared" si="2"/>
        <v/>
      </c>
      <c r="M98" s="153"/>
      <c r="N98" s="153"/>
      <c r="O98" s="153"/>
    </row>
    <row r="99" spans="1:15" x14ac:dyDescent="0.15">
      <c r="A99" s="4">
        <v>80</v>
      </c>
      <c r="B99" s="15"/>
      <c r="C99" s="32"/>
      <c r="D99" s="149"/>
      <c r="E99" s="149"/>
      <c r="F99" s="149"/>
      <c r="G99" s="149"/>
      <c r="H99" s="149"/>
      <c r="I99" s="16"/>
      <c r="J99" s="33"/>
      <c r="K99" s="17"/>
      <c r="L99" s="183" t="str">
        <f t="shared" si="2"/>
        <v/>
      </c>
      <c r="M99" s="153"/>
      <c r="N99" s="153"/>
      <c r="O99" s="153"/>
    </row>
    <row r="100" spans="1:15" x14ac:dyDescent="0.15">
      <c r="A100" s="4">
        <v>81</v>
      </c>
      <c r="B100" s="15"/>
      <c r="C100" s="32"/>
      <c r="D100" s="149"/>
      <c r="E100" s="149"/>
      <c r="F100" s="149"/>
      <c r="G100" s="149"/>
      <c r="H100" s="149"/>
      <c r="I100" s="16"/>
      <c r="J100" s="33"/>
      <c r="K100" s="17"/>
      <c r="L100" s="183" t="str">
        <f t="shared" si="2"/>
        <v/>
      </c>
      <c r="M100" s="153"/>
      <c r="N100" s="153"/>
      <c r="O100" s="153"/>
    </row>
    <row r="101" spans="1:15" x14ac:dyDescent="0.15">
      <c r="A101" s="4">
        <v>82</v>
      </c>
      <c r="B101" s="15"/>
      <c r="C101" s="32"/>
      <c r="D101" s="149"/>
      <c r="E101" s="149"/>
      <c r="F101" s="149"/>
      <c r="G101" s="149"/>
      <c r="H101" s="149"/>
      <c r="I101" s="16"/>
      <c r="J101" s="33"/>
      <c r="K101" s="17"/>
      <c r="L101" s="183" t="str">
        <f t="shared" si="2"/>
        <v/>
      </c>
      <c r="M101" s="153"/>
      <c r="N101" s="153"/>
      <c r="O101" s="153"/>
    </row>
    <row r="102" spans="1:15" x14ac:dyDescent="0.15">
      <c r="A102" s="4">
        <v>83</v>
      </c>
      <c r="B102" s="15"/>
      <c r="C102" s="32"/>
      <c r="D102" s="149"/>
      <c r="E102" s="149"/>
      <c r="F102" s="149"/>
      <c r="G102" s="149"/>
      <c r="H102" s="149"/>
      <c r="I102" s="16"/>
      <c r="J102" s="33"/>
      <c r="K102" s="17"/>
      <c r="L102" s="183" t="str">
        <f t="shared" si="2"/>
        <v/>
      </c>
      <c r="M102" s="153"/>
      <c r="N102" s="153"/>
      <c r="O102" s="153"/>
    </row>
    <row r="103" spans="1:15" x14ac:dyDescent="0.15">
      <c r="A103" s="4">
        <v>84</v>
      </c>
      <c r="B103" s="15"/>
      <c r="C103" s="32"/>
      <c r="D103" s="149"/>
      <c r="E103" s="149"/>
      <c r="F103" s="149"/>
      <c r="G103" s="149"/>
      <c r="H103" s="149"/>
      <c r="I103" s="16"/>
      <c r="J103" s="33"/>
      <c r="K103" s="17"/>
      <c r="L103" s="183" t="str">
        <f t="shared" si="2"/>
        <v/>
      </c>
      <c r="M103" s="153"/>
      <c r="N103" s="153"/>
      <c r="O103" s="153"/>
    </row>
    <row r="104" spans="1:15" x14ac:dyDescent="0.15">
      <c r="A104" s="4">
        <v>85</v>
      </c>
      <c r="B104" s="15"/>
      <c r="C104" s="32"/>
      <c r="D104" s="149"/>
      <c r="E104" s="149"/>
      <c r="F104" s="149"/>
      <c r="G104" s="149"/>
      <c r="H104" s="149"/>
      <c r="I104" s="16"/>
      <c r="J104" s="33"/>
      <c r="K104" s="17"/>
      <c r="L104" s="183" t="str">
        <f t="shared" si="2"/>
        <v/>
      </c>
      <c r="M104" s="153"/>
      <c r="N104" s="153"/>
      <c r="O104" s="153"/>
    </row>
    <row r="105" spans="1:15" x14ac:dyDescent="0.15">
      <c r="A105" s="4">
        <v>86</v>
      </c>
      <c r="B105" s="15"/>
      <c r="C105" s="32"/>
      <c r="D105" s="149"/>
      <c r="E105" s="149"/>
      <c r="F105" s="149"/>
      <c r="G105" s="149"/>
      <c r="H105" s="149"/>
      <c r="I105" s="16"/>
      <c r="J105" s="33"/>
      <c r="K105" s="17"/>
      <c r="L105" s="183" t="str">
        <f t="shared" si="2"/>
        <v/>
      </c>
      <c r="M105" s="153"/>
      <c r="N105" s="153"/>
      <c r="O105" s="153"/>
    </row>
    <row r="106" spans="1:15" x14ac:dyDescent="0.15">
      <c r="A106" s="4">
        <v>87</v>
      </c>
      <c r="B106" s="15"/>
      <c r="C106" s="32"/>
      <c r="D106" s="149"/>
      <c r="E106" s="149"/>
      <c r="F106" s="149"/>
      <c r="G106" s="149"/>
      <c r="H106" s="149"/>
      <c r="I106" s="16"/>
      <c r="J106" s="33"/>
      <c r="K106" s="17"/>
      <c r="L106" s="183" t="str">
        <f t="shared" si="2"/>
        <v/>
      </c>
      <c r="M106" s="153"/>
      <c r="N106" s="153"/>
      <c r="O106" s="153"/>
    </row>
    <row r="107" spans="1:15" x14ac:dyDescent="0.15">
      <c r="A107" s="4">
        <v>88</v>
      </c>
      <c r="B107" s="15"/>
      <c r="C107" s="32"/>
      <c r="D107" s="149"/>
      <c r="E107" s="149"/>
      <c r="F107" s="149"/>
      <c r="G107" s="149"/>
      <c r="H107" s="149"/>
      <c r="I107" s="16"/>
      <c r="J107" s="33"/>
      <c r="K107" s="17"/>
      <c r="L107" s="183" t="str">
        <f t="shared" si="2"/>
        <v/>
      </c>
      <c r="M107" s="153"/>
      <c r="N107" s="153"/>
      <c r="O107" s="153"/>
    </row>
    <row r="108" spans="1:15" x14ac:dyDescent="0.15">
      <c r="A108" s="4">
        <v>89</v>
      </c>
      <c r="B108" s="15"/>
      <c r="C108" s="32"/>
      <c r="D108" s="149"/>
      <c r="E108" s="149"/>
      <c r="F108" s="149"/>
      <c r="G108" s="149"/>
      <c r="H108" s="149"/>
      <c r="I108" s="16"/>
      <c r="J108" s="33"/>
      <c r="K108" s="17"/>
      <c r="L108" s="183" t="str">
        <f t="shared" si="2"/>
        <v/>
      </c>
      <c r="M108" s="153"/>
      <c r="N108" s="153"/>
      <c r="O108" s="153"/>
    </row>
    <row r="109" spans="1:15" x14ac:dyDescent="0.15">
      <c r="A109" s="4">
        <v>90</v>
      </c>
      <c r="B109" s="15"/>
      <c r="C109" s="32"/>
      <c r="D109" s="149"/>
      <c r="E109" s="149"/>
      <c r="F109" s="149"/>
      <c r="G109" s="149"/>
      <c r="H109" s="149"/>
      <c r="I109" s="16"/>
      <c r="J109" s="33"/>
      <c r="K109" s="17"/>
      <c r="L109" s="183" t="str">
        <f t="shared" si="2"/>
        <v/>
      </c>
      <c r="M109" s="153"/>
      <c r="N109" s="153"/>
      <c r="O109" s="153"/>
    </row>
    <row r="110" spans="1:15" x14ac:dyDescent="0.15">
      <c r="A110" s="4">
        <v>91</v>
      </c>
      <c r="B110" s="15"/>
      <c r="C110" s="32"/>
      <c r="D110" s="149"/>
      <c r="E110" s="149"/>
      <c r="F110" s="149"/>
      <c r="G110" s="149"/>
      <c r="H110" s="149"/>
      <c r="I110" s="16"/>
      <c r="J110" s="33"/>
      <c r="K110" s="17"/>
      <c r="L110" s="183" t="str">
        <f t="shared" si="2"/>
        <v/>
      </c>
      <c r="M110" s="153"/>
      <c r="N110" s="153"/>
      <c r="O110" s="153"/>
    </row>
    <row r="111" spans="1:15" x14ac:dyDescent="0.15">
      <c r="A111" s="4">
        <v>92</v>
      </c>
      <c r="B111" s="15"/>
      <c r="C111" s="32"/>
      <c r="D111" s="149"/>
      <c r="E111" s="149"/>
      <c r="F111" s="149"/>
      <c r="G111" s="149"/>
      <c r="H111" s="149"/>
      <c r="I111" s="16"/>
      <c r="J111" s="33"/>
      <c r="K111" s="17"/>
      <c r="L111" s="183" t="str">
        <f t="shared" si="2"/>
        <v/>
      </c>
      <c r="M111" s="153"/>
      <c r="N111" s="153"/>
      <c r="O111" s="153"/>
    </row>
    <row r="112" spans="1:15" x14ac:dyDescent="0.15">
      <c r="A112" s="4">
        <v>93</v>
      </c>
      <c r="B112" s="15"/>
      <c r="C112" s="32"/>
      <c r="D112" s="149"/>
      <c r="E112" s="149"/>
      <c r="F112" s="149"/>
      <c r="G112" s="149"/>
      <c r="H112" s="149"/>
      <c r="I112" s="16"/>
      <c r="J112" s="33"/>
      <c r="K112" s="17"/>
      <c r="L112" s="183" t="str">
        <f t="shared" si="2"/>
        <v/>
      </c>
      <c r="M112" s="153"/>
      <c r="N112" s="153"/>
      <c r="O112" s="153"/>
    </row>
    <row r="113" spans="1:15" x14ac:dyDescent="0.15">
      <c r="A113" s="4">
        <v>94</v>
      </c>
      <c r="B113" s="15"/>
      <c r="C113" s="32"/>
      <c r="D113" s="149"/>
      <c r="E113" s="149"/>
      <c r="F113" s="149"/>
      <c r="G113" s="149"/>
      <c r="H113" s="149"/>
      <c r="I113" s="16"/>
      <c r="J113" s="33"/>
      <c r="K113" s="17"/>
      <c r="L113" s="183" t="str">
        <f t="shared" si="2"/>
        <v/>
      </c>
      <c r="M113" s="153"/>
      <c r="N113" s="153"/>
      <c r="O113" s="153"/>
    </row>
    <row r="114" spans="1:15" x14ac:dyDescent="0.15">
      <c r="A114" s="4">
        <v>95</v>
      </c>
      <c r="B114" s="15"/>
      <c r="C114" s="32"/>
      <c r="D114" s="149"/>
      <c r="E114" s="149"/>
      <c r="F114" s="149"/>
      <c r="G114" s="149"/>
      <c r="H114" s="149"/>
      <c r="I114" s="16"/>
      <c r="J114" s="33"/>
      <c r="K114" s="17"/>
      <c r="L114" s="183" t="str">
        <f t="shared" si="2"/>
        <v/>
      </c>
      <c r="M114" s="153"/>
      <c r="N114" s="153"/>
      <c r="O114" s="153"/>
    </row>
    <row r="115" spans="1:15" ht="14.25" thickBot="1" x14ac:dyDescent="0.2">
      <c r="A115" s="4">
        <v>96</v>
      </c>
      <c r="B115" s="19"/>
      <c r="C115" s="32"/>
      <c r="D115" s="154"/>
      <c r="E115" s="154"/>
      <c r="F115" s="154"/>
      <c r="G115" s="154"/>
      <c r="H115" s="154"/>
      <c r="I115" s="20"/>
      <c r="J115" s="33"/>
      <c r="K115" s="21"/>
      <c r="L115" s="183" t="str">
        <f t="shared" si="2"/>
        <v/>
      </c>
      <c r="M115" s="155"/>
      <c r="N115" s="155"/>
      <c r="O115" s="155"/>
    </row>
    <row r="116" spans="1:15" ht="14.25" thickBot="1" x14ac:dyDescent="0.2">
      <c r="B116" s="158" t="s">
        <v>73</v>
      </c>
      <c r="C116" s="156"/>
      <c r="D116" s="156"/>
      <c r="E116" s="156"/>
      <c r="F116" s="156"/>
      <c r="G116" s="156"/>
      <c r="H116" s="156"/>
      <c r="I116" s="6" t="s">
        <v>63</v>
      </c>
      <c r="J116" s="6" t="s">
        <v>63</v>
      </c>
      <c r="K116" s="11" t="s">
        <v>63</v>
      </c>
      <c r="L116" s="325">
        <f>SUM(L84:L115)</f>
        <v>0</v>
      </c>
      <c r="M116" s="156"/>
      <c r="N116" s="156"/>
      <c r="O116" s="157"/>
    </row>
    <row r="117" spans="1:15" x14ac:dyDescent="0.15">
      <c r="L117" s="326"/>
    </row>
    <row r="118" spans="1:15" x14ac:dyDescent="0.15">
      <c r="L118" s="326"/>
    </row>
    <row r="119" spans="1:15" ht="20.25" customHeight="1" x14ac:dyDescent="0.15">
      <c r="B119" s="4" t="s">
        <v>45</v>
      </c>
      <c r="C119" s="150" t="s">
        <v>76</v>
      </c>
      <c r="D119" s="151"/>
      <c r="E119" s="151"/>
      <c r="F119" s="151"/>
      <c r="G119" s="151"/>
      <c r="H119" s="151"/>
      <c r="I119" s="151"/>
      <c r="J119" s="151"/>
      <c r="K119" s="152"/>
      <c r="L119" s="326"/>
    </row>
    <row r="120" spans="1:15" x14ac:dyDescent="0.15">
      <c r="L120" s="326"/>
    </row>
    <row r="121" spans="1:15" ht="13.5" customHeight="1" x14ac:dyDescent="0.15">
      <c r="A121" s="5" t="s">
        <v>38</v>
      </c>
      <c r="B121" s="91" t="s">
        <v>40</v>
      </c>
      <c r="C121" s="146" t="s">
        <v>41</v>
      </c>
      <c r="D121" s="91" t="s">
        <v>44</v>
      </c>
      <c r="E121" s="91"/>
      <c r="F121" s="91"/>
      <c r="G121" s="91"/>
      <c r="H121" s="91"/>
      <c r="I121" s="91" t="s">
        <v>0</v>
      </c>
      <c r="J121" s="91" t="s">
        <v>1</v>
      </c>
      <c r="K121" s="147" t="s">
        <v>42</v>
      </c>
      <c r="L121" s="327" t="s">
        <v>15</v>
      </c>
      <c r="M121" s="91" t="s">
        <v>43</v>
      </c>
      <c r="N121" s="91"/>
      <c r="O121" s="91"/>
    </row>
    <row r="122" spans="1:15" x14ac:dyDescent="0.15">
      <c r="A122" s="5" t="s">
        <v>39</v>
      </c>
      <c r="B122" s="91"/>
      <c r="C122" s="146"/>
      <c r="D122" s="91"/>
      <c r="E122" s="91"/>
      <c r="F122" s="91"/>
      <c r="G122" s="91"/>
      <c r="H122" s="91"/>
      <c r="I122" s="91"/>
      <c r="J122" s="91"/>
      <c r="K122" s="148"/>
      <c r="L122" s="328"/>
      <c r="M122" s="91"/>
      <c r="N122" s="91"/>
      <c r="O122" s="91"/>
    </row>
    <row r="123" spans="1:15" x14ac:dyDescent="0.15">
      <c r="A123" s="4">
        <v>97</v>
      </c>
      <c r="B123" s="18" t="s">
        <v>9</v>
      </c>
      <c r="C123" s="32"/>
      <c r="D123" s="149"/>
      <c r="E123" s="149"/>
      <c r="F123" s="149"/>
      <c r="G123" s="149"/>
      <c r="H123" s="149"/>
      <c r="I123" s="16"/>
      <c r="J123" s="33"/>
      <c r="K123" s="17"/>
      <c r="L123" s="183" t="str">
        <f t="shared" ref="L123:L154" si="3">IF(I123*K123=0,"",ROUND(I123*K123,0))</f>
        <v/>
      </c>
      <c r="M123" s="153"/>
      <c r="N123" s="153"/>
      <c r="O123" s="153"/>
    </row>
    <row r="124" spans="1:15" x14ac:dyDescent="0.15">
      <c r="A124" s="4">
        <v>98</v>
      </c>
      <c r="B124" s="15"/>
      <c r="C124" s="32"/>
      <c r="D124" s="149"/>
      <c r="E124" s="149"/>
      <c r="F124" s="149"/>
      <c r="G124" s="149"/>
      <c r="H124" s="149"/>
      <c r="I124" s="16"/>
      <c r="J124" s="33"/>
      <c r="K124" s="17"/>
      <c r="L124" s="183" t="str">
        <f t="shared" si="3"/>
        <v/>
      </c>
      <c r="M124" s="153"/>
      <c r="N124" s="153"/>
      <c r="O124" s="153"/>
    </row>
    <row r="125" spans="1:15" x14ac:dyDescent="0.15">
      <c r="A125" s="4">
        <v>99</v>
      </c>
      <c r="B125" s="15"/>
      <c r="C125" s="32"/>
      <c r="D125" s="149"/>
      <c r="E125" s="149"/>
      <c r="F125" s="149"/>
      <c r="G125" s="149"/>
      <c r="H125" s="149"/>
      <c r="I125" s="16"/>
      <c r="J125" s="33"/>
      <c r="K125" s="17"/>
      <c r="L125" s="183" t="str">
        <f t="shared" si="3"/>
        <v/>
      </c>
      <c r="M125" s="153"/>
      <c r="N125" s="153"/>
      <c r="O125" s="153"/>
    </row>
    <row r="126" spans="1:15" x14ac:dyDescent="0.15">
      <c r="A126" s="4">
        <v>100</v>
      </c>
      <c r="B126" s="15"/>
      <c r="C126" s="32"/>
      <c r="D126" s="149"/>
      <c r="E126" s="149"/>
      <c r="F126" s="149"/>
      <c r="G126" s="149"/>
      <c r="H126" s="149"/>
      <c r="I126" s="16"/>
      <c r="J126" s="33"/>
      <c r="K126" s="17"/>
      <c r="L126" s="183" t="str">
        <f t="shared" si="3"/>
        <v/>
      </c>
      <c r="M126" s="153"/>
      <c r="N126" s="153"/>
      <c r="O126" s="153"/>
    </row>
    <row r="127" spans="1:15" x14ac:dyDescent="0.15">
      <c r="A127" s="4">
        <v>101</v>
      </c>
      <c r="B127" s="15"/>
      <c r="C127" s="32"/>
      <c r="D127" s="149"/>
      <c r="E127" s="149"/>
      <c r="F127" s="149"/>
      <c r="G127" s="149"/>
      <c r="H127" s="149"/>
      <c r="I127" s="16"/>
      <c r="J127" s="33"/>
      <c r="K127" s="17"/>
      <c r="L127" s="183" t="str">
        <f t="shared" si="3"/>
        <v/>
      </c>
      <c r="M127" s="153"/>
      <c r="N127" s="153"/>
      <c r="O127" s="153"/>
    </row>
    <row r="128" spans="1:15" x14ac:dyDescent="0.15">
      <c r="A128" s="4">
        <v>102</v>
      </c>
      <c r="B128" s="15"/>
      <c r="C128" s="32"/>
      <c r="D128" s="149"/>
      <c r="E128" s="149"/>
      <c r="F128" s="149"/>
      <c r="G128" s="149"/>
      <c r="H128" s="149"/>
      <c r="I128" s="16"/>
      <c r="J128" s="33"/>
      <c r="K128" s="17"/>
      <c r="L128" s="183" t="str">
        <f t="shared" si="3"/>
        <v/>
      </c>
      <c r="M128" s="153"/>
      <c r="N128" s="153"/>
      <c r="O128" s="153"/>
    </row>
    <row r="129" spans="1:15" x14ac:dyDescent="0.15">
      <c r="A129" s="4">
        <v>103</v>
      </c>
      <c r="B129" s="15"/>
      <c r="C129" s="32"/>
      <c r="D129" s="149"/>
      <c r="E129" s="149"/>
      <c r="F129" s="149"/>
      <c r="G129" s="149"/>
      <c r="H129" s="149"/>
      <c r="I129" s="16"/>
      <c r="J129" s="33"/>
      <c r="K129" s="17"/>
      <c r="L129" s="183" t="str">
        <f t="shared" si="3"/>
        <v/>
      </c>
      <c r="M129" s="153"/>
      <c r="N129" s="153"/>
      <c r="O129" s="153"/>
    </row>
    <row r="130" spans="1:15" x14ac:dyDescent="0.15">
      <c r="A130" s="4">
        <v>104</v>
      </c>
      <c r="B130" s="15"/>
      <c r="C130" s="32"/>
      <c r="D130" s="149"/>
      <c r="E130" s="149"/>
      <c r="F130" s="149"/>
      <c r="G130" s="149"/>
      <c r="H130" s="149"/>
      <c r="I130" s="16"/>
      <c r="J130" s="33"/>
      <c r="K130" s="17"/>
      <c r="L130" s="183" t="str">
        <f t="shared" si="3"/>
        <v/>
      </c>
      <c r="M130" s="153"/>
      <c r="N130" s="153"/>
      <c r="O130" s="153"/>
    </row>
    <row r="131" spans="1:15" x14ac:dyDescent="0.15">
      <c r="A131" s="4">
        <v>105</v>
      </c>
      <c r="B131" s="15"/>
      <c r="C131" s="32"/>
      <c r="D131" s="149"/>
      <c r="E131" s="149"/>
      <c r="F131" s="149"/>
      <c r="G131" s="149"/>
      <c r="H131" s="149"/>
      <c r="I131" s="16"/>
      <c r="J131" s="33"/>
      <c r="K131" s="17"/>
      <c r="L131" s="183" t="str">
        <f t="shared" si="3"/>
        <v/>
      </c>
      <c r="M131" s="153"/>
      <c r="N131" s="153"/>
      <c r="O131" s="153"/>
    </row>
    <row r="132" spans="1:15" x14ac:dyDescent="0.15">
      <c r="A132" s="4">
        <v>106</v>
      </c>
      <c r="B132" s="15"/>
      <c r="C132" s="32"/>
      <c r="D132" s="149"/>
      <c r="E132" s="149"/>
      <c r="F132" s="149"/>
      <c r="G132" s="149"/>
      <c r="H132" s="149"/>
      <c r="I132" s="16"/>
      <c r="J132" s="33"/>
      <c r="K132" s="17"/>
      <c r="L132" s="183" t="str">
        <f t="shared" si="3"/>
        <v/>
      </c>
      <c r="M132" s="153"/>
      <c r="N132" s="153"/>
      <c r="O132" s="153"/>
    </row>
    <row r="133" spans="1:15" x14ac:dyDescent="0.15">
      <c r="A133" s="4">
        <v>107</v>
      </c>
      <c r="B133" s="15"/>
      <c r="C133" s="32"/>
      <c r="D133" s="149"/>
      <c r="E133" s="149"/>
      <c r="F133" s="149"/>
      <c r="G133" s="149"/>
      <c r="H133" s="149"/>
      <c r="I133" s="16"/>
      <c r="J133" s="33"/>
      <c r="K133" s="17"/>
      <c r="L133" s="183" t="str">
        <f t="shared" si="3"/>
        <v/>
      </c>
      <c r="M133" s="153"/>
      <c r="N133" s="153"/>
      <c r="O133" s="153"/>
    </row>
    <row r="134" spans="1:15" x14ac:dyDescent="0.15">
      <c r="A134" s="4">
        <v>108</v>
      </c>
      <c r="B134" s="15"/>
      <c r="C134" s="32"/>
      <c r="D134" s="149"/>
      <c r="E134" s="149"/>
      <c r="F134" s="149"/>
      <c r="G134" s="149"/>
      <c r="H134" s="149"/>
      <c r="I134" s="16"/>
      <c r="J134" s="33"/>
      <c r="K134" s="17"/>
      <c r="L134" s="183" t="str">
        <f t="shared" si="3"/>
        <v/>
      </c>
      <c r="M134" s="153"/>
      <c r="N134" s="153"/>
      <c r="O134" s="153"/>
    </row>
    <row r="135" spans="1:15" x14ac:dyDescent="0.15">
      <c r="A135" s="4">
        <v>109</v>
      </c>
      <c r="B135" s="15"/>
      <c r="C135" s="32"/>
      <c r="D135" s="149"/>
      <c r="E135" s="149"/>
      <c r="F135" s="149"/>
      <c r="G135" s="149"/>
      <c r="H135" s="149"/>
      <c r="I135" s="16"/>
      <c r="J135" s="33"/>
      <c r="K135" s="17"/>
      <c r="L135" s="183" t="str">
        <f t="shared" si="3"/>
        <v/>
      </c>
      <c r="M135" s="153"/>
      <c r="N135" s="153"/>
      <c r="O135" s="153"/>
    </row>
    <row r="136" spans="1:15" x14ac:dyDescent="0.15">
      <c r="A136" s="4">
        <v>110</v>
      </c>
      <c r="B136" s="15"/>
      <c r="C136" s="32"/>
      <c r="D136" s="149"/>
      <c r="E136" s="149"/>
      <c r="F136" s="149"/>
      <c r="G136" s="149"/>
      <c r="H136" s="149"/>
      <c r="I136" s="16"/>
      <c r="J136" s="33"/>
      <c r="K136" s="17"/>
      <c r="L136" s="183" t="str">
        <f t="shared" si="3"/>
        <v/>
      </c>
      <c r="M136" s="153"/>
      <c r="N136" s="153"/>
      <c r="O136" s="153"/>
    </row>
    <row r="137" spans="1:15" x14ac:dyDescent="0.15">
      <c r="A137" s="4">
        <v>111</v>
      </c>
      <c r="B137" s="15"/>
      <c r="C137" s="32"/>
      <c r="D137" s="149"/>
      <c r="E137" s="149"/>
      <c r="F137" s="149"/>
      <c r="G137" s="149"/>
      <c r="H137" s="149"/>
      <c r="I137" s="16"/>
      <c r="J137" s="33"/>
      <c r="K137" s="17"/>
      <c r="L137" s="183" t="str">
        <f t="shared" si="3"/>
        <v/>
      </c>
      <c r="M137" s="153"/>
      <c r="N137" s="153"/>
      <c r="O137" s="153"/>
    </row>
    <row r="138" spans="1:15" x14ac:dyDescent="0.15">
      <c r="A138" s="4">
        <v>112</v>
      </c>
      <c r="B138" s="15"/>
      <c r="C138" s="32"/>
      <c r="D138" s="149"/>
      <c r="E138" s="149"/>
      <c r="F138" s="149"/>
      <c r="G138" s="149"/>
      <c r="H138" s="149"/>
      <c r="I138" s="16"/>
      <c r="J138" s="33"/>
      <c r="K138" s="17"/>
      <c r="L138" s="183" t="str">
        <f t="shared" si="3"/>
        <v/>
      </c>
      <c r="M138" s="153"/>
      <c r="N138" s="153"/>
      <c r="O138" s="153"/>
    </row>
    <row r="139" spans="1:15" x14ac:dyDescent="0.15">
      <c r="A139" s="4">
        <v>113</v>
      </c>
      <c r="B139" s="15"/>
      <c r="C139" s="32"/>
      <c r="D139" s="149"/>
      <c r="E139" s="149"/>
      <c r="F139" s="149"/>
      <c r="G139" s="149"/>
      <c r="H139" s="149"/>
      <c r="I139" s="16"/>
      <c r="J139" s="33"/>
      <c r="K139" s="17"/>
      <c r="L139" s="183" t="str">
        <f t="shared" si="3"/>
        <v/>
      </c>
      <c r="M139" s="153"/>
      <c r="N139" s="153"/>
      <c r="O139" s="153"/>
    </row>
    <row r="140" spans="1:15" x14ac:dyDescent="0.15">
      <c r="A140" s="4">
        <v>114</v>
      </c>
      <c r="B140" s="15"/>
      <c r="C140" s="32"/>
      <c r="D140" s="149"/>
      <c r="E140" s="149"/>
      <c r="F140" s="149"/>
      <c r="G140" s="149"/>
      <c r="H140" s="149"/>
      <c r="I140" s="16"/>
      <c r="J140" s="33"/>
      <c r="K140" s="17"/>
      <c r="L140" s="183" t="str">
        <f t="shared" si="3"/>
        <v/>
      </c>
      <c r="M140" s="153"/>
      <c r="N140" s="153"/>
      <c r="O140" s="153"/>
    </row>
    <row r="141" spans="1:15" x14ac:dyDescent="0.15">
      <c r="A141" s="4">
        <v>115</v>
      </c>
      <c r="B141" s="15"/>
      <c r="C141" s="32"/>
      <c r="D141" s="149"/>
      <c r="E141" s="149"/>
      <c r="F141" s="149"/>
      <c r="G141" s="149"/>
      <c r="H141" s="149"/>
      <c r="I141" s="16"/>
      <c r="J141" s="33"/>
      <c r="K141" s="17"/>
      <c r="L141" s="183" t="str">
        <f t="shared" si="3"/>
        <v/>
      </c>
      <c r="M141" s="153"/>
      <c r="N141" s="153"/>
      <c r="O141" s="153"/>
    </row>
    <row r="142" spans="1:15" x14ac:dyDescent="0.15">
      <c r="A142" s="4">
        <v>116</v>
      </c>
      <c r="B142" s="15"/>
      <c r="C142" s="32"/>
      <c r="D142" s="149"/>
      <c r="E142" s="149"/>
      <c r="F142" s="149"/>
      <c r="G142" s="149"/>
      <c r="H142" s="149"/>
      <c r="I142" s="16"/>
      <c r="J142" s="33"/>
      <c r="K142" s="17"/>
      <c r="L142" s="183" t="str">
        <f t="shared" si="3"/>
        <v/>
      </c>
      <c r="M142" s="153"/>
      <c r="N142" s="153"/>
      <c r="O142" s="153"/>
    </row>
    <row r="143" spans="1:15" x14ac:dyDescent="0.15">
      <c r="A143" s="4">
        <v>117</v>
      </c>
      <c r="B143" s="15"/>
      <c r="C143" s="32"/>
      <c r="D143" s="149"/>
      <c r="E143" s="149"/>
      <c r="F143" s="149"/>
      <c r="G143" s="149"/>
      <c r="H143" s="149"/>
      <c r="I143" s="16"/>
      <c r="J143" s="33"/>
      <c r="K143" s="17"/>
      <c r="L143" s="183" t="str">
        <f t="shared" si="3"/>
        <v/>
      </c>
      <c r="M143" s="153"/>
      <c r="N143" s="153"/>
      <c r="O143" s="153"/>
    </row>
    <row r="144" spans="1:15" x14ac:dyDescent="0.15">
      <c r="A144" s="4">
        <v>118</v>
      </c>
      <c r="B144" s="15"/>
      <c r="C144" s="32"/>
      <c r="D144" s="149"/>
      <c r="E144" s="149"/>
      <c r="F144" s="149"/>
      <c r="G144" s="149"/>
      <c r="H144" s="149"/>
      <c r="I144" s="16"/>
      <c r="J144" s="33"/>
      <c r="K144" s="17"/>
      <c r="L144" s="183" t="str">
        <f t="shared" si="3"/>
        <v/>
      </c>
      <c r="M144" s="153"/>
      <c r="N144" s="153"/>
      <c r="O144" s="153"/>
    </row>
    <row r="145" spans="1:15" x14ac:dyDescent="0.15">
      <c r="A145" s="4">
        <v>119</v>
      </c>
      <c r="B145" s="15"/>
      <c r="C145" s="32"/>
      <c r="D145" s="149"/>
      <c r="E145" s="149"/>
      <c r="F145" s="149"/>
      <c r="G145" s="149"/>
      <c r="H145" s="149"/>
      <c r="I145" s="16"/>
      <c r="J145" s="33"/>
      <c r="K145" s="17"/>
      <c r="L145" s="183" t="str">
        <f t="shared" si="3"/>
        <v/>
      </c>
      <c r="M145" s="153"/>
      <c r="N145" s="153"/>
      <c r="O145" s="153"/>
    </row>
    <row r="146" spans="1:15" x14ac:dyDescent="0.15">
      <c r="A146" s="4">
        <v>120</v>
      </c>
      <c r="B146" s="15"/>
      <c r="C146" s="32"/>
      <c r="D146" s="149"/>
      <c r="E146" s="149"/>
      <c r="F146" s="149"/>
      <c r="G146" s="149"/>
      <c r="H146" s="149"/>
      <c r="I146" s="16"/>
      <c r="J146" s="33"/>
      <c r="K146" s="17"/>
      <c r="L146" s="183" t="str">
        <f t="shared" si="3"/>
        <v/>
      </c>
      <c r="M146" s="153"/>
      <c r="N146" s="153"/>
      <c r="O146" s="153"/>
    </row>
    <row r="147" spans="1:15" x14ac:dyDescent="0.15">
      <c r="A147" s="4">
        <v>121</v>
      </c>
      <c r="B147" s="15"/>
      <c r="C147" s="32"/>
      <c r="D147" s="149"/>
      <c r="E147" s="149"/>
      <c r="F147" s="149"/>
      <c r="G147" s="149"/>
      <c r="H147" s="149"/>
      <c r="I147" s="16"/>
      <c r="J147" s="33"/>
      <c r="K147" s="17"/>
      <c r="L147" s="183" t="str">
        <f t="shared" si="3"/>
        <v/>
      </c>
      <c r="M147" s="153"/>
      <c r="N147" s="153"/>
      <c r="O147" s="153"/>
    </row>
    <row r="148" spans="1:15" x14ac:dyDescent="0.15">
      <c r="A148" s="4">
        <v>122</v>
      </c>
      <c r="B148" s="15"/>
      <c r="C148" s="32"/>
      <c r="D148" s="149"/>
      <c r="E148" s="149"/>
      <c r="F148" s="149"/>
      <c r="G148" s="149"/>
      <c r="H148" s="149"/>
      <c r="I148" s="16"/>
      <c r="J148" s="33"/>
      <c r="K148" s="17"/>
      <c r="L148" s="183" t="str">
        <f t="shared" si="3"/>
        <v/>
      </c>
      <c r="M148" s="153"/>
      <c r="N148" s="153"/>
      <c r="O148" s="153"/>
    </row>
    <row r="149" spans="1:15" x14ac:dyDescent="0.15">
      <c r="A149" s="4">
        <v>123</v>
      </c>
      <c r="B149" s="15"/>
      <c r="C149" s="32"/>
      <c r="D149" s="149"/>
      <c r="E149" s="149"/>
      <c r="F149" s="149"/>
      <c r="G149" s="149"/>
      <c r="H149" s="149"/>
      <c r="I149" s="16"/>
      <c r="J149" s="33"/>
      <c r="K149" s="17"/>
      <c r="L149" s="183" t="str">
        <f t="shared" si="3"/>
        <v/>
      </c>
      <c r="M149" s="153"/>
      <c r="N149" s="153"/>
      <c r="O149" s="153"/>
    </row>
    <row r="150" spans="1:15" x14ac:dyDescent="0.15">
      <c r="A150" s="4">
        <v>124</v>
      </c>
      <c r="B150" s="15"/>
      <c r="C150" s="32"/>
      <c r="D150" s="149"/>
      <c r="E150" s="149"/>
      <c r="F150" s="149"/>
      <c r="G150" s="149"/>
      <c r="H150" s="149"/>
      <c r="I150" s="16"/>
      <c r="J150" s="33"/>
      <c r="K150" s="17"/>
      <c r="L150" s="183" t="str">
        <f t="shared" si="3"/>
        <v/>
      </c>
      <c r="M150" s="153"/>
      <c r="N150" s="153"/>
      <c r="O150" s="153"/>
    </row>
    <row r="151" spans="1:15" x14ac:dyDescent="0.15">
      <c r="A151" s="4">
        <v>125</v>
      </c>
      <c r="B151" s="15"/>
      <c r="C151" s="32"/>
      <c r="D151" s="149"/>
      <c r="E151" s="149"/>
      <c r="F151" s="149"/>
      <c r="G151" s="149"/>
      <c r="H151" s="149"/>
      <c r="I151" s="16"/>
      <c r="J151" s="33"/>
      <c r="K151" s="17"/>
      <c r="L151" s="183" t="str">
        <f t="shared" si="3"/>
        <v/>
      </c>
      <c r="M151" s="153"/>
      <c r="N151" s="153"/>
      <c r="O151" s="153"/>
    </row>
    <row r="152" spans="1:15" x14ac:dyDescent="0.15">
      <c r="A152" s="4">
        <v>126</v>
      </c>
      <c r="B152" s="15"/>
      <c r="C152" s="32"/>
      <c r="D152" s="149"/>
      <c r="E152" s="149"/>
      <c r="F152" s="149"/>
      <c r="G152" s="149"/>
      <c r="H152" s="149"/>
      <c r="I152" s="16"/>
      <c r="J152" s="33"/>
      <c r="K152" s="17"/>
      <c r="L152" s="183" t="str">
        <f t="shared" si="3"/>
        <v/>
      </c>
      <c r="M152" s="153"/>
      <c r="N152" s="153"/>
      <c r="O152" s="153"/>
    </row>
    <row r="153" spans="1:15" x14ac:dyDescent="0.15">
      <c r="A153" s="4">
        <v>127</v>
      </c>
      <c r="B153" s="15"/>
      <c r="C153" s="32"/>
      <c r="D153" s="149"/>
      <c r="E153" s="149"/>
      <c r="F153" s="149"/>
      <c r="G153" s="149"/>
      <c r="H153" s="149"/>
      <c r="I153" s="16"/>
      <c r="J153" s="33"/>
      <c r="K153" s="17"/>
      <c r="L153" s="183" t="str">
        <f t="shared" si="3"/>
        <v/>
      </c>
      <c r="M153" s="153"/>
      <c r="N153" s="153"/>
      <c r="O153" s="153"/>
    </row>
    <row r="154" spans="1:15" ht="14.25" thickBot="1" x14ac:dyDescent="0.2">
      <c r="A154" s="4">
        <v>128</v>
      </c>
      <c r="B154" s="19"/>
      <c r="C154" s="32"/>
      <c r="D154" s="154"/>
      <c r="E154" s="154"/>
      <c r="F154" s="154"/>
      <c r="G154" s="154"/>
      <c r="H154" s="154"/>
      <c r="I154" s="20"/>
      <c r="J154" s="33"/>
      <c r="K154" s="21"/>
      <c r="L154" s="183" t="str">
        <f t="shared" si="3"/>
        <v/>
      </c>
      <c r="M154" s="155"/>
      <c r="N154" s="155"/>
      <c r="O154" s="155"/>
    </row>
    <row r="155" spans="1:15" ht="14.25" thickBot="1" x14ac:dyDescent="0.2">
      <c r="B155" s="158" t="s">
        <v>75</v>
      </c>
      <c r="C155" s="156"/>
      <c r="D155" s="156"/>
      <c r="E155" s="156"/>
      <c r="F155" s="156"/>
      <c r="G155" s="156"/>
      <c r="H155" s="156"/>
      <c r="I155" s="6"/>
      <c r="J155" s="6" t="s">
        <v>63</v>
      </c>
      <c r="K155" s="11" t="s">
        <v>63</v>
      </c>
      <c r="L155" s="325">
        <f>SUM(L123:L154)</f>
        <v>0</v>
      </c>
      <c r="M155" s="156"/>
      <c r="N155" s="156"/>
      <c r="O155" s="157"/>
    </row>
    <row r="156" spans="1:15" x14ac:dyDescent="0.15">
      <c r="L156" s="326"/>
    </row>
    <row r="157" spans="1:15" x14ac:dyDescent="0.15">
      <c r="L157" s="326"/>
    </row>
    <row r="158" spans="1:15" ht="18.75" customHeight="1" x14ac:dyDescent="0.15">
      <c r="B158" s="4" t="s">
        <v>45</v>
      </c>
      <c r="C158" s="150" t="s">
        <v>76</v>
      </c>
      <c r="D158" s="151"/>
      <c r="E158" s="151"/>
      <c r="F158" s="151"/>
      <c r="G158" s="151"/>
      <c r="H158" s="151"/>
      <c r="I158" s="151"/>
      <c r="J158" s="151"/>
      <c r="K158" s="152"/>
      <c r="L158" s="326"/>
    </row>
    <row r="159" spans="1:15" x14ac:dyDescent="0.15">
      <c r="L159" s="326"/>
    </row>
    <row r="160" spans="1:15" ht="13.5" customHeight="1" x14ac:dyDescent="0.15">
      <c r="A160" s="5" t="s">
        <v>38</v>
      </c>
      <c r="B160" s="91" t="s">
        <v>40</v>
      </c>
      <c r="C160" s="146" t="s">
        <v>41</v>
      </c>
      <c r="D160" s="91" t="s">
        <v>44</v>
      </c>
      <c r="E160" s="91"/>
      <c r="F160" s="91"/>
      <c r="G160" s="91"/>
      <c r="H160" s="91"/>
      <c r="I160" s="91" t="s">
        <v>0</v>
      </c>
      <c r="J160" s="91" t="s">
        <v>1</v>
      </c>
      <c r="K160" s="147" t="s">
        <v>42</v>
      </c>
      <c r="L160" s="327" t="s">
        <v>15</v>
      </c>
      <c r="M160" s="91" t="s">
        <v>43</v>
      </c>
      <c r="N160" s="91"/>
      <c r="O160" s="91"/>
    </row>
    <row r="161" spans="1:15" x14ac:dyDescent="0.15">
      <c r="A161" s="5" t="s">
        <v>39</v>
      </c>
      <c r="B161" s="91"/>
      <c r="C161" s="146"/>
      <c r="D161" s="91"/>
      <c r="E161" s="91"/>
      <c r="F161" s="91"/>
      <c r="G161" s="91"/>
      <c r="H161" s="91"/>
      <c r="I161" s="91"/>
      <c r="J161" s="91"/>
      <c r="K161" s="148"/>
      <c r="L161" s="328"/>
      <c r="M161" s="91"/>
      <c r="N161" s="91"/>
      <c r="O161" s="91"/>
    </row>
    <row r="162" spans="1:15" x14ac:dyDescent="0.15">
      <c r="A162" s="4">
        <v>129</v>
      </c>
      <c r="B162" s="18" t="s">
        <v>48</v>
      </c>
      <c r="C162" s="32"/>
      <c r="D162" s="149"/>
      <c r="E162" s="149"/>
      <c r="F162" s="149"/>
      <c r="G162" s="149"/>
      <c r="H162" s="149"/>
      <c r="I162" s="16"/>
      <c r="J162" s="33"/>
      <c r="K162" s="17"/>
      <c r="L162" s="183" t="str">
        <f t="shared" ref="L162:L193" si="4">IF(I162*K162=0,"",ROUND(I162*K162,0))</f>
        <v/>
      </c>
      <c r="M162" s="153"/>
      <c r="N162" s="153"/>
      <c r="O162" s="153"/>
    </row>
    <row r="163" spans="1:15" x14ac:dyDescent="0.15">
      <c r="A163" s="4">
        <v>130</v>
      </c>
      <c r="B163" s="15"/>
      <c r="C163" s="32"/>
      <c r="D163" s="149"/>
      <c r="E163" s="149"/>
      <c r="F163" s="149"/>
      <c r="G163" s="149"/>
      <c r="H163" s="149"/>
      <c r="I163" s="16"/>
      <c r="J163" s="33"/>
      <c r="K163" s="17"/>
      <c r="L163" s="183" t="str">
        <f t="shared" si="4"/>
        <v/>
      </c>
      <c r="M163" s="153"/>
      <c r="N163" s="153"/>
      <c r="O163" s="153"/>
    </row>
    <row r="164" spans="1:15" x14ac:dyDescent="0.15">
      <c r="A164" s="4">
        <v>131</v>
      </c>
      <c r="B164" s="15"/>
      <c r="C164" s="32"/>
      <c r="D164" s="149"/>
      <c r="E164" s="149"/>
      <c r="F164" s="149"/>
      <c r="G164" s="149"/>
      <c r="H164" s="149"/>
      <c r="I164" s="16"/>
      <c r="J164" s="33"/>
      <c r="K164" s="17"/>
      <c r="L164" s="183" t="str">
        <f t="shared" si="4"/>
        <v/>
      </c>
      <c r="M164" s="153"/>
      <c r="N164" s="153"/>
      <c r="O164" s="153"/>
    </row>
    <row r="165" spans="1:15" x14ac:dyDescent="0.15">
      <c r="A165" s="4">
        <v>132</v>
      </c>
      <c r="B165" s="15"/>
      <c r="C165" s="32"/>
      <c r="D165" s="149"/>
      <c r="E165" s="149"/>
      <c r="F165" s="149"/>
      <c r="G165" s="149"/>
      <c r="H165" s="149"/>
      <c r="I165" s="16"/>
      <c r="J165" s="33"/>
      <c r="K165" s="17"/>
      <c r="L165" s="183" t="str">
        <f t="shared" si="4"/>
        <v/>
      </c>
      <c r="M165" s="153"/>
      <c r="N165" s="153"/>
      <c r="O165" s="153"/>
    </row>
    <row r="166" spans="1:15" x14ac:dyDescent="0.15">
      <c r="A166" s="4">
        <v>133</v>
      </c>
      <c r="B166" s="15"/>
      <c r="C166" s="32"/>
      <c r="D166" s="149"/>
      <c r="E166" s="149"/>
      <c r="F166" s="149"/>
      <c r="G166" s="149"/>
      <c r="H166" s="149"/>
      <c r="I166" s="16"/>
      <c r="J166" s="33"/>
      <c r="K166" s="17"/>
      <c r="L166" s="183" t="str">
        <f t="shared" si="4"/>
        <v/>
      </c>
      <c r="M166" s="153"/>
      <c r="N166" s="153"/>
      <c r="O166" s="153"/>
    </row>
    <row r="167" spans="1:15" x14ac:dyDescent="0.15">
      <c r="A167" s="4">
        <v>134</v>
      </c>
      <c r="B167" s="15"/>
      <c r="C167" s="32"/>
      <c r="D167" s="149"/>
      <c r="E167" s="149"/>
      <c r="F167" s="149"/>
      <c r="G167" s="149"/>
      <c r="H167" s="149"/>
      <c r="I167" s="16"/>
      <c r="J167" s="33"/>
      <c r="K167" s="17"/>
      <c r="L167" s="183" t="str">
        <f t="shared" si="4"/>
        <v/>
      </c>
      <c r="M167" s="153"/>
      <c r="N167" s="153"/>
      <c r="O167" s="153"/>
    </row>
    <row r="168" spans="1:15" x14ac:dyDescent="0.15">
      <c r="A168" s="4">
        <v>135</v>
      </c>
      <c r="B168" s="15"/>
      <c r="C168" s="32"/>
      <c r="D168" s="149"/>
      <c r="E168" s="149"/>
      <c r="F168" s="149"/>
      <c r="G168" s="149"/>
      <c r="H168" s="149"/>
      <c r="I168" s="16"/>
      <c r="J168" s="33"/>
      <c r="K168" s="17"/>
      <c r="L168" s="183" t="str">
        <f t="shared" si="4"/>
        <v/>
      </c>
      <c r="M168" s="153"/>
      <c r="N168" s="153"/>
      <c r="O168" s="153"/>
    </row>
    <row r="169" spans="1:15" x14ac:dyDescent="0.15">
      <c r="A169" s="4">
        <v>136</v>
      </c>
      <c r="B169" s="15"/>
      <c r="C169" s="32"/>
      <c r="D169" s="149"/>
      <c r="E169" s="149"/>
      <c r="F169" s="149"/>
      <c r="G169" s="149"/>
      <c r="H169" s="149"/>
      <c r="I169" s="16"/>
      <c r="J169" s="33"/>
      <c r="K169" s="17"/>
      <c r="L169" s="183" t="str">
        <f t="shared" si="4"/>
        <v/>
      </c>
      <c r="M169" s="153"/>
      <c r="N169" s="153"/>
      <c r="O169" s="153"/>
    </row>
    <row r="170" spans="1:15" x14ac:dyDescent="0.15">
      <c r="A170" s="4">
        <v>137</v>
      </c>
      <c r="B170" s="15"/>
      <c r="C170" s="32"/>
      <c r="D170" s="149"/>
      <c r="E170" s="149"/>
      <c r="F170" s="149"/>
      <c r="G170" s="149"/>
      <c r="H170" s="149"/>
      <c r="I170" s="16"/>
      <c r="J170" s="33"/>
      <c r="K170" s="17"/>
      <c r="L170" s="183" t="str">
        <f t="shared" si="4"/>
        <v/>
      </c>
      <c r="M170" s="153"/>
      <c r="N170" s="153"/>
      <c r="O170" s="153"/>
    </row>
    <row r="171" spans="1:15" x14ac:dyDescent="0.15">
      <c r="A171" s="4">
        <v>138</v>
      </c>
      <c r="B171" s="15"/>
      <c r="C171" s="32"/>
      <c r="D171" s="149"/>
      <c r="E171" s="149"/>
      <c r="F171" s="149"/>
      <c r="G171" s="149"/>
      <c r="H171" s="149"/>
      <c r="I171" s="16"/>
      <c r="J171" s="33"/>
      <c r="K171" s="17"/>
      <c r="L171" s="183" t="str">
        <f t="shared" si="4"/>
        <v/>
      </c>
      <c r="M171" s="153"/>
      <c r="N171" s="153"/>
      <c r="O171" s="153"/>
    </row>
    <row r="172" spans="1:15" x14ac:dyDescent="0.15">
      <c r="A172" s="4">
        <v>139</v>
      </c>
      <c r="B172" s="15"/>
      <c r="C172" s="32"/>
      <c r="D172" s="149"/>
      <c r="E172" s="149"/>
      <c r="F172" s="149"/>
      <c r="G172" s="149"/>
      <c r="H172" s="149"/>
      <c r="I172" s="16"/>
      <c r="J172" s="33"/>
      <c r="K172" s="17"/>
      <c r="L172" s="183" t="str">
        <f t="shared" si="4"/>
        <v/>
      </c>
      <c r="M172" s="153"/>
      <c r="N172" s="153"/>
      <c r="O172" s="153"/>
    </row>
    <row r="173" spans="1:15" x14ac:dyDescent="0.15">
      <c r="A173" s="4">
        <v>140</v>
      </c>
      <c r="B173" s="15"/>
      <c r="C173" s="32"/>
      <c r="D173" s="149"/>
      <c r="E173" s="149"/>
      <c r="F173" s="149"/>
      <c r="G173" s="149"/>
      <c r="H173" s="149"/>
      <c r="I173" s="16"/>
      <c r="J173" s="33"/>
      <c r="K173" s="17"/>
      <c r="L173" s="183" t="str">
        <f t="shared" si="4"/>
        <v/>
      </c>
      <c r="M173" s="153"/>
      <c r="N173" s="153"/>
      <c r="O173" s="153"/>
    </row>
    <row r="174" spans="1:15" x14ac:dyDescent="0.15">
      <c r="A174" s="4">
        <v>141</v>
      </c>
      <c r="B174" s="15"/>
      <c r="C174" s="32"/>
      <c r="D174" s="149"/>
      <c r="E174" s="149"/>
      <c r="F174" s="149"/>
      <c r="G174" s="149"/>
      <c r="H174" s="149"/>
      <c r="I174" s="16"/>
      <c r="J174" s="33"/>
      <c r="K174" s="17"/>
      <c r="L174" s="183" t="str">
        <f t="shared" si="4"/>
        <v/>
      </c>
      <c r="M174" s="153"/>
      <c r="N174" s="153"/>
      <c r="O174" s="153"/>
    </row>
    <row r="175" spans="1:15" x14ac:dyDescent="0.15">
      <c r="A175" s="4">
        <v>142</v>
      </c>
      <c r="B175" s="15"/>
      <c r="C175" s="32"/>
      <c r="D175" s="149"/>
      <c r="E175" s="149"/>
      <c r="F175" s="149"/>
      <c r="G175" s="149"/>
      <c r="H175" s="149"/>
      <c r="I175" s="16"/>
      <c r="J175" s="33"/>
      <c r="K175" s="17"/>
      <c r="L175" s="183" t="str">
        <f t="shared" si="4"/>
        <v/>
      </c>
      <c r="M175" s="153"/>
      <c r="N175" s="153"/>
      <c r="O175" s="153"/>
    </row>
    <row r="176" spans="1:15" x14ac:dyDescent="0.15">
      <c r="A176" s="4">
        <v>143</v>
      </c>
      <c r="B176" s="15"/>
      <c r="C176" s="32"/>
      <c r="D176" s="149"/>
      <c r="E176" s="149"/>
      <c r="F176" s="149"/>
      <c r="G176" s="149"/>
      <c r="H176" s="149"/>
      <c r="I176" s="16"/>
      <c r="J176" s="33"/>
      <c r="K176" s="17"/>
      <c r="L176" s="183" t="str">
        <f t="shared" si="4"/>
        <v/>
      </c>
      <c r="M176" s="153"/>
      <c r="N176" s="153"/>
      <c r="O176" s="153"/>
    </row>
    <row r="177" spans="1:15" x14ac:dyDescent="0.15">
      <c r="A177" s="4">
        <v>144</v>
      </c>
      <c r="B177" s="15"/>
      <c r="C177" s="32"/>
      <c r="D177" s="149"/>
      <c r="E177" s="149"/>
      <c r="F177" s="149"/>
      <c r="G177" s="149"/>
      <c r="H177" s="149"/>
      <c r="I177" s="16"/>
      <c r="J177" s="33"/>
      <c r="K177" s="17"/>
      <c r="L177" s="183" t="str">
        <f t="shared" si="4"/>
        <v/>
      </c>
      <c r="M177" s="153"/>
      <c r="N177" s="153"/>
      <c r="O177" s="153"/>
    </row>
    <row r="178" spans="1:15" x14ac:dyDescent="0.15">
      <c r="A178" s="4">
        <v>145</v>
      </c>
      <c r="B178" s="15"/>
      <c r="C178" s="32"/>
      <c r="D178" s="149"/>
      <c r="E178" s="149"/>
      <c r="F178" s="149"/>
      <c r="G178" s="149"/>
      <c r="H178" s="149"/>
      <c r="I178" s="16"/>
      <c r="J178" s="33"/>
      <c r="K178" s="17"/>
      <c r="L178" s="183" t="str">
        <f t="shared" si="4"/>
        <v/>
      </c>
      <c r="M178" s="153"/>
      <c r="N178" s="153"/>
      <c r="O178" s="153"/>
    </row>
    <row r="179" spans="1:15" x14ac:dyDescent="0.15">
      <c r="A179" s="4">
        <v>146</v>
      </c>
      <c r="B179" s="15"/>
      <c r="C179" s="32"/>
      <c r="D179" s="149"/>
      <c r="E179" s="149"/>
      <c r="F179" s="149"/>
      <c r="G179" s="149"/>
      <c r="H179" s="149"/>
      <c r="I179" s="16"/>
      <c r="J179" s="33"/>
      <c r="K179" s="17"/>
      <c r="L179" s="183" t="str">
        <f t="shared" si="4"/>
        <v/>
      </c>
      <c r="M179" s="153"/>
      <c r="N179" s="153"/>
      <c r="O179" s="153"/>
    </row>
    <row r="180" spans="1:15" x14ac:dyDescent="0.15">
      <c r="A180" s="4">
        <v>147</v>
      </c>
      <c r="B180" s="15"/>
      <c r="C180" s="32"/>
      <c r="D180" s="149"/>
      <c r="E180" s="149"/>
      <c r="F180" s="149"/>
      <c r="G180" s="149"/>
      <c r="H180" s="149"/>
      <c r="I180" s="16"/>
      <c r="J180" s="33"/>
      <c r="K180" s="17"/>
      <c r="L180" s="183" t="str">
        <f t="shared" si="4"/>
        <v/>
      </c>
      <c r="M180" s="153"/>
      <c r="N180" s="153"/>
      <c r="O180" s="153"/>
    </row>
    <row r="181" spans="1:15" x14ac:dyDescent="0.15">
      <c r="A181" s="4">
        <v>148</v>
      </c>
      <c r="B181" s="15"/>
      <c r="C181" s="32"/>
      <c r="D181" s="149"/>
      <c r="E181" s="149"/>
      <c r="F181" s="149"/>
      <c r="G181" s="149"/>
      <c r="H181" s="149"/>
      <c r="I181" s="16"/>
      <c r="J181" s="33"/>
      <c r="K181" s="17"/>
      <c r="L181" s="183" t="str">
        <f t="shared" si="4"/>
        <v/>
      </c>
      <c r="M181" s="153"/>
      <c r="N181" s="153"/>
      <c r="O181" s="153"/>
    </row>
    <row r="182" spans="1:15" x14ac:dyDescent="0.15">
      <c r="A182" s="4">
        <v>149</v>
      </c>
      <c r="B182" s="15"/>
      <c r="C182" s="32"/>
      <c r="D182" s="149"/>
      <c r="E182" s="149"/>
      <c r="F182" s="149"/>
      <c r="G182" s="149"/>
      <c r="H182" s="149"/>
      <c r="I182" s="16"/>
      <c r="J182" s="33"/>
      <c r="K182" s="17"/>
      <c r="L182" s="183" t="str">
        <f t="shared" si="4"/>
        <v/>
      </c>
      <c r="M182" s="153"/>
      <c r="N182" s="153"/>
      <c r="O182" s="153"/>
    </row>
    <row r="183" spans="1:15" x14ac:dyDescent="0.15">
      <c r="A183" s="4">
        <v>150</v>
      </c>
      <c r="B183" s="15"/>
      <c r="C183" s="32"/>
      <c r="D183" s="149"/>
      <c r="E183" s="149"/>
      <c r="F183" s="149"/>
      <c r="G183" s="149"/>
      <c r="H183" s="149"/>
      <c r="I183" s="16"/>
      <c r="J183" s="33"/>
      <c r="K183" s="17"/>
      <c r="L183" s="183" t="str">
        <f t="shared" si="4"/>
        <v/>
      </c>
      <c r="M183" s="153"/>
      <c r="N183" s="153"/>
      <c r="O183" s="153"/>
    </row>
    <row r="184" spans="1:15" x14ac:dyDescent="0.15">
      <c r="A184" s="4">
        <v>151</v>
      </c>
      <c r="B184" s="15"/>
      <c r="C184" s="32"/>
      <c r="D184" s="149"/>
      <c r="E184" s="149"/>
      <c r="F184" s="149"/>
      <c r="G184" s="149"/>
      <c r="H184" s="149"/>
      <c r="I184" s="16"/>
      <c r="J184" s="33"/>
      <c r="K184" s="17"/>
      <c r="L184" s="183" t="str">
        <f t="shared" si="4"/>
        <v/>
      </c>
      <c r="M184" s="153"/>
      <c r="N184" s="153"/>
      <c r="O184" s="153"/>
    </row>
    <row r="185" spans="1:15" x14ac:dyDescent="0.15">
      <c r="A185" s="4">
        <v>152</v>
      </c>
      <c r="B185" s="15"/>
      <c r="C185" s="32"/>
      <c r="D185" s="149"/>
      <c r="E185" s="149"/>
      <c r="F185" s="149"/>
      <c r="G185" s="149"/>
      <c r="H185" s="149"/>
      <c r="I185" s="16"/>
      <c r="J185" s="33"/>
      <c r="K185" s="17"/>
      <c r="L185" s="183" t="str">
        <f t="shared" si="4"/>
        <v/>
      </c>
      <c r="M185" s="153"/>
      <c r="N185" s="153"/>
      <c r="O185" s="153"/>
    </row>
    <row r="186" spans="1:15" x14ac:dyDescent="0.15">
      <c r="A186" s="4">
        <v>153</v>
      </c>
      <c r="B186" s="15"/>
      <c r="C186" s="32"/>
      <c r="D186" s="149"/>
      <c r="E186" s="149"/>
      <c r="F186" s="149"/>
      <c r="G186" s="149"/>
      <c r="H186" s="149"/>
      <c r="I186" s="16"/>
      <c r="J186" s="33"/>
      <c r="K186" s="17"/>
      <c r="L186" s="183" t="str">
        <f t="shared" si="4"/>
        <v/>
      </c>
      <c r="M186" s="153"/>
      <c r="N186" s="153"/>
      <c r="O186" s="153"/>
    </row>
    <row r="187" spans="1:15" x14ac:dyDescent="0.15">
      <c r="A187" s="4">
        <v>154</v>
      </c>
      <c r="B187" s="15"/>
      <c r="C187" s="32"/>
      <c r="D187" s="149"/>
      <c r="E187" s="149"/>
      <c r="F187" s="149"/>
      <c r="G187" s="149"/>
      <c r="H187" s="149"/>
      <c r="I187" s="16"/>
      <c r="J187" s="33"/>
      <c r="K187" s="17"/>
      <c r="L187" s="183" t="str">
        <f t="shared" si="4"/>
        <v/>
      </c>
      <c r="M187" s="153"/>
      <c r="N187" s="153"/>
      <c r="O187" s="153"/>
    </row>
    <row r="188" spans="1:15" x14ac:dyDescent="0.15">
      <c r="A188" s="4">
        <v>155</v>
      </c>
      <c r="B188" s="15"/>
      <c r="C188" s="32"/>
      <c r="D188" s="149"/>
      <c r="E188" s="149"/>
      <c r="F188" s="149"/>
      <c r="G188" s="149"/>
      <c r="H188" s="149"/>
      <c r="I188" s="16"/>
      <c r="J188" s="33"/>
      <c r="K188" s="17"/>
      <c r="L188" s="183" t="str">
        <f t="shared" si="4"/>
        <v/>
      </c>
      <c r="M188" s="153"/>
      <c r="N188" s="153"/>
      <c r="O188" s="153"/>
    </row>
    <row r="189" spans="1:15" x14ac:dyDescent="0.15">
      <c r="A189" s="4">
        <v>156</v>
      </c>
      <c r="B189" s="15"/>
      <c r="C189" s="32"/>
      <c r="D189" s="149"/>
      <c r="E189" s="149"/>
      <c r="F189" s="149"/>
      <c r="G189" s="149"/>
      <c r="H189" s="149"/>
      <c r="I189" s="16"/>
      <c r="J189" s="33"/>
      <c r="K189" s="17"/>
      <c r="L189" s="183" t="str">
        <f t="shared" si="4"/>
        <v/>
      </c>
      <c r="M189" s="153"/>
      <c r="N189" s="153"/>
      <c r="O189" s="153"/>
    </row>
    <row r="190" spans="1:15" x14ac:dyDescent="0.15">
      <c r="A190" s="4">
        <v>157</v>
      </c>
      <c r="B190" s="15"/>
      <c r="C190" s="32"/>
      <c r="D190" s="149"/>
      <c r="E190" s="149"/>
      <c r="F190" s="149"/>
      <c r="G190" s="149"/>
      <c r="H190" s="149"/>
      <c r="I190" s="16"/>
      <c r="J190" s="33"/>
      <c r="K190" s="17"/>
      <c r="L190" s="183" t="str">
        <f t="shared" si="4"/>
        <v/>
      </c>
      <c r="M190" s="153"/>
      <c r="N190" s="153"/>
      <c r="O190" s="153"/>
    </row>
    <row r="191" spans="1:15" x14ac:dyDescent="0.15">
      <c r="A191" s="4">
        <v>158</v>
      </c>
      <c r="B191" s="15"/>
      <c r="C191" s="32"/>
      <c r="D191" s="149"/>
      <c r="E191" s="149"/>
      <c r="F191" s="149"/>
      <c r="G191" s="149"/>
      <c r="H191" s="149"/>
      <c r="I191" s="16"/>
      <c r="J191" s="33"/>
      <c r="K191" s="17"/>
      <c r="L191" s="183" t="str">
        <f t="shared" si="4"/>
        <v/>
      </c>
      <c r="M191" s="153"/>
      <c r="N191" s="153"/>
      <c r="O191" s="153"/>
    </row>
    <row r="192" spans="1:15" x14ac:dyDescent="0.15">
      <c r="A192" s="4">
        <v>159</v>
      </c>
      <c r="B192" s="15"/>
      <c r="C192" s="32"/>
      <c r="D192" s="149"/>
      <c r="E192" s="149"/>
      <c r="F192" s="149"/>
      <c r="G192" s="149"/>
      <c r="H192" s="149"/>
      <c r="I192" s="16"/>
      <c r="J192" s="33"/>
      <c r="K192" s="17"/>
      <c r="L192" s="183" t="str">
        <f t="shared" si="4"/>
        <v/>
      </c>
      <c r="M192" s="153"/>
      <c r="N192" s="153"/>
      <c r="O192" s="153"/>
    </row>
    <row r="193" spans="1:15" ht="14.25" thickBot="1" x14ac:dyDescent="0.2">
      <c r="A193" s="4">
        <v>160</v>
      </c>
      <c r="B193" s="19"/>
      <c r="C193" s="32"/>
      <c r="D193" s="154"/>
      <c r="E193" s="154"/>
      <c r="F193" s="154"/>
      <c r="G193" s="154"/>
      <c r="H193" s="154"/>
      <c r="I193" s="20"/>
      <c r="J193" s="33"/>
      <c r="K193" s="21"/>
      <c r="L193" s="183" t="str">
        <f t="shared" si="4"/>
        <v/>
      </c>
      <c r="M193" s="155"/>
      <c r="N193" s="155"/>
      <c r="O193" s="155"/>
    </row>
    <row r="194" spans="1:15" ht="14.25" thickBot="1" x14ac:dyDescent="0.2">
      <c r="B194" s="158" t="s">
        <v>74</v>
      </c>
      <c r="C194" s="156"/>
      <c r="D194" s="156"/>
      <c r="E194" s="156"/>
      <c r="F194" s="156"/>
      <c r="G194" s="156"/>
      <c r="H194" s="156"/>
      <c r="I194" s="6"/>
      <c r="J194" s="6" t="s">
        <v>63</v>
      </c>
      <c r="K194" s="11" t="s">
        <v>63</v>
      </c>
      <c r="L194" s="325">
        <f>SUM(L162:L193)</f>
        <v>0</v>
      </c>
      <c r="M194" s="156"/>
      <c r="N194" s="156"/>
      <c r="O194" s="157"/>
    </row>
    <row r="197" spans="1:15" x14ac:dyDescent="0.15">
      <c r="A197" s="13"/>
      <c r="B197" s="4" t="s">
        <v>67</v>
      </c>
    </row>
    <row r="198" spans="1:15" x14ac:dyDescent="0.15">
      <c r="A198" s="7"/>
      <c r="B198" s="4" t="s">
        <v>68</v>
      </c>
    </row>
    <row r="199" spans="1:15" x14ac:dyDescent="0.15">
      <c r="A199" s="14"/>
      <c r="B199" s="4" t="s">
        <v>69</v>
      </c>
    </row>
  </sheetData>
  <sheetProtection password="F0A1" sheet="1" objects="1" scenarios="1" formatCells="0"/>
  <mergeCells count="375">
    <mergeCell ref="L4:L5"/>
    <mergeCell ref="M4:O5"/>
    <mergeCell ref="D6:H6"/>
    <mergeCell ref="M6:O6"/>
    <mergeCell ref="D7:H7"/>
    <mergeCell ref="M7:O7"/>
    <mergeCell ref="C2:K2"/>
    <mergeCell ref="B4:B5"/>
    <mergeCell ref="C4:C5"/>
    <mergeCell ref="D4:H5"/>
    <mergeCell ref="I4:I5"/>
    <mergeCell ref="J4:J5"/>
    <mergeCell ref="K4:K5"/>
    <mergeCell ref="D11:H11"/>
    <mergeCell ref="M11:O11"/>
    <mergeCell ref="D12:H12"/>
    <mergeCell ref="M12:O12"/>
    <mergeCell ref="D13:H13"/>
    <mergeCell ref="M13:O13"/>
    <mergeCell ref="D8:H8"/>
    <mergeCell ref="M8:O8"/>
    <mergeCell ref="D9:H9"/>
    <mergeCell ref="M9:O9"/>
    <mergeCell ref="D10:H10"/>
    <mergeCell ref="M10:O10"/>
    <mergeCell ref="D17:H17"/>
    <mergeCell ref="M17:O17"/>
    <mergeCell ref="D18:H18"/>
    <mergeCell ref="M18:O18"/>
    <mergeCell ref="D19:H19"/>
    <mergeCell ref="M19:O19"/>
    <mergeCell ref="D14:H14"/>
    <mergeCell ref="M14:O14"/>
    <mergeCell ref="D15:H15"/>
    <mergeCell ref="M15:O15"/>
    <mergeCell ref="D16:H16"/>
    <mergeCell ref="M16:O16"/>
    <mergeCell ref="D23:H23"/>
    <mergeCell ref="M23:O23"/>
    <mergeCell ref="D24:H24"/>
    <mergeCell ref="M24:O24"/>
    <mergeCell ref="D25:H25"/>
    <mergeCell ref="M25:O25"/>
    <mergeCell ref="D20:H20"/>
    <mergeCell ref="M20:O20"/>
    <mergeCell ref="D21:H21"/>
    <mergeCell ref="M21:O21"/>
    <mergeCell ref="D22:H22"/>
    <mergeCell ref="M22:O22"/>
    <mergeCell ref="D29:H29"/>
    <mergeCell ref="M29:O29"/>
    <mergeCell ref="D30:H30"/>
    <mergeCell ref="M30:O30"/>
    <mergeCell ref="D31:H31"/>
    <mergeCell ref="M31:O31"/>
    <mergeCell ref="D26:H26"/>
    <mergeCell ref="M26:O26"/>
    <mergeCell ref="D27:H27"/>
    <mergeCell ref="M27:O27"/>
    <mergeCell ref="D28:H28"/>
    <mergeCell ref="M28:O28"/>
    <mergeCell ref="D35:H35"/>
    <mergeCell ref="M35:O35"/>
    <mergeCell ref="D36:H36"/>
    <mergeCell ref="M36:O36"/>
    <mergeCell ref="D37:H37"/>
    <mergeCell ref="M37:O37"/>
    <mergeCell ref="D32:H32"/>
    <mergeCell ref="M32:O32"/>
    <mergeCell ref="D33:H33"/>
    <mergeCell ref="M33:O33"/>
    <mergeCell ref="D34:H34"/>
    <mergeCell ref="M34:O34"/>
    <mergeCell ref="M43:O44"/>
    <mergeCell ref="D45:H45"/>
    <mergeCell ref="M45:O45"/>
    <mergeCell ref="D46:H46"/>
    <mergeCell ref="M46:O46"/>
    <mergeCell ref="D47:H47"/>
    <mergeCell ref="M47:O47"/>
    <mergeCell ref="B38:H38"/>
    <mergeCell ref="M38:O38"/>
    <mergeCell ref="C41:K41"/>
    <mergeCell ref="B43:B44"/>
    <mergeCell ref="C43:C44"/>
    <mergeCell ref="D43:H44"/>
    <mergeCell ref="I43:I44"/>
    <mergeCell ref="J43:J44"/>
    <mergeCell ref="K43:K44"/>
    <mergeCell ref="L43:L44"/>
    <mergeCell ref="D51:H51"/>
    <mergeCell ref="M51:O51"/>
    <mergeCell ref="D52:H52"/>
    <mergeCell ref="M52:O52"/>
    <mergeCell ref="D53:H53"/>
    <mergeCell ref="M53:O53"/>
    <mergeCell ref="D48:H48"/>
    <mergeCell ref="M48:O48"/>
    <mergeCell ref="D49:H49"/>
    <mergeCell ref="M49:O49"/>
    <mergeCell ref="D50:H50"/>
    <mergeCell ref="M50:O50"/>
    <mergeCell ref="D57:H57"/>
    <mergeCell ref="M57:O57"/>
    <mergeCell ref="D58:H58"/>
    <mergeCell ref="M58:O58"/>
    <mergeCell ref="D59:H59"/>
    <mergeCell ref="M59:O59"/>
    <mergeCell ref="D54:H54"/>
    <mergeCell ref="M54:O54"/>
    <mergeCell ref="D55:H55"/>
    <mergeCell ref="M55:O55"/>
    <mergeCell ref="D56:H56"/>
    <mergeCell ref="M56:O56"/>
    <mergeCell ref="D63:H63"/>
    <mergeCell ref="M63:O63"/>
    <mergeCell ref="D64:H64"/>
    <mergeCell ref="M64:O64"/>
    <mergeCell ref="D65:H65"/>
    <mergeCell ref="M65:O65"/>
    <mergeCell ref="D60:H60"/>
    <mergeCell ref="M60:O60"/>
    <mergeCell ref="D61:H61"/>
    <mergeCell ref="M61:O61"/>
    <mergeCell ref="D62:H62"/>
    <mergeCell ref="M62:O62"/>
    <mergeCell ref="D69:H69"/>
    <mergeCell ref="M69:O69"/>
    <mergeCell ref="D70:H70"/>
    <mergeCell ref="M70:O70"/>
    <mergeCell ref="D71:H71"/>
    <mergeCell ref="M71:O71"/>
    <mergeCell ref="D66:H66"/>
    <mergeCell ref="M66:O66"/>
    <mergeCell ref="D67:H67"/>
    <mergeCell ref="M67:O67"/>
    <mergeCell ref="D68:H68"/>
    <mergeCell ref="M68:O68"/>
    <mergeCell ref="D75:H75"/>
    <mergeCell ref="M75:O75"/>
    <mergeCell ref="D76:H76"/>
    <mergeCell ref="M76:O76"/>
    <mergeCell ref="B77:H77"/>
    <mergeCell ref="M77:O77"/>
    <mergeCell ref="D72:H72"/>
    <mergeCell ref="M72:O72"/>
    <mergeCell ref="D73:H73"/>
    <mergeCell ref="M73:O73"/>
    <mergeCell ref="D74:H74"/>
    <mergeCell ref="M74:O74"/>
    <mergeCell ref="L82:L83"/>
    <mergeCell ref="M82:O83"/>
    <mergeCell ref="D84:H84"/>
    <mergeCell ref="M84:O84"/>
    <mergeCell ref="D85:H85"/>
    <mergeCell ref="M85:O85"/>
    <mergeCell ref="C80:K80"/>
    <mergeCell ref="B82:B83"/>
    <mergeCell ref="C82:C83"/>
    <mergeCell ref="D82:H83"/>
    <mergeCell ref="I82:I83"/>
    <mergeCell ref="J82:J83"/>
    <mergeCell ref="K82:K83"/>
    <mergeCell ref="D89:H89"/>
    <mergeCell ref="M89:O89"/>
    <mergeCell ref="D90:H90"/>
    <mergeCell ref="M90:O90"/>
    <mergeCell ref="D91:H91"/>
    <mergeCell ref="M91:O91"/>
    <mergeCell ref="D86:H86"/>
    <mergeCell ref="M86:O86"/>
    <mergeCell ref="D87:H87"/>
    <mergeCell ref="M87:O87"/>
    <mergeCell ref="D88:H88"/>
    <mergeCell ref="M88:O88"/>
    <mergeCell ref="D95:H95"/>
    <mergeCell ref="M95:O95"/>
    <mergeCell ref="D96:H96"/>
    <mergeCell ref="M96:O96"/>
    <mergeCell ref="D97:H97"/>
    <mergeCell ref="M97:O97"/>
    <mergeCell ref="D92:H92"/>
    <mergeCell ref="M92:O92"/>
    <mergeCell ref="D93:H93"/>
    <mergeCell ref="M93:O93"/>
    <mergeCell ref="D94:H94"/>
    <mergeCell ref="M94:O94"/>
    <mergeCell ref="D101:H101"/>
    <mergeCell ref="M101:O101"/>
    <mergeCell ref="D102:H102"/>
    <mergeCell ref="M102:O102"/>
    <mergeCell ref="D103:H103"/>
    <mergeCell ref="M103:O103"/>
    <mergeCell ref="D98:H98"/>
    <mergeCell ref="M98:O98"/>
    <mergeCell ref="D99:H99"/>
    <mergeCell ref="M99:O99"/>
    <mergeCell ref="D100:H100"/>
    <mergeCell ref="M100:O100"/>
    <mergeCell ref="D107:H107"/>
    <mergeCell ref="M107:O107"/>
    <mergeCell ref="D108:H108"/>
    <mergeCell ref="M108:O108"/>
    <mergeCell ref="D109:H109"/>
    <mergeCell ref="M109:O109"/>
    <mergeCell ref="D104:H104"/>
    <mergeCell ref="M104:O104"/>
    <mergeCell ref="D105:H105"/>
    <mergeCell ref="M105:O105"/>
    <mergeCell ref="D106:H106"/>
    <mergeCell ref="M106:O106"/>
    <mergeCell ref="D113:H113"/>
    <mergeCell ref="M113:O113"/>
    <mergeCell ref="D114:H114"/>
    <mergeCell ref="M114:O114"/>
    <mergeCell ref="D115:H115"/>
    <mergeCell ref="M115:O115"/>
    <mergeCell ref="D110:H110"/>
    <mergeCell ref="M110:O110"/>
    <mergeCell ref="D111:H111"/>
    <mergeCell ref="M111:O111"/>
    <mergeCell ref="D112:H112"/>
    <mergeCell ref="M112:O112"/>
    <mergeCell ref="M121:O122"/>
    <mergeCell ref="D123:H123"/>
    <mergeCell ref="M123:O123"/>
    <mergeCell ref="D124:H124"/>
    <mergeCell ref="M124:O124"/>
    <mergeCell ref="D125:H125"/>
    <mergeCell ref="M125:O125"/>
    <mergeCell ref="B116:H116"/>
    <mergeCell ref="M116:O116"/>
    <mergeCell ref="C119:K119"/>
    <mergeCell ref="B121:B122"/>
    <mergeCell ref="C121:C122"/>
    <mergeCell ref="D121:H122"/>
    <mergeCell ref="I121:I122"/>
    <mergeCell ref="J121:J122"/>
    <mergeCell ref="K121:K122"/>
    <mergeCell ref="L121:L122"/>
    <mergeCell ref="D129:H129"/>
    <mergeCell ref="M129:O129"/>
    <mergeCell ref="D130:H130"/>
    <mergeCell ref="M130:O130"/>
    <mergeCell ref="D131:H131"/>
    <mergeCell ref="M131:O131"/>
    <mergeCell ref="D126:H126"/>
    <mergeCell ref="M126:O126"/>
    <mergeCell ref="D127:H127"/>
    <mergeCell ref="M127:O127"/>
    <mergeCell ref="D128:H128"/>
    <mergeCell ref="M128:O128"/>
    <mergeCell ref="D135:H135"/>
    <mergeCell ref="M135:O135"/>
    <mergeCell ref="D136:H136"/>
    <mergeCell ref="M136:O136"/>
    <mergeCell ref="D137:H137"/>
    <mergeCell ref="M137:O137"/>
    <mergeCell ref="D132:H132"/>
    <mergeCell ref="M132:O132"/>
    <mergeCell ref="D133:H133"/>
    <mergeCell ref="M133:O133"/>
    <mergeCell ref="D134:H134"/>
    <mergeCell ref="M134:O134"/>
    <mergeCell ref="D141:H141"/>
    <mergeCell ref="M141:O141"/>
    <mergeCell ref="D142:H142"/>
    <mergeCell ref="M142:O142"/>
    <mergeCell ref="D143:H143"/>
    <mergeCell ref="M143:O143"/>
    <mergeCell ref="D138:H138"/>
    <mergeCell ref="M138:O138"/>
    <mergeCell ref="D139:H139"/>
    <mergeCell ref="M139:O139"/>
    <mergeCell ref="D140:H140"/>
    <mergeCell ref="M140:O140"/>
    <mergeCell ref="D147:H147"/>
    <mergeCell ref="M147:O147"/>
    <mergeCell ref="D148:H148"/>
    <mergeCell ref="M148:O148"/>
    <mergeCell ref="D149:H149"/>
    <mergeCell ref="M149:O149"/>
    <mergeCell ref="D144:H144"/>
    <mergeCell ref="M144:O144"/>
    <mergeCell ref="D145:H145"/>
    <mergeCell ref="M145:O145"/>
    <mergeCell ref="D146:H146"/>
    <mergeCell ref="M146:O146"/>
    <mergeCell ref="D153:H153"/>
    <mergeCell ref="M153:O153"/>
    <mergeCell ref="D154:H154"/>
    <mergeCell ref="M154:O154"/>
    <mergeCell ref="B155:H155"/>
    <mergeCell ref="M155:O155"/>
    <mergeCell ref="D150:H150"/>
    <mergeCell ref="M150:O150"/>
    <mergeCell ref="D151:H151"/>
    <mergeCell ref="M151:O151"/>
    <mergeCell ref="D152:H152"/>
    <mergeCell ref="M152:O152"/>
    <mergeCell ref="L160:L161"/>
    <mergeCell ref="M160:O161"/>
    <mergeCell ref="D162:H162"/>
    <mergeCell ref="M162:O162"/>
    <mergeCell ref="D163:H163"/>
    <mergeCell ref="M163:O163"/>
    <mergeCell ref="C158:K158"/>
    <mergeCell ref="B160:B161"/>
    <mergeCell ref="C160:C161"/>
    <mergeCell ref="D160:H161"/>
    <mergeCell ref="I160:I161"/>
    <mergeCell ref="J160:J161"/>
    <mergeCell ref="K160:K161"/>
    <mergeCell ref="D167:H167"/>
    <mergeCell ref="M167:O167"/>
    <mergeCell ref="D168:H168"/>
    <mergeCell ref="M168:O168"/>
    <mergeCell ref="D169:H169"/>
    <mergeCell ref="M169:O169"/>
    <mergeCell ref="D164:H164"/>
    <mergeCell ref="M164:O164"/>
    <mergeCell ref="D165:H165"/>
    <mergeCell ref="M165:O165"/>
    <mergeCell ref="D166:H166"/>
    <mergeCell ref="M166:O166"/>
    <mergeCell ref="D173:H173"/>
    <mergeCell ref="M173:O173"/>
    <mergeCell ref="D174:H174"/>
    <mergeCell ref="M174:O174"/>
    <mergeCell ref="D175:H175"/>
    <mergeCell ref="M175:O175"/>
    <mergeCell ref="D170:H170"/>
    <mergeCell ref="M170:O170"/>
    <mergeCell ref="D171:H171"/>
    <mergeCell ref="M171:O171"/>
    <mergeCell ref="D172:H172"/>
    <mergeCell ref="M172:O172"/>
    <mergeCell ref="D179:H179"/>
    <mergeCell ref="M179:O179"/>
    <mergeCell ref="D180:H180"/>
    <mergeCell ref="M180:O180"/>
    <mergeCell ref="D181:H181"/>
    <mergeCell ref="M181:O181"/>
    <mergeCell ref="D176:H176"/>
    <mergeCell ref="M176:O176"/>
    <mergeCell ref="D177:H177"/>
    <mergeCell ref="M177:O177"/>
    <mergeCell ref="D178:H178"/>
    <mergeCell ref="M178:O178"/>
    <mergeCell ref="D185:H185"/>
    <mergeCell ref="M185:O185"/>
    <mergeCell ref="D186:H186"/>
    <mergeCell ref="M186:O186"/>
    <mergeCell ref="D187:H187"/>
    <mergeCell ref="M187:O187"/>
    <mergeCell ref="D182:H182"/>
    <mergeCell ref="M182:O182"/>
    <mergeCell ref="D183:H183"/>
    <mergeCell ref="M183:O183"/>
    <mergeCell ref="D184:H184"/>
    <mergeCell ref="M184:O184"/>
    <mergeCell ref="B194:H194"/>
    <mergeCell ref="M194:O194"/>
    <mergeCell ref="D191:H191"/>
    <mergeCell ref="M191:O191"/>
    <mergeCell ref="D192:H192"/>
    <mergeCell ref="M192:O192"/>
    <mergeCell ref="D193:H193"/>
    <mergeCell ref="M193:O193"/>
    <mergeCell ref="D188:H188"/>
    <mergeCell ref="M188:O188"/>
    <mergeCell ref="D189:H189"/>
    <mergeCell ref="M189:O189"/>
    <mergeCell ref="D190:H190"/>
    <mergeCell ref="M190:O190"/>
  </mergeCells>
  <phoneticPr fontId="2"/>
  <dataValidations count="3">
    <dataValidation type="list" allowBlank="1" showInputMessage="1" showErrorMessage="1" sqref="B124:B154 B7:B37 B46:B76 B85:B115 B163:B193">
      <formula1>$S$4:$S$9</formula1>
    </dataValidation>
    <dataValidation type="list" allowBlank="1" showInputMessage="1" showErrorMessage="1" sqref="C6:C37 C162:C193 C123:C154 C84:C115 C45:C76">
      <formula1>$T$4:$T$20</formula1>
    </dataValidation>
    <dataValidation type="list" allowBlank="1" showInputMessage="1" showErrorMessage="1" sqref="J6:J37 J45:J76 J84:J115 J123:J154 J162:J193">
      <formula1>$V$4:$V$16</formula1>
    </dataValidation>
  </dataValidation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Z199"/>
  <sheetViews>
    <sheetView showGridLines="0" workbookViewId="0">
      <selection activeCell="L8" sqref="L8"/>
    </sheetView>
  </sheetViews>
  <sheetFormatPr defaultRowHeight="13.5" x14ac:dyDescent="0.15"/>
  <cols>
    <col min="1" max="1" width="5.125" style="4" customWidth="1"/>
    <col min="2" max="2" width="9.5" style="4" customWidth="1"/>
    <col min="3" max="3" width="9.625" style="8" customWidth="1"/>
    <col min="4" max="8" width="9" style="4"/>
    <col min="9" max="10" width="5.375" style="4" customWidth="1"/>
    <col min="11" max="11" width="11" style="9" customWidth="1"/>
    <col min="12" max="12" width="13.5" style="9" customWidth="1"/>
    <col min="13" max="14" width="9" style="4"/>
    <col min="15" max="15" width="9" style="4" customWidth="1"/>
    <col min="16" max="16" width="2" style="4" customWidth="1"/>
    <col min="17" max="17" width="9" style="4" customWidth="1"/>
    <col min="18" max="18" width="9" style="4" hidden="1" customWidth="1"/>
    <col min="19" max="19" width="9.75" style="4" hidden="1" customWidth="1"/>
    <col min="20" max="20" width="9.875" style="4" hidden="1" customWidth="1"/>
    <col min="21" max="26" width="9" style="4" hidden="1" customWidth="1"/>
    <col min="27" max="27" width="9" customWidth="1"/>
  </cols>
  <sheetData>
    <row r="2" spans="1:22" ht="20.25" customHeight="1" x14ac:dyDescent="0.15">
      <c r="B2" s="4" t="s">
        <v>45</v>
      </c>
      <c r="C2" s="150" t="s">
        <v>77</v>
      </c>
      <c r="D2" s="151"/>
      <c r="E2" s="151"/>
      <c r="F2" s="151"/>
      <c r="G2" s="151"/>
      <c r="H2" s="151"/>
      <c r="I2" s="151"/>
      <c r="J2" s="151"/>
      <c r="K2" s="152"/>
    </row>
    <row r="3" spans="1:22" x14ac:dyDescent="0.15">
      <c r="S3" s="4" t="s">
        <v>40</v>
      </c>
      <c r="T3" s="4" t="s">
        <v>41</v>
      </c>
      <c r="V3" s="4" t="s">
        <v>1</v>
      </c>
    </row>
    <row r="4" spans="1:22" ht="13.5" customHeight="1" x14ac:dyDescent="0.15">
      <c r="A4" s="5" t="s">
        <v>38</v>
      </c>
      <c r="B4" s="91" t="s">
        <v>40</v>
      </c>
      <c r="C4" s="146" t="s">
        <v>41</v>
      </c>
      <c r="D4" s="91" t="s">
        <v>44</v>
      </c>
      <c r="E4" s="91"/>
      <c r="F4" s="91"/>
      <c r="G4" s="91"/>
      <c r="H4" s="91"/>
      <c r="I4" s="91" t="s">
        <v>0</v>
      </c>
      <c r="J4" s="91" t="s">
        <v>1</v>
      </c>
      <c r="K4" s="147" t="s">
        <v>42</v>
      </c>
      <c r="L4" s="147" t="s">
        <v>15</v>
      </c>
      <c r="M4" s="91" t="s">
        <v>43</v>
      </c>
      <c r="N4" s="91"/>
      <c r="O4" s="91"/>
      <c r="S4" s="4" t="s">
        <v>33</v>
      </c>
      <c r="T4" s="4" t="s">
        <v>49</v>
      </c>
      <c r="V4" s="4" t="s">
        <v>57</v>
      </c>
    </row>
    <row r="5" spans="1:22" x14ac:dyDescent="0.15">
      <c r="A5" s="5" t="s">
        <v>39</v>
      </c>
      <c r="B5" s="91"/>
      <c r="C5" s="146"/>
      <c r="D5" s="91"/>
      <c r="E5" s="91"/>
      <c r="F5" s="91"/>
      <c r="G5" s="91"/>
      <c r="H5" s="91"/>
      <c r="I5" s="91"/>
      <c r="J5" s="91"/>
      <c r="K5" s="148"/>
      <c r="L5" s="148"/>
      <c r="M5" s="91"/>
      <c r="N5" s="91"/>
      <c r="O5" s="91"/>
      <c r="S5" s="4" t="s">
        <v>34</v>
      </c>
      <c r="T5" s="4" t="s">
        <v>50</v>
      </c>
      <c r="V5" s="4" t="s">
        <v>58</v>
      </c>
    </row>
    <row r="6" spans="1:22" x14ac:dyDescent="0.15">
      <c r="A6" s="4">
        <v>1</v>
      </c>
      <c r="B6" s="18" t="s">
        <v>34</v>
      </c>
      <c r="C6" s="32"/>
      <c r="D6" s="149"/>
      <c r="E6" s="149"/>
      <c r="F6" s="149"/>
      <c r="G6" s="149"/>
      <c r="H6" s="149"/>
      <c r="I6" s="16"/>
      <c r="J6" s="33"/>
      <c r="K6" s="17"/>
      <c r="L6" s="183" t="str">
        <f>IF(I6*K6=0,"",ROUND(I6*K6,0))</f>
        <v/>
      </c>
      <c r="M6" s="153"/>
      <c r="N6" s="153"/>
      <c r="O6" s="153"/>
      <c r="S6" s="4" t="s">
        <v>47</v>
      </c>
      <c r="T6" s="4" t="s">
        <v>51</v>
      </c>
      <c r="V6" s="4" t="s">
        <v>59</v>
      </c>
    </row>
    <row r="7" spans="1:22" x14ac:dyDescent="0.15">
      <c r="A7" s="4">
        <v>2</v>
      </c>
      <c r="B7" s="15"/>
      <c r="C7" s="32"/>
      <c r="D7" s="149"/>
      <c r="E7" s="149"/>
      <c r="F7" s="149"/>
      <c r="G7" s="149"/>
      <c r="H7" s="149"/>
      <c r="I7" s="16"/>
      <c r="J7" s="33"/>
      <c r="K7" s="17"/>
      <c r="L7" s="183" t="str">
        <f t="shared" ref="L7:L37" si="0">IF(I7*K7=0,"",ROUND(I7*K7,0))</f>
        <v/>
      </c>
      <c r="M7" s="153"/>
      <c r="N7" s="153"/>
      <c r="O7" s="153"/>
      <c r="S7" s="4" t="s">
        <v>9</v>
      </c>
      <c r="V7" s="4" t="s">
        <v>60</v>
      </c>
    </row>
    <row r="8" spans="1:22" x14ac:dyDescent="0.15">
      <c r="A8" s="4">
        <v>3</v>
      </c>
      <c r="B8" s="15"/>
      <c r="C8" s="32"/>
      <c r="D8" s="149"/>
      <c r="E8" s="149"/>
      <c r="F8" s="149"/>
      <c r="G8" s="149"/>
      <c r="H8" s="149"/>
      <c r="I8" s="16"/>
      <c r="J8" s="33"/>
      <c r="K8" s="17"/>
      <c r="L8" s="183" t="str">
        <f t="shared" si="0"/>
        <v/>
      </c>
      <c r="M8" s="153"/>
      <c r="N8" s="153"/>
      <c r="O8" s="153"/>
      <c r="S8" s="4" t="s">
        <v>48</v>
      </c>
      <c r="T8" s="4" t="s">
        <v>52</v>
      </c>
      <c r="V8" s="4" t="s">
        <v>61</v>
      </c>
    </row>
    <row r="9" spans="1:22" x14ac:dyDescent="0.15">
      <c r="A9" s="4">
        <v>4</v>
      </c>
      <c r="B9" s="15"/>
      <c r="C9" s="32"/>
      <c r="D9" s="149"/>
      <c r="E9" s="149"/>
      <c r="F9" s="149"/>
      <c r="G9" s="149"/>
      <c r="H9" s="149"/>
      <c r="I9" s="16"/>
      <c r="J9" s="33"/>
      <c r="K9" s="17"/>
      <c r="L9" s="183" t="str">
        <f t="shared" si="0"/>
        <v/>
      </c>
      <c r="M9" s="153"/>
      <c r="N9" s="153"/>
      <c r="O9" s="153"/>
      <c r="T9" s="4" t="s">
        <v>53</v>
      </c>
      <c r="V9" s="4" t="s">
        <v>79</v>
      </c>
    </row>
    <row r="10" spans="1:22" x14ac:dyDescent="0.15">
      <c r="A10" s="4">
        <v>5</v>
      </c>
      <c r="B10" s="15"/>
      <c r="C10" s="32"/>
      <c r="D10" s="149"/>
      <c r="E10" s="149"/>
      <c r="F10" s="149"/>
      <c r="G10" s="149"/>
      <c r="H10" s="149"/>
      <c r="I10" s="16"/>
      <c r="J10" s="33"/>
      <c r="K10" s="17"/>
      <c r="L10" s="183" t="str">
        <f t="shared" si="0"/>
        <v/>
      </c>
      <c r="M10" s="153"/>
      <c r="N10" s="153"/>
      <c r="O10" s="153"/>
      <c r="T10" s="4" t="s">
        <v>54</v>
      </c>
      <c r="V10" s="4" t="s">
        <v>121</v>
      </c>
    </row>
    <row r="11" spans="1:22" x14ac:dyDescent="0.15">
      <c r="A11" s="4">
        <v>6</v>
      </c>
      <c r="B11" s="15"/>
      <c r="C11" s="32"/>
      <c r="D11" s="149"/>
      <c r="E11" s="149"/>
      <c r="F11" s="149"/>
      <c r="G11" s="149"/>
      <c r="H11" s="149"/>
      <c r="I11" s="16"/>
      <c r="J11" s="33"/>
      <c r="K11" s="17"/>
      <c r="L11" s="183" t="str">
        <f t="shared" si="0"/>
        <v/>
      </c>
      <c r="M11" s="153"/>
      <c r="N11" s="153"/>
      <c r="O11" s="153"/>
      <c r="T11" s="4" t="s">
        <v>55</v>
      </c>
      <c r="V11" s="4" t="s">
        <v>122</v>
      </c>
    </row>
    <row r="12" spans="1:22" x14ac:dyDescent="0.15">
      <c r="A12" s="4">
        <v>7</v>
      </c>
      <c r="B12" s="15"/>
      <c r="C12" s="32"/>
      <c r="D12" s="149"/>
      <c r="E12" s="149"/>
      <c r="F12" s="149"/>
      <c r="G12" s="149"/>
      <c r="H12" s="149"/>
      <c r="I12" s="16"/>
      <c r="J12" s="33"/>
      <c r="K12" s="17"/>
      <c r="L12" s="183" t="str">
        <f t="shared" si="0"/>
        <v/>
      </c>
      <c r="M12" s="153"/>
      <c r="N12" s="153"/>
      <c r="O12" s="153"/>
      <c r="T12" s="4" t="s">
        <v>56</v>
      </c>
      <c r="V12" s="4" t="s">
        <v>123</v>
      </c>
    </row>
    <row r="13" spans="1:22" x14ac:dyDescent="0.15">
      <c r="A13" s="4">
        <v>8</v>
      </c>
      <c r="B13" s="15"/>
      <c r="C13" s="32"/>
      <c r="D13" s="149"/>
      <c r="E13" s="149"/>
      <c r="F13" s="149"/>
      <c r="G13" s="149"/>
      <c r="H13" s="149"/>
      <c r="I13" s="16"/>
      <c r="J13" s="33"/>
      <c r="K13" s="17"/>
      <c r="L13" s="183" t="str">
        <f t="shared" si="0"/>
        <v/>
      </c>
      <c r="M13" s="153"/>
      <c r="N13" s="153"/>
      <c r="O13" s="153"/>
      <c r="V13" s="4" t="s">
        <v>124</v>
      </c>
    </row>
    <row r="14" spans="1:22" x14ac:dyDescent="0.15">
      <c r="A14" s="4">
        <v>9</v>
      </c>
      <c r="B14" s="15"/>
      <c r="C14" s="32"/>
      <c r="D14" s="149"/>
      <c r="E14" s="149"/>
      <c r="F14" s="149"/>
      <c r="G14" s="149"/>
      <c r="H14" s="149"/>
      <c r="I14" s="16"/>
      <c r="J14" s="33"/>
      <c r="K14" s="17"/>
      <c r="L14" s="183" t="str">
        <f t="shared" si="0"/>
        <v/>
      </c>
      <c r="M14" s="153"/>
      <c r="N14" s="153"/>
      <c r="O14" s="153"/>
      <c r="T14" s="4" t="s">
        <v>65</v>
      </c>
      <c r="V14" s="4" t="s">
        <v>125</v>
      </c>
    </row>
    <row r="15" spans="1:22" x14ac:dyDescent="0.15">
      <c r="A15" s="4">
        <v>10</v>
      </c>
      <c r="B15" s="15"/>
      <c r="C15" s="32"/>
      <c r="D15" s="149"/>
      <c r="E15" s="149"/>
      <c r="F15" s="149"/>
      <c r="G15" s="149"/>
      <c r="H15" s="149"/>
      <c r="I15" s="16"/>
      <c r="J15" s="33"/>
      <c r="K15" s="17"/>
      <c r="L15" s="183" t="str">
        <f t="shared" si="0"/>
        <v/>
      </c>
      <c r="M15" s="153"/>
      <c r="N15" s="153"/>
      <c r="O15" s="153"/>
      <c r="T15" s="8"/>
    </row>
    <row r="16" spans="1:22" x14ac:dyDescent="0.15">
      <c r="A16" s="4">
        <v>11</v>
      </c>
      <c r="B16" s="15"/>
      <c r="C16" s="32"/>
      <c r="D16" s="149"/>
      <c r="E16" s="149"/>
      <c r="F16" s="149"/>
      <c r="G16" s="149"/>
      <c r="H16" s="149"/>
      <c r="I16" s="16"/>
      <c r="J16" s="33"/>
      <c r="K16" s="17"/>
      <c r="L16" s="183" t="str">
        <f t="shared" si="0"/>
        <v/>
      </c>
      <c r="M16" s="153"/>
      <c r="N16" s="153"/>
      <c r="O16" s="153"/>
      <c r="T16" s="8"/>
    </row>
    <row r="17" spans="1:20" x14ac:dyDescent="0.15">
      <c r="A17" s="4">
        <v>12</v>
      </c>
      <c r="B17" s="15"/>
      <c r="C17" s="32"/>
      <c r="D17" s="149"/>
      <c r="E17" s="149"/>
      <c r="F17" s="149"/>
      <c r="G17" s="149"/>
      <c r="H17" s="149"/>
      <c r="I17" s="16"/>
      <c r="J17" s="33"/>
      <c r="K17" s="17"/>
      <c r="L17" s="183" t="str">
        <f t="shared" si="0"/>
        <v/>
      </c>
      <c r="M17" s="153"/>
      <c r="N17" s="153"/>
      <c r="O17" s="153"/>
      <c r="T17" s="8"/>
    </row>
    <row r="18" spans="1:20" x14ac:dyDescent="0.15">
      <c r="A18" s="4">
        <v>13</v>
      </c>
      <c r="B18" s="15"/>
      <c r="C18" s="32"/>
      <c r="D18" s="149"/>
      <c r="E18" s="149"/>
      <c r="F18" s="149"/>
      <c r="G18" s="149"/>
      <c r="H18" s="149"/>
      <c r="I18" s="16"/>
      <c r="J18" s="33"/>
      <c r="K18" s="17"/>
      <c r="L18" s="183" t="str">
        <f t="shared" si="0"/>
        <v/>
      </c>
      <c r="M18" s="153"/>
      <c r="N18" s="153"/>
      <c r="O18" s="153"/>
    </row>
    <row r="19" spans="1:20" x14ac:dyDescent="0.15">
      <c r="A19" s="4">
        <v>14</v>
      </c>
      <c r="B19" s="15"/>
      <c r="C19" s="32"/>
      <c r="D19" s="149"/>
      <c r="E19" s="149"/>
      <c r="F19" s="149"/>
      <c r="G19" s="149"/>
      <c r="H19" s="149"/>
      <c r="I19" s="16"/>
      <c r="J19" s="33"/>
      <c r="K19" s="17"/>
      <c r="L19" s="183" t="str">
        <f t="shared" si="0"/>
        <v/>
      </c>
      <c r="M19" s="153"/>
      <c r="N19" s="153"/>
      <c r="O19" s="153"/>
    </row>
    <row r="20" spans="1:20" x14ac:dyDescent="0.15">
      <c r="A20" s="4">
        <v>15</v>
      </c>
      <c r="B20" s="15"/>
      <c r="C20" s="32"/>
      <c r="D20" s="149"/>
      <c r="E20" s="149"/>
      <c r="F20" s="149"/>
      <c r="G20" s="149"/>
      <c r="H20" s="149"/>
      <c r="I20" s="16"/>
      <c r="J20" s="33"/>
      <c r="K20" s="17"/>
      <c r="L20" s="183" t="str">
        <f t="shared" si="0"/>
        <v/>
      </c>
      <c r="M20" s="153"/>
      <c r="N20" s="153"/>
      <c r="O20" s="153"/>
    </row>
    <row r="21" spans="1:20" x14ac:dyDescent="0.15">
      <c r="A21" s="4">
        <v>16</v>
      </c>
      <c r="B21" s="15"/>
      <c r="C21" s="32"/>
      <c r="D21" s="149"/>
      <c r="E21" s="149"/>
      <c r="F21" s="149"/>
      <c r="G21" s="149"/>
      <c r="H21" s="149"/>
      <c r="I21" s="16"/>
      <c r="J21" s="33"/>
      <c r="K21" s="17"/>
      <c r="L21" s="183" t="str">
        <f t="shared" si="0"/>
        <v/>
      </c>
      <c r="M21" s="153"/>
      <c r="N21" s="153"/>
      <c r="O21" s="153"/>
    </row>
    <row r="22" spans="1:20" x14ac:dyDescent="0.15">
      <c r="A22" s="4">
        <v>17</v>
      </c>
      <c r="B22" s="15"/>
      <c r="C22" s="32"/>
      <c r="D22" s="149"/>
      <c r="E22" s="149"/>
      <c r="F22" s="149"/>
      <c r="G22" s="149"/>
      <c r="H22" s="149"/>
      <c r="I22" s="16"/>
      <c r="J22" s="33"/>
      <c r="K22" s="17"/>
      <c r="L22" s="183" t="str">
        <f t="shared" si="0"/>
        <v/>
      </c>
      <c r="M22" s="153"/>
      <c r="N22" s="153"/>
      <c r="O22" s="153"/>
    </row>
    <row r="23" spans="1:20" x14ac:dyDescent="0.15">
      <c r="A23" s="4">
        <v>18</v>
      </c>
      <c r="B23" s="15"/>
      <c r="C23" s="32"/>
      <c r="D23" s="149"/>
      <c r="E23" s="149"/>
      <c r="F23" s="149"/>
      <c r="G23" s="149"/>
      <c r="H23" s="149"/>
      <c r="I23" s="16"/>
      <c r="J23" s="33"/>
      <c r="K23" s="17"/>
      <c r="L23" s="183" t="str">
        <f t="shared" si="0"/>
        <v/>
      </c>
      <c r="M23" s="153"/>
      <c r="N23" s="153"/>
      <c r="O23" s="153"/>
    </row>
    <row r="24" spans="1:20" x14ac:dyDescent="0.15">
      <c r="A24" s="4">
        <v>19</v>
      </c>
      <c r="B24" s="15"/>
      <c r="C24" s="32"/>
      <c r="D24" s="149"/>
      <c r="E24" s="149"/>
      <c r="F24" s="149"/>
      <c r="G24" s="149"/>
      <c r="H24" s="149"/>
      <c r="I24" s="16"/>
      <c r="J24" s="33"/>
      <c r="K24" s="17"/>
      <c r="L24" s="183" t="str">
        <f t="shared" si="0"/>
        <v/>
      </c>
      <c r="M24" s="153"/>
      <c r="N24" s="153"/>
      <c r="O24" s="153"/>
    </row>
    <row r="25" spans="1:20" x14ac:dyDescent="0.15">
      <c r="A25" s="4">
        <v>20</v>
      </c>
      <c r="B25" s="15"/>
      <c r="C25" s="32"/>
      <c r="D25" s="149"/>
      <c r="E25" s="149"/>
      <c r="F25" s="149"/>
      <c r="G25" s="149"/>
      <c r="H25" s="149"/>
      <c r="I25" s="16"/>
      <c r="J25" s="33"/>
      <c r="K25" s="17"/>
      <c r="L25" s="183" t="str">
        <f t="shared" si="0"/>
        <v/>
      </c>
      <c r="M25" s="153"/>
      <c r="N25" s="153"/>
      <c r="O25" s="153"/>
    </row>
    <row r="26" spans="1:20" x14ac:dyDescent="0.15">
      <c r="A26" s="4">
        <v>21</v>
      </c>
      <c r="B26" s="15"/>
      <c r="C26" s="32"/>
      <c r="D26" s="149"/>
      <c r="E26" s="149"/>
      <c r="F26" s="149"/>
      <c r="G26" s="149"/>
      <c r="H26" s="149"/>
      <c r="I26" s="16"/>
      <c r="J26" s="33"/>
      <c r="K26" s="17"/>
      <c r="L26" s="183" t="str">
        <f t="shared" si="0"/>
        <v/>
      </c>
      <c r="M26" s="153"/>
      <c r="N26" s="153"/>
      <c r="O26" s="153"/>
    </row>
    <row r="27" spans="1:20" x14ac:dyDescent="0.15">
      <c r="A27" s="4">
        <v>22</v>
      </c>
      <c r="B27" s="15"/>
      <c r="C27" s="32"/>
      <c r="D27" s="149"/>
      <c r="E27" s="149"/>
      <c r="F27" s="149"/>
      <c r="G27" s="149"/>
      <c r="H27" s="149"/>
      <c r="I27" s="16"/>
      <c r="J27" s="33"/>
      <c r="K27" s="17"/>
      <c r="L27" s="183" t="str">
        <f t="shared" si="0"/>
        <v/>
      </c>
      <c r="M27" s="153"/>
      <c r="N27" s="153"/>
      <c r="O27" s="153"/>
    </row>
    <row r="28" spans="1:20" x14ac:dyDescent="0.15">
      <c r="A28" s="4">
        <v>23</v>
      </c>
      <c r="B28" s="15"/>
      <c r="C28" s="32"/>
      <c r="D28" s="149"/>
      <c r="E28" s="149"/>
      <c r="F28" s="149"/>
      <c r="G28" s="149"/>
      <c r="H28" s="149"/>
      <c r="I28" s="16"/>
      <c r="J28" s="33"/>
      <c r="K28" s="17"/>
      <c r="L28" s="183" t="str">
        <f t="shared" si="0"/>
        <v/>
      </c>
      <c r="M28" s="153"/>
      <c r="N28" s="153"/>
      <c r="O28" s="153"/>
    </row>
    <row r="29" spans="1:20" x14ac:dyDescent="0.15">
      <c r="A29" s="4">
        <v>24</v>
      </c>
      <c r="B29" s="15"/>
      <c r="C29" s="32"/>
      <c r="D29" s="149"/>
      <c r="E29" s="149"/>
      <c r="F29" s="149"/>
      <c r="G29" s="149"/>
      <c r="H29" s="149"/>
      <c r="I29" s="16"/>
      <c r="J29" s="33"/>
      <c r="K29" s="17"/>
      <c r="L29" s="183" t="str">
        <f t="shared" si="0"/>
        <v/>
      </c>
      <c r="M29" s="153"/>
      <c r="N29" s="153"/>
      <c r="O29" s="153"/>
    </row>
    <row r="30" spans="1:20" x14ac:dyDescent="0.15">
      <c r="A30" s="4">
        <v>25</v>
      </c>
      <c r="B30" s="15"/>
      <c r="C30" s="32"/>
      <c r="D30" s="149"/>
      <c r="E30" s="149"/>
      <c r="F30" s="149"/>
      <c r="G30" s="149"/>
      <c r="H30" s="149"/>
      <c r="I30" s="16"/>
      <c r="J30" s="33"/>
      <c r="K30" s="17"/>
      <c r="L30" s="183" t="str">
        <f t="shared" si="0"/>
        <v/>
      </c>
      <c r="M30" s="153"/>
      <c r="N30" s="153"/>
      <c r="O30" s="153"/>
    </row>
    <row r="31" spans="1:20" x14ac:dyDescent="0.15">
      <c r="A31" s="4">
        <v>26</v>
      </c>
      <c r="B31" s="15"/>
      <c r="C31" s="32"/>
      <c r="D31" s="149"/>
      <c r="E31" s="149"/>
      <c r="F31" s="149"/>
      <c r="G31" s="149"/>
      <c r="H31" s="149"/>
      <c r="I31" s="16"/>
      <c r="J31" s="33"/>
      <c r="K31" s="17"/>
      <c r="L31" s="183" t="str">
        <f t="shared" si="0"/>
        <v/>
      </c>
      <c r="M31" s="153"/>
      <c r="N31" s="153"/>
      <c r="O31" s="153"/>
    </row>
    <row r="32" spans="1:20" x14ac:dyDescent="0.15">
      <c r="A32" s="4">
        <v>27</v>
      </c>
      <c r="B32" s="15"/>
      <c r="C32" s="32"/>
      <c r="D32" s="149"/>
      <c r="E32" s="149"/>
      <c r="F32" s="149"/>
      <c r="G32" s="149"/>
      <c r="H32" s="149"/>
      <c r="I32" s="16"/>
      <c r="J32" s="33"/>
      <c r="K32" s="17"/>
      <c r="L32" s="183" t="str">
        <f t="shared" si="0"/>
        <v/>
      </c>
      <c r="M32" s="153"/>
      <c r="N32" s="153"/>
      <c r="O32" s="153"/>
    </row>
    <row r="33" spans="1:15" x14ac:dyDescent="0.15">
      <c r="A33" s="4">
        <v>28</v>
      </c>
      <c r="B33" s="15"/>
      <c r="C33" s="32"/>
      <c r="D33" s="149"/>
      <c r="E33" s="149"/>
      <c r="F33" s="149"/>
      <c r="G33" s="149"/>
      <c r="H33" s="149"/>
      <c r="I33" s="16"/>
      <c r="J33" s="33"/>
      <c r="K33" s="17"/>
      <c r="L33" s="183" t="str">
        <f t="shared" si="0"/>
        <v/>
      </c>
      <c r="M33" s="153"/>
      <c r="N33" s="153"/>
      <c r="O33" s="153"/>
    </row>
    <row r="34" spans="1:15" x14ac:dyDescent="0.15">
      <c r="A34" s="4">
        <v>29</v>
      </c>
      <c r="B34" s="15"/>
      <c r="C34" s="32"/>
      <c r="D34" s="149"/>
      <c r="E34" s="149"/>
      <c r="F34" s="149"/>
      <c r="G34" s="149"/>
      <c r="H34" s="149"/>
      <c r="I34" s="16"/>
      <c r="J34" s="33"/>
      <c r="K34" s="17"/>
      <c r="L34" s="183" t="str">
        <f t="shared" si="0"/>
        <v/>
      </c>
      <c r="M34" s="153"/>
      <c r="N34" s="153"/>
      <c r="O34" s="153"/>
    </row>
    <row r="35" spans="1:15" x14ac:dyDescent="0.15">
      <c r="A35" s="4">
        <v>30</v>
      </c>
      <c r="B35" s="15"/>
      <c r="C35" s="32"/>
      <c r="D35" s="149"/>
      <c r="E35" s="149"/>
      <c r="F35" s="149"/>
      <c r="G35" s="149"/>
      <c r="H35" s="149"/>
      <c r="I35" s="16"/>
      <c r="J35" s="33"/>
      <c r="K35" s="17"/>
      <c r="L35" s="183" t="str">
        <f t="shared" si="0"/>
        <v/>
      </c>
      <c r="M35" s="153"/>
      <c r="N35" s="153"/>
      <c r="O35" s="153"/>
    </row>
    <row r="36" spans="1:15" x14ac:dyDescent="0.15">
      <c r="A36" s="4">
        <v>31</v>
      </c>
      <c r="B36" s="15"/>
      <c r="C36" s="32"/>
      <c r="D36" s="149"/>
      <c r="E36" s="149"/>
      <c r="F36" s="149"/>
      <c r="G36" s="149"/>
      <c r="H36" s="149"/>
      <c r="I36" s="16"/>
      <c r="J36" s="33"/>
      <c r="K36" s="17"/>
      <c r="L36" s="183" t="str">
        <f t="shared" si="0"/>
        <v/>
      </c>
      <c r="M36" s="153"/>
      <c r="N36" s="153"/>
      <c r="O36" s="153"/>
    </row>
    <row r="37" spans="1:15" ht="14.25" thickBot="1" x14ac:dyDescent="0.2">
      <c r="A37" s="4">
        <v>32</v>
      </c>
      <c r="B37" s="19"/>
      <c r="C37" s="32"/>
      <c r="D37" s="154"/>
      <c r="E37" s="154"/>
      <c r="F37" s="154"/>
      <c r="G37" s="154"/>
      <c r="H37" s="154"/>
      <c r="I37" s="20"/>
      <c r="J37" s="33"/>
      <c r="K37" s="21"/>
      <c r="L37" s="183" t="str">
        <f t="shared" si="0"/>
        <v/>
      </c>
      <c r="M37" s="155"/>
      <c r="N37" s="155"/>
      <c r="O37" s="155"/>
    </row>
    <row r="38" spans="1:15" ht="14.25" thickBot="1" x14ac:dyDescent="0.2">
      <c r="B38" s="158" t="s">
        <v>71</v>
      </c>
      <c r="C38" s="156"/>
      <c r="D38" s="156"/>
      <c r="E38" s="156"/>
      <c r="F38" s="156"/>
      <c r="G38" s="156"/>
      <c r="H38" s="156"/>
      <c r="I38" s="6" t="s">
        <v>63</v>
      </c>
      <c r="J38" s="6" t="s">
        <v>63</v>
      </c>
      <c r="K38" s="11" t="s">
        <v>63</v>
      </c>
      <c r="L38" s="325">
        <f>SUM(L6:L37)</f>
        <v>0</v>
      </c>
      <c r="M38" s="156"/>
      <c r="N38" s="156"/>
      <c r="O38" s="157"/>
    </row>
    <row r="39" spans="1:15" x14ac:dyDescent="0.15">
      <c r="L39" s="326"/>
    </row>
    <row r="40" spans="1:15" x14ac:dyDescent="0.15">
      <c r="L40" s="326"/>
    </row>
    <row r="41" spans="1:15" ht="21.75" customHeight="1" x14ac:dyDescent="0.15">
      <c r="B41" s="4" t="s">
        <v>45</v>
      </c>
      <c r="C41" s="150" t="s">
        <v>77</v>
      </c>
      <c r="D41" s="151"/>
      <c r="E41" s="151"/>
      <c r="F41" s="151"/>
      <c r="G41" s="151"/>
      <c r="H41" s="151"/>
      <c r="I41" s="151"/>
      <c r="J41" s="151"/>
      <c r="K41" s="152"/>
      <c r="L41" s="326"/>
    </row>
    <row r="42" spans="1:15" x14ac:dyDescent="0.15">
      <c r="L42" s="326"/>
    </row>
    <row r="43" spans="1:15" ht="13.5" customHeight="1" x14ac:dyDescent="0.15">
      <c r="A43" s="5" t="s">
        <v>38</v>
      </c>
      <c r="B43" s="91" t="s">
        <v>40</v>
      </c>
      <c r="C43" s="146" t="s">
        <v>41</v>
      </c>
      <c r="D43" s="91" t="s">
        <v>44</v>
      </c>
      <c r="E43" s="91"/>
      <c r="F43" s="91"/>
      <c r="G43" s="91"/>
      <c r="H43" s="91"/>
      <c r="I43" s="91" t="s">
        <v>0</v>
      </c>
      <c r="J43" s="91" t="s">
        <v>1</v>
      </c>
      <c r="K43" s="147" t="s">
        <v>42</v>
      </c>
      <c r="L43" s="327" t="s">
        <v>15</v>
      </c>
      <c r="M43" s="91" t="s">
        <v>43</v>
      </c>
      <c r="N43" s="91"/>
      <c r="O43" s="91"/>
    </row>
    <row r="44" spans="1:15" x14ac:dyDescent="0.15">
      <c r="A44" s="5" t="s">
        <v>39</v>
      </c>
      <c r="B44" s="91"/>
      <c r="C44" s="146"/>
      <c r="D44" s="91"/>
      <c r="E44" s="91"/>
      <c r="F44" s="91"/>
      <c r="G44" s="91"/>
      <c r="H44" s="91"/>
      <c r="I44" s="91"/>
      <c r="J44" s="91"/>
      <c r="K44" s="148"/>
      <c r="L44" s="328"/>
      <c r="M44" s="91"/>
      <c r="N44" s="91"/>
      <c r="O44" s="91"/>
    </row>
    <row r="45" spans="1:15" x14ac:dyDescent="0.15">
      <c r="A45" s="4">
        <v>33</v>
      </c>
      <c r="B45" s="18" t="s">
        <v>47</v>
      </c>
      <c r="C45" s="32"/>
      <c r="D45" s="149"/>
      <c r="E45" s="149"/>
      <c r="F45" s="149"/>
      <c r="G45" s="149"/>
      <c r="H45" s="149"/>
      <c r="I45" s="16"/>
      <c r="J45" s="33"/>
      <c r="K45" s="17"/>
      <c r="L45" s="183" t="str">
        <f t="shared" ref="L45:L76" si="1">IF(I45*K45=0,"",ROUND(I45*K45,0))</f>
        <v/>
      </c>
      <c r="M45" s="153"/>
      <c r="N45" s="153"/>
      <c r="O45" s="153"/>
    </row>
    <row r="46" spans="1:15" x14ac:dyDescent="0.15">
      <c r="A46" s="4">
        <v>34</v>
      </c>
      <c r="B46" s="15"/>
      <c r="C46" s="32"/>
      <c r="D46" s="149"/>
      <c r="E46" s="149"/>
      <c r="F46" s="149"/>
      <c r="G46" s="149"/>
      <c r="H46" s="149"/>
      <c r="I46" s="16"/>
      <c r="J46" s="33"/>
      <c r="K46" s="17"/>
      <c r="L46" s="183" t="str">
        <f t="shared" si="1"/>
        <v/>
      </c>
      <c r="M46" s="153"/>
      <c r="N46" s="153"/>
      <c r="O46" s="153"/>
    </row>
    <row r="47" spans="1:15" x14ac:dyDescent="0.15">
      <c r="A47" s="4">
        <v>35</v>
      </c>
      <c r="B47" s="15"/>
      <c r="C47" s="32"/>
      <c r="D47" s="149"/>
      <c r="E47" s="149"/>
      <c r="F47" s="149"/>
      <c r="G47" s="149"/>
      <c r="H47" s="149"/>
      <c r="I47" s="16"/>
      <c r="J47" s="33"/>
      <c r="K47" s="17"/>
      <c r="L47" s="183" t="str">
        <f t="shared" si="1"/>
        <v/>
      </c>
      <c r="M47" s="153"/>
      <c r="N47" s="153"/>
      <c r="O47" s="153"/>
    </row>
    <row r="48" spans="1:15" x14ac:dyDescent="0.15">
      <c r="A48" s="4">
        <v>36</v>
      </c>
      <c r="B48" s="15"/>
      <c r="C48" s="32"/>
      <c r="D48" s="149"/>
      <c r="E48" s="149"/>
      <c r="F48" s="149"/>
      <c r="G48" s="149"/>
      <c r="H48" s="149"/>
      <c r="I48" s="16"/>
      <c r="J48" s="33"/>
      <c r="K48" s="17"/>
      <c r="L48" s="183" t="str">
        <f t="shared" si="1"/>
        <v/>
      </c>
      <c r="M48" s="153"/>
      <c r="N48" s="153"/>
      <c r="O48" s="153"/>
    </row>
    <row r="49" spans="1:15" x14ac:dyDescent="0.15">
      <c r="A49" s="4">
        <v>37</v>
      </c>
      <c r="B49" s="15"/>
      <c r="C49" s="32"/>
      <c r="D49" s="149"/>
      <c r="E49" s="149"/>
      <c r="F49" s="149"/>
      <c r="G49" s="149"/>
      <c r="H49" s="149"/>
      <c r="I49" s="16"/>
      <c r="J49" s="33"/>
      <c r="K49" s="17"/>
      <c r="L49" s="183" t="str">
        <f t="shared" si="1"/>
        <v/>
      </c>
      <c r="M49" s="153"/>
      <c r="N49" s="153"/>
      <c r="O49" s="153"/>
    </row>
    <row r="50" spans="1:15" x14ac:dyDescent="0.15">
      <c r="A50" s="4">
        <v>38</v>
      </c>
      <c r="B50" s="15"/>
      <c r="C50" s="32"/>
      <c r="D50" s="149"/>
      <c r="E50" s="149"/>
      <c r="F50" s="149"/>
      <c r="G50" s="149"/>
      <c r="H50" s="149"/>
      <c r="I50" s="16"/>
      <c r="J50" s="33"/>
      <c r="K50" s="17"/>
      <c r="L50" s="183" t="str">
        <f t="shared" si="1"/>
        <v/>
      </c>
      <c r="M50" s="153"/>
      <c r="N50" s="153"/>
      <c r="O50" s="153"/>
    </row>
    <row r="51" spans="1:15" x14ac:dyDescent="0.15">
      <c r="A51" s="4">
        <v>39</v>
      </c>
      <c r="B51" s="15"/>
      <c r="C51" s="32"/>
      <c r="D51" s="149"/>
      <c r="E51" s="149"/>
      <c r="F51" s="149"/>
      <c r="G51" s="149"/>
      <c r="H51" s="149"/>
      <c r="I51" s="16"/>
      <c r="J51" s="33"/>
      <c r="K51" s="17"/>
      <c r="L51" s="183" t="str">
        <f t="shared" si="1"/>
        <v/>
      </c>
      <c r="M51" s="153"/>
      <c r="N51" s="153"/>
      <c r="O51" s="153"/>
    </row>
    <row r="52" spans="1:15" x14ac:dyDescent="0.15">
      <c r="A52" s="4">
        <v>40</v>
      </c>
      <c r="B52" s="15"/>
      <c r="C52" s="32"/>
      <c r="D52" s="149"/>
      <c r="E52" s="149"/>
      <c r="F52" s="149"/>
      <c r="G52" s="149"/>
      <c r="H52" s="149"/>
      <c r="I52" s="16"/>
      <c r="J52" s="33"/>
      <c r="K52" s="17"/>
      <c r="L52" s="183" t="str">
        <f t="shared" si="1"/>
        <v/>
      </c>
      <c r="M52" s="153"/>
      <c r="N52" s="153"/>
      <c r="O52" s="153"/>
    </row>
    <row r="53" spans="1:15" x14ac:dyDescent="0.15">
      <c r="A53" s="4">
        <v>41</v>
      </c>
      <c r="B53" s="15"/>
      <c r="C53" s="32"/>
      <c r="D53" s="149"/>
      <c r="E53" s="149"/>
      <c r="F53" s="149"/>
      <c r="G53" s="149"/>
      <c r="H53" s="149"/>
      <c r="I53" s="16"/>
      <c r="J53" s="33"/>
      <c r="K53" s="17"/>
      <c r="L53" s="183" t="str">
        <f t="shared" si="1"/>
        <v/>
      </c>
      <c r="M53" s="153"/>
      <c r="N53" s="153"/>
      <c r="O53" s="153"/>
    </row>
    <row r="54" spans="1:15" x14ac:dyDescent="0.15">
      <c r="A54" s="4">
        <v>42</v>
      </c>
      <c r="B54" s="15"/>
      <c r="C54" s="32"/>
      <c r="D54" s="149"/>
      <c r="E54" s="149"/>
      <c r="F54" s="149"/>
      <c r="G54" s="149"/>
      <c r="H54" s="149"/>
      <c r="I54" s="16"/>
      <c r="J54" s="33"/>
      <c r="K54" s="17"/>
      <c r="L54" s="183" t="str">
        <f t="shared" si="1"/>
        <v/>
      </c>
      <c r="M54" s="153"/>
      <c r="N54" s="153"/>
      <c r="O54" s="153"/>
    </row>
    <row r="55" spans="1:15" x14ac:dyDescent="0.15">
      <c r="A55" s="4">
        <v>43</v>
      </c>
      <c r="B55" s="15"/>
      <c r="C55" s="32"/>
      <c r="D55" s="149"/>
      <c r="E55" s="149"/>
      <c r="F55" s="149"/>
      <c r="G55" s="149"/>
      <c r="H55" s="149"/>
      <c r="I55" s="16"/>
      <c r="J55" s="33"/>
      <c r="K55" s="17"/>
      <c r="L55" s="183" t="str">
        <f t="shared" si="1"/>
        <v/>
      </c>
      <c r="M55" s="153"/>
      <c r="N55" s="153"/>
      <c r="O55" s="153"/>
    </row>
    <row r="56" spans="1:15" x14ac:dyDescent="0.15">
      <c r="A56" s="4">
        <v>44</v>
      </c>
      <c r="B56" s="15"/>
      <c r="C56" s="32"/>
      <c r="D56" s="149"/>
      <c r="E56" s="149"/>
      <c r="F56" s="149"/>
      <c r="G56" s="149"/>
      <c r="H56" s="149"/>
      <c r="I56" s="16"/>
      <c r="J56" s="33"/>
      <c r="K56" s="17"/>
      <c r="L56" s="183" t="str">
        <f t="shared" si="1"/>
        <v/>
      </c>
      <c r="M56" s="153"/>
      <c r="N56" s="153"/>
      <c r="O56" s="153"/>
    </row>
    <row r="57" spans="1:15" x14ac:dyDescent="0.15">
      <c r="A57" s="4">
        <v>45</v>
      </c>
      <c r="B57" s="15"/>
      <c r="C57" s="32"/>
      <c r="D57" s="149"/>
      <c r="E57" s="149"/>
      <c r="F57" s="149"/>
      <c r="G57" s="149"/>
      <c r="H57" s="149"/>
      <c r="I57" s="16"/>
      <c r="J57" s="33"/>
      <c r="K57" s="17"/>
      <c r="L57" s="183" t="str">
        <f t="shared" si="1"/>
        <v/>
      </c>
      <c r="M57" s="153"/>
      <c r="N57" s="153"/>
      <c r="O57" s="153"/>
    </row>
    <row r="58" spans="1:15" x14ac:dyDescent="0.15">
      <c r="A58" s="4">
        <v>46</v>
      </c>
      <c r="B58" s="15"/>
      <c r="C58" s="32"/>
      <c r="D58" s="149"/>
      <c r="E58" s="149"/>
      <c r="F58" s="149"/>
      <c r="G58" s="149"/>
      <c r="H58" s="149"/>
      <c r="I58" s="16"/>
      <c r="J58" s="33"/>
      <c r="K58" s="17"/>
      <c r="L58" s="183" t="str">
        <f t="shared" si="1"/>
        <v/>
      </c>
      <c r="M58" s="153"/>
      <c r="N58" s="153"/>
      <c r="O58" s="153"/>
    </row>
    <row r="59" spans="1:15" x14ac:dyDescent="0.15">
      <c r="A59" s="4">
        <v>47</v>
      </c>
      <c r="B59" s="15"/>
      <c r="C59" s="32"/>
      <c r="D59" s="149"/>
      <c r="E59" s="149"/>
      <c r="F59" s="149"/>
      <c r="G59" s="149"/>
      <c r="H59" s="149"/>
      <c r="I59" s="16"/>
      <c r="J59" s="33"/>
      <c r="K59" s="17"/>
      <c r="L59" s="183" t="str">
        <f t="shared" si="1"/>
        <v/>
      </c>
      <c r="M59" s="153"/>
      <c r="N59" s="153"/>
      <c r="O59" s="153"/>
    </row>
    <row r="60" spans="1:15" x14ac:dyDescent="0.15">
      <c r="A60" s="4">
        <v>48</v>
      </c>
      <c r="B60" s="15"/>
      <c r="C60" s="32"/>
      <c r="D60" s="149"/>
      <c r="E60" s="149"/>
      <c r="F60" s="149"/>
      <c r="G60" s="149"/>
      <c r="H60" s="149"/>
      <c r="I60" s="16"/>
      <c r="J60" s="33"/>
      <c r="K60" s="17"/>
      <c r="L60" s="183" t="str">
        <f t="shared" si="1"/>
        <v/>
      </c>
      <c r="M60" s="153"/>
      <c r="N60" s="153"/>
      <c r="O60" s="153"/>
    </row>
    <row r="61" spans="1:15" x14ac:dyDescent="0.15">
      <c r="A61" s="4">
        <v>49</v>
      </c>
      <c r="B61" s="15"/>
      <c r="C61" s="32"/>
      <c r="D61" s="149"/>
      <c r="E61" s="149"/>
      <c r="F61" s="149"/>
      <c r="G61" s="149"/>
      <c r="H61" s="149"/>
      <c r="I61" s="16"/>
      <c r="J61" s="33"/>
      <c r="K61" s="17"/>
      <c r="L61" s="183" t="str">
        <f t="shared" si="1"/>
        <v/>
      </c>
      <c r="M61" s="153"/>
      <c r="N61" s="153"/>
      <c r="O61" s="153"/>
    </row>
    <row r="62" spans="1:15" x14ac:dyDescent="0.15">
      <c r="A62" s="4">
        <v>50</v>
      </c>
      <c r="B62" s="15"/>
      <c r="C62" s="32"/>
      <c r="D62" s="149"/>
      <c r="E62" s="149"/>
      <c r="F62" s="149"/>
      <c r="G62" s="149"/>
      <c r="H62" s="149"/>
      <c r="I62" s="16"/>
      <c r="J62" s="33"/>
      <c r="K62" s="17"/>
      <c r="L62" s="183" t="str">
        <f t="shared" si="1"/>
        <v/>
      </c>
      <c r="M62" s="153"/>
      <c r="N62" s="153"/>
      <c r="O62" s="153"/>
    </row>
    <row r="63" spans="1:15" x14ac:dyDescent="0.15">
      <c r="A63" s="4">
        <v>51</v>
      </c>
      <c r="B63" s="15"/>
      <c r="C63" s="32"/>
      <c r="D63" s="149"/>
      <c r="E63" s="149"/>
      <c r="F63" s="149"/>
      <c r="G63" s="149"/>
      <c r="H63" s="149"/>
      <c r="I63" s="16"/>
      <c r="J63" s="33"/>
      <c r="K63" s="17"/>
      <c r="L63" s="183" t="str">
        <f t="shared" si="1"/>
        <v/>
      </c>
      <c r="M63" s="153"/>
      <c r="N63" s="153"/>
      <c r="O63" s="153"/>
    </row>
    <row r="64" spans="1:15" x14ac:dyDescent="0.15">
      <c r="A64" s="4">
        <v>52</v>
      </c>
      <c r="B64" s="15"/>
      <c r="C64" s="32"/>
      <c r="D64" s="149"/>
      <c r="E64" s="149"/>
      <c r="F64" s="149"/>
      <c r="G64" s="149"/>
      <c r="H64" s="149"/>
      <c r="I64" s="16"/>
      <c r="J64" s="33"/>
      <c r="K64" s="17"/>
      <c r="L64" s="183" t="str">
        <f t="shared" si="1"/>
        <v/>
      </c>
      <c r="M64" s="153"/>
      <c r="N64" s="153"/>
      <c r="O64" s="153"/>
    </row>
    <row r="65" spans="1:19" x14ac:dyDescent="0.15">
      <c r="A65" s="4">
        <v>53</v>
      </c>
      <c r="B65" s="15"/>
      <c r="C65" s="32"/>
      <c r="D65" s="149"/>
      <c r="E65" s="149"/>
      <c r="F65" s="149"/>
      <c r="G65" s="149"/>
      <c r="H65" s="149"/>
      <c r="I65" s="16"/>
      <c r="J65" s="33"/>
      <c r="K65" s="17"/>
      <c r="L65" s="183" t="str">
        <f t="shared" si="1"/>
        <v/>
      </c>
      <c r="M65" s="153"/>
      <c r="N65" s="153"/>
      <c r="O65" s="153"/>
    </row>
    <row r="66" spans="1:19" x14ac:dyDescent="0.15">
      <c r="A66" s="4">
        <v>54</v>
      </c>
      <c r="B66" s="15"/>
      <c r="C66" s="32"/>
      <c r="D66" s="149"/>
      <c r="E66" s="149"/>
      <c r="F66" s="149"/>
      <c r="G66" s="149"/>
      <c r="H66" s="149"/>
      <c r="I66" s="16"/>
      <c r="J66" s="33"/>
      <c r="K66" s="17"/>
      <c r="L66" s="183" t="str">
        <f t="shared" si="1"/>
        <v/>
      </c>
      <c r="M66" s="153"/>
      <c r="N66" s="153"/>
      <c r="O66" s="153"/>
    </row>
    <row r="67" spans="1:19" x14ac:dyDescent="0.15">
      <c r="A67" s="4">
        <v>55</v>
      </c>
      <c r="B67" s="15"/>
      <c r="C67" s="32"/>
      <c r="D67" s="149"/>
      <c r="E67" s="149"/>
      <c r="F67" s="149"/>
      <c r="G67" s="149"/>
      <c r="H67" s="149"/>
      <c r="I67" s="16"/>
      <c r="J67" s="33"/>
      <c r="K67" s="17"/>
      <c r="L67" s="183" t="str">
        <f t="shared" si="1"/>
        <v/>
      </c>
      <c r="M67" s="153"/>
      <c r="N67" s="153"/>
      <c r="O67" s="153"/>
    </row>
    <row r="68" spans="1:19" x14ac:dyDescent="0.15">
      <c r="A68" s="4">
        <v>56</v>
      </c>
      <c r="B68" s="15"/>
      <c r="C68" s="32"/>
      <c r="D68" s="149"/>
      <c r="E68" s="149"/>
      <c r="F68" s="149"/>
      <c r="G68" s="149"/>
      <c r="H68" s="149"/>
      <c r="I68" s="16"/>
      <c r="J68" s="33"/>
      <c r="K68" s="17"/>
      <c r="L68" s="183" t="str">
        <f t="shared" si="1"/>
        <v/>
      </c>
      <c r="M68" s="153"/>
      <c r="N68" s="153"/>
      <c r="O68" s="153"/>
    </row>
    <row r="69" spans="1:19" x14ac:dyDescent="0.15">
      <c r="A69" s="4">
        <v>57</v>
      </c>
      <c r="B69" s="15"/>
      <c r="C69" s="32"/>
      <c r="D69" s="149"/>
      <c r="E69" s="149"/>
      <c r="F69" s="149"/>
      <c r="G69" s="149"/>
      <c r="H69" s="149"/>
      <c r="I69" s="16"/>
      <c r="J69" s="33"/>
      <c r="K69" s="17"/>
      <c r="L69" s="183" t="str">
        <f t="shared" si="1"/>
        <v/>
      </c>
      <c r="M69" s="153"/>
      <c r="N69" s="153"/>
      <c r="O69" s="153"/>
    </row>
    <row r="70" spans="1:19" x14ac:dyDescent="0.15">
      <c r="A70" s="4">
        <v>58</v>
      </c>
      <c r="B70" s="15"/>
      <c r="C70" s="32"/>
      <c r="D70" s="149"/>
      <c r="E70" s="149"/>
      <c r="F70" s="149"/>
      <c r="G70" s="149"/>
      <c r="H70" s="149"/>
      <c r="I70" s="16"/>
      <c r="J70" s="33"/>
      <c r="K70" s="17"/>
      <c r="L70" s="183" t="str">
        <f t="shared" si="1"/>
        <v/>
      </c>
      <c r="M70" s="153"/>
      <c r="N70" s="153"/>
      <c r="O70" s="153"/>
    </row>
    <row r="71" spans="1:19" x14ac:dyDescent="0.15">
      <c r="A71" s="4">
        <v>59</v>
      </c>
      <c r="B71" s="15"/>
      <c r="C71" s="32"/>
      <c r="D71" s="149"/>
      <c r="E71" s="149"/>
      <c r="F71" s="149"/>
      <c r="G71" s="149"/>
      <c r="H71" s="149"/>
      <c r="I71" s="16"/>
      <c r="J71" s="33"/>
      <c r="K71" s="17"/>
      <c r="L71" s="183" t="str">
        <f t="shared" si="1"/>
        <v/>
      </c>
      <c r="M71" s="153"/>
      <c r="N71" s="153"/>
      <c r="O71" s="153"/>
    </row>
    <row r="72" spans="1:19" x14ac:dyDescent="0.15">
      <c r="A72" s="4">
        <v>60</v>
      </c>
      <c r="B72" s="15"/>
      <c r="C72" s="32"/>
      <c r="D72" s="149"/>
      <c r="E72" s="149"/>
      <c r="F72" s="149"/>
      <c r="G72" s="149"/>
      <c r="H72" s="149"/>
      <c r="I72" s="16"/>
      <c r="J72" s="33"/>
      <c r="K72" s="17"/>
      <c r="L72" s="183" t="str">
        <f t="shared" si="1"/>
        <v/>
      </c>
      <c r="M72" s="153"/>
      <c r="N72" s="153"/>
      <c r="O72" s="153"/>
    </row>
    <row r="73" spans="1:19" x14ac:dyDescent="0.15">
      <c r="A73" s="4">
        <v>61</v>
      </c>
      <c r="B73" s="15"/>
      <c r="C73" s="32"/>
      <c r="D73" s="149"/>
      <c r="E73" s="149"/>
      <c r="F73" s="149"/>
      <c r="G73" s="149"/>
      <c r="H73" s="149"/>
      <c r="I73" s="16"/>
      <c r="J73" s="33"/>
      <c r="K73" s="17"/>
      <c r="L73" s="183" t="str">
        <f t="shared" si="1"/>
        <v/>
      </c>
      <c r="M73" s="153"/>
      <c r="N73" s="153"/>
      <c r="O73" s="153"/>
    </row>
    <row r="74" spans="1:19" x14ac:dyDescent="0.15">
      <c r="A74" s="4">
        <v>62</v>
      </c>
      <c r="B74" s="15"/>
      <c r="C74" s="32"/>
      <c r="D74" s="149"/>
      <c r="E74" s="149"/>
      <c r="F74" s="149"/>
      <c r="G74" s="149"/>
      <c r="H74" s="149"/>
      <c r="I74" s="16"/>
      <c r="J74" s="33"/>
      <c r="K74" s="17"/>
      <c r="L74" s="183" t="str">
        <f t="shared" si="1"/>
        <v/>
      </c>
      <c r="M74" s="153"/>
      <c r="N74" s="153"/>
      <c r="O74" s="153"/>
    </row>
    <row r="75" spans="1:19" x14ac:dyDescent="0.15">
      <c r="A75" s="4">
        <v>63</v>
      </c>
      <c r="B75" s="15"/>
      <c r="C75" s="32"/>
      <c r="D75" s="149"/>
      <c r="E75" s="149"/>
      <c r="F75" s="149"/>
      <c r="G75" s="149"/>
      <c r="H75" s="149"/>
      <c r="I75" s="16"/>
      <c r="J75" s="33"/>
      <c r="K75" s="17"/>
      <c r="L75" s="183" t="str">
        <f t="shared" si="1"/>
        <v/>
      </c>
      <c r="M75" s="153"/>
      <c r="N75" s="153"/>
      <c r="O75" s="153"/>
    </row>
    <row r="76" spans="1:19" ht="14.25" thickBot="1" x14ac:dyDescent="0.2">
      <c r="A76" s="4">
        <v>64</v>
      </c>
      <c r="B76" s="19"/>
      <c r="C76" s="32"/>
      <c r="D76" s="154"/>
      <c r="E76" s="154"/>
      <c r="F76" s="154"/>
      <c r="G76" s="154"/>
      <c r="H76" s="154"/>
      <c r="I76" s="20"/>
      <c r="J76" s="33"/>
      <c r="K76" s="21"/>
      <c r="L76" s="183" t="str">
        <f t="shared" si="1"/>
        <v/>
      </c>
      <c r="M76" s="155"/>
      <c r="N76" s="155"/>
      <c r="O76" s="155"/>
    </row>
    <row r="77" spans="1:19" ht="14.25" thickBot="1" x14ac:dyDescent="0.2">
      <c r="B77" s="158" t="s">
        <v>72</v>
      </c>
      <c r="C77" s="156"/>
      <c r="D77" s="156"/>
      <c r="E77" s="156"/>
      <c r="F77" s="156"/>
      <c r="G77" s="156"/>
      <c r="H77" s="156"/>
      <c r="I77" s="6" t="s">
        <v>63</v>
      </c>
      <c r="J77" s="6" t="s">
        <v>63</v>
      </c>
      <c r="K77" s="11" t="s">
        <v>63</v>
      </c>
      <c r="L77" s="325">
        <f>SUM(L45:L76)</f>
        <v>0</v>
      </c>
      <c r="M77" s="156"/>
      <c r="N77" s="156"/>
      <c r="O77" s="157"/>
    </row>
    <row r="78" spans="1:19" x14ac:dyDescent="0.15">
      <c r="L78" s="326"/>
    </row>
    <row r="79" spans="1:19" x14ac:dyDescent="0.15">
      <c r="L79" s="326"/>
    </row>
    <row r="80" spans="1:19" ht="21.75" customHeight="1" x14ac:dyDescent="0.15">
      <c r="B80" s="4" t="s">
        <v>45</v>
      </c>
      <c r="C80" s="150" t="s">
        <v>77</v>
      </c>
      <c r="D80" s="151"/>
      <c r="E80" s="151"/>
      <c r="F80" s="151"/>
      <c r="G80" s="151"/>
      <c r="H80" s="151"/>
      <c r="I80" s="151"/>
      <c r="J80" s="151"/>
      <c r="K80" s="152"/>
      <c r="L80" s="326"/>
      <c r="S80" s="8"/>
    </row>
    <row r="81" spans="1:15" x14ac:dyDescent="0.15">
      <c r="L81" s="326"/>
    </row>
    <row r="82" spans="1:15" ht="13.5" customHeight="1" x14ac:dyDescent="0.15">
      <c r="A82" s="5" t="s">
        <v>38</v>
      </c>
      <c r="B82" s="91" t="s">
        <v>40</v>
      </c>
      <c r="C82" s="146" t="s">
        <v>41</v>
      </c>
      <c r="D82" s="91" t="s">
        <v>44</v>
      </c>
      <c r="E82" s="91"/>
      <c r="F82" s="91"/>
      <c r="G82" s="91"/>
      <c r="H82" s="91"/>
      <c r="I82" s="91" t="s">
        <v>0</v>
      </c>
      <c r="J82" s="91" t="s">
        <v>1</v>
      </c>
      <c r="K82" s="147" t="s">
        <v>42</v>
      </c>
      <c r="L82" s="327" t="s">
        <v>15</v>
      </c>
      <c r="M82" s="91" t="s">
        <v>43</v>
      </c>
      <c r="N82" s="91"/>
      <c r="O82" s="91"/>
    </row>
    <row r="83" spans="1:15" x14ac:dyDescent="0.15">
      <c r="A83" s="5" t="s">
        <v>39</v>
      </c>
      <c r="B83" s="91"/>
      <c r="C83" s="146"/>
      <c r="D83" s="91"/>
      <c r="E83" s="91"/>
      <c r="F83" s="91"/>
      <c r="G83" s="91"/>
      <c r="H83" s="91"/>
      <c r="I83" s="91"/>
      <c r="J83" s="91"/>
      <c r="K83" s="148"/>
      <c r="L83" s="328"/>
      <c r="M83" s="91"/>
      <c r="N83" s="91"/>
      <c r="O83" s="91"/>
    </row>
    <row r="84" spans="1:15" x14ac:dyDescent="0.15">
      <c r="A84" s="4">
        <v>65</v>
      </c>
      <c r="B84" s="18" t="s">
        <v>47</v>
      </c>
      <c r="C84" s="32"/>
      <c r="D84" s="149"/>
      <c r="E84" s="149"/>
      <c r="F84" s="149"/>
      <c r="G84" s="149"/>
      <c r="H84" s="149"/>
      <c r="I84" s="16"/>
      <c r="J84" s="33"/>
      <c r="K84" s="17"/>
      <c r="L84" s="183" t="str">
        <f t="shared" ref="L84:L115" si="2">IF(I84*K84=0,"",ROUND(I84*K84,0))</f>
        <v/>
      </c>
      <c r="M84" s="153"/>
      <c r="N84" s="153"/>
      <c r="O84" s="153"/>
    </row>
    <row r="85" spans="1:15" x14ac:dyDescent="0.15">
      <c r="A85" s="4">
        <v>66</v>
      </c>
      <c r="B85" s="15"/>
      <c r="C85" s="32"/>
      <c r="D85" s="149"/>
      <c r="E85" s="149"/>
      <c r="F85" s="149"/>
      <c r="G85" s="149"/>
      <c r="H85" s="149"/>
      <c r="I85" s="16"/>
      <c r="J85" s="33"/>
      <c r="K85" s="17"/>
      <c r="L85" s="183" t="str">
        <f t="shared" si="2"/>
        <v/>
      </c>
      <c r="M85" s="153"/>
      <c r="N85" s="153"/>
      <c r="O85" s="153"/>
    </row>
    <row r="86" spans="1:15" x14ac:dyDescent="0.15">
      <c r="A86" s="4">
        <v>67</v>
      </c>
      <c r="B86" s="15"/>
      <c r="C86" s="32"/>
      <c r="D86" s="149"/>
      <c r="E86" s="149"/>
      <c r="F86" s="149"/>
      <c r="G86" s="149"/>
      <c r="H86" s="149"/>
      <c r="I86" s="16"/>
      <c r="J86" s="33"/>
      <c r="K86" s="17"/>
      <c r="L86" s="183" t="str">
        <f t="shared" si="2"/>
        <v/>
      </c>
      <c r="M86" s="153"/>
      <c r="N86" s="153"/>
      <c r="O86" s="153"/>
    </row>
    <row r="87" spans="1:15" x14ac:dyDescent="0.15">
      <c r="A87" s="4">
        <v>68</v>
      </c>
      <c r="B87" s="15"/>
      <c r="C87" s="32"/>
      <c r="D87" s="149"/>
      <c r="E87" s="149"/>
      <c r="F87" s="149"/>
      <c r="G87" s="149"/>
      <c r="H87" s="149"/>
      <c r="I87" s="16"/>
      <c r="J87" s="33"/>
      <c r="K87" s="17"/>
      <c r="L87" s="183" t="str">
        <f t="shared" si="2"/>
        <v/>
      </c>
      <c r="M87" s="153"/>
      <c r="N87" s="153"/>
      <c r="O87" s="153"/>
    </row>
    <row r="88" spans="1:15" x14ac:dyDescent="0.15">
      <c r="A88" s="4">
        <v>69</v>
      </c>
      <c r="B88" s="15"/>
      <c r="C88" s="32"/>
      <c r="D88" s="149"/>
      <c r="E88" s="149"/>
      <c r="F88" s="149"/>
      <c r="G88" s="149"/>
      <c r="H88" s="149"/>
      <c r="I88" s="16"/>
      <c r="J88" s="33"/>
      <c r="K88" s="17"/>
      <c r="L88" s="183" t="str">
        <f t="shared" si="2"/>
        <v/>
      </c>
      <c r="M88" s="153"/>
      <c r="N88" s="153"/>
      <c r="O88" s="153"/>
    </row>
    <row r="89" spans="1:15" x14ac:dyDescent="0.15">
      <c r="A89" s="4">
        <v>70</v>
      </c>
      <c r="B89" s="15"/>
      <c r="C89" s="32"/>
      <c r="D89" s="149"/>
      <c r="E89" s="149"/>
      <c r="F89" s="149"/>
      <c r="G89" s="149"/>
      <c r="H89" s="149"/>
      <c r="I89" s="16"/>
      <c r="J89" s="33"/>
      <c r="K89" s="17"/>
      <c r="L89" s="183" t="str">
        <f t="shared" si="2"/>
        <v/>
      </c>
      <c r="M89" s="153"/>
      <c r="N89" s="153"/>
      <c r="O89" s="153"/>
    </row>
    <row r="90" spans="1:15" x14ac:dyDescent="0.15">
      <c r="A90" s="4">
        <v>71</v>
      </c>
      <c r="B90" s="15"/>
      <c r="C90" s="32"/>
      <c r="D90" s="149"/>
      <c r="E90" s="149"/>
      <c r="F90" s="149"/>
      <c r="G90" s="149"/>
      <c r="H90" s="149"/>
      <c r="I90" s="16"/>
      <c r="J90" s="33"/>
      <c r="K90" s="17"/>
      <c r="L90" s="183" t="str">
        <f t="shared" si="2"/>
        <v/>
      </c>
      <c r="M90" s="153"/>
      <c r="N90" s="153"/>
      <c r="O90" s="153"/>
    </row>
    <row r="91" spans="1:15" x14ac:dyDescent="0.15">
      <c r="A91" s="4">
        <v>72</v>
      </c>
      <c r="B91" s="15"/>
      <c r="C91" s="32"/>
      <c r="D91" s="149"/>
      <c r="E91" s="149"/>
      <c r="F91" s="149"/>
      <c r="G91" s="149"/>
      <c r="H91" s="149"/>
      <c r="I91" s="16"/>
      <c r="J91" s="33"/>
      <c r="K91" s="17"/>
      <c r="L91" s="183" t="str">
        <f t="shared" si="2"/>
        <v/>
      </c>
      <c r="M91" s="153"/>
      <c r="N91" s="153"/>
      <c r="O91" s="153"/>
    </row>
    <row r="92" spans="1:15" x14ac:dyDescent="0.15">
      <c r="A92" s="4">
        <v>73</v>
      </c>
      <c r="B92" s="15"/>
      <c r="C92" s="32"/>
      <c r="D92" s="149"/>
      <c r="E92" s="149"/>
      <c r="F92" s="149"/>
      <c r="G92" s="149"/>
      <c r="H92" s="149"/>
      <c r="I92" s="16"/>
      <c r="J92" s="33"/>
      <c r="K92" s="17"/>
      <c r="L92" s="183" t="str">
        <f t="shared" si="2"/>
        <v/>
      </c>
      <c r="M92" s="153"/>
      <c r="N92" s="153"/>
      <c r="O92" s="153"/>
    </row>
    <row r="93" spans="1:15" x14ac:dyDescent="0.15">
      <c r="A93" s="4">
        <v>74</v>
      </c>
      <c r="B93" s="15"/>
      <c r="C93" s="32"/>
      <c r="D93" s="149"/>
      <c r="E93" s="149"/>
      <c r="F93" s="149"/>
      <c r="G93" s="149"/>
      <c r="H93" s="149"/>
      <c r="I93" s="16"/>
      <c r="J93" s="33"/>
      <c r="K93" s="17"/>
      <c r="L93" s="183" t="str">
        <f t="shared" si="2"/>
        <v/>
      </c>
      <c r="M93" s="153"/>
      <c r="N93" s="153"/>
      <c r="O93" s="153"/>
    </row>
    <row r="94" spans="1:15" x14ac:dyDescent="0.15">
      <c r="A94" s="4">
        <v>75</v>
      </c>
      <c r="B94" s="15"/>
      <c r="C94" s="32"/>
      <c r="D94" s="149"/>
      <c r="E94" s="149"/>
      <c r="F94" s="149"/>
      <c r="G94" s="149"/>
      <c r="H94" s="149"/>
      <c r="I94" s="16"/>
      <c r="J94" s="33"/>
      <c r="K94" s="17"/>
      <c r="L94" s="183" t="str">
        <f t="shared" si="2"/>
        <v/>
      </c>
      <c r="M94" s="153"/>
      <c r="N94" s="153"/>
      <c r="O94" s="153"/>
    </row>
    <row r="95" spans="1:15" x14ac:dyDescent="0.15">
      <c r="A95" s="4">
        <v>76</v>
      </c>
      <c r="B95" s="15"/>
      <c r="C95" s="32"/>
      <c r="D95" s="149"/>
      <c r="E95" s="149"/>
      <c r="F95" s="149"/>
      <c r="G95" s="149"/>
      <c r="H95" s="149"/>
      <c r="I95" s="16"/>
      <c r="J95" s="33"/>
      <c r="K95" s="17"/>
      <c r="L95" s="183" t="str">
        <f t="shared" si="2"/>
        <v/>
      </c>
      <c r="M95" s="153"/>
      <c r="N95" s="153"/>
      <c r="O95" s="153"/>
    </row>
    <row r="96" spans="1:15" x14ac:dyDescent="0.15">
      <c r="A96" s="4">
        <v>77</v>
      </c>
      <c r="B96" s="15"/>
      <c r="C96" s="32"/>
      <c r="D96" s="149"/>
      <c r="E96" s="149"/>
      <c r="F96" s="149"/>
      <c r="G96" s="149"/>
      <c r="H96" s="149"/>
      <c r="I96" s="16"/>
      <c r="J96" s="33"/>
      <c r="K96" s="17"/>
      <c r="L96" s="183" t="str">
        <f t="shared" si="2"/>
        <v/>
      </c>
      <c r="M96" s="153"/>
      <c r="N96" s="153"/>
      <c r="O96" s="153"/>
    </row>
    <row r="97" spans="1:15" x14ac:dyDescent="0.15">
      <c r="A97" s="4">
        <v>78</v>
      </c>
      <c r="B97" s="15"/>
      <c r="C97" s="32"/>
      <c r="D97" s="149"/>
      <c r="E97" s="149"/>
      <c r="F97" s="149"/>
      <c r="G97" s="149"/>
      <c r="H97" s="149"/>
      <c r="I97" s="16"/>
      <c r="J97" s="33"/>
      <c r="K97" s="17"/>
      <c r="L97" s="183" t="str">
        <f t="shared" si="2"/>
        <v/>
      </c>
      <c r="M97" s="153"/>
      <c r="N97" s="153"/>
      <c r="O97" s="153"/>
    </row>
    <row r="98" spans="1:15" x14ac:dyDescent="0.15">
      <c r="A98" s="4">
        <v>79</v>
      </c>
      <c r="B98" s="15"/>
      <c r="C98" s="32"/>
      <c r="D98" s="149"/>
      <c r="E98" s="149"/>
      <c r="F98" s="149"/>
      <c r="G98" s="149"/>
      <c r="H98" s="149"/>
      <c r="I98" s="16"/>
      <c r="J98" s="33"/>
      <c r="K98" s="17"/>
      <c r="L98" s="183" t="str">
        <f t="shared" si="2"/>
        <v/>
      </c>
      <c r="M98" s="153"/>
      <c r="N98" s="153"/>
      <c r="O98" s="153"/>
    </row>
    <row r="99" spans="1:15" x14ac:dyDescent="0.15">
      <c r="A99" s="4">
        <v>80</v>
      </c>
      <c r="B99" s="15"/>
      <c r="C99" s="32"/>
      <c r="D99" s="149"/>
      <c r="E99" s="149"/>
      <c r="F99" s="149"/>
      <c r="G99" s="149"/>
      <c r="H99" s="149"/>
      <c r="I99" s="16"/>
      <c r="J99" s="33"/>
      <c r="K99" s="17"/>
      <c r="L99" s="183" t="str">
        <f t="shared" si="2"/>
        <v/>
      </c>
      <c r="M99" s="153"/>
      <c r="N99" s="153"/>
      <c r="O99" s="153"/>
    </row>
    <row r="100" spans="1:15" x14ac:dyDescent="0.15">
      <c r="A100" s="4">
        <v>81</v>
      </c>
      <c r="B100" s="15"/>
      <c r="C100" s="32"/>
      <c r="D100" s="149"/>
      <c r="E100" s="149"/>
      <c r="F100" s="149"/>
      <c r="G100" s="149"/>
      <c r="H100" s="149"/>
      <c r="I100" s="16"/>
      <c r="J100" s="33"/>
      <c r="K100" s="17"/>
      <c r="L100" s="183" t="str">
        <f t="shared" si="2"/>
        <v/>
      </c>
      <c r="M100" s="153"/>
      <c r="N100" s="153"/>
      <c r="O100" s="153"/>
    </row>
    <row r="101" spans="1:15" x14ac:dyDescent="0.15">
      <c r="A101" s="4">
        <v>82</v>
      </c>
      <c r="B101" s="15"/>
      <c r="C101" s="32"/>
      <c r="D101" s="149"/>
      <c r="E101" s="149"/>
      <c r="F101" s="149"/>
      <c r="G101" s="149"/>
      <c r="H101" s="149"/>
      <c r="I101" s="16"/>
      <c r="J101" s="33"/>
      <c r="K101" s="17"/>
      <c r="L101" s="183" t="str">
        <f t="shared" si="2"/>
        <v/>
      </c>
      <c r="M101" s="153"/>
      <c r="N101" s="153"/>
      <c r="O101" s="153"/>
    </row>
    <row r="102" spans="1:15" x14ac:dyDescent="0.15">
      <c r="A102" s="4">
        <v>83</v>
      </c>
      <c r="B102" s="15"/>
      <c r="C102" s="32"/>
      <c r="D102" s="149"/>
      <c r="E102" s="149"/>
      <c r="F102" s="149"/>
      <c r="G102" s="149"/>
      <c r="H102" s="149"/>
      <c r="I102" s="16"/>
      <c r="J102" s="33"/>
      <c r="K102" s="17"/>
      <c r="L102" s="183" t="str">
        <f t="shared" si="2"/>
        <v/>
      </c>
      <c r="M102" s="153"/>
      <c r="N102" s="153"/>
      <c r="O102" s="153"/>
    </row>
    <row r="103" spans="1:15" x14ac:dyDescent="0.15">
      <c r="A103" s="4">
        <v>84</v>
      </c>
      <c r="B103" s="15"/>
      <c r="C103" s="32"/>
      <c r="D103" s="149"/>
      <c r="E103" s="149"/>
      <c r="F103" s="149"/>
      <c r="G103" s="149"/>
      <c r="H103" s="149"/>
      <c r="I103" s="16"/>
      <c r="J103" s="33"/>
      <c r="K103" s="17"/>
      <c r="L103" s="183" t="str">
        <f t="shared" si="2"/>
        <v/>
      </c>
      <c r="M103" s="153"/>
      <c r="N103" s="153"/>
      <c r="O103" s="153"/>
    </row>
    <row r="104" spans="1:15" x14ac:dyDescent="0.15">
      <c r="A104" s="4">
        <v>85</v>
      </c>
      <c r="B104" s="15"/>
      <c r="C104" s="32"/>
      <c r="D104" s="149"/>
      <c r="E104" s="149"/>
      <c r="F104" s="149"/>
      <c r="G104" s="149"/>
      <c r="H104" s="149"/>
      <c r="I104" s="16"/>
      <c r="J104" s="33"/>
      <c r="K104" s="17"/>
      <c r="L104" s="183" t="str">
        <f t="shared" si="2"/>
        <v/>
      </c>
      <c r="M104" s="153"/>
      <c r="N104" s="153"/>
      <c r="O104" s="153"/>
    </row>
    <row r="105" spans="1:15" x14ac:dyDescent="0.15">
      <c r="A105" s="4">
        <v>86</v>
      </c>
      <c r="B105" s="15"/>
      <c r="C105" s="32"/>
      <c r="D105" s="149"/>
      <c r="E105" s="149"/>
      <c r="F105" s="149"/>
      <c r="G105" s="149"/>
      <c r="H105" s="149"/>
      <c r="I105" s="16"/>
      <c r="J105" s="33"/>
      <c r="K105" s="17"/>
      <c r="L105" s="183" t="str">
        <f t="shared" si="2"/>
        <v/>
      </c>
      <c r="M105" s="153"/>
      <c r="N105" s="153"/>
      <c r="O105" s="153"/>
    </row>
    <row r="106" spans="1:15" x14ac:dyDescent="0.15">
      <c r="A106" s="4">
        <v>87</v>
      </c>
      <c r="B106" s="15"/>
      <c r="C106" s="32"/>
      <c r="D106" s="149"/>
      <c r="E106" s="149"/>
      <c r="F106" s="149"/>
      <c r="G106" s="149"/>
      <c r="H106" s="149"/>
      <c r="I106" s="16"/>
      <c r="J106" s="33"/>
      <c r="K106" s="17"/>
      <c r="L106" s="183" t="str">
        <f t="shared" si="2"/>
        <v/>
      </c>
      <c r="M106" s="153"/>
      <c r="N106" s="153"/>
      <c r="O106" s="153"/>
    </row>
    <row r="107" spans="1:15" x14ac:dyDescent="0.15">
      <c r="A107" s="4">
        <v>88</v>
      </c>
      <c r="B107" s="15"/>
      <c r="C107" s="32"/>
      <c r="D107" s="149"/>
      <c r="E107" s="149"/>
      <c r="F107" s="149"/>
      <c r="G107" s="149"/>
      <c r="H107" s="149"/>
      <c r="I107" s="16"/>
      <c r="J107" s="33"/>
      <c r="K107" s="17"/>
      <c r="L107" s="183" t="str">
        <f t="shared" si="2"/>
        <v/>
      </c>
      <c r="M107" s="153"/>
      <c r="N107" s="153"/>
      <c r="O107" s="153"/>
    </row>
    <row r="108" spans="1:15" x14ac:dyDescent="0.15">
      <c r="A108" s="4">
        <v>89</v>
      </c>
      <c r="B108" s="15"/>
      <c r="C108" s="32"/>
      <c r="D108" s="149"/>
      <c r="E108" s="149"/>
      <c r="F108" s="149"/>
      <c r="G108" s="149"/>
      <c r="H108" s="149"/>
      <c r="I108" s="16"/>
      <c r="J108" s="33"/>
      <c r="K108" s="17"/>
      <c r="L108" s="183" t="str">
        <f t="shared" si="2"/>
        <v/>
      </c>
      <c r="M108" s="153"/>
      <c r="N108" s="153"/>
      <c r="O108" s="153"/>
    </row>
    <row r="109" spans="1:15" x14ac:dyDescent="0.15">
      <c r="A109" s="4">
        <v>90</v>
      </c>
      <c r="B109" s="15"/>
      <c r="C109" s="32"/>
      <c r="D109" s="149"/>
      <c r="E109" s="149"/>
      <c r="F109" s="149"/>
      <c r="G109" s="149"/>
      <c r="H109" s="149"/>
      <c r="I109" s="16"/>
      <c r="J109" s="33"/>
      <c r="K109" s="17"/>
      <c r="L109" s="183" t="str">
        <f t="shared" si="2"/>
        <v/>
      </c>
      <c r="M109" s="153"/>
      <c r="N109" s="153"/>
      <c r="O109" s="153"/>
    </row>
    <row r="110" spans="1:15" x14ac:dyDescent="0.15">
      <c r="A110" s="4">
        <v>91</v>
      </c>
      <c r="B110" s="15"/>
      <c r="C110" s="32"/>
      <c r="D110" s="149"/>
      <c r="E110" s="149"/>
      <c r="F110" s="149"/>
      <c r="G110" s="149"/>
      <c r="H110" s="149"/>
      <c r="I110" s="16"/>
      <c r="J110" s="33"/>
      <c r="K110" s="17"/>
      <c r="L110" s="183" t="str">
        <f t="shared" si="2"/>
        <v/>
      </c>
      <c r="M110" s="153"/>
      <c r="N110" s="153"/>
      <c r="O110" s="153"/>
    </row>
    <row r="111" spans="1:15" x14ac:dyDescent="0.15">
      <c r="A111" s="4">
        <v>92</v>
      </c>
      <c r="B111" s="15"/>
      <c r="C111" s="32"/>
      <c r="D111" s="149"/>
      <c r="E111" s="149"/>
      <c r="F111" s="149"/>
      <c r="G111" s="149"/>
      <c r="H111" s="149"/>
      <c r="I111" s="16"/>
      <c r="J111" s="33"/>
      <c r="K111" s="17"/>
      <c r="L111" s="183" t="str">
        <f t="shared" si="2"/>
        <v/>
      </c>
      <c r="M111" s="153"/>
      <c r="N111" s="153"/>
      <c r="O111" s="153"/>
    </row>
    <row r="112" spans="1:15" x14ac:dyDescent="0.15">
      <c r="A112" s="4">
        <v>93</v>
      </c>
      <c r="B112" s="15"/>
      <c r="C112" s="32"/>
      <c r="D112" s="149"/>
      <c r="E112" s="149"/>
      <c r="F112" s="149"/>
      <c r="G112" s="149"/>
      <c r="H112" s="149"/>
      <c r="I112" s="16"/>
      <c r="J112" s="33"/>
      <c r="K112" s="17"/>
      <c r="L112" s="183" t="str">
        <f t="shared" si="2"/>
        <v/>
      </c>
      <c r="M112" s="153"/>
      <c r="N112" s="153"/>
      <c r="O112" s="153"/>
    </row>
    <row r="113" spans="1:15" x14ac:dyDescent="0.15">
      <c r="A113" s="4">
        <v>94</v>
      </c>
      <c r="B113" s="15"/>
      <c r="C113" s="32"/>
      <c r="D113" s="149"/>
      <c r="E113" s="149"/>
      <c r="F113" s="149"/>
      <c r="G113" s="149"/>
      <c r="H113" s="149"/>
      <c r="I113" s="16"/>
      <c r="J113" s="33"/>
      <c r="K113" s="17"/>
      <c r="L113" s="183" t="str">
        <f t="shared" si="2"/>
        <v/>
      </c>
      <c r="M113" s="153"/>
      <c r="N113" s="153"/>
      <c r="O113" s="153"/>
    </row>
    <row r="114" spans="1:15" x14ac:dyDescent="0.15">
      <c r="A114" s="4">
        <v>95</v>
      </c>
      <c r="B114" s="15"/>
      <c r="C114" s="32"/>
      <c r="D114" s="149"/>
      <c r="E114" s="149"/>
      <c r="F114" s="149"/>
      <c r="G114" s="149"/>
      <c r="H114" s="149"/>
      <c r="I114" s="16"/>
      <c r="J114" s="33"/>
      <c r="K114" s="17"/>
      <c r="L114" s="183" t="str">
        <f t="shared" si="2"/>
        <v/>
      </c>
      <c r="M114" s="153"/>
      <c r="N114" s="153"/>
      <c r="O114" s="153"/>
    </row>
    <row r="115" spans="1:15" ht="14.25" thickBot="1" x14ac:dyDescent="0.2">
      <c r="A115" s="4">
        <v>96</v>
      </c>
      <c r="B115" s="19"/>
      <c r="C115" s="32"/>
      <c r="D115" s="154"/>
      <c r="E115" s="154"/>
      <c r="F115" s="154"/>
      <c r="G115" s="154"/>
      <c r="H115" s="154"/>
      <c r="I115" s="20"/>
      <c r="J115" s="33"/>
      <c r="K115" s="21"/>
      <c r="L115" s="183" t="str">
        <f t="shared" si="2"/>
        <v/>
      </c>
      <c r="M115" s="155"/>
      <c r="N115" s="155"/>
      <c r="O115" s="155"/>
    </row>
    <row r="116" spans="1:15" ht="14.25" thickBot="1" x14ac:dyDescent="0.2">
      <c r="B116" s="158" t="s">
        <v>73</v>
      </c>
      <c r="C116" s="156"/>
      <c r="D116" s="156"/>
      <c r="E116" s="156"/>
      <c r="F116" s="156"/>
      <c r="G116" s="156"/>
      <c r="H116" s="156"/>
      <c r="I116" s="6" t="s">
        <v>63</v>
      </c>
      <c r="J116" s="6" t="s">
        <v>63</v>
      </c>
      <c r="K116" s="11" t="s">
        <v>63</v>
      </c>
      <c r="L116" s="325">
        <f>SUM(L84:L115)</f>
        <v>0</v>
      </c>
      <c r="M116" s="156"/>
      <c r="N116" s="156"/>
      <c r="O116" s="157"/>
    </row>
    <row r="117" spans="1:15" x14ac:dyDescent="0.15">
      <c r="L117" s="326"/>
    </row>
    <row r="118" spans="1:15" x14ac:dyDescent="0.15">
      <c r="L118" s="326"/>
    </row>
    <row r="119" spans="1:15" ht="21" customHeight="1" x14ac:dyDescent="0.15">
      <c r="B119" s="4" t="s">
        <v>45</v>
      </c>
      <c r="C119" s="150" t="s">
        <v>77</v>
      </c>
      <c r="D119" s="151"/>
      <c r="E119" s="151"/>
      <c r="F119" s="151"/>
      <c r="G119" s="151"/>
      <c r="H119" s="151"/>
      <c r="I119" s="151"/>
      <c r="J119" s="151"/>
      <c r="K119" s="152"/>
      <c r="L119" s="326"/>
    </row>
    <row r="120" spans="1:15" x14ac:dyDescent="0.15">
      <c r="L120" s="326"/>
    </row>
    <row r="121" spans="1:15" ht="13.5" customHeight="1" x14ac:dyDescent="0.15">
      <c r="A121" s="5" t="s">
        <v>38</v>
      </c>
      <c r="B121" s="91" t="s">
        <v>40</v>
      </c>
      <c r="C121" s="146" t="s">
        <v>41</v>
      </c>
      <c r="D121" s="91" t="s">
        <v>44</v>
      </c>
      <c r="E121" s="91"/>
      <c r="F121" s="91"/>
      <c r="G121" s="91"/>
      <c r="H121" s="91"/>
      <c r="I121" s="91" t="s">
        <v>0</v>
      </c>
      <c r="J121" s="91" t="s">
        <v>1</v>
      </c>
      <c r="K121" s="147" t="s">
        <v>42</v>
      </c>
      <c r="L121" s="327" t="s">
        <v>15</v>
      </c>
      <c r="M121" s="91" t="s">
        <v>43</v>
      </c>
      <c r="N121" s="91"/>
      <c r="O121" s="91"/>
    </row>
    <row r="122" spans="1:15" x14ac:dyDescent="0.15">
      <c r="A122" s="5" t="s">
        <v>39</v>
      </c>
      <c r="B122" s="91"/>
      <c r="C122" s="146"/>
      <c r="D122" s="91"/>
      <c r="E122" s="91"/>
      <c r="F122" s="91"/>
      <c r="G122" s="91"/>
      <c r="H122" s="91"/>
      <c r="I122" s="91"/>
      <c r="J122" s="91"/>
      <c r="K122" s="148"/>
      <c r="L122" s="328"/>
      <c r="M122" s="91"/>
      <c r="N122" s="91"/>
      <c r="O122" s="91"/>
    </row>
    <row r="123" spans="1:15" x14ac:dyDescent="0.15">
      <c r="A123" s="4">
        <v>97</v>
      </c>
      <c r="B123" s="18" t="s">
        <v>9</v>
      </c>
      <c r="C123" s="32"/>
      <c r="D123" s="149"/>
      <c r="E123" s="149"/>
      <c r="F123" s="149"/>
      <c r="G123" s="149"/>
      <c r="H123" s="149"/>
      <c r="I123" s="16"/>
      <c r="J123" s="33"/>
      <c r="K123" s="17"/>
      <c r="L123" s="183" t="str">
        <f t="shared" ref="L123:L154" si="3">IF(I123*K123=0,"",ROUND(I123*K123,0))</f>
        <v/>
      </c>
      <c r="M123" s="153"/>
      <c r="N123" s="153"/>
      <c r="O123" s="153"/>
    </row>
    <row r="124" spans="1:15" x14ac:dyDescent="0.15">
      <c r="A124" s="4">
        <v>98</v>
      </c>
      <c r="B124" s="15"/>
      <c r="C124" s="32"/>
      <c r="D124" s="149"/>
      <c r="E124" s="149"/>
      <c r="F124" s="149"/>
      <c r="G124" s="149"/>
      <c r="H124" s="149"/>
      <c r="I124" s="16"/>
      <c r="J124" s="33"/>
      <c r="K124" s="17"/>
      <c r="L124" s="183" t="str">
        <f t="shared" si="3"/>
        <v/>
      </c>
      <c r="M124" s="153"/>
      <c r="N124" s="153"/>
      <c r="O124" s="153"/>
    </row>
    <row r="125" spans="1:15" x14ac:dyDescent="0.15">
      <c r="A125" s="4">
        <v>99</v>
      </c>
      <c r="B125" s="15"/>
      <c r="C125" s="32"/>
      <c r="D125" s="149"/>
      <c r="E125" s="149"/>
      <c r="F125" s="149"/>
      <c r="G125" s="149"/>
      <c r="H125" s="149"/>
      <c r="I125" s="16"/>
      <c r="J125" s="33"/>
      <c r="K125" s="17"/>
      <c r="L125" s="183" t="str">
        <f t="shared" si="3"/>
        <v/>
      </c>
      <c r="M125" s="153"/>
      <c r="N125" s="153"/>
      <c r="O125" s="153"/>
    </row>
    <row r="126" spans="1:15" x14ac:dyDescent="0.15">
      <c r="A126" s="4">
        <v>100</v>
      </c>
      <c r="B126" s="15"/>
      <c r="C126" s="32"/>
      <c r="D126" s="149"/>
      <c r="E126" s="149"/>
      <c r="F126" s="149"/>
      <c r="G126" s="149"/>
      <c r="H126" s="149"/>
      <c r="I126" s="16"/>
      <c r="J126" s="33"/>
      <c r="K126" s="17"/>
      <c r="L126" s="183" t="str">
        <f t="shared" si="3"/>
        <v/>
      </c>
      <c r="M126" s="153"/>
      <c r="N126" s="153"/>
      <c r="O126" s="153"/>
    </row>
    <row r="127" spans="1:15" x14ac:dyDescent="0.15">
      <c r="A127" s="4">
        <v>101</v>
      </c>
      <c r="B127" s="15"/>
      <c r="C127" s="32"/>
      <c r="D127" s="149"/>
      <c r="E127" s="149"/>
      <c r="F127" s="149"/>
      <c r="G127" s="149"/>
      <c r="H127" s="149"/>
      <c r="I127" s="16"/>
      <c r="J127" s="33"/>
      <c r="K127" s="17"/>
      <c r="L127" s="183" t="str">
        <f t="shared" si="3"/>
        <v/>
      </c>
      <c r="M127" s="153"/>
      <c r="N127" s="153"/>
      <c r="O127" s="153"/>
    </row>
    <row r="128" spans="1:15" x14ac:dyDescent="0.15">
      <c r="A128" s="4">
        <v>102</v>
      </c>
      <c r="B128" s="15"/>
      <c r="C128" s="32"/>
      <c r="D128" s="149"/>
      <c r="E128" s="149"/>
      <c r="F128" s="149"/>
      <c r="G128" s="149"/>
      <c r="H128" s="149"/>
      <c r="I128" s="16"/>
      <c r="J128" s="33"/>
      <c r="K128" s="17"/>
      <c r="L128" s="183" t="str">
        <f t="shared" si="3"/>
        <v/>
      </c>
      <c r="M128" s="153"/>
      <c r="N128" s="153"/>
      <c r="O128" s="153"/>
    </row>
    <row r="129" spans="1:15" x14ac:dyDescent="0.15">
      <c r="A129" s="4">
        <v>103</v>
      </c>
      <c r="B129" s="15"/>
      <c r="C129" s="32"/>
      <c r="D129" s="149"/>
      <c r="E129" s="149"/>
      <c r="F129" s="149"/>
      <c r="G129" s="149"/>
      <c r="H129" s="149"/>
      <c r="I129" s="16"/>
      <c r="J129" s="33"/>
      <c r="K129" s="17"/>
      <c r="L129" s="183" t="str">
        <f t="shared" si="3"/>
        <v/>
      </c>
      <c r="M129" s="153"/>
      <c r="N129" s="153"/>
      <c r="O129" s="153"/>
    </row>
    <row r="130" spans="1:15" x14ac:dyDescent="0.15">
      <c r="A130" s="4">
        <v>104</v>
      </c>
      <c r="B130" s="15"/>
      <c r="C130" s="32"/>
      <c r="D130" s="149"/>
      <c r="E130" s="149"/>
      <c r="F130" s="149"/>
      <c r="G130" s="149"/>
      <c r="H130" s="149"/>
      <c r="I130" s="16"/>
      <c r="J130" s="33"/>
      <c r="K130" s="17"/>
      <c r="L130" s="183" t="str">
        <f t="shared" si="3"/>
        <v/>
      </c>
      <c r="M130" s="153"/>
      <c r="N130" s="153"/>
      <c r="O130" s="153"/>
    </row>
    <row r="131" spans="1:15" x14ac:dyDescent="0.15">
      <c r="A131" s="4">
        <v>105</v>
      </c>
      <c r="B131" s="15"/>
      <c r="C131" s="32"/>
      <c r="D131" s="149"/>
      <c r="E131" s="149"/>
      <c r="F131" s="149"/>
      <c r="G131" s="149"/>
      <c r="H131" s="149"/>
      <c r="I131" s="16"/>
      <c r="J131" s="33"/>
      <c r="K131" s="17"/>
      <c r="L131" s="183" t="str">
        <f t="shared" si="3"/>
        <v/>
      </c>
      <c r="M131" s="153"/>
      <c r="N131" s="153"/>
      <c r="O131" s="153"/>
    </row>
    <row r="132" spans="1:15" x14ac:dyDescent="0.15">
      <c r="A132" s="4">
        <v>106</v>
      </c>
      <c r="B132" s="15"/>
      <c r="C132" s="32"/>
      <c r="D132" s="149"/>
      <c r="E132" s="149"/>
      <c r="F132" s="149"/>
      <c r="G132" s="149"/>
      <c r="H132" s="149"/>
      <c r="I132" s="16"/>
      <c r="J132" s="33"/>
      <c r="K132" s="17"/>
      <c r="L132" s="183" t="str">
        <f t="shared" si="3"/>
        <v/>
      </c>
      <c r="M132" s="153"/>
      <c r="N132" s="153"/>
      <c r="O132" s="153"/>
    </row>
    <row r="133" spans="1:15" x14ac:dyDescent="0.15">
      <c r="A133" s="4">
        <v>107</v>
      </c>
      <c r="B133" s="15"/>
      <c r="C133" s="32"/>
      <c r="D133" s="149"/>
      <c r="E133" s="149"/>
      <c r="F133" s="149"/>
      <c r="G133" s="149"/>
      <c r="H133" s="149"/>
      <c r="I133" s="16"/>
      <c r="J133" s="33"/>
      <c r="K133" s="17"/>
      <c r="L133" s="183" t="str">
        <f t="shared" si="3"/>
        <v/>
      </c>
      <c r="M133" s="153"/>
      <c r="N133" s="153"/>
      <c r="O133" s="153"/>
    </row>
    <row r="134" spans="1:15" x14ac:dyDescent="0.15">
      <c r="A134" s="4">
        <v>108</v>
      </c>
      <c r="B134" s="15"/>
      <c r="C134" s="32"/>
      <c r="D134" s="149"/>
      <c r="E134" s="149"/>
      <c r="F134" s="149"/>
      <c r="G134" s="149"/>
      <c r="H134" s="149"/>
      <c r="I134" s="16"/>
      <c r="J134" s="33"/>
      <c r="K134" s="17"/>
      <c r="L134" s="183" t="str">
        <f t="shared" si="3"/>
        <v/>
      </c>
      <c r="M134" s="153"/>
      <c r="N134" s="153"/>
      <c r="O134" s="153"/>
    </row>
    <row r="135" spans="1:15" x14ac:dyDescent="0.15">
      <c r="A135" s="4">
        <v>109</v>
      </c>
      <c r="B135" s="15"/>
      <c r="C135" s="32"/>
      <c r="D135" s="149"/>
      <c r="E135" s="149"/>
      <c r="F135" s="149"/>
      <c r="G135" s="149"/>
      <c r="H135" s="149"/>
      <c r="I135" s="16"/>
      <c r="J135" s="33"/>
      <c r="K135" s="17"/>
      <c r="L135" s="183" t="str">
        <f t="shared" si="3"/>
        <v/>
      </c>
      <c r="M135" s="153"/>
      <c r="N135" s="153"/>
      <c r="O135" s="153"/>
    </row>
    <row r="136" spans="1:15" x14ac:dyDescent="0.15">
      <c r="A136" s="4">
        <v>110</v>
      </c>
      <c r="B136" s="15"/>
      <c r="C136" s="32"/>
      <c r="D136" s="149"/>
      <c r="E136" s="149"/>
      <c r="F136" s="149"/>
      <c r="G136" s="149"/>
      <c r="H136" s="149"/>
      <c r="I136" s="16"/>
      <c r="J136" s="33"/>
      <c r="K136" s="17"/>
      <c r="L136" s="183" t="str">
        <f t="shared" si="3"/>
        <v/>
      </c>
      <c r="M136" s="153"/>
      <c r="N136" s="153"/>
      <c r="O136" s="153"/>
    </row>
    <row r="137" spans="1:15" x14ac:dyDescent="0.15">
      <c r="A137" s="4">
        <v>111</v>
      </c>
      <c r="B137" s="15"/>
      <c r="C137" s="32"/>
      <c r="D137" s="149"/>
      <c r="E137" s="149"/>
      <c r="F137" s="149"/>
      <c r="G137" s="149"/>
      <c r="H137" s="149"/>
      <c r="I137" s="16"/>
      <c r="J137" s="33"/>
      <c r="K137" s="17"/>
      <c r="L137" s="183" t="str">
        <f t="shared" si="3"/>
        <v/>
      </c>
      <c r="M137" s="153"/>
      <c r="N137" s="153"/>
      <c r="O137" s="153"/>
    </row>
    <row r="138" spans="1:15" x14ac:dyDescent="0.15">
      <c r="A138" s="4">
        <v>112</v>
      </c>
      <c r="B138" s="15"/>
      <c r="C138" s="32"/>
      <c r="D138" s="149"/>
      <c r="E138" s="149"/>
      <c r="F138" s="149"/>
      <c r="G138" s="149"/>
      <c r="H138" s="149"/>
      <c r="I138" s="16"/>
      <c r="J138" s="33"/>
      <c r="K138" s="17"/>
      <c r="L138" s="183" t="str">
        <f t="shared" si="3"/>
        <v/>
      </c>
      <c r="M138" s="153"/>
      <c r="N138" s="153"/>
      <c r="O138" s="153"/>
    </row>
    <row r="139" spans="1:15" x14ac:dyDescent="0.15">
      <c r="A139" s="4">
        <v>113</v>
      </c>
      <c r="B139" s="15"/>
      <c r="C139" s="32"/>
      <c r="D139" s="149"/>
      <c r="E139" s="149"/>
      <c r="F139" s="149"/>
      <c r="G139" s="149"/>
      <c r="H139" s="149"/>
      <c r="I139" s="16"/>
      <c r="J139" s="33"/>
      <c r="K139" s="17"/>
      <c r="L139" s="183" t="str">
        <f t="shared" si="3"/>
        <v/>
      </c>
      <c r="M139" s="153"/>
      <c r="N139" s="153"/>
      <c r="O139" s="153"/>
    </row>
    <row r="140" spans="1:15" x14ac:dyDescent="0.15">
      <c r="A140" s="4">
        <v>114</v>
      </c>
      <c r="B140" s="15"/>
      <c r="C140" s="32"/>
      <c r="D140" s="149"/>
      <c r="E140" s="149"/>
      <c r="F140" s="149"/>
      <c r="G140" s="149"/>
      <c r="H140" s="149"/>
      <c r="I140" s="16"/>
      <c r="J140" s="33"/>
      <c r="K140" s="17"/>
      <c r="L140" s="183" t="str">
        <f t="shared" si="3"/>
        <v/>
      </c>
      <c r="M140" s="153"/>
      <c r="N140" s="153"/>
      <c r="O140" s="153"/>
    </row>
    <row r="141" spans="1:15" x14ac:dyDescent="0.15">
      <c r="A141" s="4">
        <v>115</v>
      </c>
      <c r="B141" s="15"/>
      <c r="C141" s="32"/>
      <c r="D141" s="149"/>
      <c r="E141" s="149"/>
      <c r="F141" s="149"/>
      <c r="G141" s="149"/>
      <c r="H141" s="149"/>
      <c r="I141" s="16"/>
      <c r="J141" s="33"/>
      <c r="K141" s="17"/>
      <c r="L141" s="183" t="str">
        <f t="shared" si="3"/>
        <v/>
      </c>
      <c r="M141" s="153"/>
      <c r="N141" s="153"/>
      <c r="O141" s="153"/>
    </row>
    <row r="142" spans="1:15" x14ac:dyDescent="0.15">
      <c r="A142" s="4">
        <v>116</v>
      </c>
      <c r="B142" s="15"/>
      <c r="C142" s="32"/>
      <c r="D142" s="149"/>
      <c r="E142" s="149"/>
      <c r="F142" s="149"/>
      <c r="G142" s="149"/>
      <c r="H142" s="149"/>
      <c r="I142" s="16"/>
      <c r="J142" s="33"/>
      <c r="K142" s="17"/>
      <c r="L142" s="183" t="str">
        <f t="shared" si="3"/>
        <v/>
      </c>
      <c r="M142" s="153"/>
      <c r="N142" s="153"/>
      <c r="O142" s="153"/>
    </row>
    <row r="143" spans="1:15" x14ac:dyDescent="0.15">
      <c r="A143" s="4">
        <v>117</v>
      </c>
      <c r="B143" s="15"/>
      <c r="C143" s="32"/>
      <c r="D143" s="149"/>
      <c r="E143" s="149"/>
      <c r="F143" s="149"/>
      <c r="G143" s="149"/>
      <c r="H143" s="149"/>
      <c r="I143" s="16"/>
      <c r="J143" s="33"/>
      <c r="K143" s="17"/>
      <c r="L143" s="183" t="str">
        <f t="shared" si="3"/>
        <v/>
      </c>
      <c r="M143" s="153"/>
      <c r="N143" s="153"/>
      <c r="O143" s="153"/>
    </row>
    <row r="144" spans="1:15" x14ac:dyDescent="0.15">
      <c r="A144" s="4">
        <v>118</v>
      </c>
      <c r="B144" s="15"/>
      <c r="C144" s="32"/>
      <c r="D144" s="149"/>
      <c r="E144" s="149"/>
      <c r="F144" s="149"/>
      <c r="G144" s="149"/>
      <c r="H144" s="149"/>
      <c r="I144" s="16"/>
      <c r="J144" s="33"/>
      <c r="K144" s="17"/>
      <c r="L144" s="183" t="str">
        <f t="shared" si="3"/>
        <v/>
      </c>
      <c r="M144" s="153"/>
      <c r="N144" s="153"/>
      <c r="O144" s="153"/>
    </row>
    <row r="145" spans="1:15" x14ac:dyDescent="0.15">
      <c r="A145" s="4">
        <v>119</v>
      </c>
      <c r="B145" s="15"/>
      <c r="C145" s="32"/>
      <c r="D145" s="149"/>
      <c r="E145" s="149"/>
      <c r="F145" s="149"/>
      <c r="G145" s="149"/>
      <c r="H145" s="149"/>
      <c r="I145" s="16"/>
      <c r="J145" s="33"/>
      <c r="K145" s="17"/>
      <c r="L145" s="183" t="str">
        <f t="shared" si="3"/>
        <v/>
      </c>
      <c r="M145" s="153"/>
      <c r="N145" s="153"/>
      <c r="O145" s="153"/>
    </row>
    <row r="146" spans="1:15" x14ac:dyDescent="0.15">
      <c r="A146" s="4">
        <v>120</v>
      </c>
      <c r="B146" s="15"/>
      <c r="C146" s="32"/>
      <c r="D146" s="149"/>
      <c r="E146" s="149"/>
      <c r="F146" s="149"/>
      <c r="G146" s="149"/>
      <c r="H146" s="149"/>
      <c r="I146" s="16"/>
      <c r="J146" s="33"/>
      <c r="K146" s="17"/>
      <c r="L146" s="183" t="str">
        <f t="shared" si="3"/>
        <v/>
      </c>
      <c r="M146" s="153"/>
      <c r="N146" s="153"/>
      <c r="O146" s="153"/>
    </row>
    <row r="147" spans="1:15" x14ac:dyDescent="0.15">
      <c r="A147" s="4">
        <v>121</v>
      </c>
      <c r="B147" s="15"/>
      <c r="C147" s="32"/>
      <c r="D147" s="149"/>
      <c r="E147" s="149"/>
      <c r="F147" s="149"/>
      <c r="G147" s="149"/>
      <c r="H147" s="149"/>
      <c r="I147" s="16"/>
      <c r="J147" s="33"/>
      <c r="K147" s="17"/>
      <c r="L147" s="183" t="str">
        <f t="shared" si="3"/>
        <v/>
      </c>
      <c r="M147" s="153"/>
      <c r="N147" s="153"/>
      <c r="O147" s="153"/>
    </row>
    <row r="148" spans="1:15" x14ac:dyDescent="0.15">
      <c r="A148" s="4">
        <v>122</v>
      </c>
      <c r="B148" s="15"/>
      <c r="C148" s="32"/>
      <c r="D148" s="149"/>
      <c r="E148" s="149"/>
      <c r="F148" s="149"/>
      <c r="G148" s="149"/>
      <c r="H148" s="149"/>
      <c r="I148" s="16"/>
      <c r="J148" s="33"/>
      <c r="K148" s="17"/>
      <c r="L148" s="183" t="str">
        <f t="shared" si="3"/>
        <v/>
      </c>
      <c r="M148" s="153"/>
      <c r="N148" s="153"/>
      <c r="O148" s="153"/>
    </row>
    <row r="149" spans="1:15" x14ac:dyDescent="0.15">
      <c r="A149" s="4">
        <v>123</v>
      </c>
      <c r="B149" s="15"/>
      <c r="C149" s="32"/>
      <c r="D149" s="149"/>
      <c r="E149" s="149"/>
      <c r="F149" s="149"/>
      <c r="G149" s="149"/>
      <c r="H149" s="149"/>
      <c r="I149" s="16"/>
      <c r="J149" s="33"/>
      <c r="K149" s="17"/>
      <c r="L149" s="183" t="str">
        <f t="shared" si="3"/>
        <v/>
      </c>
      <c r="M149" s="153"/>
      <c r="N149" s="153"/>
      <c r="O149" s="153"/>
    </row>
    <row r="150" spans="1:15" x14ac:dyDescent="0.15">
      <c r="A150" s="4">
        <v>124</v>
      </c>
      <c r="B150" s="15"/>
      <c r="C150" s="32"/>
      <c r="D150" s="149"/>
      <c r="E150" s="149"/>
      <c r="F150" s="149"/>
      <c r="G150" s="149"/>
      <c r="H150" s="149"/>
      <c r="I150" s="16"/>
      <c r="J150" s="33"/>
      <c r="K150" s="17"/>
      <c r="L150" s="183" t="str">
        <f t="shared" si="3"/>
        <v/>
      </c>
      <c r="M150" s="153"/>
      <c r="N150" s="153"/>
      <c r="O150" s="153"/>
    </row>
    <row r="151" spans="1:15" x14ac:dyDescent="0.15">
      <c r="A151" s="4">
        <v>125</v>
      </c>
      <c r="B151" s="15"/>
      <c r="C151" s="32"/>
      <c r="D151" s="149"/>
      <c r="E151" s="149"/>
      <c r="F151" s="149"/>
      <c r="G151" s="149"/>
      <c r="H151" s="149"/>
      <c r="I151" s="16"/>
      <c r="J151" s="33"/>
      <c r="K151" s="17"/>
      <c r="L151" s="183" t="str">
        <f t="shared" si="3"/>
        <v/>
      </c>
      <c r="M151" s="153"/>
      <c r="N151" s="153"/>
      <c r="O151" s="153"/>
    </row>
    <row r="152" spans="1:15" x14ac:dyDescent="0.15">
      <c r="A152" s="4">
        <v>126</v>
      </c>
      <c r="B152" s="15"/>
      <c r="C152" s="32"/>
      <c r="D152" s="149"/>
      <c r="E152" s="149"/>
      <c r="F152" s="149"/>
      <c r="G152" s="149"/>
      <c r="H152" s="149"/>
      <c r="I152" s="16"/>
      <c r="J152" s="33"/>
      <c r="K152" s="17"/>
      <c r="L152" s="183" t="str">
        <f t="shared" si="3"/>
        <v/>
      </c>
      <c r="M152" s="153"/>
      <c r="N152" s="153"/>
      <c r="O152" s="153"/>
    </row>
    <row r="153" spans="1:15" x14ac:dyDescent="0.15">
      <c r="A153" s="4">
        <v>127</v>
      </c>
      <c r="B153" s="15"/>
      <c r="C153" s="32"/>
      <c r="D153" s="149"/>
      <c r="E153" s="149"/>
      <c r="F153" s="149"/>
      <c r="G153" s="149"/>
      <c r="H153" s="149"/>
      <c r="I153" s="16"/>
      <c r="J153" s="33"/>
      <c r="K153" s="17"/>
      <c r="L153" s="183" t="str">
        <f t="shared" si="3"/>
        <v/>
      </c>
      <c r="M153" s="153"/>
      <c r="N153" s="153"/>
      <c r="O153" s="153"/>
    </row>
    <row r="154" spans="1:15" ht="14.25" thickBot="1" x14ac:dyDescent="0.2">
      <c r="A154" s="4">
        <v>128</v>
      </c>
      <c r="B154" s="19"/>
      <c r="C154" s="32"/>
      <c r="D154" s="154"/>
      <c r="E154" s="154"/>
      <c r="F154" s="154"/>
      <c r="G154" s="154"/>
      <c r="H154" s="154"/>
      <c r="I154" s="20"/>
      <c r="J154" s="33"/>
      <c r="K154" s="21"/>
      <c r="L154" s="183" t="str">
        <f t="shared" si="3"/>
        <v/>
      </c>
      <c r="M154" s="155"/>
      <c r="N154" s="155"/>
      <c r="O154" s="155"/>
    </row>
    <row r="155" spans="1:15" ht="14.25" thickBot="1" x14ac:dyDescent="0.2">
      <c r="B155" s="158" t="s">
        <v>75</v>
      </c>
      <c r="C155" s="156"/>
      <c r="D155" s="156"/>
      <c r="E155" s="156"/>
      <c r="F155" s="156"/>
      <c r="G155" s="156"/>
      <c r="H155" s="156"/>
      <c r="I155" s="6"/>
      <c r="J155" s="6" t="s">
        <v>63</v>
      </c>
      <c r="K155" s="11" t="s">
        <v>63</v>
      </c>
      <c r="L155" s="325">
        <f>SUM(L123:L154)</f>
        <v>0</v>
      </c>
      <c r="M155" s="156"/>
      <c r="N155" s="156"/>
      <c r="O155" s="157"/>
    </row>
    <row r="156" spans="1:15" x14ac:dyDescent="0.15">
      <c r="L156" s="326"/>
    </row>
    <row r="157" spans="1:15" ht="10.5" customHeight="1" x14ac:dyDescent="0.15">
      <c r="L157" s="326"/>
    </row>
    <row r="158" spans="1:15" ht="19.5" customHeight="1" x14ac:dyDescent="0.15">
      <c r="B158" s="4" t="s">
        <v>45</v>
      </c>
      <c r="C158" s="150" t="s">
        <v>77</v>
      </c>
      <c r="D158" s="151"/>
      <c r="E158" s="151"/>
      <c r="F158" s="151"/>
      <c r="G158" s="151"/>
      <c r="H158" s="151"/>
      <c r="I158" s="151"/>
      <c r="J158" s="151"/>
      <c r="K158" s="152"/>
      <c r="L158" s="326"/>
    </row>
    <row r="159" spans="1:15" x14ac:dyDescent="0.15">
      <c r="L159" s="326"/>
    </row>
    <row r="160" spans="1:15" ht="13.5" customHeight="1" x14ac:dyDescent="0.15">
      <c r="A160" s="5" t="s">
        <v>38</v>
      </c>
      <c r="B160" s="91" t="s">
        <v>40</v>
      </c>
      <c r="C160" s="146" t="s">
        <v>41</v>
      </c>
      <c r="D160" s="91" t="s">
        <v>44</v>
      </c>
      <c r="E160" s="91"/>
      <c r="F160" s="91"/>
      <c r="G160" s="91"/>
      <c r="H160" s="91"/>
      <c r="I160" s="91" t="s">
        <v>0</v>
      </c>
      <c r="J160" s="91" t="s">
        <v>1</v>
      </c>
      <c r="K160" s="147" t="s">
        <v>42</v>
      </c>
      <c r="L160" s="327" t="s">
        <v>15</v>
      </c>
      <c r="M160" s="91" t="s">
        <v>43</v>
      </c>
      <c r="N160" s="91"/>
      <c r="O160" s="91"/>
    </row>
    <row r="161" spans="1:15" x14ac:dyDescent="0.15">
      <c r="A161" s="5" t="s">
        <v>39</v>
      </c>
      <c r="B161" s="91"/>
      <c r="C161" s="146"/>
      <c r="D161" s="91"/>
      <c r="E161" s="91"/>
      <c r="F161" s="91"/>
      <c r="G161" s="91"/>
      <c r="H161" s="91"/>
      <c r="I161" s="91"/>
      <c r="J161" s="91"/>
      <c r="K161" s="148"/>
      <c r="L161" s="328"/>
      <c r="M161" s="91"/>
      <c r="N161" s="91"/>
      <c r="O161" s="91"/>
    </row>
    <row r="162" spans="1:15" x14ac:dyDescent="0.15">
      <c r="A162" s="4">
        <v>129</v>
      </c>
      <c r="B162" s="18" t="s">
        <v>48</v>
      </c>
      <c r="C162" s="32"/>
      <c r="D162" s="149"/>
      <c r="E162" s="149"/>
      <c r="F162" s="149"/>
      <c r="G162" s="149"/>
      <c r="H162" s="149"/>
      <c r="I162" s="16"/>
      <c r="J162" s="33"/>
      <c r="K162" s="17"/>
      <c r="L162" s="183" t="str">
        <f t="shared" ref="L162:L193" si="4">IF(I162*K162=0,"",ROUND(I162*K162,0))</f>
        <v/>
      </c>
      <c r="M162" s="153"/>
      <c r="N162" s="153"/>
      <c r="O162" s="153"/>
    </row>
    <row r="163" spans="1:15" x14ac:dyDescent="0.15">
      <c r="A163" s="4">
        <v>130</v>
      </c>
      <c r="B163" s="15"/>
      <c r="C163" s="32"/>
      <c r="D163" s="149"/>
      <c r="E163" s="149"/>
      <c r="F163" s="149"/>
      <c r="G163" s="149"/>
      <c r="H163" s="149"/>
      <c r="I163" s="16"/>
      <c r="J163" s="33"/>
      <c r="K163" s="17"/>
      <c r="L163" s="183" t="str">
        <f t="shared" si="4"/>
        <v/>
      </c>
      <c r="M163" s="153"/>
      <c r="N163" s="153"/>
      <c r="O163" s="153"/>
    </row>
    <row r="164" spans="1:15" x14ac:dyDescent="0.15">
      <c r="A164" s="4">
        <v>131</v>
      </c>
      <c r="B164" s="15"/>
      <c r="C164" s="32"/>
      <c r="D164" s="149"/>
      <c r="E164" s="149"/>
      <c r="F164" s="149"/>
      <c r="G164" s="149"/>
      <c r="H164" s="149"/>
      <c r="I164" s="16"/>
      <c r="J164" s="33"/>
      <c r="K164" s="17"/>
      <c r="L164" s="183" t="str">
        <f t="shared" si="4"/>
        <v/>
      </c>
      <c r="M164" s="153"/>
      <c r="N164" s="153"/>
      <c r="O164" s="153"/>
    </row>
    <row r="165" spans="1:15" x14ac:dyDescent="0.15">
      <c r="A165" s="4">
        <v>132</v>
      </c>
      <c r="B165" s="15"/>
      <c r="C165" s="32"/>
      <c r="D165" s="149"/>
      <c r="E165" s="149"/>
      <c r="F165" s="149"/>
      <c r="G165" s="149"/>
      <c r="H165" s="149"/>
      <c r="I165" s="16"/>
      <c r="J165" s="33"/>
      <c r="K165" s="17"/>
      <c r="L165" s="183" t="str">
        <f t="shared" si="4"/>
        <v/>
      </c>
      <c r="M165" s="153"/>
      <c r="N165" s="153"/>
      <c r="O165" s="153"/>
    </row>
    <row r="166" spans="1:15" x14ac:dyDescent="0.15">
      <c r="A166" s="4">
        <v>133</v>
      </c>
      <c r="B166" s="15"/>
      <c r="C166" s="32"/>
      <c r="D166" s="149"/>
      <c r="E166" s="149"/>
      <c r="F166" s="149"/>
      <c r="G166" s="149"/>
      <c r="H166" s="149"/>
      <c r="I166" s="16"/>
      <c r="J166" s="33"/>
      <c r="K166" s="17"/>
      <c r="L166" s="183" t="str">
        <f t="shared" si="4"/>
        <v/>
      </c>
      <c r="M166" s="153"/>
      <c r="N166" s="153"/>
      <c r="O166" s="153"/>
    </row>
    <row r="167" spans="1:15" x14ac:dyDescent="0.15">
      <c r="A167" s="4">
        <v>134</v>
      </c>
      <c r="B167" s="15"/>
      <c r="C167" s="32"/>
      <c r="D167" s="149"/>
      <c r="E167" s="149"/>
      <c r="F167" s="149"/>
      <c r="G167" s="149"/>
      <c r="H167" s="149"/>
      <c r="I167" s="16"/>
      <c r="J167" s="33"/>
      <c r="K167" s="17"/>
      <c r="L167" s="183" t="str">
        <f t="shared" si="4"/>
        <v/>
      </c>
      <c r="M167" s="153"/>
      <c r="N167" s="153"/>
      <c r="O167" s="153"/>
    </row>
    <row r="168" spans="1:15" x14ac:dyDescent="0.15">
      <c r="A168" s="4">
        <v>135</v>
      </c>
      <c r="B168" s="15"/>
      <c r="C168" s="32"/>
      <c r="D168" s="149"/>
      <c r="E168" s="149"/>
      <c r="F168" s="149"/>
      <c r="G168" s="149"/>
      <c r="H168" s="149"/>
      <c r="I168" s="16"/>
      <c r="J168" s="33"/>
      <c r="K168" s="17"/>
      <c r="L168" s="183" t="str">
        <f t="shared" si="4"/>
        <v/>
      </c>
      <c r="M168" s="153"/>
      <c r="N168" s="153"/>
      <c r="O168" s="153"/>
    </row>
    <row r="169" spans="1:15" x14ac:dyDescent="0.15">
      <c r="A169" s="4">
        <v>136</v>
      </c>
      <c r="B169" s="15"/>
      <c r="C169" s="32"/>
      <c r="D169" s="149"/>
      <c r="E169" s="149"/>
      <c r="F169" s="149"/>
      <c r="G169" s="149"/>
      <c r="H169" s="149"/>
      <c r="I169" s="16"/>
      <c r="J169" s="33"/>
      <c r="K169" s="17"/>
      <c r="L169" s="183" t="str">
        <f t="shared" si="4"/>
        <v/>
      </c>
      <c r="M169" s="153"/>
      <c r="N169" s="153"/>
      <c r="O169" s="153"/>
    </row>
    <row r="170" spans="1:15" x14ac:dyDescent="0.15">
      <c r="A170" s="4">
        <v>137</v>
      </c>
      <c r="B170" s="15"/>
      <c r="C170" s="32"/>
      <c r="D170" s="149"/>
      <c r="E170" s="149"/>
      <c r="F170" s="149"/>
      <c r="G170" s="149"/>
      <c r="H170" s="149"/>
      <c r="I170" s="16"/>
      <c r="J170" s="33"/>
      <c r="K170" s="17"/>
      <c r="L170" s="183" t="str">
        <f t="shared" si="4"/>
        <v/>
      </c>
      <c r="M170" s="153"/>
      <c r="N170" s="153"/>
      <c r="O170" s="153"/>
    </row>
    <row r="171" spans="1:15" x14ac:dyDescent="0.15">
      <c r="A171" s="4">
        <v>138</v>
      </c>
      <c r="B171" s="15"/>
      <c r="C171" s="32"/>
      <c r="D171" s="149"/>
      <c r="E171" s="149"/>
      <c r="F171" s="149"/>
      <c r="G171" s="149"/>
      <c r="H171" s="149"/>
      <c r="I171" s="16"/>
      <c r="J171" s="33"/>
      <c r="K171" s="17"/>
      <c r="L171" s="183" t="str">
        <f t="shared" si="4"/>
        <v/>
      </c>
      <c r="M171" s="153"/>
      <c r="N171" s="153"/>
      <c r="O171" s="153"/>
    </row>
    <row r="172" spans="1:15" x14ac:dyDescent="0.15">
      <c r="A172" s="4">
        <v>139</v>
      </c>
      <c r="B172" s="15"/>
      <c r="C172" s="32"/>
      <c r="D172" s="149"/>
      <c r="E172" s="149"/>
      <c r="F172" s="149"/>
      <c r="G172" s="149"/>
      <c r="H172" s="149"/>
      <c r="I172" s="16"/>
      <c r="J172" s="33"/>
      <c r="K172" s="17"/>
      <c r="L172" s="183" t="str">
        <f t="shared" si="4"/>
        <v/>
      </c>
      <c r="M172" s="153"/>
      <c r="N172" s="153"/>
      <c r="O172" s="153"/>
    </row>
    <row r="173" spans="1:15" x14ac:dyDescent="0.15">
      <c r="A173" s="4">
        <v>140</v>
      </c>
      <c r="B173" s="15"/>
      <c r="C173" s="32"/>
      <c r="D173" s="149"/>
      <c r="E173" s="149"/>
      <c r="F173" s="149"/>
      <c r="G173" s="149"/>
      <c r="H173" s="149"/>
      <c r="I173" s="16"/>
      <c r="J173" s="33"/>
      <c r="K173" s="17"/>
      <c r="L173" s="183" t="str">
        <f t="shared" si="4"/>
        <v/>
      </c>
      <c r="M173" s="153"/>
      <c r="N173" s="153"/>
      <c r="O173" s="153"/>
    </row>
    <row r="174" spans="1:15" x14ac:dyDescent="0.15">
      <c r="A174" s="4">
        <v>141</v>
      </c>
      <c r="B174" s="15"/>
      <c r="C174" s="32"/>
      <c r="D174" s="149"/>
      <c r="E174" s="149"/>
      <c r="F174" s="149"/>
      <c r="G174" s="149"/>
      <c r="H174" s="149"/>
      <c r="I174" s="16"/>
      <c r="J174" s="33"/>
      <c r="K174" s="17"/>
      <c r="L174" s="183" t="str">
        <f t="shared" si="4"/>
        <v/>
      </c>
      <c r="M174" s="153"/>
      <c r="N174" s="153"/>
      <c r="O174" s="153"/>
    </row>
    <row r="175" spans="1:15" x14ac:dyDescent="0.15">
      <c r="A175" s="4">
        <v>142</v>
      </c>
      <c r="B175" s="15"/>
      <c r="C175" s="32"/>
      <c r="D175" s="149"/>
      <c r="E175" s="149"/>
      <c r="F175" s="149"/>
      <c r="G175" s="149"/>
      <c r="H175" s="149"/>
      <c r="I175" s="16"/>
      <c r="J175" s="33"/>
      <c r="K175" s="17"/>
      <c r="L175" s="183" t="str">
        <f t="shared" si="4"/>
        <v/>
      </c>
      <c r="M175" s="153"/>
      <c r="N175" s="153"/>
      <c r="O175" s="153"/>
    </row>
    <row r="176" spans="1:15" x14ac:dyDescent="0.15">
      <c r="A176" s="4">
        <v>143</v>
      </c>
      <c r="B176" s="15"/>
      <c r="C176" s="32"/>
      <c r="D176" s="149"/>
      <c r="E176" s="149"/>
      <c r="F176" s="149"/>
      <c r="G176" s="149"/>
      <c r="H176" s="149"/>
      <c r="I176" s="16"/>
      <c r="J176" s="33"/>
      <c r="K176" s="17"/>
      <c r="L176" s="183" t="str">
        <f t="shared" si="4"/>
        <v/>
      </c>
      <c r="M176" s="153"/>
      <c r="N176" s="153"/>
      <c r="O176" s="153"/>
    </row>
    <row r="177" spans="1:15" x14ac:dyDescent="0.15">
      <c r="A177" s="4">
        <v>144</v>
      </c>
      <c r="B177" s="15"/>
      <c r="C177" s="32"/>
      <c r="D177" s="149"/>
      <c r="E177" s="149"/>
      <c r="F177" s="149"/>
      <c r="G177" s="149"/>
      <c r="H177" s="149"/>
      <c r="I177" s="16"/>
      <c r="J177" s="33"/>
      <c r="K177" s="17"/>
      <c r="L177" s="183" t="str">
        <f t="shared" si="4"/>
        <v/>
      </c>
      <c r="M177" s="153"/>
      <c r="N177" s="153"/>
      <c r="O177" s="153"/>
    </row>
    <row r="178" spans="1:15" x14ac:dyDescent="0.15">
      <c r="A178" s="4">
        <v>145</v>
      </c>
      <c r="B178" s="15"/>
      <c r="C178" s="32"/>
      <c r="D178" s="149"/>
      <c r="E178" s="149"/>
      <c r="F178" s="149"/>
      <c r="G178" s="149"/>
      <c r="H178" s="149"/>
      <c r="I178" s="16"/>
      <c r="J178" s="33"/>
      <c r="K178" s="17"/>
      <c r="L178" s="183" t="str">
        <f t="shared" si="4"/>
        <v/>
      </c>
      <c r="M178" s="153"/>
      <c r="N178" s="153"/>
      <c r="O178" s="153"/>
    </row>
    <row r="179" spans="1:15" x14ac:dyDescent="0.15">
      <c r="A179" s="4">
        <v>146</v>
      </c>
      <c r="B179" s="15"/>
      <c r="C179" s="32"/>
      <c r="D179" s="149"/>
      <c r="E179" s="149"/>
      <c r="F179" s="149"/>
      <c r="G179" s="149"/>
      <c r="H179" s="149"/>
      <c r="I179" s="16"/>
      <c r="J179" s="33"/>
      <c r="K179" s="17"/>
      <c r="L179" s="183" t="str">
        <f t="shared" si="4"/>
        <v/>
      </c>
      <c r="M179" s="153"/>
      <c r="N179" s="153"/>
      <c r="O179" s="153"/>
    </row>
    <row r="180" spans="1:15" x14ac:dyDescent="0.15">
      <c r="A180" s="4">
        <v>147</v>
      </c>
      <c r="B180" s="15"/>
      <c r="C180" s="32"/>
      <c r="D180" s="149"/>
      <c r="E180" s="149"/>
      <c r="F180" s="149"/>
      <c r="G180" s="149"/>
      <c r="H180" s="149"/>
      <c r="I180" s="16"/>
      <c r="J180" s="33"/>
      <c r="K180" s="17"/>
      <c r="L180" s="183" t="str">
        <f t="shared" si="4"/>
        <v/>
      </c>
      <c r="M180" s="153"/>
      <c r="N180" s="153"/>
      <c r="O180" s="153"/>
    </row>
    <row r="181" spans="1:15" x14ac:dyDescent="0.15">
      <c r="A181" s="4">
        <v>148</v>
      </c>
      <c r="B181" s="15"/>
      <c r="C181" s="32"/>
      <c r="D181" s="149"/>
      <c r="E181" s="149"/>
      <c r="F181" s="149"/>
      <c r="G181" s="149"/>
      <c r="H181" s="149"/>
      <c r="I181" s="16"/>
      <c r="J181" s="33"/>
      <c r="K181" s="17"/>
      <c r="L181" s="183" t="str">
        <f t="shared" si="4"/>
        <v/>
      </c>
      <c r="M181" s="153"/>
      <c r="N181" s="153"/>
      <c r="O181" s="153"/>
    </row>
    <row r="182" spans="1:15" x14ac:dyDescent="0.15">
      <c r="A182" s="4">
        <v>149</v>
      </c>
      <c r="B182" s="15"/>
      <c r="C182" s="32"/>
      <c r="D182" s="149"/>
      <c r="E182" s="149"/>
      <c r="F182" s="149"/>
      <c r="G182" s="149"/>
      <c r="H182" s="149"/>
      <c r="I182" s="16"/>
      <c r="J182" s="33"/>
      <c r="K182" s="17"/>
      <c r="L182" s="183" t="str">
        <f t="shared" si="4"/>
        <v/>
      </c>
      <c r="M182" s="153"/>
      <c r="N182" s="153"/>
      <c r="O182" s="153"/>
    </row>
    <row r="183" spans="1:15" x14ac:dyDescent="0.15">
      <c r="A183" s="4">
        <v>150</v>
      </c>
      <c r="B183" s="15"/>
      <c r="C183" s="32"/>
      <c r="D183" s="149"/>
      <c r="E183" s="149"/>
      <c r="F183" s="149"/>
      <c r="G183" s="149"/>
      <c r="H183" s="149"/>
      <c r="I183" s="16"/>
      <c r="J183" s="33"/>
      <c r="K183" s="17"/>
      <c r="L183" s="183" t="str">
        <f t="shared" si="4"/>
        <v/>
      </c>
      <c r="M183" s="153"/>
      <c r="N183" s="153"/>
      <c r="O183" s="153"/>
    </row>
    <row r="184" spans="1:15" x14ac:dyDescent="0.15">
      <c r="A184" s="4">
        <v>151</v>
      </c>
      <c r="B184" s="15"/>
      <c r="C184" s="32"/>
      <c r="D184" s="149"/>
      <c r="E184" s="149"/>
      <c r="F184" s="149"/>
      <c r="G184" s="149"/>
      <c r="H184" s="149"/>
      <c r="I184" s="16"/>
      <c r="J184" s="33"/>
      <c r="K184" s="17"/>
      <c r="L184" s="183" t="str">
        <f t="shared" si="4"/>
        <v/>
      </c>
      <c r="M184" s="153"/>
      <c r="N184" s="153"/>
      <c r="O184" s="153"/>
    </row>
    <row r="185" spans="1:15" x14ac:dyDescent="0.15">
      <c r="A185" s="4">
        <v>152</v>
      </c>
      <c r="B185" s="15"/>
      <c r="C185" s="32"/>
      <c r="D185" s="149"/>
      <c r="E185" s="149"/>
      <c r="F185" s="149"/>
      <c r="G185" s="149"/>
      <c r="H185" s="149"/>
      <c r="I185" s="16"/>
      <c r="J185" s="33"/>
      <c r="K185" s="17"/>
      <c r="L185" s="183" t="str">
        <f t="shared" si="4"/>
        <v/>
      </c>
      <c r="M185" s="153"/>
      <c r="N185" s="153"/>
      <c r="O185" s="153"/>
    </row>
    <row r="186" spans="1:15" x14ac:dyDescent="0.15">
      <c r="A186" s="4">
        <v>153</v>
      </c>
      <c r="B186" s="15"/>
      <c r="C186" s="32"/>
      <c r="D186" s="149"/>
      <c r="E186" s="149"/>
      <c r="F186" s="149"/>
      <c r="G186" s="149"/>
      <c r="H186" s="149"/>
      <c r="I186" s="16"/>
      <c r="J186" s="33"/>
      <c r="K186" s="17"/>
      <c r="L186" s="183" t="str">
        <f t="shared" si="4"/>
        <v/>
      </c>
      <c r="M186" s="153"/>
      <c r="N186" s="153"/>
      <c r="O186" s="153"/>
    </row>
    <row r="187" spans="1:15" x14ac:dyDescent="0.15">
      <c r="A187" s="4">
        <v>154</v>
      </c>
      <c r="B187" s="15"/>
      <c r="C187" s="32"/>
      <c r="D187" s="149"/>
      <c r="E187" s="149"/>
      <c r="F187" s="149"/>
      <c r="G187" s="149"/>
      <c r="H187" s="149"/>
      <c r="I187" s="16"/>
      <c r="J187" s="33"/>
      <c r="K187" s="17"/>
      <c r="L187" s="183" t="str">
        <f t="shared" si="4"/>
        <v/>
      </c>
      <c r="M187" s="153"/>
      <c r="N187" s="153"/>
      <c r="O187" s="153"/>
    </row>
    <row r="188" spans="1:15" x14ac:dyDescent="0.15">
      <c r="A188" s="4">
        <v>155</v>
      </c>
      <c r="B188" s="15"/>
      <c r="C188" s="32"/>
      <c r="D188" s="149"/>
      <c r="E188" s="149"/>
      <c r="F188" s="149"/>
      <c r="G188" s="149"/>
      <c r="H188" s="149"/>
      <c r="I188" s="16"/>
      <c r="J188" s="33"/>
      <c r="K188" s="17"/>
      <c r="L188" s="183" t="str">
        <f t="shared" si="4"/>
        <v/>
      </c>
      <c r="M188" s="153"/>
      <c r="N188" s="153"/>
      <c r="O188" s="153"/>
    </row>
    <row r="189" spans="1:15" x14ac:dyDescent="0.15">
      <c r="A189" s="4">
        <v>156</v>
      </c>
      <c r="B189" s="15"/>
      <c r="C189" s="32"/>
      <c r="D189" s="149"/>
      <c r="E189" s="149"/>
      <c r="F189" s="149"/>
      <c r="G189" s="149"/>
      <c r="H189" s="149"/>
      <c r="I189" s="16"/>
      <c r="J189" s="33"/>
      <c r="K189" s="17"/>
      <c r="L189" s="183" t="str">
        <f t="shared" si="4"/>
        <v/>
      </c>
      <c r="M189" s="153"/>
      <c r="N189" s="153"/>
      <c r="O189" s="153"/>
    </row>
    <row r="190" spans="1:15" x14ac:dyDescent="0.15">
      <c r="A190" s="4">
        <v>157</v>
      </c>
      <c r="B190" s="15"/>
      <c r="C190" s="32"/>
      <c r="D190" s="149"/>
      <c r="E190" s="149"/>
      <c r="F190" s="149"/>
      <c r="G190" s="149"/>
      <c r="H190" s="149"/>
      <c r="I190" s="16"/>
      <c r="J190" s="33"/>
      <c r="K190" s="17"/>
      <c r="L190" s="183" t="str">
        <f t="shared" si="4"/>
        <v/>
      </c>
      <c r="M190" s="153"/>
      <c r="N190" s="153"/>
      <c r="O190" s="153"/>
    </row>
    <row r="191" spans="1:15" x14ac:dyDescent="0.15">
      <c r="A191" s="4">
        <v>158</v>
      </c>
      <c r="B191" s="15"/>
      <c r="C191" s="32"/>
      <c r="D191" s="149"/>
      <c r="E191" s="149"/>
      <c r="F191" s="149"/>
      <c r="G191" s="149"/>
      <c r="H191" s="149"/>
      <c r="I191" s="16"/>
      <c r="J191" s="33"/>
      <c r="K191" s="17"/>
      <c r="L191" s="183" t="str">
        <f t="shared" si="4"/>
        <v/>
      </c>
      <c r="M191" s="153"/>
      <c r="N191" s="153"/>
      <c r="O191" s="153"/>
    </row>
    <row r="192" spans="1:15" x14ac:dyDescent="0.15">
      <c r="A192" s="4">
        <v>159</v>
      </c>
      <c r="B192" s="15"/>
      <c r="C192" s="32"/>
      <c r="D192" s="149"/>
      <c r="E192" s="149"/>
      <c r="F192" s="149"/>
      <c r="G192" s="149"/>
      <c r="H192" s="149"/>
      <c r="I192" s="16"/>
      <c r="J192" s="33"/>
      <c r="K192" s="17"/>
      <c r="L192" s="183" t="str">
        <f t="shared" si="4"/>
        <v/>
      </c>
      <c r="M192" s="153"/>
      <c r="N192" s="153"/>
      <c r="O192" s="153"/>
    </row>
    <row r="193" spans="1:15" ht="14.25" thickBot="1" x14ac:dyDescent="0.2">
      <c r="A193" s="4">
        <v>160</v>
      </c>
      <c r="B193" s="19"/>
      <c r="C193" s="32"/>
      <c r="D193" s="154"/>
      <c r="E193" s="154"/>
      <c r="F193" s="154"/>
      <c r="G193" s="154"/>
      <c r="H193" s="154"/>
      <c r="I193" s="20"/>
      <c r="J193" s="33"/>
      <c r="K193" s="21"/>
      <c r="L193" s="183" t="str">
        <f t="shared" si="4"/>
        <v/>
      </c>
      <c r="M193" s="155"/>
      <c r="N193" s="155"/>
      <c r="O193" s="155"/>
    </row>
    <row r="194" spans="1:15" ht="14.25" thickBot="1" x14ac:dyDescent="0.2">
      <c r="B194" s="158" t="s">
        <v>74</v>
      </c>
      <c r="C194" s="156"/>
      <c r="D194" s="156"/>
      <c r="E194" s="156"/>
      <c r="F194" s="156"/>
      <c r="G194" s="156"/>
      <c r="H194" s="156"/>
      <c r="I194" s="6"/>
      <c r="J194" s="6" t="s">
        <v>63</v>
      </c>
      <c r="K194" s="11" t="s">
        <v>63</v>
      </c>
      <c r="L194" s="325">
        <f>SUM(L162:L193)</f>
        <v>0</v>
      </c>
      <c r="M194" s="156"/>
      <c r="N194" s="156"/>
      <c r="O194" s="157"/>
    </row>
    <row r="197" spans="1:15" x14ac:dyDescent="0.15">
      <c r="A197" s="13"/>
      <c r="B197" s="4" t="s">
        <v>67</v>
      </c>
    </row>
    <row r="198" spans="1:15" x14ac:dyDescent="0.15">
      <c r="A198" s="7"/>
      <c r="B198" s="4" t="s">
        <v>68</v>
      </c>
    </row>
    <row r="199" spans="1:15" x14ac:dyDescent="0.15">
      <c r="A199" s="14"/>
      <c r="B199" s="4" t="s">
        <v>69</v>
      </c>
    </row>
  </sheetData>
  <sheetProtection password="F0A1" sheet="1" objects="1" scenarios="1"/>
  <mergeCells count="375">
    <mergeCell ref="L4:L5"/>
    <mergeCell ref="M4:O5"/>
    <mergeCell ref="D6:H6"/>
    <mergeCell ref="M6:O6"/>
    <mergeCell ref="D7:H7"/>
    <mergeCell ref="M7:O7"/>
    <mergeCell ref="C2:K2"/>
    <mergeCell ref="B4:B5"/>
    <mergeCell ref="C4:C5"/>
    <mergeCell ref="D4:H5"/>
    <mergeCell ref="I4:I5"/>
    <mergeCell ref="J4:J5"/>
    <mergeCell ref="K4:K5"/>
    <mergeCell ref="D11:H11"/>
    <mergeCell ref="M11:O11"/>
    <mergeCell ref="D12:H12"/>
    <mergeCell ref="M12:O12"/>
    <mergeCell ref="D13:H13"/>
    <mergeCell ref="M13:O13"/>
    <mergeCell ref="D8:H8"/>
    <mergeCell ref="M8:O8"/>
    <mergeCell ref="D9:H9"/>
    <mergeCell ref="M9:O9"/>
    <mergeCell ref="D10:H10"/>
    <mergeCell ref="M10:O10"/>
    <mergeCell ref="D17:H17"/>
    <mergeCell ref="M17:O17"/>
    <mergeCell ref="D18:H18"/>
    <mergeCell ref="M18:O18"/>
    <mergeCell ref="D19:H19"/>
    <mergeCell ref="M19:O19"/>
    <mergeCell ref="D14:H14"/>
    <mergeCell ref="M14:O14"/>
    <mergeCell ref="D15:H15"/>
    <mergeCell ref="M15:O15"/>
    <mergeCell ref="D16:H16"/>
    <mergeCell ref="M16:O16"/>
    <mergeCell ref="D23:H23"/>
    <mergeCell ref="M23:O23"/>
    <mergeCell ref="D24:H24"/>
    <mergeCell ref="M24:O24"/>
    <mergeCell ref="D25:H25"/>
    <mergeCell ref="M25:O25"/>
    <mergeCell ref="D20:H20"/>
    <mergeCell ref="M20:O20"/>
    <mergeCell ref="D21:H21"/>
    <mergeCell ref="M21:O21"/>
    <mergeCell ref="D22:H22"/>
    <mergeCell ref="M22:O22"/>
    <mergeCell ref="D29:H29"/>
    <mergeCell ref="M29:O29"/>
    <mergeCell ref="D30:H30"/>
    <mergeCell ref="M30:O30"/>
    <mergeCell ref="D31:H31"/>
    <mergeCell ref="M31:O31"/>
    <mergeCell ref="D26:H26"/>
    <mergeCell ref="M26:O26"/>
    <mergeCell ref="D27:H27"/>
    <mergeCell ref="M27:O27"/>
    <mergeCell ref="D28:H28"/>
    <mergeCell ref="M28:O28"/>
    <mergeCell ref="D35:H35"/>
    <mergeCell ref="M35:O35"/>
    <mergeCell ref="D36:H36"/>
    <mergeCell ref="M36:O36"/>
    <mergeCell ref="D37:H37"/>
    <mergeCell ref="M37:O37"/>
    <mergeCell ref="D32:H32"/>
    <mergeCell ref="M32:O32"/>
    <mergeCell ref="D33:H33"/>
    <mergeCell ref="M33:O33"/>
    <mergeCell ref="D34:H34"/>
    <mergeCell ref="M34:O34"/>
    <mergeCell ref="M43:O44"/>
    <mergeCell ref="D45:H45"/>
    <mergeCell ref="M45:O45"/>
    <mergeCell ref="D46:H46"/>
    <mergeCell ref="M46:O46"/>
    <mergeCell ref="D47:H47"/>
    <mergeCell ref="M47:O47"/>
    <mergeCell ref="B38:H38"/>
    <mergeCell ref="M38:O38"/>
    <mergeCell ref="C41:K41"/>
    <mergeCell ref="B43:B44"/>
    <mergeCell ref="C43:C44"/>
    <mergeCell ref="D43:H44"/>
    <mergeCell ref="I43:I44"/>
    <mergeCell ref="J43:J44"/>
    <mergeCell ref="K43:K44"/>
    <mergeCell ref="L43:L44"/>
    <mergeCell ref="D51:H51"/>
    <mergeCell ref="M51:O51"/>
    <mergeCell ref="D52:H52"/>
    <mergeCell ref="M52:O52"/>
    <mergeCell ref="D53:H53"/>
    <mergeCell ref="M53:O53"/>
    <mergeCell ref="D48:H48"/>
    <mergeCell ref="M48:O48"/>
    <mergeCell ref="D49:H49"/>
    <mergeCell ref="M49:O49"/>
    <mergeCell ref="D50:H50"/>
    <mergeCell ref="M50:O50"/>
    <mergeCell ref="D57:H57"/>
    <mergeCell ref="M57:O57"/>
    <mergeCell ref="D58:H58"/>
    <mergeCell ref="M58:O58"/>
    <mergeCell ref="D59:H59"/>
    <mergeCell ref="M59:O59"/>
    <mergeCell ref="D54:H54"/>
    <mergeCell ref="M54:O54"/>
    <mergeCell ref="D55:H55"/>
    <mergeCell ref="M55:O55"/>
    <mergeCell ref="D56:H56"/>
    <mergeCell ref="M56:O56"/>
    <mergeCell ref="D63:H63"/>
    <mergeCell ref="M63:O63"/>
    <mergeCell ref="D64:H64"/>
    <mergeCell ref="M64:O64"/>
    <mergeCell ref="D65:H65"/>
    <mergeCell ref="M65:O65"/>
    <mergeCell ref="D60:H60"/>
    <mergeCell ref="M60:O60"/>
    <mergeCell ref="D61:H61"/>
    <mergeCell ref="M61:O61"/>
    <mergeCell ref="D62:H62"/>
    <mergeCell ref="M62:O62"/>
    <mergeCell ref="D69:H69"/>
    <mergeCell ref="M69:O69"/>
    <mergeCell ref="D70:H70"/>
    <mergeCell ref="M70:O70"/>
    <mergeCell ref="D71:H71"/>
    <mergeCell ref="M71:O71"/>
    <mergeCell ref="D66:H66"/>
    <mergeCell ref="M66:O66"/>
    <mergeCell ref="D67:H67"/>
    <mergeCell ref="M67:O67"/>
    <mergeCell ref="D68:H68"/>
    <mergeCell ref="M68:O68"/>
    <mergeCell ref="D75:H75"/>
    <mergeCell ref="M75:O75"/>
    <mergeCell ref="D76:H76"/>
    <mergeCell ref="M76:O76"/>
    <mergeCell ref="B77:H77"/>
    <mergeCell ref="M77:O77"/>
    <mergeCell ref="D72:H72"/>
    <mergeCell ref="M72:O72"/>
    <mergeCell ref="D73:H73"/>
    <mergeCell ref="M73:O73"/>
    <mergeCell ref="D74:H74"/>
    <mergeCell ref="M74:O74"/>
    <mergeCell ref="L82:L83"/>
    <mergeCell ref="M82:O83"/>
    <mergeCell ref="D84:H84"/>
    <mergeCell ref="M84:O84"/>
    <mergeCell ref="D85:H85"/>
    <mergeCell ref="M85:O85"/>
    <mergeCell ref="C80:K80"/>
    <mergeCell ref="B82:B83"/>
    <mergeCell ref="C82:C83"/>
    <mergeCell ref="D82:H83"/>
    <mergeCell ref="I82:I83"/>
    <mergeCell ref="J82:J83"/>
    <mergeCell ref="K82:K83"/>
    <mergeCell ref="D89:H89"/>
    <mergeCell ref="M89:O89"/>
    <mergeCell ref="D90:H90"/>
    <mergeCell ref="M90:O90"/>
    <mergeCell ref="D91:H91"/>
    <mergeCell ref="M91:O91"/>
    <mergeCell ref="D86:H86"/>
    <mergeCell ref="M86:O86"/>
    <mergeCell ref="D87:H87"/>
    <mergeCell ref="M87:O87"/>
    <mergeCell ref="D88:H88"/>
    <mergeCell ref="M88:O88"/>
    <mergeCell ref="D95:H95"/>
    <mergeCell ref="M95:O95"/>
    <mergeCell ref="D96:H96"/>
    <mergeCell ref="M96:O96"/>
    <mergeCell ref="D97:H97"/>
    <mergeCell ref="M97:O97"/>
    <mergeCell ref="D92:H92"/>
    <mergeCell ref="M92:O92"/>
    <mergeCell ref="D93:H93"/>
    <mergeCell ref="M93:O93"/>
    <mergeCell ref="D94:H94"/>
    <mergeCell ref="M94:O94"/>
    <mergeCell ref="D101:H101"/>
    <mergeCell ref="M101:O101"/>
    <mergeCell ref="D102:H102"/>
    <mergeCell ref="M102:O102"/>
    <mergeCell ref="D103:H103"/>
    <mergeCell ref="M103:O103"/>
    <mergeCell ref="D98:H98"/>
    <mergeCell ref="M98:O98"/>
    <mergeCell ref="D99:H99"/>
    <mergeCell ref="M99:O99"/>
    <mergeCell ref="D100:H100"/>
    <mergeCell ref="M100:O100"/>
    <mergeCell ref="D107:H107"/>
    <mergeCell ref="M107:O107"/>
    <mergeCell ref="D108:H108"/>
    <mergeCell ref="M108:O108"/>
    <mergeCell ref="D109:H109"/>
    <mergeCell ref="M109:O109"/>
    <mergeCell ref="D104:H104"/>
    <mergeCell ref="M104:O104"/>
    <mergeCell ref="D105:H105"/>
    <mergeCell ref="M105:O105"/>
    <mergeCell ref="D106:H106"/>
    <mergeCell ref="M106:O106"/>
    <mergeCell ref="D113:H113"/>
    <mergeCell ref="M113:O113"/>
    <mergeCell ref="D114:H114"/>
    <mergeCell ref="M114:O114"/>
    <mergeCell ref="D115:H115"/>
    <mergeCell ref="M115:O115"/>
    <mergeCell ref="D110:H110"/>
    <mergeCell ref="M110:O110"/>
    <mergeCell ref="D111:H111"/>
    <mergeCell ref="M111:O111"/>
    <mergeCell ref="D112:H112"/>
    <mergeCell ref="M112:O112"/>
    <mergeCell ref="M121:O122"/>
    <mergeCell ref="D123:H123"/>
    <mergeCell ref="M123:O123"/>
    <mergeCell ref="D124:H124"/>
    <mergeCell ref="M124:O124"/>
    <mergeCell ref="D125:H125"/>
    <mergeCell ref="M125:O125"/>
    <mergeCell ref="B116:H116"/>
    <mergeCell ref="M116:O116"/>
    <mergeCell ref="C119:K119"/>
    <mergeCell ref="B121:B122"/>
    <mergeCell ref="C121:C122"/>
    <mergeCell ref="D121:H122"/>
    <mergeCell ref="I121:I122"/>
    <mergeCell ref="J121:J122"/>
    <mergeCell ref="K121:K122"/>
    <mergeCell ref="L121:L122"/>
    <mergeCell ref="D129:H129"/>
    <mergeCell ref="M129:O129"/>
    <mergeCell ref="D130:H130"/>
    <mergeCell ref="M130:O130"/>
    <mergeCell ref="D131:H131"/>
    <mergeCell ref="M131:O131"/>
    <mergeCell ref="D126:H126"/>
    <mergeCell ref="M126:O126"/>
    <mergeCell ref="D127:H127"/>
    <mergeCell ref="M127:O127"/>
    <mergeCell ref="D128:H128"/>
    <mergeCell ref="M128:O128"/>
    <mergeCell ref="D135:H135"/>
    <mergeCell ref="M135:O135"/>
    <mergeCell ref="D136:H136"/>
    <mergeCell ref="M136:O136"/>
    <mergeCell ref="D137:H137"/>
    <mergeCell ref="M137:O137"/>
    <mergeCell ref="D132:H132"/>
    <mergeCell ref="M132:O132"/>
    <mergeCell ref="D133:H133"/>
    <mergeCell ref="M133:O133"/>
    <mergeCell ref="D134:H134"/>
    <mergeCell ref="M134:O134"/>
    <mergeCell ref="D141:H141"/>
    <mergeCell ref="M141:O141"/>
    <mergeCell ref="D142:H142"/>
    <mergeCell ref="M142:O142"/>
    <mergeCell ref="D143:H143"/>
    <mergeCell ref="M143:O143"/>
    <mergeCell ref="D138:H138"/>
    <mergeCell ref="M138:O138"/>
    <mergeCell ref="D139:H139"/>
    <mergeCell ref="M139:O139"/>
    <mergeCell ref="D140:H140"/>
    <mergeCell ref="M140:O140"/>
    <mergeCell ref="D147:H147"/>
    <mergeCell ref="M147:O147"/>
    <mergeCell ref="D148:H148"/>
    <mergeCell ref="M148:O148"/>
    <mergeCell ref="D149:H149"/>
    <mergeCell ref="M149:O149"/>
    <mergeCell ref="D144:H144"/>
    <mergeCell ref="M144:O144"/>
    <mergeCell ref="D145:H145"/>
    <mergeCell ref="M145:O145"/>
    <mergeCell ref="D146:H146"/>
    <mergeCell ref="M146:O146"/>
    <mergeCell ref="D153:H153"/>
    <mergeCell ref="M153:O153"/>
    <mergeCell ref="D154:H154"/>
    <mergeCell ref="M154:O154"/>
    <mergeCell ref="B155:H155"/>
    <mergeCell ref="M155:O155"/>
    <mergeCell ref="D150:H150"/>
    <mergeCell ref="M150:O150"/>
    <mergeCell ref="D151:H151"/>
    <mergeCell ref="M151:O151"/>
    <mergeCell ref="D152:H152"/>
    <mergeCell ref="M152:O152"/>
    <mergeCell ref="L160:L161"/>
    <mergeCell ref="M160:O161"/>
    <mergeCell ref="D162:H162"/>
    <mergeCell ref="M162:O162"/>
    <mergeCell ref="D163:H163"/>
    <mergeCell ref="M163:O163"/>
    <mergeCell ref="C158:K158"/>
    <mergeCell ref="B160:B161"/>
    <mergeCell ref="C160:C161"/>
    <mergeCell ref="D160:H161"/>
    <mergeCell ref="I160:I161"/>
    <mergeCell ref="J160:J161"/>
    <mergeCell ref="K160:K161"/>
    <mergeCell ref="D167:H167"/>
    <mergeCell ref="M167:O167"/>
    <mergeCell ref="D168:H168"/>
    <mergeCell ref="M168:O168"/>
    <mergeCell ref="D169:H169"/>
    <mergeCell ref="M169:O169"/>
    <mergeCell ref="D164:H164"/>
    <mergeCell ref="M164:O164"/>
    <mergeCell ref="D165:H165"/>
    <mergeCell ref="M165:O165"/>
    <mergeCell ref="D166:H166"/>
    <mergeCell ref="M166:O166"/>
    <mergeCell ref="D173:H173"/>
    <mergeCell ref="M173:O173"/>
    <mergeCell ref="D174:H174"/>
    <mergeCell ref="M174:O174"/>
    <mergeCell ref="D175:H175"/>
    <mergeCell ref="M175:O175"/>
    <mergeCell ref="D170:H170"/>
    <mergeCell ref="M170:O170"/>
    <mergeCell ref="D171:H171"/>
    <mergeCell ref="M171:O171"/>
    <mergeCell ref="D172:H172"/>
    <mergeCell ref="M172:O172"/>
    <mergeCell ref="D179:H179"/>
    <mergeCell ref="M179:O179"/>
    <mergeCell ref="D180:H180"/>
    <mergeCell ref="M180:O180"/>
    <mergeCell ref="D181:H181"/>
    <mergeCell ref="M181:O181"/>
    <mergeCell ref="D176:H176"/>
    <mergeCell ref="M176:O176"/>
    <mergeCell ref="D177:H177"/>
    <mergeCell ref="M177:O177"/>
    <mergeCell ref="D178:H178"/>
    <mergeCell ref="M178:O178"/>
    <mergeCell ref="D185:H185"/>
    <mergeCell ref="M185:O185"/>
    <mergeCell ref="D186:H186"/>
    <mergeCell ref="M186:O186"/>
    <mergeCell ref="D187:H187"/>
    <mergeCell ref="M187:O187"/>
    <mergeCell ref="D182:H182"/>
    <mergeCell ref="M182:O182"/>
    <mergeCell ref="D183:H183"/>
    <mergeCell ref="M183:O183"/>
    <mergeCell ref="D184:H184"/>
    <mergeCell ref="M184:O184"/>
    <mergeCell ref="B194:H194"/>
    <mergeCell ref="M194:O194"/>
    <mergeCell ref="D191:H191"/>
    <mergeCell ref="M191:O191"/>
    <mergeCell ref="D192:H192"/>
    <mergeCell ref="M192:O192"/>
    <mergeCell ref="D193:H193"/>
    <mergeCell ref="M193:O193"/>
    <mergeCell ref="D188:H188"/>
    <mergeCell ref="M188:O188"/>
    <mergeCell ref="D189:H189"/>
    <mergeCell ref="M189:O189"/>
    <mergeCell ref="D190:H190"/>
    <mergeCell ref="M190:O190"/>
  </mergeCells>
  <phoneticPr fontId="2"/>
  <dataValidations count="3">
    <dataValidation type="list" allowBlank="1" showInputMessage="1" showErrorMessage="1" sqref="B124:B154 B7:B37 B46:B76 B85:B115 B163:B193">
      <formula1>$S$4:$S$9</formula1>
    </dataValidation>
    <dataValidation type="list" allowBlank="1" showInputMessage="1" showErrorMessage="1" sqref="C6:C37 C162:C193 C123:C154 C84:C115 C45:C76">
      <formula1>$T$4:$T$20</formula1>
    </dataValidation>
    <dataValidation type="list" allowBlank="1" showInputMessage="1" showErrorMessage="1" sqref="J6:J37 J45:J76 J84:J115 J123:J154 J162:J193">
      <formula1>$V$4:$V$16</formula1>
    </dataValidation>
  </dataValidation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Z199"/>
  <sheetViews>
    <sheetView showGridLines="0" workbookViewId="0">
      <selection activeCell="L6" sqref="L6"/>
    </sheetView>
  </sheetViews>
  <sheetFormatPr defaultRowHeight="13.5" x14ac:dyDescent="0.15"/>
  <cols>
    <col min="1" max="1" width="5.125" style="4" customWidth="1"/>
    <col min="2" max="2" width="9.5" style="4" customWidth="1"/>
    <col min="3" max="3" width="9.625" style="8" customWidth="1"/>
    <col min="4" max="8" width="9" style="4"/>
    <col min="9" max="10" width="5.375" style="4" customWidth="1"/>
    <col min="11" max="11" width="11" style="9" customWidth="1"/>
    <col min="12" max="12" width="13.5" style="9" customWidth="1"/>
    <col min="13" max="14" width="9" style="4"/>
    <col min="15" max="15" width="9" style="4" customWidth="1"/>
    <col min="16" max="16" width="2" style="4" customWidth="1"/>
    <col min="17" max="17" width="9" style="4" customWidth="1"/>
    <col min="18" max="18" width="9" style="4" hidden="1" customWidth="1"/>
    <col min="19" max="19" width="9.75" style="4" hidden="1" customWidth="1"/>
    <col min="20" max="20" width="9.875" style="4" hidden="1" customWidth="1"/>
    <col min="21" max="26" width="9" style="4" hidden="1" customWidth="1"/>
    <col min="27" max="27" width="9" customWidth="1"/>
  </cols>
  <sheetData>
    <row r="2" spans="1:22" ht="19.5" customHeight="1" x14ac:dyDescent="0.15">
      <c r="B2" s="4" t="s">
        <v>45</v>
      </c>
      <c r="C2" s="150" t="s">
        <v>78</v>
      </c>
      <c r="D2" s="151"/>
      <c r="E2" s="151"/>
      <c r="F2" s="151"/>
      <c r="G2" s="151"/>
      <c r="H2" s="151"/>
      <c r="I2" s="151"/>
      <c r="J2" s="151"/>
      <c r="K2" s="152"/>
    </row>
    <row r="3" spans="1:22" x14ac:dyDescent="0.15">
      <c r="S3" s="4" t="s">
        <v>40</v>
      </c>
      <c r="T3" s="4" t="s">
        <v>41</v>
      </c>
      <c r="V3" s="4" t="s">
        <v>1</v>
      </c>
    </row>
    <row r="4" spans="1:22" ht="13.5" customHeight="1" x14ac:dyDescent="0.15">
      <c r="A4" s="5" t="s">
        <v>38</v>
      </c>
      <c r="B4" s="91" t="s">
        <v>40</v>
      </c>
      <c r="C4" s="146" t="s">
        <v>41</v>
      </c>
      <c r="D4" s="91" t="s">
        <v>44</v>
      </c>
      <c r="E4" s="91"/>
      <c r="F4" s="91"/>
      <c r="G4" s="91"/>
      <c r="H4" s="91"/>
      <c r="I4" s="91" t="s">
        <v>0</v>
      </c>
      <c r="J4" s="91" t="s">
        <v>1</v>
      </c>
      <c r="K4" s="147" t="s">
        <v>42</v>
      </c>
      <c r="L4" s="147" t="s">
        <v>15</v>
      </c>
      <c r="M4" s="91" t="s">
        <v>43</v>
      </c>
      <c r="N4" s="91"/>
      <c r="O4" s="91"/>
      <c r="S4" s="4" t="s">
        <v>33</v>
      </c>
      <c r="T4" s="4" t="s">
        <v>49</v>
      </c>
      <c r="V4" s="4" t="s">
        <v>57</v>
      </c>
    </row>
    <row r="5" spans="1:22" x14ac:dyDescent="0.15">
      <c r="A5" s="5" t="s">
        <v>39</v>
      </c>
      <c r="B5" s="91"/>
      <c r="C5" s="146"/>
      <c r="D5" s="91"/>
      <c r="E5" s="91"/>
      <c r="F5" s="91"/>
      <c r="G5" s="91"/>
      <c r="H5" s="91"/>
      <c r="I5" s="91"/>
      <c r="J5" s="91"/>
      <c r="K5" s="148"/>
      <c r="L5" s="148"/>
      <c r="M5" s="91"/>
      <c r="N5" s="91"/>
      <c r="O5" s="91"/>
      <c r="S5" s="4" t="s">
        <v>34</v>
      </c>
      <c r="T5" s="4" t="s">
        <v>50</v>
      </c>
      <c r="V5" s="4" t="s">
        <v>58</v>
      </c>
    </row>
    <row r="6" spans="1:22" x14ac:dyDescent="0.15">
      <c r="A6" s="4">
        <v>1</v>
      </c>
      <c r="B6" s="18" t="s">
        <v>34</v>
      </c>
      <c r="C6" s="32"/>
      <c r="D6" s="149"/>
      <c r="E6" s="149"/>
      <c r="F6" s="149"/>
      <c r="G6" s="149"/>
      <c r="H6" s="149"/>
      <c r="I6" s="16"/>
      <c r="J6" s="33"/>
      <c r="K6" s="17"/>
      <c r="L6" s="183" t="str">
        <f>IF(I6*K6=0,"",ROUND(I6*K6,0))</f>
        <v/>
      </c>
      <c r="M6" s="153"/>
      <c r="N6" s="153"/>
      <c r="O6" s="153"/>
      <c r="S6" s="4" t="s">
        <v>47</v>
      </c>
      <c r="T6" s="4" t="s">
        <v>51</v>
      </c>
      <c r="V6" s="4" t="s">
        <v>59</v>
      </c>
    </row>
    <row r="7" spans="1:22" x14ac:dyDescent="0.15">
      <c r="A7" s="4">
        <v>2</v>
      </c>
      <c r="B7" s="15"/>
      <c r="C7" s="32"/>
      <c r="D7" s="149"/>
      <c r="E7" s="149"/>
      <c r="F7" s="149"/>
      <c r="G7" s="149"/>
      <c r="H7" s="149"/>
      <c r="I7" s="16"/>
      <c r="J7" s="33"/>
      <c r="K7" s="17"/>
      <c r="L7" s="183" t="str">
        <f t="shared" ref="L7:L37" si="0">IF(I7*K7=0,"",ROUND(I7*K7,0))</f>
        <v/>
      </c>
      <c r="M7" s="153"/>
      <c r="N7" s="153"/>
      <c r="O7" s="153"/>
      <c r="S7" s="4" t="s">
        <v>9</v>
      </c>
      <c r="V7" s="4" t="s">
        <v>60</v>
      </c>
    </row>
    <row r="8" spans="1:22" x14ac:dyDescent="0.15">
      <c r="A8" s="4">
        <v>3</v>
      </c>
      <c r="B8" s="15"/>
      <c r="C8" s="32"/>
      <c r="D8" s="149"/>
      <c r="E8" s="149"/>
      <c r="F8" s="149"/>
      <c r="G8" s="149"/>
      <c r="H8" s="149"/>
      <c r="I8" s="16"/>
      <c r="J8" s="33"/>
      <c r="K8" s="17"/>
      <c r="L8" s="183" t="str">
        <f t="shared" si="0"/>
        <v/>
      </c>
      <c r="M8" s="153"/>
      <c r="N8" s="153"/>
      <c r="O8" s="153"/>
      <c r="S8" s="4" t="s">
        <v>48</v>
      </c>
      <c r="T8" s="4" t="s">
        <v>52</v>
      </c>
      <c r="V8" s="4" t="s">
        <v>61</v>
      </c>
    </row>
    <row r="9" spans="1:22" x14ac:dyDescent="0.15">
      <c r="A9" s="4">
        <v>4</v>
      </c>
      <c r="B9" s="15"/>
      <c r="C9" s="32"/>
      <c r="D9" s="149"/>
      <c r="E9" s="149"/>
      <c r="F9" s="149"/>
      <c r="G9" s="149"/>
      <c r="H9" s="149"/>
      <c r="I9" s="16"/>
      <c r="J9" s="33"/>
      <c r="K9" s="17"/>
      <c r="L9" s="183" t="str">
        <f t="shared" si="0"/>
        <v/>
      </c>
      <c r="M9" s="153"/>
      <c r="N9" s="153"/>
      <c r="O9" s="153"/>
      <c r="T9" s="4" t="s">
        <v>53</v>
      </c>
      <c r="V9" s="4" t="s">
        <v>79</v>
      </c>
    </row>
    <row r="10" spans="1:22" x14ac:dyDescent="0.15">
      <c r="A10" s="4">
        <v>5</v>
      </c>
      <c r="B10" s="15"/>
      <c r="C10" s="32"/>
      <c r="D10" s="149"/>
      <c r="E10" s="149"/>
      <c r="F10" s="149"/>
      <c r="G10" s="149"/>
      <c r="H10" s="149"/>
      <c r="I10" s="16"/>
      <c r="J10" s="33"/>
      <c r="K10" s="17"/>
      <c r="L10" s="183" t="str">
        <f t="shared" si="0"/>
        <v/>
      </c>
      <c r="M10" s="153"/>
      <c r="N10" s="153"/>
      <c r="O10" s="153"/>
      <c r="T10" s="4" t="s">
        <v>54</v>
      </c>
      <c r="V10" s="4" t="s">
        <v>121</v>
      </c>
    </row>
    <row r="11" spans="1:22" x14ac:dyDescent="0.15">
      <c r="A11" s="4">
        <v>6</v>
      </c>
      <c r="B11" s="15"/>
      <c r="C11" s="32"/>
      <c r="D11" s="149"/>
      <c r="E11" s="149"/>
      <c r="F11" s="149"/>
      <c r="G11" s="149"/>
      <c r="H11" s="149"/>
      <c r="I11" s="16"/>
      <c r="J11" s="33"/>
      <c r="K11" s="17"/>
      <c r="L11" s="183" t="str">
        <f t="shared" si="0"/>
        <v/>
      </c>
      <c r="M11" s="153"/>
      <c r="N11" s="153"/>
      <c r="O11" s="153"/>
      <c r="T11" s="4" t="s">
        <v>55</v>
      </c>
      <c r="V11" s="4" t="s">
        <v>122</v>
      </c>
    </row>
    <row r="12" spans="1:22" x14ac:dyDescent="0.15">
      <c r="A12" s="4">
        <v>7</v>
      </c>
      <c r="B12" s="15"/>
      <c r="C12" s="32"/>
      <c r="D12" s="149"/>
      <c r="E12" s="149"/>
      <c r="F12" s="149"/>
      <c r="G12" s="149"/>
      <c r="H12" s="149"/>
      <c r="I12" s="16"/>
      <c r="J12" s="33"/>
      <c r="K12" s="17"/>
      <c r="L12" s="183" t="str">
        <f t="shared" si="0"/>
        <v/>
      </c>
      <c r="M12" s="153"/>
      <c r="N12" s="153"/>
      <c r="O12" s="153"/>
      <c r="T12" s="4" t="s">
        <v>56</v>
      </c>
      <c r="V12" s="4" t="s">
        <v>123</v>
      </c>
    </row>
    <row r="13" spans="1:22" x14ac:dyDescent="0.15">
      <c r="A13" s="4">
        <v>8</v>
      </c>
      <c r="B13" s="15"/>
      <c r="C13" s="32"/>
      <c r="D13" s="149"/>
      <c r="E13" s="149"/>
      <c r="F13" s="149"/>
      <c r="G13" s="149"/>
      <c r="H13" s="149"/>
      <c r="I13" s="16"/>
      <c r="J13" s="33"/>
      <c r="K13" s="17"/>
      <c r="L13" s="183" t="str">
        <f t="shared" si="0"/>
        <v/>
      </c>
      <c r="M13" s="153"/>
      <c r="N13" s="153"/>
      <c r="O13" s="153"/>
      <c r="V13" s="4" t="s">
        <v>124</v>
      </c>
    </row>
    <row r="14" spans="1:22" x14ac:dyDescent="0.15">
      <c r="A14" s="4">
        <v>9</v>
      </c>
      <c r="B14" s="15"/>
      <c r="C14" s="32"/>
      <c r="D14" s="149"/>
      <c r="E14" s="149"/>
      <c r="F14" s="149"/>
      <c r="G14" s="149"/>
      <c r="H14" s="149"/>
      <c r="I14" s="16"/>
      <c r="J14" s="33"/>
      <c r="K14" s="17"/>
      <c r="L14" s="183" t="str">
        <f t="shared" si="0"/>
        <v/>
      </c>
      <c r="M14" s="153"/>
      <c r="N14" s="153"/>
      <c r="O14" s="153"/>
      <c r="T14" s="4" t="s">
        <v>65</v>
      </c>
      <c r="V14" s="4" t="s">
        <v>125</v>
      </c>
    </row>
    <row r="15" spans="1:22" x14ac:dyDescent="0.15">
      <c r="A15" s="4">
        <v>10</v>
      </c>
      <c r="B15" s="15"/>
      <c r="C15" s="32"/>
      <c r="D15" s="149"/>
      <c r="E15" s="149"/>
      <c r="F15" s="149"/>
      <c r="G15" s="149"/>
      <c r="H15" s="149"/>
      <c r="I15" s="16"/>
      <c r="J15" s="33"/>
      <c r="K15" s="17"/>
      <c r="L15" s="183" t="str">
        <f t="shared" si="0"/>
        <v/>
      </c>
      <c r="M15" s="153"/>
      <c r="N15" s="153"/>
      <c r="O15" s="153"/>
      <c r="T15" s="8"/>
    </row>
    <row r="16" spans="1:22" x14ac:dyDescent="0.15">
      <c r="A16" s="4">
        <v>11</v>
      </c>
      <c r="B16" s="15"/>
      <c r="C16" s="32"/>
      <c r="D16" s="149"/>
      <c r="E16" s="149"/>
      <c r="F16" s="149"/>
      <c r="G16" s="149"/>
      <c r="H16" s="149"/>
      <c r="I16" s="16"/>
      <c r="J16" s="33"/>
      <c r="K16" s="17"/>
      <c r="L16" s="183" t="str">
        <f t="shared" si="0"/>
        <v/>
      </c>
      <c r="M16" s="153"/>
      <c r="N16" s="153"/>
      <c r="O16" s="153"/>
      <c r="T16" s="8"/>
    </row>
    <row r="17" spans="1:20" x14ac:dyDescent="0.15">
      <c r="A17" s="4">
        <v>12</v>
      </c>
      <c r="B17" s="15"/>
      <c r="C17" s="32"/>
      <c r="D17" s="149"/>
      <c r="E17" s="149"/>
      <c r="F17" s="149"/>
      <c r="G17" s="149"/>
      <c r="H17" s="149"/>
      <c r="I17" s="16"/>
      <c r="J17" s="33"/>
      <c r="K17" s="17"/>
      <c r="L17" s="183" t="str">
        <f t="shared" si="0"/>
        <v/>
      </c>
      <c r="M17" s="153"/>
      <c r="N17" s="153"/>
      <c r="O17" s="153"/>
      <c r="T17" s="8"/>
    </row>
    <row r="18" spans="1:20" x14ac:dyDescent="0.15">
      <c r="A18" s="4">
        <v>13</v>
      </c>
      <c r="B18" s="15"/>
      <c r="C18" s="32"/>
      <c r="D18" s="149"/>
      <c r="E18" s="149"/>
      <c r="F18" s="149"/>
      <c r="G18" s="149"/>
      <c r="H18" s="149"/>
      <c r="I18" s="16"/>
      <c r="J18" s="33"/>
      <c r="K18" s="17"/>
      <c r="L18" s="183" t="str">
        <f t="shared" si="0"/>
        <v/>
      </c>
      <c r="M18" s="153"/>
      <c r="N18" s="153"/>
      <c r="O18" s="153"/>
    </row>
    <row r="19" spans="1:20" x14ac:dyDescent="0.15">
      <c r="A19" s="4">
        <v>14</v>
      </c>
      <c r="B19" s="15"/>
      <c r="C19" s="32"/>
      <c r="D19" s="149"/>
      <c r="E19" s="149"/>
      <c r="F19" s="149"/>
      <c r="G19" s="149"/>
      <c r="H19" s="149"/>
      <c r="I19" s="16"/>
      <c r="J19" s="33"/>
      <c r="K19" s="17"/>
      <c r="L19" s="183" t="str">
        <f t="shared" si="0"/>
        <v/>
      </c>
      <c r="M19" s="153"/>
      <c r="N19" s="153"/>
      <c r="O19" s="153"/>
    </row>
    <row r="20" spans="1:20" x14ac:dyDescent="0.15">
      <c r="A20" s="4">
        <v>15</v>
      </c>
      <c r="B20" s="15"/>
      <c r="C20" s="32"/>
      <c r="D20" s="149"/>
      <c r="E20" s="149"/>
      <c r="F20" s="149"/>
      <c r="G20" s="149"/>
      <c r="H20" s="149"/>
      <c r="I20" s="16"/>
      <c r="J20" s="33"/>
      <c r="K20" s="17"/>
      <c r="L20" s="183" t="str">
        <f t="shared" si="0"/>
        <v/>
      </c>
      <c r="M20" s="153"/>
      <c r="N20" s="153"/>
      <c r="O20" s="153"/>
    </row>
    <row r="21" spans="1:20" x14ac:dyDescent="0.15">
      <c r="A21" s="4">
        <v>16</v>
      </c>
      <c r="B21" s="15"/>
      <c r="C21" s="32"/>
      <c r="D21" s="149"/>
      <c r="E21" s="149"/>
      <c r="F21" s="149"/>
      <c r="G21" s="149"/>
      <c r="H21" s="149"/>
      <c r="I21" s="16"/>
      <c r="J21" s="33"/>
      <c r="K21" s="17"/>
      <c r="L21" s="183" t="str">
        <f t="shared" si="0"/>
        <v/>
      </c>
      <c r="M21" s="153"/>
      <c r="N21" s="153"/>
      <c r="O21" s="153"/>
    </row>
    <row r="22" spans="1:20" x14ac:dyDescent="0.15">
      <c r="A22" s="4">
        <v>17</v>
      </c>
      <c r="B22" s="15"/>
      <c r="C22" s="32"/>
      <c r="D22" s="149"/>
      <c r="E22" s="149"/>
      <c r="F22" s="149"/>
      <c r="G22" s="149"/>
      <c r="H22" s="149"/>
      <c r="I22" s="16"/>
      <c r="J22" s="33"/>
      <c r="K22" s="17"/>
      <c r="L22" s="183" t="str">
        <f t="shared" si="0"/>
        <v/>
      </c>
      <c r="M22" s="153"/>
      <c r="N22" s="153"/>
      <c r="O22" s="153"/>
    </row>
    <row r="23" spans="1:20" x14ac:dyDescent="0.15">
      <c r="A23" s="4">
        <v>18</v>
      </c>
      <c r="B23" s="15"/>
      <c r="C23" s="32"/>
      <c r="D23" s="149"/>
      <c r="E23" s="149"/>
      <c r="F23" s="149"/>
      <c r="G23" s="149"/>
      <c r="H23" s="149"/>
      <c r="I23" s="16"/>
      <c r="J23" s="33"/>
      <c r="K23" s="17"/>
      <c r="L23" s="183" t="str">
        <f t="shared" si="0"/>
        <v/>
      </c>
      <c r="M23" s="153"/>
      <c r="N23" s="153"/>
      <c r="O23" s="153"/>
    </row>
    <row r="24" spans="1:20" x14ac:dyDescent="0.15">
      <c r="A24" s="4">
        <v>19</v>
      </c>
      <c r="B24" s="15"/>
      <c r="C24" s="32"/>
      <c r="D24" s="149"/>
      <c r="E24" s="149"/>
      <c r="F24" s="149"/>
      <c r="G24" s="149"/>
      <c r="H24" s="149"/>
      <c r="I24" s="16"/>
      <c r="J24" s="33"/>
      <c r="K24" s="17"/>
      <c r="L24" s="183" t="str">
        <f t="shared" si="0"/>
        <v/>
      </c>
      <c r="M24" s="153"/>
      <c r="N24" s="153"/>
      <c r="O24" s="153"/>
    </row>
    <row r="25" spans="1:20" x14ac:dyDescent="0.15">
      <c r="A25" s="4">
        <v>20</v>
      </c>
      <c r="B25" s="15"/>
      <c r="C25" s="32"/>
      <c r="D25" s="149"/>
      <c r="E25" s="149"/>
      <c r="F25" s="149"/>
      <c r="G25" s="149"/>
      <c r="H25" s="149"/>
      <c r="I25" s="16"/>
      <c r="J25" s="33"/>
      <c r="K25" s="17"/>
      <c r="L25" s="183" t="str">
        <f t="shared" si="0"/>
        <v/>
      </c>
      <c r="M25" s="153"/>
      <c r="N25" s="153"/>
      <c r="O25" s="153"/>
    </row>
    <row r="26" spans="1:20" x14ac:dyDescent="0.15">
      <c r="A26" s="4">
        <v>21</v>
      </c>
      <c r="B26" s="15"/>
      <c r="C26" s="32"/>
      <c r="D26" s="149"/>
      <c r="E26" s="149"/>
      <c r="F26" s="149"/>
      <c r="G26" s="149"/>
      <c r="H26" s="149"/>
      <c r="I26" s="16"/>
      <c r="J26" s="33"/>
      <c r="K26" s="17"/>
      <c r="L26" s="183" t="str">
        <f t="shared" si="0"/>
        <v/>
      </c>
      <c r="M26" s="153"/>
      <c r="N26" s="153"/>
      <c r="O26" s="153"/>
    </row>
    <row r="27" spans="1:20" x14ac:dyDescent="0.15">
      <c r="A27" s="4">
        <v>22</v>
      </c>
      <c r="B27" s="15"/>
      <c r="C27" s="32"/>
      <c r="D27" s="149"/>
      <c r="E27" s="149"/>
      <c r="F27" s="149"/>
      <c r="G27" s="149"/>
      <c r="H27" s="149"/>
      <c r="I27" s="16"/>
      <c r="J27" s="33"/>
      <c r="K27" s="17"/>
      <c r="L27" s="183" t="str">
        <f t="shared" si="0"/>
        <v/>
      </c>
      <c r="M27" s="153"/>
      <c r="N27" s="153"/>
      <c r="O27" s="153"/>
    </row>
    <row r="28" spans="1:20" x14ac:dyDescent="0.15">
      <c r="A28" s="4">
        <v>23</v>
      </c>
      <c r="B28" s="15"/>
      <c r="C28" s="32"/>
      <c r="D28" s="149"/>
      <c r="E28" s="149"/>
      <c r="F28" s="149"/>
      <c r="G28" s="149"/>
      <c r="H28" s="149"/>
      <c r="I28" s="16"/>
      <c r="J28" s="33"/>
      <c r="K28" s="17"/>
      <c r="L28" s="183" t="str">
        <f t="shared" si="0"/>
        <v/>
      </c>
      <c r="M28" s="153"/>
      <c r="N28" s="153"/>
      <c r="O28" s="153"/>
    </row>
    <row r="29" spans="1:20" x14ac:dyDescent="0.15">
      <c r="A29" s="4">
        <v>24</v>
      </c>
      <c r="B29" s="15"/>
      <c r="C29" s="32"/>
      <c r="D29" s="149"/>
      <c r="E29" s="149"/>
      <c r="F29" s="149"/>
      <c r="G29" s="149"/>
      <c r="H29" s="149"/>
      <c r="I29" s="16"/>
      <c r="J29" s="33"/>
      <c r="K29" s="17"/>
      <c r="L29" s="183" t="str">
        <f t="shared" si="0"/>
        <v/>
      </c>
      <c r="M29" s="153"/>
      <c r="N29" s="153"/>
      <c r="O29" s="153"/>
    </row>
    <row r="30" spans="1:20" x14ac:dyDescent="0.15">
      <c r="A30" s="4">
        <v>25</v>
      </c>
      <c r="B30" s="15"/>
      <c r="C30" s="32"/>
      <c r="D30" s="149"/>
      <c r="E30" s="149"/>
      <c r="F30" s="149"/>
      <c r="G30" s="149"/>
      <c r="H30" s="149"/>
      <c r="I30" s="16"/>
      <c r="J30" s="33"/>
      <c r="K30" s="17"/>
      <c r="L30" s="183" t="str">
        <f t="shared" si="0"/>
        <v/>
      </c>
      <c r="M30" s="153"/>
      <c r="N30" s="153"/>
      <c r="O30" s="153"/>
    </row>
    <row r="31" spans="1:20" x14ac:dyDescent="0.15">
      <c r="A31" s="4">
        <v>26</v>
      </c>
      <c r="B31" s="15"/>
      <c r="C31" s="32"/>
      <c r="D31" s="149"/>
      <c r="E31" s="149"/>
      <c r="F31" s="149"/>
      <c r="G31" s="149"/>
      <c r="H31" s="149"/>
      <c r="I31" s="16"/>
      <c r="J31" s="33"/>
      <c r="K31" s="17"/>
      <c r="L31" s="183" t="str">
        <f t="shared" si="0"/>
        <v/>
      </c>
      <c r="M31" s="153"/>
      <c r="N31" s="153"/>
      <c r="O31" s="153"/>
    </row>
    <row r="32" spans="1:20" x14ac:dyDescent="0.15">
      <c r="A32" s="4">
        <v>27</v>
      </c>
      <c r="B32" s="15"/>
      <c r="C32" s="32"/>
      <c r="D32" s="149"/>
      <c r="E32" s="149"/>
      <c r="F32" s="149"/>
      <c r="G32" s="149"/>
      <c r="H32" s="149"/>
      <c r="I32" s="16"/>
      <c r="J32" s="33"/>
      <c r="K32" s="17"/>
      <c r="L32" s="183" t="str">
        <f t="shared" si="0"/>
        <v/>
      </c>
      <c r="M32" s="153"/>
      <c r="N32" s="153"/>
      <c r="O32" s="153"/>
    </row>
    <row r="33" spans="1:15" x14ac:dyDescent="0.15">
      <c r="A33" s="4">
        <v>28</v>
      </c>
      <c r="B33" s="15"/>
      <c r="C33" s="32"/>
      <c r="D33" s="149"/>
      <c r="E33" s="149"/>
      <c r="F33" s="149"/>
      <c r="G33" s="149"/>
      <c r="H33" s="149"/>
      <c r="I33" s="16"/>
      <c r="J33" s="33"/>
      <c r="K33" s="17"/>
      <c r="L33" s="183" t="str">
        <f t="shared" si="0"/>
        <v/>
      </c>
      <c r="M33" s="153"/>
      <c r="N33" s="153"/>
      <c r="O33" s="153"/>
    </row>
    <row r="34" spans="1:15" x14ac:dyDescent="0.15">
      <c r="A34" s="4">
        <v>29</v>
      </c>
      <c r="B34" s="15"/>
      <c r="C34" s="32"/>
      <c r="D34" s="149"/>
      <c r="E34" s="149"/>
      <c r="F34" s="149"/>
      <c r="G34" s="149"/>
      <c r="H34" s="149"/>
      <c r="I34" s="16"/>
      <c r="J34" s="33"/>
      <c r="K34" s="17"/>
      <c r="L34" s="183" t="str">
        <f t="shared" si="0"/>
        <v/>
      </c>
      <c r="M34" s="153"/>
      <c r="N34" s="153"/>
      <c r="O34" s="153"/>
    </row>
    <row r="35" spans="1:15" x14ac:dyDescent="0.15">
      <c r="A35" s="4">
        <v>30</v>
      </c>
      <c r="B35" s="15"/>
      <c r="C35" s="32"/>
      <c r="D35" s="149"/>
      <c r="E35" s="149"/>
      <c r="F35" s="149"/>
      <c r="G35" s="149"/>
      <c r="H35" s="149"/>
      <c r="I35" s="16"/>
      <c r="J35" s="33"/>
      <c r="K35" s="17"/>
      <c r="L35" s="183" t="str">
        <f t="shared" si="0"/>
        <v/>
      </c>
      <c r="M35" s="153"/>
      <c r="N35" s="153"/>
      <c r="O35" s="153"/>
    </row>
    <row r="36" spans="1:15" x14ac:dyDescent="0.15">
      <c r="A36" s="4">
        <v>31</v>
      </c>
      <c r="B36" s="15"/>
      <c r="C36" s="32"/>
      <c r="D36" s="149"/>
      <c r="E36" s="149"/>
      <c r="F36" s="149"/>
      <c r="G36" s="149"/>
      <c r="H36" s="149"/>
      <c r="I36" s="16"/>
      <c r="J36" s="33"/>
      <c r="K36" s="17"/>
      <c r="L36" s="183" t="str">
        <f t="shared" si="0"/>
        <v/>
      </c>
      <c r="M36" s="153"/>
      <c r="N36" s="153"/>
      <c r="O36" s="153"/>
    </row>
    <row r="37" spans="1:15" ht="14.25" thickBot="1" x14ac:dyDescent="0.2">
      <c r="A37" s="4">
        <v>32</v>
      </c>
      <c r="B37" s="19"/>
      <c r="C37" s="32"/>
      <c r="D37" s="154"/>
      <c r="E37" s="154"/>
      <c r="F37" s="154"/>
      <c r="G37" s="154"/>
      <c r="H37" s="154"/>
      <c r="I37" s="20"/>
      <c r="J37" s="33"/>
      <c r="K37" s="21"/>
      <c r="L37" s="183" t="str">
        <f t="shared" si="0"/>
        <v/>
      </c>
      <c r="M37" s="155"/>
      <c r="N37" s="155"/>
      <c r="O37" s="155"/>
    </row>
    <row r="38" spans="1:15" ht="14.25" thickBot="1" x14ac:dyDescent="0.2">
      <c r="B38" s="158" t="s">
        <v>71</v>
      </c>
      <c r="C38" s="156"/>
      <c r="D38" s="156"/>
      <c r="E38" s="156"/>
      <c r="F38" s="156"/>
      <c r="G38" s="156"/>
      <c r="H38" s="156"/>
      <c r="I38" s="6" t="s">
        <v>63</v>
      </c>
      <c r="J38" s="6" t="s">
        <v>63</v>
      </c>
      <c r="K38" s="11" t="s">
        <v>63</v>
      </c>
      <c r="L38" s="325">
        <f>SUM(L6:L37)</f>
        <v>0</v>
      </c>
      <c r="M38" s="156"/>
      <c r="N38" s="156"/>
      <c r="O38" s="157"/>
    </row>
    <row r="39" spans="1:15" x14ac:dyDescent="0.15">
      <c r="L39" s="326"/>
    </row>
    <row r="40" spans="1:15" x14ac:dyDescent="0.15">
      <c r="L40" s="326"/>
    </row>
    <row r="41" spans="1:15" ht="18.75" customHeight="1" x14ac:dyDescent="0.15">
      <c r="B41" s="4" t="s">
        <v>45</v>
      </c>
      <c r="C41" s="150" t="s">
        <v>78</v>
      </c>
      <c r="D41" s="151"/>
      <c r="E41" s="151"/>
      <c r="F41" s="151"/>
      <c r="G41" s="151"/>
      <c r="H41" s="151"/>
      <c r="I41" s="151"/>
      <c r="J41" s="151"/>
      <c r="K41" s="152"/>
      <c r="L41" s="326"/>
    </row>
    <row r="42" spans="1:15" x14ac:dyDescent="0.15">
      <c r="L42" s="326"/>
    </row>
    <row r="43" spans="1:15" ht="13.5" customHeight="1" x14ac:dyDescent="0.15">
      <c r="A43" s="5" t="s">
        <v>38</v>
      </c>
      <c r="B43" s="91" t="s">
        <v>40</v>
      </c>
      <c r="C43" s="146" t="s">
        <v>41</v>
      </c>
      <c r="D43" s="91" t="s">
        <v>44</v>
      </c>
      <c r="E43" s="91"/>
      <c r="F43" s="91"/>
      <c r="G43" s="91"/>
      <c r="H43" s="91"/>
      <c r="I43" s="91" t="s">
        <v>0</v>
      </c>
      <c r="J43" s="91" t="s">
        <v>1</v>
      </c>
      <c r="K43" s="147" t="s">
        <v>42</v>
      </c>
      <c r="L43" s="327" t="s">
        <v>15</v>
      </c>
      <c r="M43" s="91" t="s">
        <v>43</v>
      </c>
      <c r="N43" s="91"/>
      <c r="O43" s="91"/>
    </row>
    <row r="44" spans="1:15" x14ac:dyDescent="0.15">
      <c r="A44" s="5" t="s">
        <v>39</v>
      </c>
      <c r="B44" s="91"/>
      <c r="C44" s="146"/>
      <c r="D44" s="91"/>
      <c r="E44" s="91"/>
      <c r="F44" s="91"/>
      <c r="G44" s="91"/>
      <c r="H44" s="91"/>
      <c r="I44" s="91"/>
      <c r="J44" s="91"/>
      <c r="K44" s="148"/>
      <c r="L44" s="328"/>
      <c r="M44" s="91"/>
      <c r="N44" s="91"/>
      <c r="O44" s="91"/>
    </row>
    <row r="45" spans="1:15" x14ac:dyDescent="0.15">
      <c r="A45" s="4">
        <v>33</v>
      </c>
      <c r="B45" s="18" t="s">
        <v>47</v>
      </c>
      <c r="C45" s="32"/>
      <c r="D45" s="149"/>
      <c r="E45" s="149"/>
      <c r="F45" s="149"/>
      <c r="G45" s="149"/>
      <c r="H45" s="149"/>
      <c r="I45" s="16"/>
      <c r="J45" s="33"/>
      <c r="K45" s="17"/>
      <c r="L45" s="183" t="str">
        <f t="shared" ref="L45:L76" si="1">IF(I45*K45=0,"",ROUND(I45*K45,0))</f>
        <v/>
      </c>
      <c r="M45" s="153"/>
      <c r="N45" s="153"/>
      <c r="O45" s="153"/>
    </row>
    <row r="46" spans="1:15" x14ac:dyDescent="0.15">
      <c r="A46" s="4">
        <v>34</v>
      </c>
      <c r="B46" s="15"/>
      <c r="C46" s="32"/>
      <c r="D46" s="149"/>
      <c r="E46" s="149"/>
      <c r="F46" s="149"/>
      <c r="G46" s="149"/>
      <c r="H46" s="149"/>
      <c r="I46" s="16"/>
      <c r="J46" s="33"/>
      <c r="K46" s="17"/>
      <c r="L46" s="183" t="str">
        <f t="shared" si="1"/>
        <v/>
      </c>
      <c r="M46" s="153"/>
      <c r="N46" s="153"/>
      <c r="O46" s="153"/>
    </row>
    <row r="47" spans="1:15" x14ac:dyDescent="0.15">
      <c r="A47" s="4">
        <v>35</v>
      </c>
      <c r="B47" s="15"/>
      <c r="C47" s="32"/>
      <c r="D47" s="149"/>
      <c r="E47" s="149"/>
      <c r="F47" s="149"/>
      <c r="G47" s="149"/>
      <c r="H47" s="149"/>
      <c r="I47" s="16"/>
      <c r="J47" s="33"/>
      <c r="K47" s="17"/>
      <c r="L47" s="183" t="str">
        <f t="shared" si="1"/>
        <v/>
      </c>
      <c r="M47" s="153"/>
      <c r="N47" s="153"/>
      <c r="O47" s="153"/>
    </row>
    <row r="48" spans="1:15" x14ac:dyDescent="0.15">
      <c r="A48" s="4">
        <v>36</v>
      </c>
      <c r="B48" s="15"/>
      <c r="C48" s="32"/>
      <c r="D48" s="149"/>
      <c r="E48" s="149"/>
      <c r="F48" s="149"/>
      <c r="G48" s="149"/>
      <c r="H48" s="149"/>
      <c r="I48" s="16"/>
      <c r="J48" s="33"/>
      <c r="K48" s="17"/>
      <c r="L48" s="183" t="str">
        <f t="shared" si="1"/>
        <v/>
      </c>
      <c r="M48" s="153"/>
      <c r="N48" s="153"/>
      <c r="O48" s="153"/>
    </row>
    <row r="49" spans="1:15" x14ac:dyDescent="0.15">
      <c r="A49" s="4">
        <v>37</v>
      </c>
      <c r="B49" s="15"/>
      <c r="C49" s="32"/>
      <c r="D49" s="149"/>
      <c r="E49" s="149"/>
      <c r="F49" s="149"/>
      <c r="G49" s="149"/>
      <c r="H49" s="149"/>
      <c r="I49" s="16"/>
      <c r="J49" s="33"/>
      <c r="K49" s="17"/>
      <c r="L49" s="183" t="str">
        <f t="shared" si="1"/>
        <v/>
      </c>
      <c r="M49" s="153"/>
      <c r="N49" s="153"/>
      <c r="O49" s="153"/>
    </row>
    <row r="50" spans="1:15" x14ac:dyDescent="0.15">
      <c r="A50" s="4">
        <v>38</v>
      </c>
      <c r="B50" s="15"/>
      <c r="C50" s="32"/>
      <c r="D50" s="149"/>
      <c r="E50" s="149"/>
      <c r="F50" s="149"/>
      <c r="G50" s="149"/>
      <c r="H50" s="149"/>
      <c r="I50" s="16"/>
      <c r="J50" s="33"/>
      <c r="K50" s="17"/>
      <c r="L50" s="183" t="str">
        <f t="shared" si="1"/>
        <v/>
      </c>
      <c r="M50" s="153"/>
      <c r="N50" s="153"/>
      <c r="O50" s="153"/>
    </row>
    <row r="51" spans="1:15" x14ac:dyDescent="0.15">
      <c r="A51" s="4">
        <v>39</v>
      </c>
      <c r="B51" s="15"/>
      <c r="C51" s="32"/>
      <c r="D51" s="149"/>
      <c r="E51" s="149"/>
      <c r="F51" s="149"/>
      <c r="G51" s="149"/>
      <c r="H51" s="149"/>
      <c r="I51" s="16"/>
      <c r="J51" s="33"/>
      <c r="K51" s="17"/>
      <c r="L51" s="183" t="str">
        <f t="shared" si="1"/>
        <v/>
      </c>
      <c r="M51" s="153"/>
      <c r="N51" s="153"/>
      <c r="O51" s="153"/>
    </row>
    <row r="52" spans="1:15" x14ac:dyDescent="0.15">
      <c r="A52" s="4">
        <v>40</v>
      </c>
      <c r="B52" s="15"/>
      <c r="C52" s="32"/>
      <c r="D52" s="149"/>
      <c r="E52" s="149"/>
      <c r="F52" s="149"/>
      <c r="G52" s="149"/>
      <c r="H52" s="149"/>
      <c r="I52" s="16"/>
      <c r="J52" s="33"/>
      <c r="K52" s="17"/>
      <c r="L52" s="183" t="str">
        <f t="shared" si="1"/>
        <v/>
      </c>
      <c r="M52" s="153"/>
      <c r="N52" s="153"/>
      <c r="O52" s="153"/>
    </row>
    <row r="53" spans="1:15" x14ac:dyDescent="0.15">
      <c r="A53" s="4">
        <v>41</v>
      </c>
      <c r="B53" s="15"/>
      <c r="C53" s="32"/>
      <c r="D53" s="149"/>
      <c r="E53" s="149"/>
      <c r="F53" s="149"/>
      <c r="G53" s="149"/>
      <c r="H53" s="149"/>
      <c r="I53" s="16"/>
      <c r="J53" s="33"/>
      <c r="K53" s="17"/>
      <c r="L53" s="183" t="str">
        <f t="shared" si="1"/>
        <v/>
      </c>
      <c r="M53" s="153"/>
      <c r="N53" s="153"/>
      <c r="O53" s="153"/>
    </row>
    <row r="54" spans="1:15" x14ac:dyDescent="0.15">
      <c r="A54" s="4">
        <v>42</v>
      </c>
      <c r="B54" s="15"/>
      <c r="C54" s="32"/>
      <c r="D54" s="149"/>
      <c r="E54" s="149"/>
      <c r="F54" s="149"/>
      <c r="G54" s="149"/>
      <c r="H54" s="149"/>
      <c r="I54" s="16"/>
      <c r="J54" s="33"/>
      <c r="K54" s="17"/>
      <c r="L54" s="183" t="str">
        <f t="shared" si="1"/>
        <v/>
      </c>
      <c r="M54" s="153"/>
      <c r="N54" s="153"/>
      <c r="O54" s="153"/>
    </row>
    <row r="55" spans="1:15" x14ac:dyDescent="0.15">
      <c r="A55" s="4">
        <v>43</v>
      </c>
      <c r="B55" s="15"/>
      <c r="C55" s="32"/>
      <c r="D55" s="149"/>
      <c r="E55" s="149"/>
      <c r="F55" s="149"/>
      <c r="G55" s="149"/>
      <c r="H55" s="149"/>
      <c r="I55" s="16"/>
      <c r="J55" s="33"/>
      <c r="K55" s="17"/>
      <c r="L55" s="183" t="str">
        <f t="shared" si="1"/>
        <v/>
      </c>
      <c r="M55" s="153"/>
      <c r="N55" s="153"/>
      <c r="O55" s="153"/>
    </row>
    <row r="56" spans="1:15" x14ac:dyDescent="0.15">
      <c r="A56" s="4">
        <v>44</v>
      </c>
      <c r="B56" s="15"/>
      <c r="C56" s="32"/>
      <c r="D56" s="149"/>
      <c r="E56" s="149"/>
      <c r="F56" s="149"/>
      <c r="G56" s="149"/>
      <c r="H56" s="149"/>
      <c r="I56" s="16"/>
      <c r="J56" s="33"/>
      <c r="K56" s="17"/>
      <c r="L56" s="183" t="str">
        <f t="shared" si="1"/>
        <v/>
      </c>
      <c r="M56" s="153"/>
      <c r="N56" s="153"/>
      <c r="O56" s="153"/>
    </row>
    <row r="57" spans="1:15" x14ac:dyDescent="0.15">
      <c r="A57" s="4">
        <v>45</v>
      </c>
      <c r="B57" s="15"/>
      <c r="C57" s="32"/>
      <c r="D57" s="149"/>
      <c r="E57" s="149"/>
      <c r="F57" s="149"/>
      <c r="G57" s="149"/>
      <c r="H57" s="149"/>
      <c r="I57" s="16"/>
      <c r="J57" s="33"/>
      <c r="K57" s="17"/>
      <c r="L57" s="183" t="str">
        <f t="shared" si="1"/>
        <v/>
      </c>
      <c r="M57" s="153"/>
      <c r="N57" s="153"/>
      <c r="O57" s="153"/>
    </row>
    <row r="58" spans="1:15" x14ac:dyDescent="0.15">
      <c r="A58" s="4">
        <v>46</v>
      </c>
      <c r="B58" s="15"/>
      <c r="C58" s="32"/>
      <c r="D58" s="149"/>
      <c r="E58" s="149"/>
      <c r="F58" s="149"/>
      <c r="G58" s="149"/>
      <c r="H58" s="149"/>
      <c r="I58" s="16"/>
      <c r="J58" s="33"/>
      <c r="K58" s="17"/>
      <c r="L58" s="183" t="str">
        <f t="shared" si="1"/>
        <v/>
      </c>
      <c r="M58" s="153"/>
      <c r="N58" s="153"/>
      <c r="O58" s="153"/>
    </row>
    <row r="59" spans="1:15" x14ac:dyDescent="0.15">
      <c r="A59" s="4">
        <v>47</v>
      </c>
      <c r="B59" s="15"/>
      <c r="C59" s="32"/>
      <c r="D59" s="149"/>
      <c r="E59" s="149"/>
      <c r="F59" s="149"/>
      <c r="G59" s="149"/>
      <c r="H59" s="149"/>
      <c r="I59" s="16"/>
      <c r="J59" s="33"/>
      <c r="K59" s="17"/>
      <c r="L59" s="183" t="str">
        <f t="shared" si="1"/>
        <v/>
      </c>
      <c r="M59" s="153"/>
      <c r="N59" s="153"/>
      <c r="O59" s="153"/>
    </row>
    <row r="60" spans="1:15" x14ac:dyDescent="0.15">
      <c r="A60" s="4">
        <v>48</v>
      </c>
      <c r="B60" s="15"/>
      <c r="C60" s="32"/>
      <c r="D60" s="149"/>
      <c r="E60" s="149"/>
      <c r="F60" s="149"/>
      <c r="G60" s="149"/>
      <c r="H60" s="149"/>
      <c r="I60" s="16"/>
      <c r="J60" s="33"/>
      <c r="K60" s="17"/>
      <c r="L60" s="183" t="str">
        <f t="shared" si="1"/>
        <v/>
      </c>
      <c r="M60" s="153"/>
      <c r="N60" s="153"/>
      <c r="O60" s="153"/>
    </row>
    <row r="61" spans="1:15" x14ac:dyDescent="0.15">
      <c r="A61" s="4">
        <v>49</v>
      </c>
      <c r="B61" s="15"/>
      <c r="C61" s="32"/>
      <c r="D61" s="149"/>
      <c r="E61" s="149"/>
      <c r="F61" s="149"/>
      <c r="G61" s="149"/>
      <c r="H61" s="149"/>
      <c r="I61" s="16"/>
      <c r="J61" s="33"/>
      <c r="K61" s="17"/>
      <c r="L61" s="183" t="str">
        <f t="shared" si="1"/>
        <v/>
      </c>
      <c r="M61" s="153"/>
      <c r="N61" s="153"/>
      <c r="O61" s="153"/>
    </row>
    <row r="62" spans="1:15" x14ac:dyDescent="0.15">
      <c r="A62" s="4">
        <v>50</v>
      </c>
      <c r="B62" s="15"/>
      <c r="C62" s="32"/>
      <c r="D62" s="149"/>
      <c r="E62" s="149"/>
      <c r="F62" s="149"/>
      <c r="G62" s="149"/>
      <c r="H62" s="149"/>
      <c r="I62" s="16"/>
      <c r="J62" s="33"/>
      <c r="K62" s="17"/>
      <c r="L62" s="183" t="str">
        <f t="shared" si="1"/>
        <v/>
      </c>
      <c r="M62" s="153"/>
      <c r="N62" s="153"/>
      <c r="O62" s="153"/>
    </row>
    <row r="63" spans="1:15" x14ac:dyDescent="0.15">
      <c r="A63" s="4">
        <v>51</v>
      </c>
      <c r="B63" s="15"/>
      <c r="C63" s="32"/>
      <c r="D63" s="149"/>
      <c r="E63" s="149"/>
      <c r="F63" s="149"/>
      <c r="G63" s="149"/>
      <c r="H63" s="149"/>
      <c r="I63" s="16"/>
      <c r="J63" s="33"/>
      <c r="K63" s="17"/>
      <c r="L63" s="183" t="str">
        <f t="shared" si="1"/>
        <v/>
      </c>
      <c r="M63" s="153"/>
      <c r="N63" s="153"/>
      <c r="O63" s="153"/>
    </row>
    <row r="64" spans="1:15" x14ac:dyDescent="0.15">
      <c r="A64" s="4">
        <v>52</v>
      </c>
      <c r="B64" s="15"/>
      <c r="C64" s="32"/>
      <c r="D64" s="149"/>
      <c r="E64" s="149"/>
      <c r="F64" s="149"/>
      <c r="G64" s="149"/>
      <c r="H64" s="149"/>
      <c r="I64" s="16"/>
      <c r="J64" s="33"/>
      <c r="K64" s="17"/>
      <c r="L64" s="183" t="str">
        <f t="shared" si="1"/>
        <v/>
      </c>
      <c r="M64" s="153"/>
      <c r="N64" s="153"/>
      <c r="O64" s="153"/>
    </row>
    <row r="65" spans="1:19" x14ac:dyDescent="0.15">
      <c r="A65" s="4">
        <v>53</v>
      </c>
      <c r="B65" s="15"/>
      <c r="C65" s="32"/>
      <c r="D65" s="149"/>
      <c r="E65" s="149"/>
      <c r="F65" s="149"/>
      <c r="G65" s="149"/>
      <c r="H65" s="149"/>
      <c r="I65" s="16"/>
      <c r="J65" s="33"/>
      <c r="K65" s="17"/>
      <c r="L65" s="183" t="str">
        <f t="shared" si="1"/>
        <v/>
      </c>
      <c r="M65" s="153"/>
      <c r="N65" s="153"/>
      <c r="O65" s="153"/>
    </row>
    <row r="66" spans="1:19" x14ac:dyDescent="0.15">
      <c r="A66" s="4">
        <v>54</v>
      </c>
      <c r="B66" s="15"/>
      <c r="C66" s="32"/>
      <c r="D66" s="149"/>
      <c r="E66" s="149"/>
      <c r="F66" s="149"/>
      <c r="G66" s="149"/>
      <c r="H66" s="149"/>
      <c r="I66" s="16"/>
      <c r="J66" s="33"/>
      <c r="K66" s="17"/>
      <c r="L66" s="183" t="str">
        <f t="shared" si="1"/>
        <v/>
      </c>
      <c r="M66" s="153"/>
      <c r="N66" s="153"/>
      <c r="O66" s="153"/>
    </row>
    <row r="67" spans="1:19" x14ac:dyDescent="0.15">
      <c r="A67" s="4">
        <v>55</v>
      </c>
      <c r="B67" s="15"/>
      <c r="C67" s="32"/>
      <c r="D67" s="149"/>
      <c r="E67" s="149"/>
      <c r="F67" s="149"/>
      <c r="G67" s="149"/>
      <c r="H67" s="149"/>
      <c r="I67" s="16"/>
      <c r="J67" s="33"/>
      <c r="K67" s="17"/>
      <c r="L67" s="183" t="str">
        <f t="shared" si="1"/>
        <v/>
      </c>
      <c r="M67" s="153"/>
      <c r="N67" s="153"/>
      <c r="O67" s="153"/>
    </row>
    <row r="68" spans="1:19" x14ac:dyDescent="0.15">
      <c r="A68" s="4">
        <v>56</v>
      </c>
      <c r="B68" s="15"/>
      <c r="C68" s="32"/>
      <c r="D68" s="149"/>
      <c r="E68" s="149"/>
      <c r="F68" s="149"/>
      <c r="G68" s="149"/>
      <c r="H68" s="149"/>
      <c r="I68" s="16"/>
      <c r="J68" s="33"/>
      <c r="K68" s="17"/>
      <c r="L68" s="183" t="str">
        <f t="shared" si="1"/>
        <v/>
      </c>
      <c r="M68" s="153"/>
      <c r="N68" s="153"/>
      <c r="O68" s="153"/>
    </row>
    <row r="69" spans="1:19" x14ac:dyDescent="0.15">
      <c r="A69" s="4">
        <v>57</v>
      </c>
      <c r="B69" s="15"/>
      <c r="C69" s="32"/>
      <c r="D69" s="149"/>
      <c r="E69" s="149"/>
      <c r="F69" s="149"/>
      <c r="G69" s="149"/>
      <c r="H69" s="149"/>
      <c r="I69" s="16"/>
      <c r="J69" s="33"/>
      <c r="K69" s="17"/>
      <c r="L69" s="183" t="str">
        <f t="shared" si="1"/>
        <v/>
      </c>
      <c r="M69" s="153"/>
      <c r="N69" s="153"/>
      <c r="O69" s="153"/>
    </row>
    <row r="70" spans="1:19" x14ac:dyDescent="0.15">
      <c r="A70" s="4">
        <v>58</v>
      </c>
      <c r="B70" s="15"/>
      <c r="C70" s="32"/>
      <c r="D70" s="149"/>
      <c r="E70" s="149"/>
      <c r="F70" s="149"/>
      <c r="G70" s="149"/>
      <c r="H70" s="149"/>
      <c r="I70" s="16"/>
      <c r="J70" s="33"/>
      <c r="K70" s="17"/>
      <c r="L70" s="183" t="str">
        <f t="shared" si="1"/>
        <v/>
      </c>
      <c r="M70" s="153"/>
      <c r="N70" s="153"/>
      <c r="O70" s="153"/>
    </row>
    <row r="71" spans="1:19" x14ac:dyDescent="0.15">
      <c r="A71" s="4">
        <v>59</v>
      </c>
      <c r="B71" s="15"/>
      <c r="C71" s="32"/>
      <c r="D71" s="149"/>
      <c r="E71" s="149"/>
      <c r="F71" s="149"/>
      <c r="G71" s="149"/>
      <c r="H71" s="149"/>
      <c r="I71" s="16"/>
      <c r="J71" s="33"/>
      <c r="K71" s="17"/>
      <c r="L71" s="183" t="str">
        <f t="shared" si="1"/>
        <v/>
      </c>
      <c r="M71" s="153"/>
      <c r="N71" s="153"/>
      <c r="O71" s="153"/>
    </row>
    <row r="72" spans="1:19" x14ac:dyDescent="0.15">
      <c r="A72" s="4">
        <v>60</v>
      </c>
      <c r="B72" s="15"/>
      <c r="C72" s="32"/>
      <c r="D72" s="149"/>
      <c r="E72" s="149"/>
      <c r="F72" s="149"/>
      <c r="G72" s="149"/>
      <c r="H72" s="149"/>
      <c r="I72" s="16"/>
      <c r="J72" s="33"/>
      <c r="K72" s="17"/>
      <c r="L72" s="183" t="str">
        <f t="shared" si="1"/>
        <v/>
      </c>
      <c r="M72" s="153"/>
      <c r="N72" s="153"/>
      <c r="O72" s="153"/>
    </row>
    <row r="73" spans="1:19" x14ac:dyDescent="0.15">
      <c r="A73" s="4">
        <v>61</v>
      </c>
      <c r="B73" s="15"/>
      <c r="C73" s="32"/>
      <c r="D73" s="149"/>
      <c r="E73" s="149"/>
      <c r="F73" s="149"/>
      <c r="G73" s="149"/>
      <c r="H73" s="149"/>
      <c r="I73" s="16"/>
      <c r="J73" s="33"/>
      <c r="K73" s="17"/>
      <c r="L73" s="183" t="str">
        <f t="shared" si="1"/>
        <v/>
      </c>
      <c r="M73" s="153"/>
      <c r="N73" s="153"/>
      <c r="O73" s="153"/>
    </row>
    <row r="74" spans="1:19" x14ac:dyDescent="0.15">
      <c r="A74" s="4">
        <v>62</v>
      </c>
      <c r="B74" s="15"/>
      <c r="C74" s="32"/>
      <c r="D74" s="149"/>
      <c r="E74" s="149"/>
      <c r="F74" s="149"/>
      <c r="G74" s="149"/>
      <c r="H74" s="149"/>
      <c r="I74" s="16"/>
      <c r="J74" s="33"/>
      <c r="K74" s="17"/>
      <c r="L74" s="183" t="str">
        <f t="shared" si="1"/>
        <v/>
      </c>
      <c r="M74" s="153"/>
      <c r="N74" s="153"/>
      <c r="O74" s="153"/>
    </row>
    <row r="75" spans="1:19" x14ac:dyDescent="0.15">
      <c r="A75" s="4">
        <v>63</v>
      </c>
      <c r="B75" s="15"/>
      <c r="C75" s="32"/>
      <c r="D75" s="149"/>
      <c r="E75" s="149"/>
      <c r="F75" s="149"/>
      <c r="G75" s="149"/>
      <c r="H75" s="149"/>
      <c r="I75" s="16"/>
      <c r="J75" s="33"/>
      <c r="K75" s="17"/>
      <c r="L75" s="183" t="str">
        <f t="shared" si="1"/>
        <v/>
      </c>
      <c r="M75" s="153"/>
      <c r="N75" s="153"/>
      <c r="O75" s="153"/>
    </row>
    <row r="76" spans="1:19" ht="14.25" thickBot="1" x14ac:dyDescent="0.2">
      <c r="A76" s="4">
        <v>64</v>
      </c>
      <c r="B76" s="19"/>
      <c r="C76" s="32"/>
      <c r="D76" s="154"/>
      <c r="E76" s="154"/>
      <c r="F76" s="154"/>
      <c r="G76" s="154"/>
      <c r="H76" s="154"/>
      <c r="I76" s="20"/>
      <c r="J76" s="33"/>
      <c r="K76" s="21"/>
      <c r="L76" s="183" t="str">
        <f t="shared" si="1"/>
        <v/>
      </c>
      <c r="M76" s="155"/>
      <c r="N76" s="155"/>
      <c r="O76" s="155"/>
    </row>
    <row r="77" spans="1:19" ht="14.25" thickBot="1" x14ac:dyDescent="0.2">
      <c r="B77" s="158" t="s">
        <v>72</v>
      </c>
      <c r="C77" s="156"/>
      <c r="D77" s="156"/>
      <c r="E77" s="156"/>
      <c r="F77" s="156"/>
      <c r="G77" s="156"/>
      <c r="H77" s="156"/>
      <c r="I77" s="6" t="s">
        <v>63</v>
      </c>
      <c r="J77" s="6" t="s">
        <v>63</v>
      </c>
      <c r="K77" s="11" t="s">
        <v>63</v>
      </c>
      <c r="L77" s="325">
        <f>SUM(L45:L76)</f>
        <v>0</v>
      </c>
      <c r="M77" s="156"/>
      <c r="N77" s="156"/>
      <c r="O77" s="157"/>
    </row>
    <row r="78" spans="1:19" x14ac:dyDescent="0.15">
      <c r="L78" s="326"/>
    </row>
    <row r="79" spans="1:19" x14ac:dyDescent="0.15">
      <c r="L79" s="326"/>
    </row>
    <row r="80" spans="1:19" ht="20.25" customHeight="1" x14ac:dyDescent="0.15">
      <c r="B80" s="4" t="s">
        <v>45</v>
      </c>
      <c r="C80" s="150" t="s">
        <v>78</v>
      </c>
      <c r="D80" s="151"/>
      <c r="E80" s="151"/>
      <c r="F80" s="151"/>
      <c r="G80" s="151"/>
      <c r="H80" s="151"/>
      <c r="I80" s="151"/>
      <c r="J80" s="151"/>
      <c r="K80" s="152"/>
      <c r="L80" s="326"/>
      <c r="S80" s="8"/>
    </row>
    <row r="81" spans="1:15" x14ac:dyDescent="0.15">
      <c r="L81" s="326"/>
    </row>
    <row r="82" spans="1:15" ht="13.5" customHeight="1" x14ac:dyDescent="0.15">
      <c r="A82" s="5" t="s">
        <v>38</v>
      </c>
      <c r="B82" s="91" t="s">
        <v>40</v>
      </c>
      <c r="C82" s="146" t="s">
        <v>41</v>
      </c>
      <c r="D82" s="91" t="s">
        <v>44</v>
      </c>
      <c r="E82" s="91"/>
      <c r="F82" s="91"/>
      <c r="G82" s="91"/>
      <c r="H82" s="91"/>
      <c r="I82" s="91" t="s">
        <v>0</v>
      </c>
      <c r="J82" s="91" t="s">
        <v>1</v>
      </c>
      <c r="K82" s="147" t="s">
        <v>42</v>
      </c>
      <c r="L82" s="327" t="s">
        <v>15</v>
      </c>
      <c r="M82" s="91" t="s">
        <v>43</v>
      </c>
      <c r="N82" s="91"/>
      <c r="O82" s="91"/>
    </row>
    <row r="83" spans="1:15" x14ac:dyDescent="0.15">
      <c r="A83" s="5" t="s">
        <v>39</v>
      </c>
      <c r="B83" s="91"/>
      <c r="C83" s="146"/>
      <c r="D83" s="91"/>
      <c r="E83" s="91"/>
      <c r="F83" s="91"/>
      <c r="G83" s="91"/>
      <c r="H83" s="91"/>
      <c r="I83" s="91"/>
      <c r="J83" s="91"/>
      <c r="K83" s="148"/>
      <c r="L83" s="328"/>
      <c r="M83" s="91"/>
      <c r="N83" s="91"/>
      <c r="O83" s="91"/>
    </row>
    <row r="84" spans="1:15" x14ac:dyDescent="0.15">
      <c r="A84" s="4">
        <v>65</v>
      </c>
      <c r="B84" s="18" t="s">
        <v>47</v>
      </c>
      <c r="C84" s="32"/>
      <c r="D84" s="149"/>
      <c r="E84" s="149"/>
      <c r="F84" s="149"/>
      <c r="G84" s="149"/>
      <c r="H84" s="149"/>
      <c r="I84" s="16"/>
      <c r="J84" s="33"/>
      <c r="K84" s="17"/>
      <c r="L84" s="183" t="str">
        <f t="shared" ref="L84:L115" si="2">IF(I84*K84=0,"",ROUND(I84*K84,0))</f>
        <v/>
      </c>
      <c r="M84" s="153"/>
      <c r="N84" s="153"/>
      <c r="O84" s="153"/>
    </row>
    <row r="85" spans="1:15" x14ac:dyDescent="0.15">
      <c r="A85" s="4">
        <v>66</v>
      </c>
      <c r="B85" s="15"/>
      <c r="C85" s="32"/>
      <c r="D85" s="149"/>
      <c r="E85" s="149"/>
      <c r="F85" s="149"/>
      <c r="G85" s="149"/>
      <c r="H85" s="149"/>
      <c r="I85" s="16"/>
      <c r="J85" s="33"/>
      <c r="K85" s="17"/>
      <c r="L85" s="183" t="str">
        <f t="shared" si="2"/>
        <v/>
      </c>
      <c r="M85" s="153"/>
      <c r="N85" s="153"/>
      <c r="O85" s="153"/>
    </row>
    <row r="86" spans="1:15" x14ac:dyDescent="0.15">
      <c r="A86" s="4">
        <v>67</v>
      </c>
      <c r="B86" s="15"/>
      <c r="C86" s="32"/>
      <c r="D86" s="149"/>
      <c r="E86" s="149"/>
      <c r="F86" s="149"/>
      <c r="G86" s="149"/>
      <c r="H86" s="149"/>
      <c r="I86" s="16"/>
      <c r="J86" s="33"/>
      <c r="K86" s="17"/>
      <c r="L86" s="183" t="str">
        <f t="shared" si="2"/>
        <v/>
      </c>
      <c r="M86" s="153"/>
      <c r="N86" s="153"/>
      <c r="O86" s="153"/>
    </row>
    <row r="87" spans="1:15" x14ac:dyDescent="0.15">
      <c r="A87" s="4">
        <v>68</v>
      </c>
      <c r="B87" s="15"/>
      <c r="C87" s="32"/>
      <c r="D87" s="149"/>
      <c r="E87" s="149"/>
      <c r="F87" s="149"/>
      <c r="G87" s="149"/>
      <c r="H87" s="149"/>
      <c r="I87" s="16"/>
      <c r="J87" s="33"/>
      <c r="K87" s="17"/>
      <c r="L87" s="183" t="str">
        <f t="shared" si="2"/>
        <v/>
      </c>
      <c r="M87" s="153"/>
      <c r="N87" s="153"/>
      <c r="O87" s="153"/>
    </row>
    <row r="88" spans="1:15" x14ac:dyDescent="0.15">
      <c r="A88" s="4">
        <v>69</v>
      </c>
      <c r="B88" s="15"/>
      <c r="C88" s="32"/>
      <c r="D88" s="149"/>
      <c r="E88" s="149"/>
      <c r="F88" s="149"/>
      <c r="G88" s="149"/>
      <c r="H88" s="149"/>
      <c r="I88" s="16"/>
      <c r="J88" s="33"/>
      <c r="K88" s="17"/>
      <c r="L88" s="183" t="str">
        <f t="shared" si="2"/>
        <v/>
      </c>
      <c r="M88" s="153"/>
      <c r="N88" s="153"/>
      <c r="O88" s="153"/>
    </row>
    <row r="89" spans="1:15" x14ac:dyDescent="0.15">
      <c r="A89" s="4">
        <v>70</v>
      </c>
      <c r="B89" s="15"/>
      <c r="C89" s="32"/>
      <c r="D89" s="149"/>
      <c r="E89" s="149"/>
      <c r="F89" s="149"/>
      <c r="G89" s="149"/>
      <c r="H89" s="149"/>
      <c r="I89" s="16"/>
      <c r="J89" s="33"/>
      <c r="K89" s="17"/>
      <c r="L89" s="183" t="str">
        <f t="shared" si="2"/>
        <v/>
      </c>
      <c r="M89" s="153"/>
      <c r="N89" s="153"/>
      <c r="O89" s="153"/>
    </row>
    <row r="90" spans="1:15" x14ac:dyDescent="0.15">
      <c r="A90" s="4">
        <v>71</v>
      </c>
      <c r="B90" s="15"/>
      <c r="C90" s="32"/>
      <c r="D90" s="149"/>
      <c r="E90" s="149"/>
      <c r="F90" s="149"/>
      <c r="G90" s="149"/>
      <c r="H90" s="149"/>
      <c r="I90" s="16"/>
      <c r="J90" s="33"/>
      <c r="K90" s="17"/>
      <c r="L90" s="183" t="str">
        <f t="shared" si="2"/>
        <v/>
      </c>
      <c r="M90" s="153"/>
      <c r="N90" s="153"/>
      <c r="O90" s="153"/>
    </row>
    <row r="91" spans="1:15" x14ac:dyDescent="0.15">
      <c r="A91" s="4">
        <v>72</v>
      </c>
      <c r="B91" s="15"/>
      <c r="C91" s="32"/>
      <c r="D91" s="149"/>
      <c r="E91" s="149"/>
      <c r="F91" s="149"/>
      <c r="G91" s="149"/>
      <c r="H91" s="149"/>
      <c r="I91" s="16"/>
      <c r="J91" s="33"/>
      <c r="K91" s="17"/>
      <c r="L91" s="183" t="str">
        <f t="shared" si="2"/>
        <v/>
      </c>
      <c r="M91" s="153"/>
      <c r="N91" s="153"/>
      <c r="O91" s="153"/>
    </row>
    <row r="92" spans="1:15" x14ac:dyDescent="0.15">
      <c r="A92" s="4">
        <v>73</v>
      </c>
      <c r="B92" s="15"/>
      <c r="C92" s="32"/>
      <c r="D92" s="149"/>
      <c r="E92" s="149"/>
      <c r="F92" s="149"/>
      <c r="G92" s="149"/>
      <c r="H92" s="149"/>
      <c r="I92" s="16"/>
      <c r="J92" s="33"/>
      <c r="K92" s="17"/>
      <c r="L92" s="183" t="str">
        <f t="shared" si="2"/>
        <v/>
      </c>
      <c r="M92" s="153"/>
      <c r="N92" s="153"/>
      <c r="O92" s="153"/>
    </row>
    <row r="93" spans="1:15" x14ac:dyDescent="0.15">
      <c r="A93" s="4">
        <v>74</v>
      </c>
      <c r="B93" s="15"/>
      <c r="C93" s="32"/>
      <c r="D93" s="149"/>
      <c r="E93" s="149"/>
      <c r="F93" s="149"/>
      <c r="G93" s="149"/>
      <c r="H93" s="149"/>
      <c r="I93" s="16"/>
      <c r="J93" s="33"/>
      <c r="K93" s="17"/>
      <c r="L93" s="183" t="str">
        <f t="shared" si="2"/>
        <v/>
      </c>
      <c r="M93" s="153"/>
      <c r="N93" s="153"/>
      <c r="O93" s="153"/>
    </row>
    <row r="94" spans="1:15" x14ac:dyDescent="0.15">
      <c r="A94" s="4">
        <v>75</v>
      </c>
      <c r="B94" s="15"/>
      <c r="C94" s="32"/>
      <c r="D94" s="149"/>
      <c r="E94" s="149"/>
      <c r="F94" s="149"/>
      <c r="G94" s="149"/>
      <c r="H94" s="149"/>
      <c r="I94" s="16"/>
      <c r="J94" s="33"/>
      <c r="K94" s="17"/>
      <c r="L94" s="183" t="str">
        <f t="shared" si="2"/>
        <v/>
      </c>
      <c r="M94" s="153"/>
      <c r="N94" s="153"/>
      <c r="O94" s="153"/>
    </row>
    <row r="95" spans="1:15" x14ac:dyDescent="0.15">
      <c r="A95" s="4">
        <v>76</v>
      </c>
      <c r="B95" s="15"/>
      <c r="C95" s="32"/>
      <c r="D95" s="149"/>
      <c r="E95" s="149"/>
      <c r="F95" s="149"/>
      <c r="G95" s="149"/>
      <c r="H95" s="149"/>
      <c r="I95" s="16"/>
      <c r="J95" s="33"/>
      <c r="K95" s="17"/>
      <c r="L95" s="183" t="str">
        <f t="shared" si="2"/>
        <v/>
      </c>
      <c r="M95" s="153"/>
      <c r="N95" s="153"/>
      <c r="O95" s="153"/>
    </row>
    <row r="96" spans="1:15" x14ac:dyDescent="0.15">
      <c r="A96" s="4">
        <v>77</v>
      </c>
      <c r="B96" s="15"/>
      <c r="C96" s="32"/>
      <c r="D96" s="149"/>
      <c r="E96" s="149"/>
      <c r="F96" s="149"/>
      <c r="G96" s="149"/>
      <c r="H96" s="149"/>
      <c r="I96" s="16"/>
      <c r="J96" s="33"/>
      <c r="K96" s="17"/>
      <c r="L96" s="183" t="str">
        <f t="shared" si="2"/>
        <v/>
      </c>
      <c r="M96" s="153"/>
      <c r="N96" s="153"/>
      <c r="O96" s="153"/>
    </row>
    <row r="97" spans="1:15" x14ac:dyDescent="0.15">
      <c r="A97" s="4">
        <v>78</v>
      </c>
      <c r="B97" s="15"/>
      <c r="C97" s="32"/>
      <c r="D97" s="149"/>
      <c r="E97" s="149"/>
      <c r="F97" s="149"/>
      <c r="G97" s="149"/>
      <c r="H97" s="149"/>
      <c r="I97" s="16"/>
      <c r="J97" s="33"/>
      <c r="K97" s="17"/>
      <c r="L97" s="183" t="str">
        <f t="shared" si="2"/>
        <v/>
      </c>
      <c r="M97" s="153"/>
      <c r="N97" s="153"/>
      <c r="O97" s="153"/>
    </row>
    <row r="98" spans="1:15" x14ac:dyDescent="0.15">
      <c r="A98" s="4">
        <v>79</v>
      </c>
      <c r="B98" s="15"/>
      <c r="C98" s="32"/>
      <c r="D98" s="149"/>
      <c r="E98" s="149"/>
      <c r="F98" s="149"/>
      <c r="G98" s="149"/>
      <c r="H98" s="149"/>
      <c r="I98" s="16"/>
      <c r="J98" s="33"/>
      <c r="K98" s="17"/>
      <c r="L98" s="183" t="str">
        <f t="shared" si="2"/>
        <v/>
      </c>
      <c r="M98" s="153"/>
      <c r="N98" s="153"/>
      <c r="O98" s="153"/>
    </row>
    <row r="99" spans="1:15" x14ac:dyDescent="0.15">
      <c r="A99" s="4">
        <v>80</v>
      </c>
      <c r="B99" s="15"/>
      <c r="C99" s="32"/>
      <c r="D99" s="149"/>
      <c r="E99" s="149"/>
      <c r="F99" s="149"/>
      <c r="G99" s="149"/>
      <c r="H99" s="149"/>
      <c r="I99" s="16"/>
      <c r="J99" s="33"/>
      <c r="K99" s="17"/>
      <c r="L99" s="183" t="str">
        <f t="shared" si="2"/>
        <v/>
      </c>
      <c r="M99" s="153"/>
      <c r="N99" s="153"/>
      <c r="O99" s="153"/>
    </row>
    <row r="100" spans="1:15" x14ac:dyDescent="0.15">
      <c r="A100" s="4">
        <v>81</v>
      </c>
      <c r="B100" s="15"/>
      <c r="C100" s="32"/>
      <c r="D100" s="149"/>
      <c r="E100" s="149"/>
      <c r="F100" s="149"/>
      <c r="G100" s="149"/>
      <c r="H100" s="149"/>
      <c r="I100" s="16"/>
      <c r="J100" s="33"/>
      <c r="K100" s="17"/>
      <c r="L100" s="183" t="str">
        <f t="shared" si="2"/>
        <v/>
      </c>
      <c r="M100" s="153"/>
      <c r="N100" s="153"/>
      <c r="O100" s="153"/>
    </row>
    <row r="101" spans="1:15" x14ac:dyDescent="0.15">
      <c r="A101" s="4">
        <v>82</v>
      </c>
      <c r="B101" s="15"/>
      <c r="C101" s="32"/>
      <c r="D101" s="149"/>
      <c r="E101" s="149"/>
      <c r="F101" s="149"/>
      <c r="G101" s="149"/>
      <c r="H101" s="149"/>
      <c r="I101" s="16"/>
      <c r="J101" s="33"/>
      <c r="K101" s="17"/>
      <c r="L101" s="183" t="str">
        <f t="shared" si="2"/>
        <v/>
      </c>
      <c r="M101" s="153"/>
      <c r="N101" s="153"/>
      <c r="O101" s="153"/>
    </row>
    <row r="102" spans="1:15" x14ac:dyDescent="0.15">
      <c r="A102" s="4">
        <v>83</v>
      </c>
      <c r="B102" s="15"/>
      <c r="C102" s="32"/>
      <c r="D102" s="149"/>
      <c r="E102" s="149"/>
      <c r="F102" s="149"/>
      <c r="G102" s="149"/>
      <c r="H102" s="149"/>
      <c r="I102" s="16"/>
      <c r="J102" s="33"/>
      <c r="K102" s="17"/>
      <c r="L102" s="183" t="str">
        <f t="shared" si="2"/>
        <v/>
      </c>
      <c r="M102" s="153"/>
      <c r="N102" s="153"/>
      <c r="O102" s="153"/>
    </row>
    <row r="103" spans="1:15" x14ac:dyDescent="0.15">
      <c r="A103" s="4">
        <v>84</v>
      </c>
      <c r="B103" s="15"/>
      <c r="C103" s="32"/>
      <c r="D103" s="149"/>
      <c r="E103" s="149"/>
      <c r="F103" s="149"/>
      <c r="G103" s="149"/>
      <c r="H103" s="149"/>
      <c r="I103" s="16"/>
      <c r="J103" s="33"/>
      <c r="K103" s="17"/>
      <c r="L103" s="183" t="str">
        <f t="shared" si="2"/>
        <v/>
      </c>
      <c r="M103" s="153"/>
      <c r="N103" s="153"/>
      <c r="O103" s="153"/>
    </row>
    <row r="104" spans="1:15" x14ac:dyDescent="0.15">
      <c r="A104" s="4">
        <v>85</v>
      </c>
      <c r="B104" s="15"/>
      <c r="C104" s="32"/>
      <c r="D104" s="149"/>
      <c r="E104" s="149"/>
      <c r="F104" s="149"/>
      <c r="G104" s="149"/>
      <c r="H104" s="149"/>
      <c r="I104" s="16"/>
      <c r="J104" s="33"/>
      <c r="K104" s="17"/>
      <c r="L104" s="183" t="str">
        <f t="shared" si="2"/>
        <v/>
      </c>
      <c r="M104" s="153"/>
      <c r="N104" s="153"/>
      <c r="O104" s="153"/>
    </row>
    <row r="105" spans="1:15" x14ac:dyDescent="0.15">
      <c r="A105" s="4">
        <v>86</v>
      </c>
      <c r="B105" s="15"/>
      <c r="C105" s="32"/>
      <c r="D105" s="149"/>
      <c r="E105" s="149"/>
      <c r="F105" s="149"/>
      <c r="G105" s="149"/>
      <c r="H105" s="149"/>
      <c r="I105" s="16"/>
      <c r="J105" s="33"/>
      <c r="K105" s="17"/>
      <c r="L105" s="183" t="str">
        <f t="shared" si="2"/>
        <v/>
      </c>
      <c r="M105" s="153"/>
      <c r="N105" s="153"/>
      <c r="O105" s="153"/>
    </row>
    <row r="106" spans="1:15" x14ac:dyDescent="0.15">
      <c r="A106" s="4">
        <v>87</v>
      </c>
      <c r="B106" s="15"/>
      <c r="C106" s="32"/>
      <c r="D106" s="149"/>
      <c r="E106" s="149"/>
      <c r="F106" s="149"/>
      <c r="G106" s="149"/>
      <c r="H106" s="149"/>
      <c r="I106" s="16"/>
      <c r="J106" s="33"/>
      <c r="K106" s="17"/>
      <c r="L106" s="183" t="str">
        <f t="shared" si="2"/>
        <v/>
      </c>
      <c r="M106" s="153"/>
      <c r="N106" s="153"/>
      <c r="O106" s="153"/>
    </row>
    <row r="107" spans="1:15" x14ac:dyDescent="0.15">
      <c r="A107" s="4">
        <v>88</v>
      </c>
      <c r="B107" s="15"/>
      <c r="C107" s="32"/>
      <c r="D107" s="149"/>
      <c r="E107" s="149"/>
      <c r="F107" s="149"/>
      <c r="G107" s="149"/>
      <c r="H107" s="149"/>
      <c r="I107" s="16"/>
      <c r="J107" s="33"/>
      <c r="K107" s="17"/>
      <c r="L107" s="183" t="str">
        <f t="shared" si="2"/>
        <v/>
      </c>
      <c r="M107" s="153"/>
      <c r="N107" s="153"/>
      <c r="O107" s="153"/>
    </row>
    <row r="108" spans="1:15" x14ac:dyDescent="0.15">
      <c r="A108" s="4">
        <v>89</v>
      </c>
      <c r="B108" s="15"/>
      <c r="C108" s="32"/>
      <c r="D108" s="149"/>
      <c r="E108" s="149"/>
      <c r="F108" s="149"/>
      <c r="G108" s="149"/>
      <c r="H108" s="149"/>
      <c r="I108" s="16"/>
      <c r="J108" s="33"/>
      <c r="K108" s="17"/>
      <c r="L108" s="183" t="str">
        <f t="shared" si="2"/>
        <v/>
      </c>
      <c r="M108" s="153"/>
      <c r="N108" s="153"/>
      <c r="O108" s="153"/>
    </row>
    <row r="109" spans="1:15" x14ac:dyDescent="0.15">
      <c r="A109" s="4">
        <v>90</v>
      </c>
      <c r="B109" s="15"/>
      <c r="C109" s="32"/>
      <c r="D109" s="149"/>
      <c r="E109" s="149"/>
      <c r="F109" s="149"/>
      <c r="G109" s="149"/>
      <c r="H109" s="149"/>
      <c r="I109" s="16"/>
      <c r="J109" s="33"/>
      <c r="K109" s="17"/>
      <c r="L109" s="183" t="str">
        <f t="shared" si="2"/>
        <v/>
      </c>
      <c r="M109" s="153"/>
      <c r="N109" s="153"/>
      <c r="O109" s="153"/>
    </row>
    <row r="110" spans="1:15" x14ac:dyDescent="0.15">
      <c r="A110" s="4">
        <v>91</v>
      </c>
      <c r="B110" s="15"/>
      <c r="C110" s="32"/>
      <c r="D110" s="149"/>
      <c r="E110" s="149"/>
      <c r="F110" s="149"/>
      <c r="G110" s="149"/>
      <c r="H110" s="149"/>
      <c r="I110" s="16"/>
      <c r="J110" s="33"/>
      <c r="K110" s="17"/>
      <c r="L110" s="183" t="str">
        <f t="shared" si="2"/>
        <v/>
      </c>
      <c r="M110" s="153"/>
      <c r="N110" s="153"/>
      <c r="O110" s="153"/>
    </row>
    <row r="111" spans="1:15" x14ac:dyDescent="0.15">
      <c r="A111" s="4">
        <v>92</v>
      </c>
      <c r="B111" s="15"/>
      <c r="C111" s="32"/>
      <c r="D111" s="149"/>
      <c r="E111" s="149"/>
      <c r="F111" s="149"/>
      <c r="G111" s="149"/>
      <c r="H111" s="149"/>
      <c r="I111" s="16"/>
      <c r="J111" s="33"/>
      <c r="K111" s="17"/>
      <c r="L111" s="183" t="str">
        <f t="shared" si="2"/>
        <v/>
      </c>
      <c r="M111" s="153"/>
      <c r="N111" s="153"/>
      <c r="O111" s="153"/>
    </row>
    <row r="112" spans="1:15" x14ac:dyDescent="0.15">
      <c r="A112" s="4">
        <v>93</v>
      </c>
      <c r="B112" s="15"/>
      <c r="C112" s="32"/>
      <c r="D112" s="149"/>
      <c r="E112" s="149"/>
      <c r="F112" s="149"/>
      <c r="G112" s="149"/>
      <c r="H112" s="149"/>
      <c r="I112" s="16"/>
      <c r="J112" s="33"/>
      <c r="K112" s="17"/>
      <c r="L112" s="183" t="str">
        <f t="shared" si="2"/>
        <v/>
      </c>
      <c r="M112" s="153"/>
      <c r="N112" s="153"/>
      <c r="O112" s="153"/>
    </row>
    <row r="113" spans="1:15" x14ac:dyDescent="0.15">
      <c r="A113" s="4">
        <v>94</v>
      </c>
      <c r="B113" s="15"/>
      <c r="C113" s="32"/>
      <c r="D113" s="149"/>
      <c r="E113" s="149"/>
      <c r="F113" s="149"/>
      <c r="G113" s="149"/>
      <c r="H113" s="149"/>
      <c r="I113" s="16"/>
      <c r="J113" s="33"/>
      <c r="K113" s="17"/>
      <c r="L113" s="183" t="str">
        <f t="shared" si="2"/>
        <v/>
      </c>
      <c r="M113" s="153"/>
      <c r="N113" s="153"/>
      <c r="O113" s="153"/>
    </row>
    <row r="114" spans="1:15" x14ac:dyDescent="0.15">
      <c r="A114" s="4">
        <v>95</v>
      </c>
      <c r="B114" s="15"/>
      <c r="C114" s="32"/>
      <c r="D114" s="149"/>
      <c r="E114" s="149"/>
      <c r="F114" s="149"/>
      <c r="G114" s="149"/>
      <c r="H114" s="149"/>
      <c r="I114" s="16"/>
      <c r="J114" s="33"/>
      <c r="K114" s="17"/>
      <c r="L114" s="183" t="str">
        <f t="shared" si="2"/>
        <v/>
      </c>
      <c r="M114" s="153"/>
      <c r="N114" s="153"/>
      <c r="O114" s="153"/>
    </row>
    <row r="115" spans="1:15" ht="14.25" thickBot="1" x14ac:dyDescent="0.2">
      <c r="A115" s="4">
        <v>96</v>
      </c>
      <c r="B115" s="19"/>
      <c r="C115" s="32"/>
      <c r="D115" s="154"/>
      <c r="E115" s="154"/>
      <c r="F115" s="154"/>
      <c r="G115" s="154"/>
      <c r="H115" s="154"/>
      <c r="I115" s="20"/>
      <c r="J115" s="33"/>
      <c r="K115" s="21"/>
      <c r="L115" s="183" t="str">
        <f t="shared" si="2"/>
        <v/>
      </c>
      <c r="M115" s="155"/>
      <c r="N115" s="155"/>
      <c r="O115" s="155"/>
    </row>
    <row r="116" spans="1:15" ht="14.25" thickBot="1" x14ac:dyDescent="0.2">
      <c r="B116" s="158" t="s">
        <v>73</v>
      </c>
      <c r="C116" s="156"/>
      <c r="D116" s="156"/>
      <c r="E116" s="156"/>
      <c r="F116" s="156"/>
      <c r="G116" s="156"/>
      <c r="H116" s="156"/>
      <c r="I116" s="6" t="s">
        <v>63</v>
      </c>
      <c r="J116" s="6" t="s">
        <v>63</v>
      </c>
      <c r="K116" s="11" t="s">
        <v>63</v>
      </c>
      <c r="L116" s="325">
        <f>SUM(L84:L115)</f>
        <v>0</v>
      </c>
      <c r="M116" s="156"/>
      <c r="N116" s="156"/>
      <c r="O116" s="157"/>
    </row>
    <row r="117" spans="1:15" x14ac:dyDescent="0.15">
      <c r="L117" s="326"/>
    </row>
    <row r="118" spans="1:15" x14ac:dyDescent="0.15">
      <c r="L118" s="326"/>
    </row>
    <row r="119" spans="1:15" ht="21" customHeight="1" x14ac:dyDescent="0.15">
      <c r="B119" s="4" t="s">
        <v>45</v>
      </c>
      <c r="C119" s="150" t="s">
        <v>78</v>
      </c>
      <c r="D119" s="151"/>
      <c r="E119" s="151"/>
      <c r="F119" s="151"/>
      <c r="G119" s="151"/>
      <c r="H119" s="151"/>
      <c r="I119" s="151"/>
      <c r="J119" s="151"/>
      <c r="K119" s="152"/>
      <c r="L119" s="326"/>
    </row>
    <row r="120" spans="1:15" x14ac:dyDescent="0.15">
      <c r="L120" s="326"/>
    </row>
    <row r="121" spans="1:15" ht="13.5" customHeight="1" x14ac:dyDescent="0.15">
      <c r="A121" s="5" t="s">
        <v>38</v>
      </c>
      <c r="B121" s="91" t="s">
        <v>40</v>
      </c>
      <c r="C121" s="146" t="s">
        <v>41</v>
      </c>
      <c r="D121" s="91" t="s">
        <v>44</v>
      </c>
      <c r="E121" s="91"/>
      <c r="F121" s="91"/>
      <c r="G121" s="91"/>
      <c r="H121" s="91"/>
      <c r="I121" s="91" t="s">
        <v>0</v>
      </c>
      <c r="J121" s="91" t="s">
        <v>1</v>
      </c>
      <c r="K121" s="147" t="s">
        <v>42</v>
      </c>
      <c r="L121" s="327" t="s">
        <v>15</v>
      </c>
      <c r="M121" s="91" t="s">
        <v>43</v>
      </c>
      <c r="N121" s="91"/>
      <c r="O121" s="91"/>
    </row>
    <row r="122" spans="1:15" x14ac:dyDescent="0.15">
      <c r="A122" s="5" t="s">
        <v>39</v>
      </c>
      <c r="B122" s="91"/>
      <c r="C122" s="146"/>
      <c r="D122" s="91"/>
      <c r="E122" s="91"/>
      <c r="F122" s="91"/>
      <c r="G122" s="91"/>
      <c r="H122" s="91"/>
      <c r="I122" s="91"/>
      <c r="J122" s="91"/>
      <c r="K122" s="148"/>
      <c r="L122" s="328"/>
      <c r="M122" s="91"/>
      <c r="N122" s="91"/>
      <c r="O122" s="91"/>
    </row>
    <row r="123" spans="1:15" x14ac:dyDescent="0.15">
      <c r="A123" s="4">
        <v>97</v>
      </c>
      <c r="B123" s="18" t="s">
        <v>9</v>
      </c>
      <c r="C123" s="32"/>
      <c r="D123" s="149"/>
      <c r="E123" s="149"/>
      <c r="F123" s="149"/>
      <c r="G123" s="149"/>
      <c r="H123" s="149"/>
      <c r="I123" s="16"/>
      <c r="J123" s="33"/>
      <c r="K123" s="17"/>
      <c r="L123" s="183" t="str">
        <f t="shared" ref="L123:L154" si="3">IF(I123*K123=0,"",ROUND(I123*K123,0))</f>
        <v/>
      </c>
      <c r="M123" s="153"/>
      <c r="N123" s="153"/>
      <c r="O123" s="153"/>
    </row>
    <row r="124" spans="1:15" x14ac:dyDescent="0.15">
      <c r="A124" s="4">
        <v>98</v>
      </c>
      <c r="B124" s="15"/>
      <c r="C124" s="32"/>
      <c r="D124" s="149"/>
      <c r="E124" s="149"/>
      <c r="F124" s="149"/>
      <c r="G124" s="149"/>
      <c r="H124" s="149"/>
      <c r="I124" s="16"/>
      <c r="J124" s="33"/>
      <c r="K124" s="17"/>
      <c r="L124" s="183" t="str">
        <f t="shared" si="3"/>
        <v/>
      </c>
      <c r="M124" s="153"/>
      <c r="N124" s="153"/>
      <c r="O124" s="153"/>
    </row>
    <row r="125" spans="1:15" x14ac:dyDescent="0.15">
      <c r="A125" s="4">
        <v>99</v>
      </c>
      <c r="B125" s="15"/>
      <c r="C125" s="32"/>
      <c r="D125" s="149"/>
      <c r="E125" s="149"/>
      <c r="F125" s="149"/>
      <c r="G125" s="149"/>
      <c r="H125" s="149"/>
      <c r="I125" s="16"/>
      <c r="J125" s="33"/>
      <c r="K125" s="17"/>
      <c r="L125" s="183" t="str">
        <f t="shared" si="3"/>
        <v/>
      </c>
      <c r="M125" s="153"/>
      <c r="N125" s="153"/>
      <c r="O125" s="153"/>
    </row>
    <row r="126" spans="1:15" x14ac:dyDescent="0.15">
      <c r="A126" s="4">
        <v>100</v>
      </c>
      <c r="B126" s="15"/>
      <c r="C126" s="32"/>
      <c r="D126" s="149"/>
      <c r="E126" s="149"/>
      <c r="F126" s="149"/>
      <c r="G126" s="149"/>
      <c r="H126" s="149"/>
      <c r="I126" s="16"/>
      <c r="J126" s="33"/>
      <c r="K126" s="17"/>
      <c r="L126" s="183" t="str">
        <f t="shared" si="3"/>
        <v/>
      </c>
      <c r="M126" s="153"/>
      <c r="N126" s="153"/>
      <c r="O126" s="153"/>
    </row>
    <row r="127" spans="1:15" x14ac:dyDescent="0.15">
      <c r="A127" s="4">
        <v>101</v>
      </c>
      <c r="B127" s="15"/>
      <c r="C127" s="32"/>
      <c r="D127" s="149"/>
      <c r="E127" s="149"/>
      <c r="F127" s="149"/>
      <c r="G127" s="149"/>
      <c r="H127" s="149"/>
      <c r="I127" s="16"/>
      <c r="J127" s="33"/>
      <c r="K127" s="17"/>
      <c r="L127" s="183" t="str">
        <f t="shared" si="3"/>
        <v/>
      </c>
      <c r="M127" s="153"/>
      <c r="N127" s="153"/>
      <c r="O127" s="153"/>
    </row>
    <row r="128" spans="1:15" x14ac:dyDescent="0.15">
      <c r="A128" s="4">
        <v>102</v>
      </c>
      <c r="B128" s="15"/>
      <c r="C128" s="32"/>
      <c r="D128" s="149"/>
      <c r="E128" s="149"/>
      <c r="F128" s="149"/>
      <c r="G128" s="149"/>
      <c r="H128" s="149"/>
      <c r="I128" s="16"/>
      <c r="J128" s="33"/>
      <c r="K128" s="17"/>
      <c r="L128" s="183" t="str">
        <f t="shared" si="3"/>
        <v/>
      </c>
      <c r="M128" s="153"/>
      <c r="N128" s="153"/>
      <c r="O128" s="153"/>
    </row>
    <row r="129" spans="1:15" x14ac:dyDescent="0.15">
      <c r="A129" s="4">
        <v>103</v>
      </c>
      <c r="B129" s="15"/>
      <c r="C129" s="32"/>
      <c r="D129" s="149"/>
      <c r="E129" s="149"/>
      <c r="F129" s="149"/>
      <c r="G129" s="149"/>
      <c r="H129" s="149"/>
      <c r="I129" s="16"/>
      <c r="J129" s="33"/>
      <c r="K129" s="17"/>
      <c r="L129" s="183" t="str">
        <f t="shared" si="3"/>
        <v/>
      </c>
      <c r="M129" s="153"/>
      <c r="N129" s="153"/>
      <c r="O129" s="153"/>
    </row>
    <row r="130" spans="1:15" x14ac:dyDescent="0.15">
      <c r="A130" s="4">
        <v>104</v>
      </c>
      <c r="B130" s="15"/>
      <c r="C130" s="32"/>
      <c r="D130" s="149"/>
      <c r="E130" s="149"/>
      <c r="F130" s="149"/>
      <c r="G130" s="149"/>
      <c r="H130" s="149"/>
      <c r="I130" s="16"/>
      <c r="J130" s="33"/>
      <c r="K130" s="17"/>
      <c r="L130" s="183" t="str">
        <f t="shared" si="3"/>
        <v/>
      </c>
      <c r="M130" s="153"/>
      <c r="N130" s="153"/>
      <c r="O130" s="153"/>
    </row>
    <row r="131" spans="1:15" x14ac:dyDescent="0.15">
      <c r="A131" s="4">
        <v>105</v>
      </c>
      <c r="B131" s="15"/>
      <c r="C131" s="32"/>
      <c r="D131" s="149"/>
      <c r="E131" s="149"/>
      <c r="F131" s="149"/>
      <c r="G131" s="149"/>
      <c r="H131" s="149"/>
      <c r="I131" s="16"/>
      <c r="J131" s="33"/>
      <c r="K131" s="17"/>
      <c r="L131" s="183" t="str">
        <f t="shared" si="3"/>
        <v/>
      </c>
      <c r="M131" s="153"/>
      <c r="N131" s="153"/>
      <c r="O131" s="153"/>
    </row>
    <row r="132" spans="1:15" x14ac:dyDescent="0.15">
      <c r="A132" s="4">
        <v>106</v>
      </c>
      <c r="B132" s="15"/>
      <c r="C132" s="32"/>
      <c r="D132" s="149"/>
      <c r="E132" s="149"/>
      <c r="F132" s="149"/>
      <c r="G132" s="149"/>
      <c r="H132" s="149"/>
      <c r="I132" s="16"/>
      <c r="J132" s="33"/>
      <c r="K132" s="17"/>
      <c r="L132" s="183" t="str">
        <f t="shared" si="3"/>
        <v/>
      </c>
      <c r="M132" s="153"/>
      <c r="N132" s="153"/>
      <c r="O132" s="153"/>
    </row>
    <row r="133" spans="1:15" x14ac:dyDescent="0.15">
      <c r="A133" s="4">
        <v>107</v>
      </c>
      <c r="B133" s="15"/>
      <c r="C133" s="32"/>
      <c r="D133" s="149"/>
      <c r="E133" s="149"/>
      <c r="F133" s="149"/>
      <c r="G133" s="149"/>
      <c r="H133" s="149"/>
      <c r="I133" s="16"/>
      <c r="J133" s="33"/>
      <c r="K133" s="17"/>
      <c r="L133" s="183" t="str">
        <f t="shared" si="3"/>
        <v/>
      </c>
      <c r="M133" s="153"/>
      <c r="N133" s="153"/>
      <c r="O133" s="153"/>
    </row>
    <row r="134" spans="1:15" x14ac:dyDescent="0.15">
      <c r="A134" s="4">
        <v>108</v>
      </c>
      <c r="B134" s="15"/>
      <c r="C134" s="32"/>
      <c r="D134" s="149"/>
      <c r="E134" s="149"/>
      <c r="F134" s="149"/>
      <c r="G134" s="149"/>
      <c r="H134" s="149"/>
      <c r="I134" s="16"/>
      <c r="J134" s="33"/>
      <c r="K134" s="17"/>
      <c r="L134" s="183" t="str">
        <f t="shared" si="3"/>
        <v/>
      </c>
      <c r="M134" s="153"/>
      <c r="N134" s="153"/>
      <c r="O134" s="153"/>
    </row>
    <row r="135" spans="1:15" x14ac:dyDescent="0.15">
      <c r="A135" s="4">
        <v>109</v>
      </c>
      <c r="B135" s="15"/>
      <c r="C135" s="32"/>
      <c r="D135" s="149"/>
      <c r="E135" s="149"/>
      <c r="F135" s="149"/>
      <c r="G135" s="149"/>
      <c r="H135" s="149"/>
      <c r="I135" s="16"/>
      <c r="J135" s="33"/>
      <c r="K135" s="17"/>
      <c r="L135" s="183" t="str">
        <f t="shared" si="3"/>
        <v/>
      </c>
      <c r="M135" s="153"/>
      <c r="N135" s="153"/>
      <c r="O135" s="153"/>
    </row>
    <row r="136" spans="1:15" x14ac:dyDescent="0.15">
      <c r="A136" s="4">
        <v>110</v>
      </c>
      <c r="B136" s="15"/>
      <c r="C136" s="32"/>
      <c r="D136" s="149"/>
      <c r="E136" s="149"/>
      <c r="F136" s="149"/>
      <c r="G136" s="149"/>
      <c r="H136" s="149"/>
      <c r="I136" s="16"/>
      <c r="J136" s="33"/>
      <c r="K136" s="17"/>
      <c r="L136" s="183" t="str">
        <f t="shared" si="3"/>
        <v/>
      </c>
      <c r="M136" s="153"/>
      <c r="N136" s="153"/>
      <c r="O136" s="153"/>
    </row>
    <row r="137" spans="1:15" x14ac:dyDescent="0.15">
      <c r="A137" s="4">
        <v>111</v>
      </c>
      <c r="B137" s="15"/>
      <c r="C137" s="32"/>
      <c r="D137" s="149"/>
      <c r="E137" s="149"/>
      <c r="F137" s="149"/>
      <c r="G137" s="149"/>
      <c r="H137" s="149"/>
      <c r="I137" s="16"/>
      <c r="J137" s="33"/>
      <c r="K137" s="17"/>
      <c r="L137" s="183" t="str">
        <f t="shared" si="3"/>
        <v/>
      </c>
      <c r="M137" s="153"/>
      <c r="N137" s="153"/>
      <c r="O137" s="153"/>
    </row>
    <row r="138" spans="1:15" x14ac:dyDescent="0.15">
      <c r="A138" s="4">
        <v>112</v>
      </c>
      <c r="B138" s="15"/>
      <c r="C138" s="32"/>
      <c r="D138" s="149"/>
      <c r="E138" s="149"/>
      <c r="F138" s="149"/>
      <c r="G138" s="149"/>
      <c r="H138" s="149"/>
      <c r="I138" s="16"/>
      <c r="J138" s="33"/>
      <c r="K138" s="17"/>
      <c r="L138" s="183" t="str">
        <f t="shared" si="3"/>
        <v/>
      </c>
      <c r="M138" s="153"/>
      <c r="N138" s="153"/>
      <c r="O138" s="153"/>
    </row>
    <row r="139" spans="1:15" x14ac:dyDescent="0.15">
      <c r="A139" s="4">
        <v>113</v>
      </c>
      <c r="B139" s="15"/>
      <c r="C139" s="32"/>
      <c r="D139" s="149"/>
      <c r="E139" s="149"/>
      <c r="F139" s="149"/>
      <c r="G139" s="149"/>
      <c r="H139" s="149"/>
      <c r="I139" s="16"/>
      <c r="J139" s="33"/>
      <c r="K139" s="17"/>
      <c r="L139" s="183" t="str">
        <f t="shared" si="3"/>
        <v/>
      </c>
      <c r="M139" s="153"/>
      <c r="N139" s="153"/>
      <c r="O139" s="153"/>
    </row>
    <row r="140" spans="1:15" x14ac:dyDescent="0.15">
      <c r="A140" s="4">
        <v>114</v>
      </c>
      <c r="B140" s="15"/>
      <c r="C140" s="32"/>
      <c r="D140" s="149"/>
      <c r="E140" s="149"/>
      <c r="F140" s="149"/>
      <c r="G140" s="149"/>
      <c r="H140" s="149"/>
      <c r="I140" s="16"/>
      <c r="J140" s="33"/>
      <c r="K140" s="17"/>
      <c r="L140" s="183" t="str">
        <f t="shared" si="3"/>
        <v/>
      </c>
      <c r="M140" s="153"/>
      <c r="N140" s="153"/>
      <c r="O140" s="153"/>
    </row>
    <row r="141" spans="1:15" x14ac:dyDescent="0.15">
      <c r="A141" s="4">
        <v>115</v>
      </c>
      <c r="B141" s="15"/>
      <c r="C141" s="32"/>
      <c r="D141" s="149"/>
      <c r="E141" s="149"/>
      <c r="F141" s="149"/>
      <c r="G141" s="149"/>
      <c r="H141" s="149"/>
      <c r="I141" s="16"/>
      <c r="J141" s="33"/>
      <c r="K141" s="17"/>
      <c r="L141" s="183" t="str">
        <f t="shared" si="3"/>
        <v/>
      </c>
      <c r="M141" s="153"/>
      <c r="N141" s="153"/>
      <c r="O141" s="153"/>
    </row>
    <row r="142" spans="1:15" x14ac:dyDescent="0.15">
      <c r="A142" s="4">
        <v>116</v>
      </c>
      <c r="B142" s="15"/>
      <c r="C142" s="32"/>
      <c r="D142" s="149"/>
      <c r="E142" s="149"/>
      <c r="F142" s="149"/>
      <c r="G142" s="149"/>
      <c r="H142" s="149"/>
      <c r="I142" s="16"/>
      <c r="J142" s="33"/>
      <c r="K142" s="17"/>
      <c r="L142" s="183" t="str">
        <f t="shared" si="3"/>
        <v/>
      </c>
      <c r="M142" s="153"/>
      <c r="N142" s="153"/>
      <c r="O142" s="153"/>
    </row>
    <row r="143" spans="1:15" x14ac:dyDescent="0.15">
      <c r="A143" s="4">
        <v>117</v>
      </c>
      <c r="B143" s="15"/>
      <c r="C143" s="32"/>
      <c r="D143" s="149"/>
      <c r="E143" s="149"/>
      <c r="F143" s="149"/>
      <c r="G143" s="149"/>
      <c r="H143" s="149"/>
      <c r="I143" s="16"/>
      <c r="J143" s="33"/>
      <c r="K143" s="17"/>
      <c r="L143" s="183" t="str">
        <f t="shared" si="3"/>
        <v/>
      </c>
      <c r="M143" s="153"/>
      <c r="N143" s="153"/>
      <c r="O143" s="153"/>
    </row>
    <row r="144" spans="1:15" x14ac:dyDescent="0.15">
      <c r="A144" s="4">
        <v>118</v>
      </c>
      <c r="B144" s="15"/>
      <c r="C144" s="32"/>
      <c r="D144" s="149"/>
      <c r="E144" s="149"/>
      <c r="F144" s="149"/>
      <c r="G144" s="149"/>
      <c r="H144" s="149"/>
      <c r="I144" s="16"/>
      <c r="J144" s="33"/>
      <c r="K144" s="17"/>
      <c r="L144" s="183" t="str">
        <f t="shared" si="3"/>
        <v/>
      </c>
      <c r="M144" s="153"/>
      <c r="N144" s="153"/>
      <c r="O144" s="153"/>
    </row>
    <row r="145" spans="1:15" x14ac:dyDescent="0.15">
      <c r="A145" s="4">
        <v>119</v>
      </c>
      <c r="B145" s="15"/>
      <c r="C145" s="32"/>
      <c r="D145" s="149"/>
      <c r="E145" s="149"/>
      <c r="F145" s="149"/>
      <c r="G145" s="149"/>
      <c r="H145" s="149"/>
      <c r="I145" s="16"/>
      <c r="J145" s="33"/>
      <c r="K145" s="17"/>
      <c r="L145" s="183" t="str">
        <f t="shared" si="3"/>
        <v/>
      </c>
      <c r="M145" s="153"/>
      <c r="N145" s="153"/>
      <c r="O145" s="153"/>
    </row>
    <row r="146" spans="1:15" x14ac:dyDescent="0.15">
      <c r="A146" s="4">
        <v>120</v>
      </c>
      <c r="B146" s="15"/>
      <c r="C146" s="32"/>
      <c r="D146" s="149"/>
      <c r="E146" s="149"/>
      <c r="F146" s="149"/>
      <c r="G146" s="149"/>
      <c r="H146" s="149"/>
      <c r="I146" s="16"/>
      <c r="J146" s="33"/>
      <c r="K146" s="17"/>
      <c r="L146" s="183" t="str">
        <f t="shared" si="3"/>
        <v/>
      </c>
      <c r="M146" s="153"/>
      <c r="N146" s="153"/>
      <c r="O146" s="153"/>
    </row>
    <row r="147" spans="1:15" x14ac:dyDescent="0.15">
      <c r="A147" s="4">
        <v>121</v>
      </c>
      <c r="B147" s="15"/>
      <c r="C147" s="32"/>
      <c r="D147" s="149"/>
      <c r="E147" s="149"/>
      <c r="F147" s="149"/>
      <c r="G147" s="149"/>
      <c r="H147" s="149"/>
      <c r="I147" s="16"/>
      <c r="J147" s="33"/>
      <c r="K147" s="17"/>
      <c r="L147" s="183" t="str">
        <f t="shared" si="3"/>
        <v/>
      </c>
      <c r="M147" s="153"/>
      <c r="N147" s="153"/>
      <c r="O147" s="153"/>
    </row>
    <row r="148" spans="1:15" x14ac:dyDescent="0.15">
      <c r="A148" s="4">
        <v>122</v>
      </c>
      <c r="B148" s="15"/>
      <c r="C148" s="32"/>
      <c r="D148" s="149"/>
      <c r="E148" s="149"/>
      <c r="F148" s="149"/>
      <c r="G148" s="149"/>
      <c r="H148" s="149"/>
      <c r="I148" s="16"/>
      <c r="J148" s="33"/>
      <c r="K148" s="17"/>
      <c r="L148" s="183" t="str">
        <f t="shared" si="3"/>
        <v/>
      </c>
      <c r="M148" s="153"/>
      <c r="N148" s="153"/>
      <c r="O148" s="153"/>
    </row>
    <row r="149" spans="1:15" x14ac:dyDescent="0.15">
      <c r="A149" s="4">
        <v>123</v>
      </c>
      <c r="B149" s="15"/>
      <c r="C149" s="32"/>
      <c r="D149" s="149"/>
      <c r="E149" s="149"/>
      <c r="F149" s="149"/>
      <c r="G149" s="149"/>
      <c r="H149" s="149"/>
      <c r="I149" s="16"/>
      <c r="J149" s="33"/>
      <c r="K149" s="17"/>
      <c r="L149" s="183" t="str">
        <f t="shared" si="3"/>
        <v/>
      </c>
      <c r="M149" s="153"/>
      <c r="N149" s="153"/>
      <c r="O149" s="153"/>
    </row>
    <row r="150" spans="1:15" x14ac:dyDescent="0.15">
      <c r="A150" s="4">
        <v>124</v>
      </c>
      <c r="B150" s="15"/>
      <c r="C150" s="32"/>
      <c r="D150" s="149"/>
      <c r="E150" s="149"/>
      <c r="F150" s="149"/>
      <c r="G150" s="149"/>
      <c r="H150" s="149"/>
      <c r="I150" s="16"/>
      <c r="J150" s="33"/>
      <c r="K150" s="17"/>
      <c r="L150" s="183" t="str">
        <f t="shared" si="3"/>
        <v/>
      </c>
      <c r="M150" s="153"/>
      <c r="N150" s="153"/>
      <c r="O150" s="153"/>
    </row>
    <row r="151" spans="1:15" x14ac:dyDescent="0.15">
      <c r="A151" s="4">
        <v>125</v>
      </c>
      <c r="B151" s="15"/>
      <c r="C151" s="32"/>
      <c r="D151" s="149"/>
      <c r="E151" s="149"/>
      <c r="F151" s="149"/>
      <c r="G151" s="149"/>
      <c r="H151" s="149"/>
      <c r="I151" s="16"/>
      <c r="J151" s="33"/>
      <c r="K151" s="17"/>
      <c r="L151" s="183" t="str">
        <f t="shared" si="3"/>
        <v/>
      </c>
      <c r="M151" s="153"/>
      <c r="N151" s="153"/>
      <c r="O151" s="153"/>
    </row>
    <row r="152" spans="1:15" x14ac:dyDescent="0.15">
      <c r="A152" s="4">
        <v>126</v>
      </c>
      <c r="B152" s="15"/>
      <c r="C152" s="32"/>
      <c r="D152" s="149"/>
      <c r="E152" s="149"/>
      <c r="F152" s="149"/>
      <c r="G152" s="149"/>
      <c r="H152" s="149"/>
      <c r="I152" s="16"/>
      <c r="J152" s="33"/>
      <c r="K152" s="17"/>
      <c r="L152" s="183" t="str">
        <f t="shared" si="3"/>
        <v/>
      </c>
      <c r="M152" s="153"/>
      <c r="N152" s="153"/>
      <c r="O152" s="153"/>
    </row>
    <row r="153" spans="1:15" x14ac:dyDescent="0.15">
      <c r="A153" s="4">
        <v>127</v>
      </c>
      <c r="B153" s="15"/>
      <c r="C153" s="32"/>
      <c r="D153" s="149"/>
      <c r="E153" s="149"/>
      <c r="F153" s="149"/>
      <c r="G153" s="149"/>
      <c r="H153" s="149"/>
      <c r="I153" s="16"/>
      <c r="J153" s="33"/>
      <c r="K153" s="17"/>
      <c r="L153" s="183" t="str">
        <f t="shared" si="3"/>
        <v/>
      </c>
      <c r="M153" s="153"/>
      <c r="N153" s="153"/>
      <c r="O153" s="153"/>
    </row>
    <row r="154" spans="1:15" ht="14.25" thickBot="1" x14ac:dyDescent="0.2">
      <c r="A154" s="4">
        <v>128</v>
      </c>
      <c r="B154" s="19"/>
      <c r="C154" s="32"/>
      <c r="D154" s="154"/>
      <c r="E154" s="154"/>
      <c r="F154" s="154"/>
      <c r="G154" s="154"/>
      <c r="H154" s="154"/>
      <c r="I154" s="20"/>
      <c r="J154" s="33"/>
      <c r="K154" s="21"/>
      <c r="L154" s="183" t="str">
        <f t="shared" si="3"/>
        <v/>
      </c>
      <c r="M154" s="155"/>
      <c r="N154" s="155"/>
      <c r="O154" s="155"/>
    </row>
    <row r="155" spans="1:15" ht="14.25" thickBot="1" x14ac:dyDescent="0.2">
      <c r="B155" s="158" t="s">
        <v>75</v>
      </c>
      <c r="C155" s="156"/>
      <c r="D155" s="156"/>
      <c r="E155" s="156"/>
      <c r="F155" s="156"/>
      <c r="G155" s="156"/>
      <c r="H155" s="156"/>
      <c r="I155" s="6"/>
      <c r="J155" s="6" t="s">
        <v>63</v>
      </c>
      <c r="K155" s="11" t="s">
        <v>63</v>
      </c>
      <c r="L155" s="325">
        <f>SUM(L123:L154)</f>
        <v>0</v>
      </c>
      <c r="M155" s="156"/>
      <c r="N155" s="156"/>
      <c r="O155" s="157"/>
    </row>
    <row r="158" spans="1:15" ht="21.75" customHeight="1" x14ac:dyDescent="0.15">
      <c r="B158" s="4" t="s">
        <v>45</v>
      </c>
      <c r="C158" s="150" t="s">
        <v>78</v>
      </c>
      <c r="D158" s="151"/>
      <c r="E158" s="151"/>
      <c r="F158" s="151"/>
      <c r="G158" s="151"/>
      <c r="H158" s="151"/>
      <c r="I158" s="151"/>
      <c r="J158" s="151"/>
      <c r="K158" s="152"/>
    </row>
    <row r="160" spans="1:15" ht="13.5" customHeight="1" x14ac:dyDescent="0.15">
      <c r="A160" s="5" t="s">
        <v>38</v>
      </c>
      <c r="B160" s="91" t="s">
        <v>40</v>
      </c>
      <c r="C160" s="146" t="s">
        <v>41</v>
      </c>
      <c r="D160" s="91" t="s">
        <v>44</v>
      </c>
      <c r="E160" s="91"/>
      <c r="F160" s="91"/>
      <c r="G160" s="91"/>
      <c r="H160" s="91"/>
      <c r="I160" s="91" t="s">
        <v>0</v>
      </c>
      <c r="J160" s="91" t="s">
        <v>1</v>
      </c>
      <c r="K160" s="147" t="s">
        <v>42</v>
      </c>
      <c r="L160" s="147" t="s">
        <v>15</v>
      </c>
      <c r="M160" s="91" t="s">
        <v>43</v>
      </c>
      <c r="N160" s="91"/>
      <c r="O160" s="91"/>
    </row>
    <row r="161" spans="1:15" x14ac:dyDescent="0.15">
      <c r="A161" s="5" t="s">
        <v>39</v>
      </c>
      <c r="B161" s="91"/>
      <c r="C161" s="146"/>
      <c r="D161" s="91"/>
      <c r="E161" s="91"/>
      <c r="F161" s="91"/>
      <c r="G161" s="91"/>
      <c r="H161" s="91"/>
      <c r="I161" s="91"/>
      <c r="J161" s="91"/>
      <c r="K161" s="148"/>
      <c r="L161" s="148"/>
      <c r="M161" s="91"/>
      <c r="N161" s="91"/>
      <c r="O161" s="91"/>
    </row>
    <row r="162" spans="1:15" x14ac:dyDescent="0.15">
      <c r="A162" s="4">
        <v>129</v>
      </c>
      <c r="B162" s="18" t="s">
        <v>48</v>
      </c>
      <c r="C162" s="32"/>
      <c r="D162" s="149"/>
      <c r="E162" s="149"/>
      <c r="F162" s="149"/>
      <c r="G162" s="149"/>
      <c r="H162" s="149"/>
      <c r="I162" s="16"/>
      <c r="J162" s="33"/>
      <c r="K162" s="17"/>
      <c r="L162" s="10" t="str">
        <f t="shared" ref="L162:L193" si="4">IF(I162*K162=0,"",ROUND(I162*K162,0))</f>
        <v/>
      </c>
      <c r="M162" s="153"/>
      <c r="N162" s="153"/>
      <c r="O162" s="153"/>
    </row>
    <row r="163" spans="1:15" x14ac:dyDescent="0.15">
      <c r="A163" s="4">
        <v>130</v>
      </c>
      <c r="B163" s="15"/>
      <c r="C163" s="32"/>
      <c r="D163" s="149"/>
      <c r="E163" s="149"/>
      <c r="F163" s="149"/>
      <c r="G163" s="149"/>
      <c r="H163" s="149"/>
      <c r="I163" s="16"/>
      <c r="J163" s="33"/>
      <c r="K163" s="17"/>
      <c r="L163" s="10" t="str">
        <f t="shared" si="4"/>
        <v/>
      </c>
      <c r="M163" s="153"/>
      <c r="N163" s="153"/>
      <c r="O163" s="153"/>
    </row>
    <row r="164" spans="1:15" x14ac:dyDescent="0.15">
      <c r="A164" s="4">
        <v>131</v>
      </c>
      <c r="B164" s="15"/>
      <c r="C164" s="32"/>
      <c r="D164" s="149"/>
      <c r="E164" s="149"/>
      <c r="F164" s="149"/>
      <c r="G164" s="149"/>
      <c r="H164" s="149"/>
      <c r="I164" s="16"/>
      <c r="J164" s="33"/>
      <c r="K164" s="17"/>
      <c r="L164" s="10" t="str">
        <f t="shared" si="4"/>
        <v/>
      </c>
      <c r="M164" s="153"/>
      <c r="N164" s="153"/>
      <c r="O164" s="153"/>
    </row>
    <row r="165" spans="1:15" x14ac:dyDescent="0.15">
      <c r="A165" s="4">
        <v>132</v>
      </c>
      <c r="B165" s="15"/>
      <c r="C165" s="32"/>
      <c r="D165" s="149"/>
      <c r="E165" s="149"/>
      <c r="F165" s="149"/>
      <c r="G165" s="149"/>
      <c r="H165" s="149"/>
      <c r="I165" s="16"/>
      <c r="J165" s="33"/>
      <c r="K165" s="17"/>
      <c r="L165" s="10" t="str">
        <f t="shared" si="4"/>
        <v/>
      </c>
      <c r="M165" s="153"/>
      <c r="N165" s="153"/>
      <c r="O165" s="153"/>
    </row>
    <row r="166" spans="1:15" x14ac:dyDescent="0.15">
      <c r="A166" s="4">
        <v>133</v>
      </c>
      <c r="B166" s="15"/>
      <c r="C166" s="32"/>
      <c r="D166" s="149"/>
      <c r="E166" s="149"/>
      <c r="F166" s="149"/>
      <c r="G166" s="149"/>
      <c r="H166" s="149"/>
      <c r="I166" s="16"/>
      <c r="J166" s="33"/>
      <c r="K166" s="17"/>
      <c r="L166" s="10" t="str">
        <f t="shared" si="4"/>
        <v/>
      </c>
      <c r="M166" s="153"/>
      <c r="N166" s="153"/>
      <c r="O166" s="153"/>
    </row>
    <row r="167" spans="1:15" x14ac:dyDescent="0.15">
      <c r="A167" s="4">
        <v>134</v>
      </c>
      <c r="B167" s="15"/>
      <c r="C167" s="32"/>
      <c r="D167" s="149"/>
      <c r="E167" s="149"/>
      <c r="F167" s="149"/>
      <c r="G167" s="149"/>
      <c r="H167" s="149"/>
      <c r="I167" s="16"/>
      <c r="J167" s="33"/>
      <c r="K167" s="17"/>
      <c r="L167" s="10" t="str">
        <f t="shared" si="4"/>
        <v/>
      </c>
      <c r="M167" s="153"/>
      <c r="N167" s="153"/>
      <c r="O167" s="153"/>
    </row>
    <row r="168" spans="1:15" x14ac:dyDescent="0.15">
      <c r="A168" s="4">
        <v>135</v>
      </c>
      <c r="B168" s="15"/>
      <c r="C168" s="32"/>
      <c r="D168" s="149"/>
      <c r="E168" s="149"/>
      <c r="F168" s="149"/>
      <c r="G168" s="149"/>
      <c r="H168" s="149"/>
      <c r="I168" s="16"/>
      <c r="J168" s="33"/>
      <c r="K168" s="17"/>
      <c r="L168" s="10" t="str">
        <f t="shared" si="4"/>
        <v/>
      </c>
      <c r="M168" s="153"/>
      <c r="N168" s="153"/>
      <c r="O168" s="153"/>
    </row>
    <row r="169" spans="1:15" x14ac:dyDescent="0.15">
      <c r="A169" s="4">
        <v>136</v>
      </c>
      <c r="B169" s="15"/>
      <c r="C169" s="32"/>
      <c r="D169" s="149"/>
      <c r="E169" s="149"/>
      <c r="F169" s="149"/>
      <c r="G169" s="149"/>
      <c r="H169" s="149"/>
      <c r="I169" s="16"/>
      <c r="J169" s="33"/>
      <c r="K169" s="17"/>
      <c r="L169" s="10" t="str">
        <f t="shared" si="4"/>
        <v/>
      </c>
      <c r="M169" s="153"/>
      <c r="N169" s="153"/>
      <c r="O169" s="153"/>
    </row>
    <row r="170" spans="1:15" x14ac:dyDescent="0.15">
      <c r="A170" s="4">
        <v>137</v>
      </c>
      <c r="B170" s="15"/>
      <c r="C170" s="32"/>
      <c r="D170" s="149"/>
      <c r="E170" s="149"/>
      <c r="F170" s="149"/>
      <c r="G170" s="149"/>
      <c r="H170" s="149"/>
      <c r="I170" s="16"/>
      <c r="J170" s="33"/>
      <c r="K170" s="17"/>
      <c r="L170" s="10" t="str">
        <f t="shared" si="4"/>
        <v/>
      </c>
      <c r="M170" s="153"/>
      <c r="N170" s="153"/>
      <c r="O170" s="153"/>
    </row>
    <row r="171" spans="1:15" x14ac:dyDescent="0.15">
      <c r="A171" s="4">
        <v>138</v>
      </c>
      <c r="B171" s="15"/>
      <c r="C171" s="32"/>
      <c r="D171" s="149"/>
      <c r="E171" s="149"/>
      <c r="F171" s="149"/>
      <c r="G171" s="149"/>
      <c r="H171" s="149"/>
      <c r="I171" s="16"/>
      <c r="J171" s="33"/>
      <c r="K171" s="17"/>
      <c r="L171" s="10" t="str">
        <f t="shared" si="4"/>
        <v/>
      </c>
      <c r="M171" s="153"/>
      <c r="N171" s="153"/>
      <c r="O171" s="153"/>
    </row>
    <row r="172" spans="1:15" x14ac:dyDescent="0.15">
      <c r="A172" s="4">
        <v>139</v>
      </c>
      <c r="B172" s="15"/>
      <c r="C172" s="32"/>
      <c r="D172" s="149"/>
      <c r="E172" s="149"/>
      <c r="F172" s="149"/>
      <c r="G172" s="149"/>
      <c r="H172" s="149"/>
      <c r="I172" s="16"/>
      <c r="J172" s="33"/>
      <c r="K172" s="17"/>
      <c r="L172" s="10" t="str">
        <f t="shared" si="4"/>
        <v/>
      </c>
      <c r="M172" s="153"/>
      <c r="N172" s="153"/>
      <c r="O172" s="153"/>
    </row>
    <row r="173" spans="1:15" x14ac:dyDescent="0.15">
      <c r="A173" s="4">
        <v>140</v>
      </c>
      <c r="B173" s="15"/>
      <c r="C173" s="32"/>
      <c r="D173" s="149"/>
      <c r="E173" s="149"/>
      <c r="F173" s="149"/>
      <c r="G173" s="149"/>
      <c r="H173" s="149"/>
      <c r="I173" s="16"/>
      <c r="J173" s="33"/>
      <c r="K173" s="17"/>
      <c r="L173" s="10" t="str">
        <f t="shared" si="4"/>
        <v/>
      </c>
      <c r="M173" s="153"/>
      <c r="N173" s="153"/>
      <c r="O173" s="153"/>
    </row>
    <row r="174" spans="1:15" x14ac:dyDescent="0.15">
      <c r="A174" s="4">
        <v>141</v>
      </c>
      <c r="B174" s="15"/>
      <c r="C174" s="32"/>
      <c r="D174" s="149"/>
      <c r="E174" s="149"/>
      <c r="F174" s="149"/>
      <c r="G174" s="149"/>
      <c r="H174" s="149"/>
      <c r="I174" s="16"/>
      <c r="J174" s="33"/>
      <c r="K174" s="17"/>
      <c r="L174" s="10" t="str">
        <f t="shared" si="4"/>
        <v/>
      </c>
      <c r="M174" s="153"/>
      <c r="N174" s="153"/>
      <c r="O174" s="153"/>
    </row>
    <row r="175" spans="1:15" x14ac:dyDescent="0.15">
      <c r="A175" s="4">
        <v>142</v>
      </c>
      <c r="B175" s="15"/>
      <c r="C175" s="32"/>
      <c r="D175" s="149"/>
      <c r="E175" s="149"/>
      <c r="F175" s="149"/>
      <c r="G175" s="149"/>
      <c r="H175" s="149"/>
      <c r="I175" s="16"/>
      <c r="J175" s="33"/>
      <c r="K175" s="17"/>
      <c r="L175" s="10" t="str">
        <f t="shared" si="4"/>
        <v/>
      </c>
      <c r="M175" s="153"/>
      <c r="N175" s="153"/>
      <c r="O175" s="153"/>
    </row>
    <row r="176" spans="1:15" x14ac:dyDescent="0.15">
      <c r="A176" s="4">
        <v>143</v>
      </c>
      <c r="B176" s="15"/>
      <c r="C176" s="32"/>
      <c r="D176" s="149"/>
      <c r="E176" s="149"/>
      <c r="F176" s="149"/>
      <c r="G176" s="149"/>
      <c r="H176" s="149"/>
      <c r="I176" s="16"/>
      <c r="J176" s="33"/>
      <c r="K176" s="17"/>
      <c r="L176" s="10" t="str">
        <f t="shared" si="4"/>
        <v/>
      </c>
      <c r="M176" s="153"/>
      <c r="N176" s="153"/>
      <c r="O176" s="153"/>
    </row>
    <row r="177" spans="1:15" x14ac:dyDescent="0.15">
      <c r="A177" s="4">
        <v>144</v>
      </c>
      <c r="B177" s="15"/>
      <c r="C177" s="32"/>
      <c r="D177" s="149"/>
      <c r="E177" s="149"/>
      <c r="F177" s="149"/>
      <c r="G177" s="149"/>
      <c r="H177" s="149"/>
      <c r="I177" s="16"/>
      <c r="J177" s="33"/>
      <c r="K177" s="17"/>
      <c r="L177" s="10" t="str">
        <f t="shared" si="4"/>
        <v/>
      </c>
      <c r="M177" s="153"/>
      <c r="N177" s="153"/>
      <c r="O177" s="153"/>
    </row>
    <row r="178" spans="1:15" x14ac:dyDescent="0.15">
      <c r="A178" s="4">
        <v>145</v>
      </c>
      <c r="B178" s="15"/>
      <c r="C178" s="32"/>
      <c r="D178" s="149"/>
      <c r="E178" s="149"/>
      <c r="F178" s="149"/>
      <c r="G178" s="149"/>
      <c r="H178" s="149"/>
      <c r="I178" s="16"/>
      <c r="J178" s="33"/>
      <c r="K178" s="17"/>
      <c r="L178" s="10" t="str">
        <f t="shared" si="4"/>
        <v/>
      </c>
      <c r="M178" s="153"/>
      <c r="N178" s="153"/>
      <c r="O178" s="153"/>
    </row>
    <row r="179" spans="1:15" x14ac:dyDescent="0.15">
      <c r="A179" s="4">
        <v>146</v>
      </c>
      <c r="B179" s="15"/>
      <c r="C179" s="32"/>
      <c r="D179" s="149"/>
      <c r="E179" s="149"/>
      <c r="F179" s="149"/>
      <c r="G179" s="149"/>
      <c r="H179" s="149"/>
      <c r="I179" s="16"/>
      <c r="J179" s="33"/>
      <c r="K179" s="17"/>
      <c r="L179" s="10" t="str">
        <f t="shared" si="4"/>
        <v/>
      </c>
      <c r="M179" s="153"/>
      <c r="N179" s="153"/>
      <c r="O179" s="153"/>
    </row>
    <row r="180" spans="1:15" x14ac:dyDescent="0.15">
      <c r="A180" s="4">
        <v>147</v>
      </c>
      <c r="B180" s="15"/>
      <c r="C180" s="32"/>
      <c r="D180" s="149"/>
      <c r="E180" s="149"/>
      <c r="F180" s="149"/>
      <c r="G180" s="149"/>
      <c r="H180" s="149"/>
      <c r="I180" s="16"/>
      <c r="J180" s="33"/>
      <c r="K180" s="17"/>
      <c r="L180" s="10" t="str">
        <f t="shared" si="4"/>
        <v/>
      </c>
      <c r="M180" s="153"/>
      <c r="N180" s="153"/>
      <c r="O180" s="153"/>
    </row>
    <row r="181" spans="1:15" x14ac:dyDescent="0.15">
      <c r="A181" s="4">
        <v>148</v>
      </c>
      <c r="B181" s="15"/>
      <c r="C181" s="32"/>
      <c r="D181" s="149"/>
      <c r="E181" s="149"/>
      <c r="F181" s="149"/>
      <c r="G181" s="149"/>
      <c r="H181" s="149"/>
      <c r="I181" s="16"/>
      <c r="J181" s="33"/>
      <c r="K181" s="17"/>
      <c r="L181" s="10" t="str">
        <f t="shared" si="4"/>
        <v/>
      </c>
      <c r="M181" s="153"/>
      <c r="N181" s="153"/>
      <c r="O181" s="153"/>
    </row>
    <row r="182" spans="1:15" x14ac:dyDescent="0.15">
      <c r="A182" s="4">
        <v>149</v>
      </c>
      <c r="B182" s="15"/>
      <c r="C182" s="32"/>
      <c r="D182" s="149"/>
      <c r="E182" s="149"/>
      <c r="F182" s="149"/>
      <c r="G182" s="149"/>
      <c r="H182" s="149"/>
      <c r="I182" s="16"/>
      <c r="J182" s="33"/>
      <c r="K182" s="17"/>
      <c r="L182" s="10" t="str">
        <f t="shared" si="4"/>
        <v/>
      </c>
      <c r="M182" s="153"/>
      <c r="N182" s="153"/>
      <c r="O182" s="153"/>
    </row>
    <row r="183" spans="1:15" x14ac:dyDescent="0.15">
      <c r="A183" s="4">
        <v>150</v>
      </c>
      <c r="B183" s="15"/>
      <c r="C183" s="32"/>
      <c r="D183" s="149"/>
      <c r="E183" s="149"/>
      <c r="F183" s="149"/>
      <c r="G183" s="149"/>
      <c r="H183" s="149"/>
      <c r="I183" s="16"/>
      <c r="J183" s="33"/>
      <c r="K183" s="17"/>
      <c r="L183" s="10" t="str">
        <f t="shared" si="4"/>
        <v/>
      </c>
      <c r="M183" s="153"/>
      <c r="N183" s="153"/>
      <c r="O183" s="153"/>
    </row>
    <row r="184" spans="1:15" x14ac:dyDescent="0.15">
      <c r="A184" s="4">
        <v>151</v>
      </c>
      <c r="B184" s="15"/>
      <c r="C184" s="32"/>
      <c r="D184" s="149"/>
      <c r="E184" s="149"/>
      <c r="F184" s="149"/>
      <c r="G184" s="149"/>
      <c r="H184" s="149"/>
      <c r="I184" s="16"/>
      <c r="J184" s="33"/>
      <c r="K184" s="17"/>
      <c r="L184" s="10" t="str">
        <f t="shared" si="4"/>
        <v/>
      </c>
      <c r="M184" s="153"/>
      <c r="N184" s="153"/>
      <c r="O184" s="153"/>
    </row>
    <row r="185" spans="1:15" x14ac:dyDescent="0.15">
      <c r="A185" s="4">
        <v>152</v>
      </c>
      <c r="B185" s="15"/>
      <c r="C185" s="32"/>
      <c r="D185" s="149"/>
      <c r="E185" s="149"/>
      <c r="F185" s="149"/>
      <c r="G185" s="149"/>
      <c r="H185" s="149"/>
      <c r="I185" s="16"/>
      <c r="J185" s="33"/>
      <c r="K185" s="17"/>
      <c r="L185" s="10" t="str">
        <f t="shared" si="4"/>
        <v/>
      </c>
      <c r="M185" s="153"/>
      <c r="N185" s="153"/>
      <c r="O185" s="153"/>
    </row>
    <row r="186" spans="1:15" x14ac:dyDescent="0.15">
      <c r="A186" s="4">
        <v>153</v>
      </c>
      <c r="B186" s="15"/>
      <c r="C186" s="32"/>
      <c r="D186" s="149"/>
      <c r="E186" s="149"/>
      <c r="F186" s="149"/>
      <c r="G186" s="149"/>
      <c r="H186" s="149"/>
      <c r="I186" s="16"/>
      <c r="J186" s="33"/>
      <c r="K186" s="17"/>
      <c r="L186" s="10" t="str">
        <f t="shared" si="4"/>
        <v/>
      </c>
      <c r="M186" s="153"/>
      <c r="N186" s="153"/>
      <c r="O186" s="153"/>
    </row>
    <row r="187" spans="1:15" x14ac:dyDescent="0.15">
      <c r="A187" s="4">
        <v>154</v>
      </c>
      <c r="B187" s="15"/>
      <c r="C187" s="32"/>
      <c r="D187" s="149"/>
      <c r="E187" s="149"/>
      <c r="F187" s="149"/>
      <c r="G187" s="149"/>
      <c r="H187" s="149"/>
      <c r="I187" s="16"/>
      <c r="J187" s="33"/>
      <c r="K187" s="17"/>
      <c r="L187" s="10" t="str">
        <f t="shared" si="4"/>
        <v/>
      </c>
      <c r="M187" s="153"/>
      <c r="N187" s="153"/>
      <c r="O187" s="153"/>
    </row>
    <row r="188" spans="1:15" x14ac:dyDescent="0.15">
      <c r="A188" s="4">
        <v>155</v>
      </c>
      <c r="B188" s="15"/>
      <c r="C188" s="32"/>
      <c r="D188" s="149"/>
      <c r="E188" s="149"/>
      <c r="F188" s="149"/>
      <c r="G188" s="149"/>
      <c r="H188" s="149"/>
      <c r="I188" s="16"/>
      <c r="J188" s="33"/>
      <c r="K188" s="17"/>
      <c r="L188" s="10" t="str">
        <f t="shared" si="4"/>
        <v/>
      </c>
      <c r="M188" s="153"/>
      <c r="N188" s="153"/>
      <c r="O188" s="153"/>
    </row>
    <row r="189" spans="1:15" x14ac:dyDescent="0.15">
      <c r="A189" s="4">
        <v>156</v>
      </c>
      <c r="B189" s="15"/>
      <c r="C189" s="32"/>
      <c r="D189" s="149"/>
      <c r="E189" s="149"/>
      <c r="F189" s="149"/>
      <c r="G189" s="149"/>
      <c r="H189" s="149"/>
      <c r="I189" s="16"/>
      <c r="J189" s="33"/>
      <c r="K189" s="17"/>
      <c r="L189" s="10" t="str">
        <f t="shared" si="4"/>
        <v/>
      </c>
      <c r="M189" s="153"/>
      <c r="N189" s="153"/>
      <c r="O189" s="153"/>
    </row>
    <row r="190" spans="1:15" x14ac:dyDescent="0.15">
      <c r="A190" s="4">
        <v>157</v>
      </c>
      <c r="B190" s="15"/>
      <c r="C190" s="32"/>
      <c r="D190" s="149"/>
      <c r="E190" s="149"/>
      <c r="F190" s="149"/>
      <c r="G190" s="149"/>
      <c r="H190" s="149"/>
      <c r="I190" s="16"/>
      <c r="J190" s="33"/>
      <c r="K190" s="17"/>
      <c r="L190" s="10" t="str">
        <f t="shared" si="4"/>
        <v/>
      </c>
      <c r="M190" s="153"/>
      <c r="N190" s="153"/>
      <c r="O190" s="153"/>
    </row>
    <row r="191" spans="1:15" x14ac:dyDescent="0.15">
      <c r="A191" s="4">
        <v>158</v>
      </c>
      <c r="B191" s="15"/>
      <c r="C191" s="32"/>
      <c r="D191" s="149"/>
      <c r="E191" s="149"/>
      <c r="F191" s="149"/>
      <c r="G191" s="149"/>
      <c r="H191" s="149"/>
      <c r="I191" s="16"/>
      <c r="J191" s="33"/>
      <c r="K191" s="17"/>
      <c r="L191" s="10" t="str">
        <f t="shared" si="4"/>
        <v/>
      </c>
      <c r="M191" s="153"/>
      <c r="N191" s="153"/>
      <c r="O191" s="153"/>
    </row>
    <row r="192" spans="1:15" x14ac:dyDescent="0.15">
      <c r="A192" s="4">
        <v>159</v>
      </c>
      <c r="B192" s="15"/>
      <c r="C192" s="32"/>
      <c r="D192" s="149"/>
      <c r="E192" s="149"/>
      <c r="F192" s="149"/>
      <c r="G192" s="149"/>
      <c r="H192" s="149"/>
      <c r="I192" s="16"/>
      <c r="J192" s="33"/>
      <c r="K192" s="17"/>
      <c r="L192" s="10" t="str">
        <f t="shared" si="4"/>
        <v/>
      </c>
      <c r="M192" s="153"/>
      <c r="N192" s="153"/>
      <c r="O192" s="153"/>
    </row>
    <row r="193" spans="1:15" ht="14.25" thickBot="1" x14ac:dyDescent="0.2">
      <c r="A193" s="4">
        <v>160</v>
      </c>
      <c r="B193" s="19"/>
      <c r="C193" s="32"/>
      <c r="D193" s="154"/>
      <c r="E193" s="154"/>
      <c r="F193" s="154"/>
      <c r="G193" s="154"/>
      <c r="H193" s="154"/>
      <c r="I193" s="20"/>
      <c r="J193" s="33"/>
      <c r="K193" s="21"/>
      <c r="L193" s="10" t="str">
        <f t="shared" si="4"/>
        <v/>
      </c>
      <c r="M193" s="155"/>
      <c r="N193" s="155"/>
      <c r="O193" s="155"/>
    </row>
    <row r="194" spans="1:15" ht="14.25" thickBot="1" x14ac:dyDescent="0.2">
      <c r="B194" s="158" t="s">
        <v>74</v>
      </c>
      <c r="C194" s="156"/>
      <c r="D194" s="156"/>
      <c r="E194" s="156"/>
      <c r="F194" s="156"/>
      <c r="G194" s="156"/>
      <c r="H194" s="156"/>
      <c r="I194" s="6"/>
      <c r="J194" s="6" t="s">
        <v>63</v>
      </c>
      <c r="K194" s="11" t="s">
        <v>63</v>
      </c>
      <c r="L194" s="12">
        <f>SUM(L162:L193)</f>
        <v>0</v>
      </c>
      <c r="M194" s="156"/>
      <c r="N194" s="156"/>
      <c r="O194" s="157"/>
    </row>
    <row r="197" spans="1:15" x14ac:dyDescent="0.15">
      <c r="A197" s="13"/>
      <c r="B197" s="4" t="s">
        <v>67</v>
      </c>
    </row>
    <row r="198" spans="1:15" x14ac:dyDescent="0.15">
      <c r="A198" s="7"/>
      <c r="B198" s="4" t="s">
        <v>68</v>
      </c>
    </row>
    <row r="199" spans="1:15" x14ac:dyDescent="0.15">
      <c r="A199" s="14"/>
      <c r="B199" s="4" t="s">
        <v>69</v>
      </c>
    </row>
  </sheetData>
  <sheetProtection password="F0A1" sheet="1" objects="1" scenarios="1"/>
  <mergeCells count="375">
    <mergeCell ref="D187:H187"/>
    <mergeCell ref="M187:O187"/>
    <mergeCell ref="D188:H188"/>
    <mergeCell ref="M188:O188"/>
    <mergeCell ref="D189:H189"/>
    <mergeCell ref="M189:O189"/>
    <mergeCell ref="D190:H190"/>
    <mergeCell ref="M190:O190"/>
    <mergeCell ref="B194:H194"/>
    <mergeCell ref="M194:O194"/>
    <mergeCell ref="D191:H191"/>
    <mergeCell ref="M191:O191"/>
    <mergeCell ref="D192:H192"/>
    <mergeCell ref="M192:O192"/>
    <mergeCell ref="D193:H193"/>
    <mergeCell ref="M193:O193"/>
    <mergeCell ref="D182:H182"/>
    <mergeCell ref="M182:O182"/>
    <mergeCell ref="D183:H183"/>
    <mergeCell ref="M183:O183"/>
    <mergeCell ref="D184:H184"/>
    <mergeCell ref="M184:O184"/>
    <mergeCell ref="D185:H185"/>
    <mergeCell ref="M185:O185"/>
    <mergeCell ref="D186:H186"/>
    <mergeCell ref="M186:O186"/>
    <mergeCell ref="D177:H177"/>
    <mergeCell ref="M177:O177"/>
    <mergeCell ref="D178:H178"/>
    <mergeCell ref="M178:O178"/>
    <mergeCell ref="D179:H179"/>
    <mergeCell ref="M179:O179"/>
    <mergeCell ref="D180:H180"/>
    <mergeCell ref="M180:O180"/>
    <mergeCell ref="D181:H181"/>
    <mergeCell ref="M181:O181"/>
    <mergeCell ref="D172:H172"/>
    <mergeCell ref="M172:O172"/>
    <mergeCell ref="D173:H173"/>
    <mergeCell ref="M173:O173"/>
    <mergeCell ref="D174:H174"/>
    <mergeCell ref="M174:O174"/>
    <mergeCell ref="D175:H175"/>
    <mergeCell ref="M175:O175"/>
    <mergeCell ref="D176:H176"/>
    <mergeCell ref="M176:O176"/>
    <mergeCell ref="D167:H167"/>
    <mergeCell ref="M167:O167"/>
    <mergeCell ref="D168:H168"/>
    <mergeCell ref="M168:O168"/>
    <mergeCell ref="D169:H169"/>
    <mergeCell ref="M169:O169"/>
    <mergeCell ref="D170:H170"/>
    <mergeCell ref="M170:O170"/>
    <mergeCell ref="D171:H171"/>
    <mergeCell ref="M171:O171"/>
    <mergeCell ref="D162:H162"/>
    <mergeCell ref="M162:O162"/>
    <mergeCell ref="D163:H163"/>
    <mergeCell ref="M163:O163"/>
    <mergeCell ref="D164:H164"/>
    <mergeCell ref="M164:O164"/>
    <mergeCell ref="D165:H165"/>
    <mergeCell ref="M165:O165"/>
    <mergeCell ref="D166:H166"/>
    <mergeCell ref="M166:O166"/>
    <mergeCell ref="D153:H153"/>
    <mergeCell ref="M153:O153"/>
    <mergeCell ref="D154:H154"/>
    <mergeCell ref="M154:O154"/>
    <mergeCell ref="B155:H155"/>
    <mergeCell ref="M155:O155"/>
    <mergeCell ref="C158:K158"/>
    <mergeCell ref="B160:B161"/>
    <mergeCell ref="C160:C161"/>
    <mergeCell ref="D160:H161"/>
    <mergeCell ref="I160:I161"/>
    <mergeCell ref="J160:J161"/>
    <mergeCell ref="K160:K161"/>
    <mergeCell ref="L160:L161"/>
    <mergeCell ref="M160:O161"/>
    <mergeCell ref="D148:H148"/>
    <mergeCell ref="M148:O148"/>
    <mergeCell ref="D149:H149"/>
    <mergeCell ref="M149:O149"/>
    <mergeCell ref="D150:H150"/>
    <mergeCell ref="M150:O150"/>
    <mergeCell ref="D151:H151"/>
    <mergeCell ref="M151:O151"/>
    <mergeCell ref="D152:H152"/>
    <mergeCell ref="M152:O152"/>
    <mergeCell ref="D143:H143"/>
    <mergeCell ref="M143:O143"/>
    <mergeCell ref="D144:H144"/>
    <mergeCell ref="M144:O144"/>
    <mergeCell ref="D145:H145"/>
    <mergeCell ref="M145:O145"/>
    <mergeCell ref="D146:H146"/>
    <mergeCell ref="M146:O146"/>
    <mergeCell ref="D147:H147"/>
    <mergeCell ref="M147:O147"/>
    <mergeCell ref="D138:H138"/>
    <mergeCell ref="M138:O138"/>
    <mergeCell ref="D139:H139"/>
    <mergeCell ref="M139:O139"/>
    <mergeCell ref="D140:H140"/>
    <mergeCell ref="M140:O140"/>
    <mergeCell ref="D141:H141"/>
    <mergeCell ref="M141:O141"/>
    <mergeCell ref="D142:H142"/>
    <mergeCell ref="M142:O142"/>
    <mergeCell ref="D133:H133"/>
    <mergeCell ref="M133:O133"/>
    <mergeCell ref="D134:H134"/>
    <mergeCell ref="M134:O134"/>
    <mergeCell ref="D135:H135"/>
    <mergeCell ref="M135:O135"/>
    <mergeCell ref="D136:H136"/>
    <mergeCell ref="M136:O136"/>
    <mergeCell ref="D137:H137"/>
    <mergeCell ref="M137:O137"/>
    <mergeCell ref="D128:H128"/>
    <mergeCell ref="M128:O128"/>
    <mergeCell ref="D129:H129"/>
    <mergeCell ref="M129:O129"/>
    <mergeCell ref="D130:H130"/>
    <mergeCell ref="M130:O130"/>
    <mergeCell ref="D131:H131"/>
    <mergeCell ref="M131:O131"/>
    <mergeCell ref="D132:H132"/>
    <mergeCell ref="M132:O132"/>
    <mergeCell ref="D123:H123"/>
    <mergeCell ref="M123:O123"/>
    <mergeCell ref="D124:H124"/>
    <mergeCell ref="M124:O124"/>
    <mergeCell ref="D125:H125"/>
    <mergeCell ref="M125:O125"/>
    <mergeCell ref="D126:H126"/>
    <mergeCell ref="M126:O126"/>
    <mergeCell ref="D127:H127"/>
    <mergeCell ref="M127:O127"/>
    <mergeCell ref="D114:H114"/>
    <mergeCell ref="M114:O114"/>
    <mergeCell ref="D115:H115"/>
    <mergeCell ref="M115:O115"/>
    <mergeCell ref="B116:H116"/>
    <mergeCell ref="M116:O116"/>
    <mergeCell ref="C119:K119"/>
    <mergeCell ref="B121:B122"/>
    <mergeCell ref="C121:C122"/>
    <mergeCell ref="D121:H122"/>
    <mergeCell ref="I121:I122"/>
    <mergeCell ref="J121:J122"/>
    <mergeCell ref="K121:K122"/>
    <mergeCell ref="L121:L122"/>
    <mergeCell ref="M121:O122"/>
    <mergeCell ref="D109:H109"/>
    <mergeCell ref="M109:O109"/>
    <mergeCell ref="D110:H110"/>
    <mergeCell ref="M110:O110"/>
    <mergeCell ref="D111:H111"/>
    <mergeCell ref="M111:O111"/>
    <mergeCell ref="D112:H112"/>
    <mergeCell ref="M112:O112"/>
    <mergeCell ref="D113:H113"/>
    <mergeCell ref="M113:O113"/>
    <mergeCell ref="D104:H104"/>
    <mergeCell ref="M104:O104"/>
    <mergeCell ref="D105:H105"/>
    <mergeCell ref="M105:O105"/>
    <mergeCell ref="D106:H106"/>
    <mergeCell ref="M106:O106"/>
    <mergeCell ref="D107:H107"/>
    <mergeCell ref="M107:O107"/>
    <mergeCell ref="D108:H108"/>
    <mergeCell ref="M108:O108"/>
    <mergeCell ref="D99:H99"/>
    <mergeCell ref="M99:O99"/>
    <mergeCell ref="D100:H100"/>
    <mergeCell ref="M100:O100"/>
    <mergeCell ref="D101:H101"/>
    <mergeCell ref="M101:O101"/>
    <mergeCell ref="D102:H102"/>
    <mergeCell ref="M102:O102"/>
    <mergeCell ref="D103:H103"/>
    <mergeCell ref="M103:O103"/>
    <mergeCell ref="D94:H94"/>
    <mergeCell ref="M94:O94"/>
    <mergeCell ref="D95:H95"/>
    <mergeCell ref="M95:O95"/>
    <mergeCell ref="D96:H96"/>
    <mergeCell ref="M96:O96"/>
    <mergeCell ref="D97:H97"/>
    <mergeCell ref="M97:O97"/>
    <mergeCell ref="D98:H98"/>
    <mergeCell ref="M98:O98"/>
    <mergeCell ref="D89:H89"/>
    <mergeCell ref="M89:O89"/>
    <mergeCell ref="D90:H90"/>
    <mergeCell ref="M90:O90"/>
    <mergeCell ref="D91:H91"/>
    <mergeCell ref="M91:O91"/>
    <mergeCell ref="D92:H92"/>
    <mergeCell ref="M92:O92"/>
    <mergeCell ref="D93:H93"/>
    <mergeCell ref="M93:O93"/>
    <mergeCell ref="D84:H84"/>
    <mergeCell ref="M84:O84"/>
    <mergeCell ref="D85:H85"/>
    <mergeCell ref="M85:O85"/>
    <mergeCell ref="D86:H86"/>
    <mergeCell ref="M86:O86"/>
    <mergeCell ref="D87:H87"/>
    <mergeCell ref="M87:O87"/>
    <mergeCell ref="D88:H88"/>
    <mergeCell ref="M88:O88"/>
    <mergeCell ref="D75:H75"/>
    <mergeCell ref="M75:O75"/>
    <mergeCell ref="D76:H76"/>
    <mergeCell ref="M76:O76"/>
    <mergeCell ref="B77:H77"/>
    <mergeCell ref="M77:O77"/>
    <mergeCell ref="C80:K80"/>
    <mergeCell ref="B82:B83"/>
    <mergeCell ref="C82:C83"/>
    <mergeCell ref="D82:H83"/>
    <mergeCell ref="I82:I83"/>
    <mergeCell ref="J82:J83"/>
    <mergeCell ref="K82:K83"/>
    <mergeCell ref="L82:L83"/>
    <mergeCell ref="M82:O83"/>
    <mergeCell ref="D70:H70"/>
    <mergeCell ref="M70:O70"/>
    <mergeCell ref="D71:H71"/>
    <mergeCell ref="M71:O71"/>
    <mergeCell ref="D72:H72"/>
    <mergeCell ref="M72:O72"/>
    <mergeCell ref="D73:H73"/>
    <mergeCell ref="M73:O73"/>
    <mergeCell ref="D74:H74"/>
    <mergeCell ref="M74:O74"/>
    <mergeCell ref="D65:H65"/>
    <mergeCell ref="M65:O65"/>
    <mergeCell ref="D66:H66"/>
    <mergeCell ref="M66:O66"/>
    <mergeCell ref="D67:H67"/>
    <mergeCell ref="M67:O67"/>
    <mergeCell ref="D68:H68"/>
    <mergeCell ref="M68:O68"/>
    <mergeCell ref="D69:H69"/>
    <mergeCell ref="M69:O69"/>
    <mergeCell ref="D60:H60"/>
    <mergeCell ref="M60:O60"/>
    <mergeCell ref="D61:H61"/>
    <mergeCell ref="M61:O61"/>
    <mergeCell ref="D62:H62"/>
    <mergeCell ref="M62:O62"/>
    <mergeCell ref="D63:H63"/>
    <mergeCell ref="M63:O63"/>
    <mergeCell ref="D64:H64"/>
    <mergeCell ref="M64:O64"/>
    <mergeCell ref="D55:H55"/>
    <mergeCell ref="M55:O55"/>
    <mergeCell ref="D56:H56"/>
    <mergeCell ref="M56:O56"/>
    <mergeCell ref="D57:H57"/>
    <mergeCell ref="M57:O57"/>
    <mergeCell ref="D58:H58"/>
    <mergeCell ref="M58:O58"/>
    <mergeCell ref="D59:H59"/>
    <mergeCell ref="M59:O59"/>
    <mergeCell ref="D50:H50"/>
    <mergeCell ref="M50:O50"/>
    <mergeCell ref="D51:H51"/>
    <mergeCell ref="M51:O51"/>
    <mergeCell ref="D52:H52"/>
    <mergeCell ref="M52:O52"/>
    <mergeCell ref="D53:H53"/>
    <mergeCell ref="M53:O53"/>
    <mergeCell ref="D54:H54"/>
    <mergeCell ref="M54:O54"/>
    <mergeCell ref="D45:H45"/>
    <mergeCell ref="M45:O45"/>
    <mergeCell ref="D46:H46"/>
    <mergeCell ref="M46:O46"/>
    <mergeCell ref="D47:H47"/>
    <mergeCell ref="M47:O47"/>
    <mergeCell ref="D48:H48"/>
    <mergeCell ref="M48:O48"/>
    <mergeCell ref="D49:H49"/>
    <mergeCell ref="M49:O49"/>
    <mergeCell ref="D36:H36"/>
    <mergeCell ref="M36:O36"/>
    <mergeCell ref="D37:H37"/>
    <mergeCell ref="M37:O37"/>
    <mergeCell ref="B38:H38"/>
    <mergeCell ref="M38:O38"/>
    <mergeCell ref="C41:K41"/>
    <mergeCell ref="B43:B44"/>
    <mergeCell ref="C43:C44"/>
    <mergeCell ref="D43:H44"/>
    <mergeCell ref="I43:I44"/>
    <mergeCell ref="J43:J44"/>
    <mergeCell ref="K43:K44"/>
    <mergeCell ref="L43:L44"/>
    <mergeCell ref="M43:O44"/>
    <mergeCell ref="D31:H31"/>
    <mergeCell ref="M31:O31"/>
    <mergeCell ref="D32:H32"/>
    <mergeCell ref="M32:O32"/>
    <mergeCell ref="D33:H33"/>
    <mergeCell ref="M33:O33"/>
    <mergeCell ref="D34:H34"/>
    <mergeCell ref="M34:O34"/>
    <mergeCell ref="D35:H35"/>
    <mergeCell ref="M35:O35"/>
    <mergeCell ref="D26:H26"/>
    <mergeCell ref="M26:O26"/>
    <mergeCell ref="D27:H27"/>
    <mergeCell ref="M27:O27"/>
    <mergeCell ref="D28:H28"/>
    <mergeCell ref="M28:O28"/>
    <mergeCell ref="D29:H29"/>
    <mergeCell ref="M29:O29"/>
    <mergeCell ref="D30:H30"/>
    <mergeCell ref="M30:O30"/>
    <mergeCell ref="D21:H21"/>
    <mergeCell ref="M21:O21"/>
    <mergeCell ref="D22:H22"/>
    <mergeCell ref="M22:O22"/>
    <mergeCell ref="D23:H23"/>
    <mergeCell ref="M23:O23"/>
    <mergeCell ref="D24:H24"/>
    <mergeCell ref="M24:O24"/>
    <mergeCell ref="D25:H25"/>
    <mergeCell ref="M25:O25"/>
    <mergeCell ref="D16:H16"/>
    <mergeCell ref="M16:O16"/>
    <mergeCell ref="D17:H17"/>
    <mergeCell ref="M17:O17"/>
    <mergeCell ref="D18:H18"/>
    <mergeCell ref="M18:O18"/>
    <mergeCell ref="D19:H19"/>
    <mergeCell ref="M19:O19"/>
    <mergeCell ref="D20:H20"/>
    <mergeCell ref="M20:O20"/>
    <mergeCell ref="D11:H11"/>
    <mergeCell ref="M11:O11"/>
    <mergeCell ref="D12:H12"/>
    <mergeCell ref="M12:O12"/>
    <mergeCell ref="D13:H13"/>
    <mergeCell ref="M13:O13"/>
    <mergeCell ref="D14:H14"/>
    <mergeCell ref="M14:O14"/>
    <mergeCell ref="D15:H15"/>
    <mergeCell ref="M15:O15"/>
    <mergeCell ref="D6:H6"/>
    <mergeCell ref="M6:O6"/>
    <mergeCell ref="D7:H7"/>
    <mergeCell ref="M7:O7"/>
    <mergeCell ref="D8:H8"/>
    <mergeCell ref="M8:O8"/>
    <mergeCell ref="D9:H9"/>
    <mergeCell ref="M9:O9"/>
    <mergeCell ref="D10:H10"/>
    <mergeCell ref="M10:O10"/>
    <mergeCell ref="C2:K2"/>
    <mergeCell ref="B4:B5"/>
    <mergeCell ref="C4:C5"/>
    <mergeCell ref="D4:H5"/>
    <mergeCell ref="I4:I5"/>
    <mergeCell ref="J4:J5"/>
    <mergeCell ref="K4:K5"/>
    <mergeCell ref="L4:L5"/>
    <mergeCell ref="M4:O5"/>
  </mergeCells>
  <phoneticPr fontId="3"/>
  <dataValidations count="3">
    <dataValidation type="list" allowBlank="1" showInputMessage="1" showErrorMessage="1" sqref="B124:B154 B7:B37 B46:B76 B85:B115 B163:B193">
      <formula1>$S$4:$S$9</formula1>
    </dataValidation>
    <dataValidation type="list" allowBlank="1" showInputMessage="1" showErrorMessage="1" sqref="C6:C37 C162:C193 C123:C154 C84:C115 C45:C76">
      <formula1>$T$4:$T$20</formula1>
    </dataValidation>
    <dataValidation type="list" allowBlank="1" showInputMessage="1" showErrorMessage="1" sqref="J6:J37 J45:J76 J84:J115 J123:J154 J162:J193">
      <formula1>$V$4:$V$16</formula1>
    </dataValidation>
  </dataValidation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Z199"/>
  <sheetViews>
    <sheetView showGridLines="0" workbookViewId="0">
      <selection activeCell="L7" sqref="L7"/>
    </sheetView>
  </sheetViews>
  <sheetFormatPr defaultRowHeight="13.5" x14ac:dyDescent="0.15"/>
  <cols>
    <col min="1" max="1" width="5.125" style="4" customWidth="1"/>
    <col min="2" max="2" width="9.5" style="4" customWidth="1"/>
    <col min="3" max="3" width="9.625" style="8" customWidth="1"/>
    <col min="4" max="8" width="9" style="4"/>
    <col min="9" max="10" width="5.375" style="4" customWidth="1"/>
    <col min="11" max="11" width="11" style="9" customWidth="1"/>
    <col min="12" max="12" width="13.5" style="9" customWidth="1"/>
    <col min="13" max="14" width="9" style="4"/>
    <col min="15" max="15" width="9" style="4" customWidth="1"/>
    <col min="16" max="16" width="2" style="4" customWidth="1"/>
    <col min="17" max="17" width="9" style="4" customWidth="1"/>
    <col min="18" max="18" width="9" style="4" hidden="1" customWidth="1"/>
    <col min="19" max="19" width="9.75" style="4" hidden="1" customWidth="1"/>
    <col min="20" max="20" width="9.875" style="4" hidden="1" customWidth="1"/>
    <col min="21" max="26" width="9" style="4" hidden="1" customWidth="1"/>
    <col min="27" max="27" width="9" customWidth="1"/>
  </cols>
  <sheetData>
    <row r="2" spans="1:22" ht="20.25" customHeight="1" x14ac:dyDescent="0.15">
      <c r="B2" s="4" t="s">
        <v>45</v>
      </c>
      <c r="C2" s="150" t="s">
        <v>80</v>
      </c>
      <c r="D2" s="151"/>
      <c r="E2" s="151"/>
      <c r="F2" s="151"/>
      <c r="G2" s="151"/>
      <c r="H2" s="151"/>
      <c r="I2" s="151"/>
      <c r="J2" s="151"/>
      <c r="K2" s="152"/>
    </row>
    <row r="3" spans="1:22" x14ac:dyDescent="0.15">
      <c r="S3" s="4" t="s">
        <v>40</v>
      </c>
      <c r="T3" s="4" t="s">
        <v>41</v>
      </c>
      <c r="V3" s="4" t="s">
        <v>1</v>
      </c>
    </row>
    <row r="4" spans="1:22" x14ac:dyDescent="0.15">
      <c r="A4" s="5" t="s">
        <v>38</v>
      </c>
      <c r="B4" s="91" t="s">
        <v>40</v>
      </c>
      <c r="C4" s="146" t="s">
        <v>41</v>
      </c>
      <c r="D4" s="91" t="s">
        <v>44</v>
      </c>
      <c r="E4" s="91"/>
      <c r="F4" s="91"/>
      <c r="G4" s="91"/>
      <c r="H4" s="91"/>
      <c r="I4" s="91" t="s">
        <v>0</v>
      </c>
      <c r="J4" s="91" t="s">
        <v>1</v>
      </c>
      <c r="K4" s="147" t="s">
        <v>42</v>
      </c>
      <c r="L4" s="147" t="s">
        <v>15</v>
      </c>
      <c r="M4" s="91" t="s">
        <v>43</v>
      </c>
      <c r="N4" s="91"/>
      <c r="O4" s="91"/>
      <c r="S4" s="4" t="s">
        <v>33</v>
      </c>
      <c r="T4" s="4" t="s">
        <v>49</v>
      </c>
      <c r="V4" s="4" t="s">
        <v>57</v>
      </c>
    </row>
    <row r="5" spans="1:22" x14ac:dyDescent="0.15">
      <c r="A5" s="5" t="s">
        <v>39</v>
      </c>
      <c r="B5" s="91"/>
      <c r="C5" s="146"/>
      <c r="D5" s="91"/>
      <c r="E5" s="91"/>
      <c r="F5" s="91"/>
      <c r="G5" s="91"/>
      <c r="H5" s="91"/>
      <c r="I5" s="91"/>
      <c r="J5" s="91"/>
      <c r="K5" s="148"/>
      <c r="L5" s="148"/>
      <c r="M5" s="91"/>
      <c r="N5" s="91"/>
      <c r="O5" s="91"/>
      <c r="S5" s="4" t="s">
        <v>34</v>
      </c>
      <c r="T5" s="4" t="s">
        <v>50</v>
      </c>
      <c r="V5" s="4" t="s">
        <v>58</v>
      </c>
    </row>
    <row r="6" spans="1:22" x14ac:dyDescent="0.15">
      <c r="A6" s="4">
        <v>1</v>
      </c>
      <c r="B6" s="18" t="s">
        <v>34</v>
      </c>
      <c r="C6" s="32"/>
      <c r="D6" s="149"/>
      <c r="E6" s="149"/>
      <c r="F6" s="149"/>
      <c r="G6" s="149"/>
      <c r="H6" s="149"/>
      <c r="I6" s="16"/>
      <c r="J6" s="33"/>
      <c r="K6" s="17"/>
      <c r="L6" s="183" t="str">
        <f>IF(I6*K6=0,"",ROUND(I6*K6,0))</f>
        <v/>
      </c>
      <c r="M6" s="153"/>
      <c r="N6" s="153"/>
      <c r="O6" s="153"/>
      <c r="S6" s="4" t="s">
        <v>47</v>
      </c>
      <c r="T6" s="4" t="s">
        <v>51</v>
      </c>
      <c r="V6" s="4" t="s">
        <v>59</v>
      </c>
    </row>
    <row r="7" spans="1:22" x14ac:dyDescent="0.15">
      <c r="A7" s="4">
        <v>2</v>
      </c>
      <c r="B7" s="15"/>
      <c r="C7" s="32"/>
      <c r="D7" s="149"/>
      <c r="E7" s="149"/>
      <c r="F7" s="149"/>
      <c r="G7" s="149"/>
      <c r="H7" s="149"/>
      <c r="I7" s="16"/>
      <c r="J7" s="33"/>
      <c r="K7" s="17"/>
      <c r="L7" s="183" t="str">
        <f t="shared" ref="L7:L37" si="0">IF(I7*K7=0,"",ROUND(I7*K7,0))</f>
        <v/>
      </c>
      <c r="M7" s="153"/>
      <c r="N7" s="153"/>
      <c r="O7" s="153"/>
      <c r="S7" s="4" t="s">
        <v>9</v>
      </c>
      <c r="V7" s="4" t="s">
        <v>60</v>
      </c>
    </row>
    <row r="8" spans="1:22" x14ac:dyDescent="0.15">
      <c r="A8" s="4">
        <v>3</v>
      </c>
      <c r="B8" s="15"/>
      <c r="C8" s="32"/>
      <c r="D8" s="149"/>
      <c r="E8" s="149"/>
      <c r="F8" s="149"/>
      <c r="G8" s="149"/>
      <c r="H8" s="149"/>
      <c r="I8" s="16"/>
      <c r="J8" s="33"/>
      <c r="K8" s="17"/>
      <c r="L8" s="183" t="str">
        <f t="shared" si="0"/>
        <v/>
      </c>
      <c r="M8" s="153"/>
      <c r="N8" s="153"/>
      <c r="O8" s="153"/>
      <c r="S8" s="4" t="s">
        <v>48</v>
      </c>
      <c r="T8" s="4" t="s">
        <v>52</v>
      </c>
      <c r="V8" s="4" t="s">
        <v>61</v>
      </c>
    </row>
    <row r="9" spans="1:22" x14ac:dyDescent="0.15">
      <c r="A9" s="4">
        <v>4</v>
      </c>
      <c r="B9" s="15"/>
      <c r="C9" s="32"/>
      <c r="D9" s="149"/>
      <c r="E9" s="149"/>
      <c r="F9" s="149"/>
      <c r="G9" s="149"/>
      <c r="H9" s="149"/>
      <c r="I9" s="16"/>
      <c r="J9" s="33"/>
      <c r="K9" s="17"/>
      <c r="L9" s="183" t="str">
        <f t="shared" si="0"/>
        <v/>
      </c>
      <c r="M9" s="153"/>
      <c r="N9" s="153"/>
      <c r="O9" s="153"/>
      <c r="T9" s="4" t="s">
        <v>53</v>
      </c>
      <c r="V9" s="4" t="s">
        <v>79</v>
      </c>
    </row>
    <row r="10" spans="1:22" x14ac:dyDescent="0.15">
      <c r="A10" s="4">
        <v>5</v>
      </c>
      <c r="B10" s="15"/>
      <c r="C10" s="32"/>
      <c r="D10" s="149"/>
      <c r="E10" s="149"/>
      <c r="F10" s="149"/>
      <c r="G10" s="149"/>
      <c r="H10" s="149"/>
      <c r="I10" s="16"/>
      <c r="J10" s="33"/>
      <c r="K10" s="17"/>
      <c r="L10" s="183" t="str">
        <f t="shared" si="0"/>
        <v/>
      </c>
      <c r="M10" s="153"/>
      <c r="N10" s="153"/>
      <c r="O10" s="153"/>
      <c r="T10" s="4" t="s">
        <v>54</v>
      </c>
      <c r="V10" s="4" t="s">
        <v>121</v>
      </c>
    </row>
    <row r="11" spans="1:22" x14ac:dyDescent="0.15">
      <c r="A11" s="4">
        <v>6</v>
      </c>
      <c r="B11" s="15"/>
      <c r="C11" s="32"/>
      <c r="D11" s="149"/>
      <c r="E11" s="149"/>
      <c r="F11" s="149"/>
      <c r="G11" s="149"/>
      <c r="H11" s="149"/>
      <c r="I11" s="16"/>
      <c r="J11" s="33"/>
      <c r="K11" s="17"/>
      <c r="L11" s="183" t="str">
        <f t="shared" si="0"/>
        <v/>
      </c>
      <c r="M11" s="153"/>
      <c r="N11" s="153"/>
      <c r="O11" s="153"/>
      <c r="T11" s="4" t="s">
        <v>55</v>
      </c>
      <c r="V11" s="4" t="s">
        <v>122</v>
      </c>
    </row>
    <row r="12" spans="1:22" x14ac:dyDescent="0.15">
      <c r="A12" s="4">
        <v>7</v>
      </c>
      <c r="B12" s="15"/>
      <c r="C12" s="32"/>
      <c r="D12" s="149"/>
      <c r="E12" s="149"/>
      <c r="F12" s="149"/>
      <c r="G12" s="149"/>
      <c r="H12" s="149"/>
      <c r="I12" s="16"/>
      <c r="J12" s="33"/>
      <c r="K12" s="17"/>
      <c r="L12" s="183" t="str">
        <f t="shared" si="0"/>
        <v/>
      </c>
      <c r="M12" s="153"/>
      <c r="N12" s="153"/>
      <c r="O12" s="153"/>
      <c r="T12" s="4" t="s">
        <v>56</v>
      </c>
      <c r="V12" s="4" t="s">
        <v>123</v>
      </c>
    </row>
    <row r="13" spans="1:22" x14ac:dyDescent="0.15">
      <c r="A13" s="4">
        <v>8</v>
      </c>
      <c r="B13" s="15"/>
      <c r="C13" s="32"/>
      <c r="D13" s="149"/>
      <c r="E13" s="149"/>
      <c r="F13" s="149"/>
      <c r="G13" s="149"/>
      <c r="H13" s="149"/>
      <c r="I13" s="16"/>
      <c r="J13" s="33"/>
      <c r="K13" s="17"/>
      <c r="L13" s="183" t="str">
        <f t="shared" si="0"/>
        <v/>
      </c>
      <c r="M13" s="153"/>
      <c r="N13" s="153"/>
      <c r="O13" s="153"/>
      <c r="V13" s="4" t="s">
        <v>124</v>
      </c>
    </row>
    <row r="14" spans="1:22" x14ac:dyDescent="0.15">
      <c r="A14" s="4">
        <v>9</v>
      </c>
      <c r="B14" s="15"/>
      <c r="C14" s="32"/>
      <c r="D14" s="149"/>
      <c r="E14" s="149"/>
      <c r="F14" s="149"/>
      <c r="G14" s="149"/>
      <c r="H14" s="149"/>
      <c r="I14" s="16"/>
      <c r="J14" s="33"/>
      <c r="K14" s="17"/>
      <c r="L14" s="183" t="str">
        <f t="shared" si="0"/>
        <v/>
      </c>
      <c r="M14" s="153"/>
      <c r="N14" s="153"/>
      <c r="O14" s="153"/>
      <c r="T14" s="4" t="s">
        <v>65</v>
      </c>
      <c r="V14" s="4" t="s">
        <v>125</v>
      </c>
    </row>
    <row r="15" spans="1:22" x14ac:dyDescent="0.15">
      <c r="A15" s="4">
        <v>10</v>
      </c>
      <c r="B15" s="15"/>
      <c r="C15" s="32"/>
      <c r="D15" s="149"/>
      <c r="E15" s="149"/>
      <c r="F15" s="149"/>
      <c r="G15" s="149"/>
      <c r="H15" s="149"/>
      <c r="I15" s="16"/>
      <c r="J15" s="33"/>
      <c r="K15" s="17"/>
      <c r="L15" s="183" t="str">
        <f t="shared" si="0"/>
        <v/>
      </c>
      <c r="M15" s="153"/>
      <c r="N15" s="153"/>
      <c r="O15" s="153"/>
      <c r="T15" s="8"/>
    </row>
    <row r="16" spans="1:22" x14ac:dyDescent="0.15">
      <c r="A16" s="4">
        <v>11</v>
      </c>
      <c r="B16" s="15"/>
      <c r="C16" s="32"/>
      <c r="D16" s="149"/>
      <c r="E16" s="149"/>
      <c r="F16" s="149"/>
      <c r="G16" s="149"/>
      <c r="H16" s="149"/>
      <c r="I16" s="16"/>
      <c r="J16" s="33"/>
      <c r="K16" s="17"/>
      <c r="L16" s="183" t="str">
        <f t="shared" si="0"/>
        <v/>
      </c>
      <c r="M16" s="153"/>
      <c r="N16" s="153"/>
      <c r="O16" s="153"/>
      <c r="T16" s="8"/>
    </row>
    <row r="17" spans="1:20" x14ac:dyDescent="0.15">
      <c r="A17" s="4">
        <v>12</v>
      </c>
      <c r="B17" s="15"/>
      <c r="C17" s="32"/>
      <c r="D17" s="149"/>
      <c r="E17" s="149"/>
      <c r="F17" s="149"/>
      <c r="G17" s="149"/>
      <c r="H17" s="149"/>
      <c r="I17" s="16"/>
      <c r="J17" s="33"/>
      <c r="K17" s="17"/>
      <c r="L17" s="183" t="str">
        <f t="shared" si="0"/>
        <v/>
      </c>
      <c r="M17" s="153"/>
      <c r="N17" s="153"/>
      <c r="O17" s="153"/>
      <c r="T17" s="8"/>
    </row>
    <row r="18" spans="1:20" x14ac:dyDescent="0.15">
      <c r="A18" s="4">
        <v>13</v>
      </c>
      <c r="B18" s="15"/>
      <c r="C18" s="32"/>
      <c r="D18" s="149"/>
      <c r="E18" s="149"/>
      <c r="F18" s="149"/>
      <c r="G18" s="149"/>
      <c r="H18" s="149"/>
      <c r="I18" s="16"/>
      <c r="J18" s="33"/>
      <c r="K18" s="17"/>
      <c r="L18" s="183" t="str">
        <f t="shared" si="0"/>
        <v/>
      </c>
      <c r="M18" s="153"/>
      <c r="N18" s="153"/>
      <c r="O18" s="153"/>
    </row>
    <row r="19" spans="1:20" x14ac:dyDescent="0.15">
      <c r="A19" s="4">
        <v>14</v>
      </c>
      <c r="B19" s="15"/>
      <c r="C19" s="32"/>
      <c r="D19" s="149"/>
      <c r="E19" s="149"/>
      <c r="F19" s="149"/>
      <c r="G19" s="149"/>
      <c r="H19" s="149"/>
      <c r="I19" s="16"/>
      <c r="J19" s="33"/>
      <c r="K19" s="17"/>
      <c r="L19" s="183" t="str">
        <f t="shared" si="0"/>
        <v/>
      </c>
      <c r="M19" s="153"/>
      <c r="N19" s="153"/>
      <c r="O19" s="153"/>
    </row>
    <row r="20" spans="1:20" x14ac:dyDescent="0.15">
      <c r="A20" s="4">
        <v>15</v>
      </c>
      <c r="B20" s="15"/>
      <c r="C20" s="32"/>
      <c r="D20" s="149"/>
      <c r="E20" s="149"/>
      <c r="F20" s="149"/>
      <c r="G20" s="149"/>
      <c r="H20" s="149"/>
      <c r="I20" s="16"/>
      <c r="J20" s="33"/>
      <c r="K20" s="17"/>
      <c r="L20" s="183" t="str">
        <f t="shared" si="0"/>
        <v/>
      </c>
      <c r="M20" s="153"/>
      <c r="N20" s="153"/>
      <c r="O20" s="153"/>
    </row>
    <row r="21" spans="1:20" x14ac:dyDescent="0.15">
      <c r="A21" s="4">
        <v>16</v>
      </c>
      <c r="B21" s="15"/>
      <c r="C21" s="32"/>
      <c r="D21" s="149"/>
      <c r="E21" s="149"/>
      <c r="F21" s="149"/>
      <c r="G21" s="149"/>
      <c r="H21" s="149"/>
      <c r="I21" s="16"/>
      <c r="J21" s="33"/>
      <c r="K21" s="17"/>
      <c r="L21" s="183" t="str">
        <f t="shared" si="0"/>
        <v/>
      </c>
      <c r="M21" s="153"/>
      <c r="N21" s="153"/>
      <c r="O21" s="153"/>
    </row>
    <row r="22" spans="1:20" x14ac:dyDescent="0.15">
      <c r="A22" s="4">
        <v>17</v>
      </c>
      <c r="B22" s="15"/>
      <c r="C22" s="32"/>
      <c r="D22" s="149"/>
      <c r="E22" s="149"/>
      <c r="F22" s="149"/>
      <c r="G22" s="149"/>
      <c r="H22" s="149"/>
      <c r="I22" s="16"/>
      <c r="J22" s="33"/>
      <c r="K22" s="17"/>
      <c r="L22" s="183" t="str">
        <f t="shared" si="0"/>
        <v/>
      </c>
      <c r="M22" s="153"/>
      <c r="N22" s="153"/>
      <c r="O22" s="153"/>
    </row>
    <row r="23" spans="1:20" x14ac:dyDescent="0.15">
      <c r="A23" s="4">
        <v>18</v>
      </c>
      <c r="B23" s="15"/>
      <c r="C23" s="32"/>
      <c r="D23" s="149"/>
      <c r="E23" s="149"/>
      <c r="F23" s="149"/>
      <c r="G23" s="149"/>
      <c r="H23" s="149"/>
      <c r="I23" s="16"/>
      <c r="J23" s="33"/>
      <c r="K23" s="17"/>
      <c r="L23" s="183" t="str">
        <f t="shared" si="0"/>
        <v/>
      </c>
      <c r="M23" s="153"/>
      <c r="N23" s="153"/>
      <c r="O23" s="153"/>
    </row>
    <row r="24" spans="1:20" x14ac:dyDescent="0.15">
      <c r="A24" s="4">
        <v>19</v>
      </c>
      <c r="B24" s="15"/>
      <c r="C24" s="32"/>
      <c r="D24" s="149"/>
      <c r="E24" s="149"/>
      <c r="F24" s="149"/>
      <c r="G24" s="149"/>
      <c r="H24" s="149"/>
      <c r="I24" s="16"/>
      <c r="J24" s="33"/>
      <c r="K24" s="17"/>
      <c r="L24" s="183" t="str">
        <f t="shared" si="0"/>
        <v/>
      </c>
      <c r="M24" s="153"/>
      <c r="N24" s="153"/>
      <c r="O24" s="153"/>
    </row>
    <row r="25" spans="1:20" x14ac:dyDescent="0.15">
      <c r="A25" s="4">
        <v>20</v>
      </c>
      <c r="B25" s="15"/>
      <c r="C25" s="32"/>
      <c r="D25" s="149"/>
      <c r="E25" s="149"/>
      <c r="F25" s="149"/>
      <c r="G25" s="149"/>
      <c r="H25" s="149"/>
      <c r="I25" s="16"/>
      <c r="J25" s="33"/>
      <c r="K25" s="17"/>
      <c r="L25" s="183" t="str">
        <f t="shared" si="0"/>
        <v/>
      </c>
      <c r="M25" s="153"/>
      <c r="N25" s="153"/>
      <c r="O25" s="153"/>
    </row>
    <row r="26" spans="1:20" x14ac:dyDescent="0.15">
      <c r="A26" s="4">
        <v>21</v>
      </c>
      <c r="B26" s="15"/>
      <c r="C26" s="32"/>
      <c r="D26" s="149"/>
      <c r="E26" s="149"/>
      <c r="F26" s="149"/>
      <c r="G26" s="149"/>
      <c r="H26" s="149"/>
      <c r="I26" s="16"/>
      <c r="J26" s="33"/>
      <c r="K26" s="17"/>
      <c r="L26" s="183" t="str">
        <f t="shared" si="0"/>
        <v/>
      </c>
      <c r="M26" s="153"/>
      <c r="N26" s="153"/>
      <c r="O26" s="153"/>
    </row>
    <row r="27" spans="1:20" x14ac:dyDescent="0.15">
      <c r="A27" s="4">
        <v>22</v>
      </c>
      <c r="B27" s="15"/>
      <c r="C27" s="32"/>
      <c r="D27" s="149"/>
      <c r="E27" s="149"/>
      <c r="F27" s="149"/>
      <c r="G27" s="149"/>
      <c r="H27" s="149"/>
      <c r="I27" s="16"/>
      <c r="J27" s="33"/>
      <c r="K27" s="17"/>
      <c r="L27" s="183" t="str">
        <f t="shared" si="0"/>
        <v/>
      </c>
      <c r="M27" s="153"/>
      <c r="N27" s="153"/>
      <c r="O27" s="153"/>
    </row>
    <row r="28" spans="1:20" x14ac:dyDescent="0.15">
      <c r="A28" s="4">
        <v>23</v>
      </c>
      <c r="B28" s="15"/>
      <c r="C28" s="32"/>
      <c r="D28" s="149"/>
      <c r="E28" s="149"/>
      <c r="F28" s="149"/>
      <c r="G28" s="149"/>
      <c r="H28" s="149"/>
      <c r="I28" s="16"/>
      <c r="J28" s="33"/>
      <c r="K28" s="17"/>
      <c r="L28" s="183" t="str">
        <f t="shared" si="0"/>
        <v/>
      </c>
      <c r="M28" s="153"/>
      <c r="N28" s="153"/>
      <c r="O28" s="153"/>
    </row>
    <row r="29" spans="1:20" x14ac:dyDescent="0.15">
      <c r="A29" s="4">
        <v>24</v>
      </c>
      <c r="B29" s="15"/>
      <c r="C29" s="32"/>
      <c r="D29" s="149"/>
      <c r="E29" s="149"/>
      <c r="F29" s="149"/>
      <c r="G29" s="149"/>
      <c r="H29" s="149"/>
      <c r="I29" s="16"/>
      <c r="J29" s="33"/>
      <c r="K29" s="17"/>
      <c r="L29" s="183" t="str">
        <f t="shared" si="0"/>
        <v/>
      </c>
      <c r="M29" s="153"/>
      <c r="N29" s="153"/>
      <c r="O29" s="153"/>
    </row>
    <row r="30" spans="1:20" x14ac:dyDescent="0.15">
      <c r="A30" s="4">
        <v>25</v>
      </c>
      <c r="B30" s="15"/>
      <c r="C30" s="32"/>
      <c r="D30" s="149"/>
      <c r="E30" s="149"/>
      <c r="F30" s="149"/>
      <c r="G30" s="149"/>
      <c r="H30" s="149"/>
      <c r="I30" s="16"/>
      <c r="J30" s="33"/>
      <c r="K30" s="17"/>
      <c r="L30" s="183" t="str">
        <f t="shared" si="0"/>
        <v/>
      </c>
      <c r="M30" s="153"/>
      <c r="N30" s="153"/>
      <c r="O30" s="153"/>
    </row>
    <row r="31" spans="1:20" x14ac:dyDescent="0.15">
      <c r="A31" s="4">
        <v>26</v>
      </c>
      <c r="B31" s="15"/>
      <c r="C31" s="32"/>
      <c r="D31" s="149"/>
      <c r="E31" s="149"/>
      <c r="F31" s="149"/>
      <c r="G31" s="149"/>
      <c r="H31" s="149"/>
      <c r="I31" s="16"/>
      <c r="J31" s="33"/>
      <c r="K31" s="17"/>
      <c r="L31" s="183" t="str">
        <f t="shared" si="0"/>
        <v/>
      </c>
      <c r="M31" s="153"/>
      <c r="N31" s="153"/>
      <c r="O31" s="153"/>
    </row>
    <row r="32" spans="1:20" x14ac:dyDescent="0.15">
      <c r="A32" s="4">
        <v>27</v>
      </c>
      <c r="B32" s="15"/>
      <c r="C32" s="32"/>
      <c r="D32" s="149"/>
      <c r="E32" s="149"/>
      <c r="F32" s="149"/>
      <c r="G32" s="149"/>
      <c r="H32" s="149"/>
      <c r="I32" s="16"/>
      <c r="J32" s="33"/>
      <c r="K32" s="17"/>
      <c r="L32" s="183" t="str">
        <f t="shared" si="0"/>
        <v/>
      </c>
      <c r="M32" s="153"/>
      <c r="N32" s="153"/>
      <c r="O32" s="153"/>
    </row>
    <row r="33" spans="1:15" x14ac:dyDescent="0.15">
      <c r="A33" s="4">
        <v>28</v>
      </c>
      <c r="B33" s="15"/>
      <c r="C33" s="32"/>
      <c r="D33" s="149"/>
      <c r="E33" s="149"/>
      <c r="F33" s="149"/>
      <c r="G33" s="149"/>
      <c r="H33" s="149"/>
      <c r="I33" s="16"/>
      <c r="J33" s="33"/>
      <c r="K33" s="17"/>
      <c r="L33" s="183" t="str">
        <f t="shared" si="0"/>
        <v/>
      </c>
      <c r="M33" s="153"/>
      <c r="N33" s="153"/>
      <c r="O33" s="153"/>
    </row>
    <row r="34" spans="1:15" x14ac:dyDescent="0.15">
      <c r="A34" s="4">
        <v>29</v>
      </c>
      <c r="B34" s="15"/>
      <c r="C34" s="32"/>
      <c r="D34" s="149"/>
      <c r="E34" s="149"/>
      <c r="F34" s="149"/>
      <c r="G34" s="149"/>
      <c r="H34" s="149"/>
      <c r="I34" s="16"/>
      <c r="J34" s="33"/>
      <c r="K34" s="17"/>
      <c r="L34" s="183" t="str">
        <f t="shared" si="0"/>
        <v/>
      </c>
      <c r="M34" s="153"/>
      <c r="N34" s="153"/>
      <c r="O34" s="153"/>
    </row>
    <row r="35" spans="1:15" x14ac:dyDescent="0.15">
      <c r="A35" s="4">
        <v>30</v>
      </c>
      <c r="B35" s="15"/>
      <c r="C35" s="32"/>
      <c r="D35" s="149"/>
      <c r="E35" s="149"/>
      <c r="F35" s="149"/>
      <c r="G35" s="149"/>
      <c r="H35" s="149"/>
      <c r="I35" s="16"/>
      <c r="J35" s="33"/>
      <c r="K35" s="17"/>
      <c r="L35" s="183" t="str">
        <f t="shared" si="0"/>
        <v/>
      </c>
      <c r="M35" s="153"/>
      <c r="N35" s="153"/>
      <c r="O35" s="153"/>
    </row>
    <row r="36" spans="1:15" x14ac:dyDescent="0.15">
      <c r="A36" s="4">
        <v>31</v>
      </c>
      <c r="B36" s="15"/>
      <c r="C36" s="32"/>
      <c r="D36" s="149"/>
      <c r="E36" s="149"/>
      <c r="F36" s="149"/>
      <c r="G36" s="149"/>
      <c r="H36" s="149"/>
      <c r="I36" s="16"/>
      <c r="J36" s="33"/>
      <c r="K36" s="17"/>
      <c r="L36" s="183" t="str">
        <f t="shared" si="0"/>
        <v/>
      </c>
      <c r="M36" s="153"/>
      <c r="N36" s="153"/>
      <c r="O36" s="153"/>
    </row>
    <row r="37" spans="1:15" ht="14.25" thickBot="1" x14ac:dyDescent="0.2">
      <c r="A37" s="4">
        <v>32</v>
      </c>
      <c r="B37" s="19"/>
      <c r="C37" s="32"/>
      <c r="D37" s="154"/>
      <c r="E37" s="154"/>
      <c r="F37" s="154"/>
      <c r="G37" s="154"/>
      <c r="H37" s="154"/>
      <c r="I37" s="20"/>
      <c r="J37" s="33"/>
      <c r="K37" s="21"/>
      <c r="L37" s="183" t="str">
        <f t="shared" si="0"/>
        <v/>
      </c>
      <c r="M37" s="155"/>
      <c r="N37" s="155"/>
      <c r="O37" s="155"/>
    </row>
    <row r="38" spans="1:15" ht="14.25" thickBot="1" x14ac:dyDescent="0.2">
      <c r="B38" s="158" t="s">
        <v>71</v>
      </c>
      <c r="C38" s="156"/>
      <c r="D38" s="156"/>
      <c r="E38" s="156"/>
      <c r="F38" s="156"/>
      <c r="G38" s="156"/>
      <c r="H38" s="156"/>
      <c r="I38" s="6" t="s">
        <v>63</v>
      </c>
      <c r="J38" s="6" t="s">
        <v>63</v>
      </c>
      <c r="K38" s="11" t="s">
        <v>63</v>
      </c>
      <c r="L38" s="325">
        <f>SUM(L6:L37)</f>
        <v>0</v>
      </c>
      <c r="M38" s="156"/>
      <c r="N38" s="156"/>
      <c r="O38" s="157"/>
    </row>
    <row r="39" spans="1:15" x14ac:dyDescent="0.15">
      <c r="L39" s="326"/>
    </row>
    <row r="40" spans="1:15" x14ac:dyDescent="0.15">
      <c r="L40" s="326"/>
    </row>
    <row r="41" spans="1:15" ht="21" customHeight="1" x14ac:dyDescent="0.15">
      <c r="B41" s="4" t="s">
        <v>45</v>
      </c>
      <c r="C41" s="150" t="s">
        <v>80</v>
      </c>
      <c r="D41" s="151"/>
      <c r="E41" s="151"/>
      <c r="F41" s="151"/>
      <c r="G41" s="151"/>
      <c r="H41" s="151"/>
      <c r="I41" s="151"/>
      <c r="J41" s="151"/>
      <c r="K41" s="152"/>
      <c r="L41" s="326"/>
    </row>
    <row r="42" spans="1:15" x14ac:dyDescent="0.15">
      <c r="L42" s="326"/>
    </row>
    <row r="43" spans="1:15" x14ac:dyDescent="0.15">
      <c r="A43" s="5" t="s">
        <v>38</v>
      </c>
      <c r="B43" s="91" t="s">
        <v>40</v>
      </c>
      <c r="C43" s="146" t="s">
        <v>41</v>
      </c>
      <c r="D43" s="91" t="s">
        <v>44</v>
      </c>
      <c r="E43" s="91"/>
      <c r="F43" s="91"/>
      <c r="G43" s="91"/>
      <c r="H43" s="91"/>
      <c r="I43" s="91" t="s">
        <v>0</v>
      </c>
      <c r="J43" s="91" t="s">
        <v>1</v>
      </c>
      <c r="K43" s="147" t="s">
        <v>42</v>
      </c>
      <c r="L43" s="327" t="s">
        <v>15</v>
      </c>
      <c r="M43" s="91" t="s">
        <v>43</v>
      </c>
      <c r="N43" s="91"/>
      <c r="O43" s="91"/>
    </row>
    <row r="44" spans="1:15" x14ac:dyDescent="0.15">
      <c r="A44" s="5" t="s">
        <v>39</v>
      </c>
      <c r="B44" s="91"/>
      <c r="C44" s="146"/>
      <c r="D44" s="91"/>
      <c r="E44" s="91"/>
      <c r="F44" s="91"/>
      <c r="G44" s="91"/>
      <c r="H44" s="91"/>
      <c r="I44" s="91"/>
      <c r="J44" s="91"/>
      <c r="K44" s="148"/>
      <c r="L44" s="328"/>
      <c r="M44" s="91"/>
      <c r="N44" s="91"/>
      <c r="O44" s="91"/>
    </row>
    <row r="45" spans="1:15" x14ac:dyDescent="0.15">
      <c r="A45" s="4">
        <v>33</v>
      </c>
      <c r="B45" s="18" t="s">
        <v>47</v>
      </c>
      <c r="C45" s="32"/>
      <c r="D45" s="149"/>
      <c r="E45" s="149"/>
      <c r="F45" s="149"/>
      <c r="G45" s="149"/>
      <c r="H45" s="149"/>
      <c r="I45" s="16"/>
      <c r="J45" s="33"/>
      <c r="K45" s="17"/>
      <c r="L45" s="183" t="str">
        <f t="shared" ref="L45:L76" si="1">IF(I45*K45=0,"",ROUND(I45*K45,0))</f>
        <v/>
      </c>
      <c r="M45" s="153"/>
      <c r="N45" s="153"/>
      <c r="O45" s="153"/>
    </row>
    <row r="46" spans="1:15" x14ac:dyDescent="0.15">
      <c r="A46" s="4">
        <v>34</v>
      </c>
      <c r="B46" s="15"/>
      <c r="C46" s="32"/>
      <c r="D46" s="149"/>
      <c r="E46" s="149"/>
      <c r="F46" s="149"/>
      <c r="G46" s="149"/>
      <c r="H46" s="149"/>
      <c r="I46" s="16"/>
      <c r="J46" s="33"/>
      <c r="K46" s="17"/>
      <c r="L46" s="183" t="str">
        <f t="shared" si="1"/>
        <v/>
      </c>
      <c r="M46" s="153"/>
      <c r="N46" s="153"/>
      <c r="O46" s="153"/>
    </row>
    <row r="47" spans="1:15" x14ac:dyDescent="0.15">
      <c r="A47" s="4">
        <v>35</v>
      </c>
      <c r="B47" s="15"/>
      <c r="C47" s="32"/>
      <c r="D47" s="149"/>
      <c r="E47" s="149"/>
      <c r="F47" s="149"/>
      <c r="G47" s="149"/>
      <c r="H47" s="149"/>
      <c r="I47" s="16"/>
      <c r="J47" s="33"/>
      <c r="K47" s="17"/>
      <c r="L47" s="183" t="str">
        <f t="shared" si="1"/>
        <v/>
      </c>
      <c r="M47" s="153"/>
      <c r="N47" s="153"/>
      <c r="O47" s="153"/>
    </row>
    <row r="48" spans="1:15" x14ac:dyDescent="0.15">
      <c r="A48" s="4">
        <v>36</v>
      </c>
      <c r="B48" s="15"/>
      <c r="C48" s="32"/>
      <c r="D48" s="149"/>
      <c r="E48" s="149"/>
      <c r="F48" s="149"/>
      <c r="G48" s="149"/>
      <c r="H48" s="149"/>
      <c r="I48" s="16"/>
      <c r="J48" s="33"/>
      <c r="K48" s="17"/>
      <c r="L48" s="183" t="str">
        <f t="shared" si="1"/>
        <v/>
      </c>
      <c r="M48" s="153"/>
      <c r="N48" s="153"/>
      <c r="O48" s="153"/>
    </row>
    <row r="49" spans="1:15" x14ac:dyDescent="0.15">
      <c r="A49" s="4">
        <v>37</v>
      </c>
      <c r="B49" s="15"/>
      <c r="C49" s="32"/>
      <c r="D49" s="149"/>
      <c r="E49" s="149"/>
      <c r="F49" s="149"/>
      <c r="G49" s="149"/>
      <c r="H49" s="149"/>
      <c r="I49" s="16"/>
      <c r="J49" s="33"/>
      <c r="K49" s="17"/>
      <c r="L49" s="183" t="str">
        <f t="shared" si="1"/>
        <v/>
      </c>
      <c r="M49" s="153"/>
      <c r="N49" s="153"/>
      <c r="O49" s="153"/>
    </row>
    <row r="50" spans="1:15" x14ac:dyDescent="0.15">
      <c r="A50" s="4">
        <v>38</v>
      </c>
      <c r="B50" s="15"/>
      <c r="C50" s="32"/>
      <c r="D50" s="149"/>
      <c r="E50" s="149"/>
      <c r="F50" s="149"/>
      <c r="G50" s="149"/>
      <c r="H50" s="149"/>
      <c r="I50" s="16"/>
      <c r="J50" s="33"/>
      <c r="K50" s="17"/>
      <c r="L50" s="183" t="str">
        <f t="shared" si="1"/>
        <v/>
      </c>
      <c r="M50" s="153"/>
      <c r="N50" s="153"/>
      <c r="O50" s="153"/>
    </row>
    <row r="51" spans="1:15" x14ac:dyDescent="0.15">
      <c r="A51" s="4">
        <v>39</v>
      </c>
      <c r="B51" s="15"/>
      <c r="C51" s="32"/>
      <c r="D51" s="149"/>
      <c r="E51" s="149"/>
      <c r="F51" s="149"/>
      <c r="G51" s="149"/>
      <c r="H51" s="149"/>
      <c r="I51" s="16"/>
      <c r="J51" s="33"/>
      <c r="K51" s="17"/>
      <c r="L51" s="183" t="str">
        <f t="shared" si="1"/>
        <v/>
      </c>
      <c r="M51" s="153"/>
      <c r="N51" s="153"/>
      <c r="O51" s="153"/>
    </row>
    <row r="52" spans="1:15" x14ac:dyDescent="0.15">
      <c r="A52" s="4">
        <v>40</v>
      </c>
      <c r="B52" s="15"/>
      <c r="C52" s="32"/>
      <c r="D52" s="149"/>
      <c r="E52" s="149"/>
      <c r="F52" s="149"/>
      <c r="G52" s="149"/>
      <c r="H52" s="149"/>
      <c r="I52" s="16"/>
      <c r="J52" s="33"/>
      <c r="K52" s="17"/>
      <c r="L52" s="183" t="str">
        <f t="shared" si="1"/>
        <v/>
      </c>
      <c r="M52" s="153"/>
      <c r="N52" s="153"/>
      <c r="O52" s="153"/>
    </row>
    <row r="53" spans="1:15" x14ac:dyDescent="0.15">
      <c r="A53" s="4">
        <v>41</v>
      </c>
      <c r="B53" s="15"/>
      <c r="C53" s="32"/>
      <c r="D53" s="149"/>
      <c r="E53" s="149"/>
      <c r="F53" s="149"/>
      <c r="G53" s="149"/>
      <c r="H53" s="149"/>
      <c r="I53" s="16"/>
      <c r="J53" s="33"/>
      <c r="K53" s="17"/>
      <c r="L53" s="183" t="str">
        <f t="shared" si="1"/>
        <v/>
      </c>
      <c r="M53" s="153"/>
      <c r="N53" s="153"/>
      <c r="O53" s="153"/>
    </row>
    <row r="54" spans="1:15" x14ac:dyDescent="0.15">
      <c r="A54" s="4">
        <v>42</v>
      </c>
      <c r="B54" s="15"/>
      <c r="C54" s="32"/>
      <c r="D54" s="149"/>
      <c r="E54" s="149"/>
      <c r="F54" s="149"/>
      <c r="G54" s="149"/>
      <c r="H54" s="149"/>
      <c r="I54" s="16"/>
      <c r="J54" s="33"/>
      <c r="K54" s="17"/>
      <c r="L54" s="183" t="str">
        <f t="shared" si="1"/>
        <v/>
      </c>
      <c r="M54" s="153"/>
      <c r="N54" s="153"/>
      <c r="O54" s="153"/>
    </row>
    <row r="55" spans="1:15" x14ac:dyDescent="0.15">
      <c r="A55" s="4">
        <v>43</v>
      </c>
      <c r="B55" s="15"/>
      <c r="C55" s="32"/>
      <c r="D55" s="149"/>
      <c r="E55" s="149"/>
      <c r="F55" s="149"/>
      <c r="G55" s="149"/>
      <c r="H55" s="149"/>
      <c r="I55" s="16"/>
      <c r="J55" s="33"/>
      <c r="K55" s="17"/>
      <c r="L55" s="183" t="str">
        <f t="shared" si="1"/>
        <v/>
      </c>
      <c r="M55" s="153"/>
      <c r="N55" s="153"/>
      <c r="O55" s="153"/>
    </row>
    <row r="56" spans="1:15" x14ac:dyDescent="0.15">
      <c r="A56" s="4">
        <v>44</v>
      </c>
      <c r="B56" s="15"/>
      <c r="C56" s="32"/>
      <c r="D56" s="149"/>
      <c r="E56" s="149"/>
      <c r="F56" s="149"/>
      <c r="G56" s="149"/>
      <c r="H56" s="149"/>
      <c r="I56" s="16"/>
      <c r="J56" s="33"/>
      <c r="K56" s="17"/>
      <c r="L56" s="183" t="str">
        <f t="shared" si="1"/>
        <v/>
      </c>
      <c r="M56" s="153"/>
      <c r="N56" s="153"/>
      <c r="O56" s="153"/>
    </row>
    <row r="57" spans="1:15" x14ac:dyDescent="0.15">
      <c r="A57" s="4">
        <v>45</v>
      </c>
      <c r="B57" s="15"/>
      <c r="C57" s="32"/>
      <c r="D57" s="149"/>
      <c r="E57" s="149"/>
      <c r="F57" s="149"/>
      <c r="G57" s="149"/>
      <c r="H57" s="149"/>
      <c r="I57" s="16"/>
      <c r="J57" s="33"/>
      <c r="K57" s="17"/>
      <c r="L57" s="183" t="str">
        <f t="shared" si="1"/>
        <v/>
      </c>
      <c r="M57" s="153"/>
      <c r="N57" s="153"/>
      <c r="O57" s="153"/>
    </row>
    <row r="58" spans="1:15" x14ac:dyDescent="0.15">
      <c r="A58" s="4">
        <v>46</v>
      </c>
      <c r="B58" s="15"/>
      <c r="C58" s="32"/>
      <c r="D58" s="149"/>
      <c r="E58" s="149"/>
      <c r="F58" s="149"/>
      <c r="G58" s="149"/>
      <c r="H58" s="149"/>
      <c r="I58" s="16"/>
      <c r="J58" s="33"/>
      <c r="K58" s="17"/>
      <c r="L58" s="183" t="str">
        <f t="shared" si="1"/>
        <v/>
      </c>
      <c r="M58" s="153"/>
      <c r="N58" s="153"/>
      <c r="O58" s="153"/>
    </row>
    <row r="59" spans="1:15" x14ac:dyDescent="0.15">
      <c r="A59" s="4">
        <v>47</v>
      </c>
      <c r="B59" s="15"/>
      <c r="C59" s="32"/>
      <c r="D59" s="149"/>
      <c r="E59" s="149"/>
      <c r="F59" s="149"/>
      <c r="G59" s="149"/>
      <c r="H59" s="149"/>
      <c r="I59" s="16"/>
      <c r="J59" s="33"/>
      <c r="K59" s="17"/>
      <c r="L59" s="183" t="str">
        <f t="shared" si="1"/>
        <v/>
      </c>
      <c r="M59" s="153"/>
      <c r="N59" s="153"/>
      <c r="O59" s="153"/>
    </row>
    <row r="60" spans="1:15" x14ac:dyDescent="0.15">
      <c r="A60" s="4">
        <v>48</v>
      </c>
      <c r="B60" s="15"/>
      <c r="C60" s="32"/>
      <c r="D60" s="149"/>
      <c r="E60" s="149"/>
      <c r="F60" s="149"/>
      <c r="G60" s="149"/>
      <c r="H60" s="149"/>
      <c r="I60" s="16"/>
      <c r="J60" s="33"/>
      <c r="K60" s="17"/>
      <c r="L60" s="183" t="str">
        <f t="shared" si="1"/>
        <v/>
      </c>
      <c r="M60" s="153"/>
      <c r="N60" s="153"/>
      <c r="O60" s="153"/>
    </row>
    <row r="61" spans="1:15" x14ac:dyDescent="0.15">
      <c r="A61" s="4">
        <v>49</v>
      </c>
      <c r="B61" s="15"/>
      <c r="C61" s="32"/>
      <c r="D61" s="149"/>
      <c r="E61" s="149"/>
      <c r="F61" s="149"/>
      <c r="G61" s="149"/>
      <c r="H61" s="149"/>
      <c r="I61" s="16"/>
      <c r="J61" s="33"/>
      <c r="K61" s="17"/>
      <c r="L61" s="183" t="str">
        <f t="shared" si="1"/>
        <v/>
      </c>
      <c r="M61" s="153"/>
      <c r="N61" s="153"/>
      <c r="O61" s="153"/>
    </row>
    <row r="62" spans="1:15" x14ac:dyDescent="0.15">
      <c r="A62" s="4">
        <v>50</v>
      </c>
      <c r="B62" s="15"/>
      <c r="C62" s="32"/>
      <c r="D62" s="149"/>
      <c r="E62" s="149"/>
      <c r="F62" s="149"/>
      <c r="G62" s="149"/>
      <c r="H62" s="149"/>
      <c r="I62" s="16"/>
      <c r="J62" s="33"/>
      <c r="K62" s="17"/>
      <c r="L62" s="183" t="str">
        <f t="shared" si="1"/>
        <v/>
      </c>
      <c r="M62" s="153"/>
      <c r="N62" s="153"/>
      <c r="O62" s="153"/>
    </row>
    <row r="63" spans="1:15" x14ac:dyDescent="0.15">
      <c r="A63" s="4">
        <v>51</v>
      </c>
      <c r="B63" s="15"/>
      <c r="C63" s="32"/>
      <c r="D63" s="149"/>
      <c r="E63" s="149"/>
      <c r="F63" s="149"/>
      <c r="G63" s="149"/>
      <c r="H63" s="149"/>
      <c r="I63" s="16"/>
      <c r="J63" s="33"/>
      <c r="K63" s="17"/>
      <c r="L63" s="183" t="str">
        <f t="shared" si="1"/>
        <v/>
      </c>
      <c r="M63" s="153"/>
      <c r="N63" s="153"/>
      <c r="O63" s="153"/>
    </row>
    <row r="64" spans="1:15" x14ac:dyDescent="0.15">
      <c r="A64" s="4">
        <v>52</v>
      </c>
      <c r="B64" s="15"/>
      <c r="C64" s="32"/>
      <c r="D64" s="149"/>
      <c r="E64" s="149"/>
      <c r="F64" s="149"/>
      <c r="G64" s="149"/>
      <c r="H64" s="149"/>
      <c r="I64" s="16"/>
      <c r="J64" s="33"/>
      <c r="K64" s="17"/>
      <c r="L64" s="183" t="str">
        <f t="shared" si="1"/>
        <v/>
      </c>
      <c r="M64" s="153"/>
      <c r="N64" s="153"/>
      <c r="O64" s="153"/>
    </row>
    <row r="65" spans="1:19" x14ac:dyDescent="0.15">
      <c r="A65" s="4">
        <v>53</v>
      </c>
      <c r="B65" s="15"/>
      <c r="C65" s="32"/>
      <c r="D65" s="149"/>
      <c r="E65" s="149"/>
      <c r="F65" s="149"/>
      <c r="G65" s="149"/>
      <c r="H65" s="149"/>
      <c r="I65" s="16"/>
      <c r="J65" s="33"/>
      <c r="K65" s="17"/>
      <c r="L65" s="183" t="str">
        <f t="shared" si="1"/>
        <v/>
      </c>
      <c r="M65" s="153"/>
      <c r="N65" s="153"/>
      <c r="O65" s="153"/>
    </row>
    <row r="66" spans="1:19" x14ac:dyDescent="0.15">
      <c r="A66" s="4">
        <v>54</v>
      </c>
      <c r="B66" s="15"/>
      <c r="C66" s="32"/>
      <c r="D66" s="149"/>
      <c r="E66" s="149"/>
      <c r="F66" s="149"/>
      <c r="G66" s="149"/>
      <c r="H66" s="149"/>
      <c r="I66" s="16"/>
      <c r="J66" s="33"/>
      <c r="K66" s="17"/>
      <c r="L66" s="183" t="str">
        <f t="shared" si="1"/>
        <v/>
      </c>
      <c r="M66" s="153"/>
      <c r="N66" s="153"/>
      <c r="O66" s="153"/>
    </row>
    <row r="67" spans="1:19" x14ac:dyDescent="0.15">
      <c r="A67" s="4">
        <v>55</v>
      </c>
      <c r="B67" s="15"/>
      <c r="C67" s="32"/>
      <c r="D67" s="149"/>
      <c r="E67" s="149"/>
      <c r="F67" s="149"/>
      <c r="G67" s="149"/>
      <c r="H67" s="149"/>
      <c r="I67" s="16"/>
      <c r="J67" s="33"/>
      <c r="K67" s="17"/>
      <c r="L67" s="183" t="str">
        <f t="shared" si="1"/>
        <v/>
      </c>
      <c r="M67" s="153"/>
      <c r="N67" s="153"/>
      <c r="O67" s="153"/>
    </row>
    <row r="68" spans="1:19" x14ac:dyDescent="0.15">
      <c r="A68" s="4">
        <v>56</v>
      </c>
      <c r="B68" s="15"/>
      <c r="C68" s="32"/>
      <c r="D68" s="149"/>
      <c r="E68" s="149"/>
      <c r="F68" s="149"/>
      <c r="G68" s="149"/>
      <c r="H68" s="149"/>
      <c r="I68" s="16"/>
      <c r="J68" s="33"/>
      <c r="K68" s="17"/>
      <c r="L68" s="183" t="str">
        <f t="shared" si="1"/>
        <v/>
      </c>
      <c r="M68" s="153"/>
      <c r="N68" s="153"/>
      <c r="O68" s="153"/>
    </row>
    <row r="69" spans="1:19" x14ac:dyDescent="0.15">
      <c r="A69" s="4">
        <v>57</v>
      </c>
      <c r="B69" s="15"/>
      <c r="C69" s="32"/>
      <c r="D69" s="149"/>
      <c r="E69" s="149"/>
      <c r="F69" s="149"/>
      <c r="G69" s="149"/>
      <c r="H69" s="149"/>
      <c r="I69" s="16"/>
      <c r="J69" s="33"/>
      <c r="K69" s="17"/>
      <c r="L69" s="183" t="str">
        <f t="shared" si="1"/>
        <v/>
      </c>
      <c r="M69" s="153"/>
      <c r="N69" s="153"/>
      <c r="O69" s="153"/>
    </row>
    <row r="70" spans="1:19" x14ac:dyDescent="0.15">
      <c r="A70" s="4">
        <v>58</v>
      </c>
      <c r="B70" s="15"/>
      <c r="C70" s="32"/>
      <c r="D70" s="149"/>
      <c r="E70" s="149"/>
      <c r="F70" s="149"/>
      <c r="G70" s="149"/>
      <c r="H70" s="149"/>
      <c r="I70" s="16"/>
      <c r="J70" s="33"/>
      <c r="K70" s="17"/>
      <c r="L70" s="183" t="str">
        <f t="shared" si="1"/>
        <v/>
      </c>
      <c r="M70" s="153"/>
      <c r="N70" s="153"/>
      <c r="O70" s="153"/>
    </row>
    <row r="71" spans="1:19" x14ac:dyDescent="0.15">
      <c r="A71" s="4">
        <v>59</v>
      </c>
      <c r="B71" s="15"/>
      <c r="C71" s="32"/>
      <c r="D71" s="149"/>
      <c r="E71" s="149"/>
      <c r="F71" s="149"/>
      <c r="G71" s="149"/>
      <c r="H71" s="149"/>
      <c r="I71" s="16"/>
      <c r="J71" s="33"/>
      <c r="K71" s="17"/>
      <c r="L71" s="183" t="str">
        <f t="shared" si="1"/>
        <v/>
      </c>
      <c r="M71" s="153"/>
      <c r="N71" s="153"/>
      <c r="O71" s="153"/>
    </row>
    <row r="72" spans="1:19" x14ac:dyDescent="0.15">
      <c r="A72" s="4">
        <v>60</v>
      </c>
      <c r="B72" s="15"/>
      <c r="C72" s="32"/>
      <c r="D72" s="149"/>
      <c r="E72" s="149"/>
      <c r="F72" s="149"/>
      <c r="G72" s="149"/>
      <c r="H72" s="149"/>
      <c r="I72" s="16"/>
      <c r="J72" s="33"/>
      <c r="K72" s="17"/>
      <c r="L72" s="183" t="str">
        <f t="shared" si="1"/>
        <v/>
      </c>
      <c r="M72" s="153"/>
      <c r="N72" s="153"/>
      <c r="O72" s="153"/>
    </row>
    <row r="73" spans="1:19" x14ac:dyDescent="0.15">
      <c r="A73" s="4">
        <v>61</v>
      </c>
      <c r="B73" s="15"/>
      <c r="C73" s="32"/>
      <c r="D73" s="149"/>
      <c r="E73" s="149"/>
      <c r="F73" s="149"/>
      <c r="G73" s="149"/>
      <c r="H73" s="149"/>
      <c r="I73" s="16"/>
      <c r="J73" s="33"/>
      <c r="K73" s="17"/>
      <c r="L73" s="183" t="str">
        <f t="shared" si="1"/>
        <v/>
      </c>
      <c r="M73" s="153"/>
      <c r="N73" s="153"/>
      <c r="O73" s="153"/>
    </row>
    <row r="74" spans="1:19" x14ac:dyDescent="0.15">
      <c r="A74" s="4">
        <v>62</v>
      </c>
      <c r="B74" s="15"/>
      <c r="C74" s="32"/>
      <c r="D74" s="149"/>
      <c r="E74" s="149"/>
      <c r="F74" s="149"/>
      <c r="G74" s="149"/>
      <c r="H74" s="149"/>
      <c r="I74" s="16"/>
      <c r="J74" s="33"/>
      <c r="K74" s="17"/>
      <c r="L74" s="183" t="str">
        <f t="shared" si="1"/>
        <v/>
      </c>
      <c r="M74" s="153"/>
      <c r="N74" s="153"/>
      <c r="O74" s="153"/>
    </row>
    <row r="75" spans="1:19" x14ac:dyDescent="0.15">
      <c r="A75" s="4">
        <v>63</v>
      </c>
      <c r="B75" s="15"/>
      <c r="C75" s="32"/>
      <c r="D75" s="149"/>
      <c r="E75" s="149"/>
      <c r="F75" s="149"/>
      <c r="G75" s="149"/>
      <c r="H75" s="149"/>
      <c r="I75" s="16"/>
      <c r="J75" s="33"/>
      <c r="K75" s="17"/>
      <c r="L75" s="183" t="str">
        <f t="shared" si="1"/>
        <v/>
      </c>
      <c r="M75" s="153"/>
      <c r="N75" s="153"/>
      <c r="O75" s="153"/>
    </row>
    <row r="76" spans="1:19" ht="14.25" thickBot="1" x14ac:dyDescent="0.2">
      <c r="A76" s="4">
        <v>64</v>
      </c>
      <c r="B76" s="19"/>
      <c r="C76" s="32"/>
      <c r="D76" s="154"/>
      <c r="E76" s="154"/>
      <c r="F76" s="154"/>
      <c r="G76" s="154"/>
      <c r="H76" s="154"/>
      <c r="I76" s="20"/>
      <c r="J76" s="33"/>
      <c r="K76" s="21"/>
      <c r="L76" s="183" t="str">
        <f t="shared" si="1"/>
        <v/>
      </c>
      <c r="M76" s="155"/>
      <c r="N76" s="155"/>
      <c r="O76" s="155"/>
    </row>
    <row r="77" spans="1:19" ht="14.25" thickBot="1" x14ac:dyDescent="0.2">
      <c r="B77" s="158" t="s">
        <v>72</v>
      </c>
      <c r="C77" s="156"/>
      <c r="D77" s="156"/>
      <c r="E77" s="156"/>
      <c r="F77" s="156"/>
      <c r="G77" s="156"/>
      <c r="H77" s="156"/>
      <c r="I77" s="6" t="s">
        <v>63</v>
      </c>
      <c r="J77" s="6" t="s">
        <v>63</v>
      </c>
      <c r="K77" s="11" t="s">
        <v>63</v>
      </c>
      <c r="L77" s="325">
        <f>SUM(L45:L76)</f>
        <v>0</v>
      </c>
      <c r="M77" s="156"/>
      <c r="N77" s="156"/>
      <c r="O77" s="157"/>
    </row>
    <row r="78" spans="1:19" x14ac:dyDescent="0.15">
      <c r="L78" s="326"/>
    </row>
    <row r="79" spans="1:19" x14ac:dyDescent="0.15">
      <c r="L79" s="326"/>
    </row>
    <row r="80" spans="1:19" ht="21" customHeight="1" x14ac:dyDescent="0.15">
      <c r="B80" s="4" t="s">
        <v>45</v>
      </c>
      <c r="C80" s="150" t="s">
        <v>80</v>
      </c>
      <c r="D80" s="151"/>
      <c r="E80" s="151"/>
      <c r="F80" s="151"/>
      <c r="G80" s="151"/>
      <c r="H80" s="151"/>
      <c r="I80" s="151"/>
      <c r="J80" s="151"/>
      <c r="K80" s="152"/>
      <c r="L80" s="326"/>
      <c r="S80" s="8"/>
    </row>
    <row r="81" spans="1:15" x14ac:dyDescent="0.15">
      <c r="L81" s="326"/>
    </row>
    <row r="82" spans="1:15" x14ac:dyDescent="0.15">
      <c r="A82" s="5" t="s">
        <v>38</v>
      </c>
      <c r="B82" s="91" t="s">
        <v>40</v>
      </c>
      <c r="C82" s="146" t="s">
        <v>41</v>
      </c>
      <c r="D82" s="91" t="s">
        <v>44</v>
      </c>
      <c r="E82" s="91"/>
      <c r="F82" s="91"/>
      <c r="G82" s="91"/>
      <c r="H82" s="91"/>
      <c r="I82" s="91" t="s">
        <v>0</v>
      </c>
      <c r="J82" s="91" t="s">
        <v>1</v>
      </c>
      <c r="K82" s="147" t="s">
        <v>42</v>
      </c>
      <c r="L82" s="327" t="s">
        <v>15</v>
      </c>
      <c r="M82" s="91" t="s">
        <v>43</v>
      </c>
      <c r="N82" s="91"/>
      <c r="O82" s="91"/>
    </row>
    <row r="83" spans="1:15" x14ac:dyDescent="0.15">
      <c r="A83" s="5" t="s">
        <v>39</v>
      </c>
      <c r="B83" s="91"/>
      <c r="C83" s="146"/>
      <c r="D83" s="91"/>
      <c r="E83" s="91"/>
      <c r="F83" s="91"/>
      <c r="G83" s="91"/>
      <c r="H83" s="91"/>
      <c r="I83" s="91"/>
      <c r="J83" s="91"/>
      <c r="K83" s="148"/>
      <c r="L83" s="328"/>
      <c r="M83" s="91"/>
      <c r="N83" s="91"/>
      <c r="O83" s="91"/>
    </row>
    <row r="84" spans="1:15" x14ac:dyDescent="0.15">
      <c r="A84" s="4">
        <v>65</v>
      </c>
      <c r="B84" s="18" t="s">
        <v>47</v>
      </c>
      <c r="C84" s="32"/>
      <c r="D84" s="149"/>
      <c r="E84" s="149"/>
      <c r="F84" s="149"/>
      <c r="G84" s="149"/>
      <c r="H84" s="149"/>
      <c r="I84" s="16"/>
      <c r="J84" s="33"/>
      <c r="K84" s="17"/>
      <c r="L84" s="183" t="str">
        <f t="shared" ref="L84:L115" si="2">IF(I84*K84=0,"",ROUND(I84*K84,0))</f>
        <v/>
      </c>
      <c r="M84" s="153"/>
      <c r="N84" s="153"/>
      <c r="O84" s="153"/>
    </row>
    <row r="85" spans="1:15" x14ac:dyDescent="0.15">
      <c r="A85" s="4">
        <v>66</v>
      </c>
      <c r="B85" s="15"/>
      <c r="C85" s="32"/>
      <c r="D85" s="149"/>
      <c r="E85" s="149"/>
      <c r="F85" s="149"/>
      <c r="G85" s="149"/>
      <c r="H85" s="149"/>
      <c r="I85" s="16"/>
      <c r="J85" s="33"/>
      <c r="K85" s="17"/>
      <c r="L85" s="183" t="str">
        <f t="shared" si="2"/>
        <v/>
      </c>
      <c r="M85" s="153"/>
      <c r="N85" s="153"/>
      <c r="O85" s="153"/>
    </row>
    <row r="86" spans="1:15" x14ac:dyDescent="0.15">
      <c r="A86" s="4">
        <v>67</v>
      </c>
      <c r="B86" s="15"/>
      <c r="C86" s="32"/>
      <c r="D86" s="149"/>
      <c r="E86" s="149"/>
      <c r="F86" s="149"/>
      <c r="G86" s="149"/>
      <c r="H86" s="149"/>
      <c r="I86" s="16"/>
      <c r="J86" s="33"/>
      <c r="K86" s="17"/>
      <c r="L86" s="183" t="str">
        <f t="shared" si="2"/>
        <v/>
      </c>
      <c r="M86" s="153"/>
      <c r="N86" s="153"/>
      <c r="O86" s="153"/>
    </row>
    <row r="87" spans="1:15" x14ac:dyDescent="0.15">
      <c r="A87" s="4">
        <v>68</v>
      </c>
      <c r="B87" s="15"/>
      <c r="C87" s="32"/>
      <c r="D87" s="149"/>
      <c r="E87" s="149"/>
      <c r="F87" s="149"/>
      <c r="G87" s="149"/>
      <c r="H87" s="149"/>
      <c r="I87" s="16"/>
      <c r="J87" s="33"/>
      <c r="K87" s="17"/>
      <c r="L87" s="183" t="str">
        <f t="shared" si="2"/>
        <v/>
      </c>
      <c r="M87" s="153"/>
      <c r="N87" s="153"/>
      <c r="O87" s="153"/>
    </row>
    <row r="88" spans="1:15" x14ac:dyDescent="0.15">
      <c r="A88" s="4">
        <v>69</v>
      </c>
      <c r="B88" s="15"/>
      <c r="C88" s="32"/>
      <c r="D88" s="149"/>
      <c r="E88" s="149"/>
      <c r="F88" s="149"/>
      <c r="G88" s="149"/>
      <c r="H88" s="149"/>
      <c r="I88" s="16"/>
      <c r="J88" s="33"/>
      <c r="K88" s="17"/>
      <c r="L88" s="183" t="str">
        <f t="shared" si="2"/>
        <v/>
      </c>
      <c r="M88" s="153"/>
      <c r="N88" s="153"/>
      <c r="O88" s="153"/>
    </row>
    <row r="89" spans="1:15" x14ac:dyDescent="0.15">
      <c r="A89" s="4">
        <v>70</v>
      </c>
      <c r="B89" s="15"/>
      <c r="C89" s="32"/>
      <c r="D89" s="149"/>
      <c r="E89" s="149"/>
      <c r="F89" s="149"/>
      <c r="G89" s="149"/>
      <c r="H89" s="149"/>
      <c r="I89" s="16"/>
      <c r="J89" s="33"/>
      <c r="K89" s="17"/>
      <c r="L89" s="183" t="str">
        <f t="shared" si="2"/>
        <v/>
      </c>
      <c r="M89" s="153"/>
      <c r="N89" s="153"/>
      <c r="O89" s="153"/>
    </row>
    <row r="90" spans="1:15" x14ac:dyDescent="0.15">
      <c r="A90" s="4">
        <v>71</v>
      </c>
      <c r="B90" s="15"/>
      <c r="C90" s="32"/>
      <c r="D90" s="149"/>
      <c r="E90" s="149"/>
      <c r="F90" s="149"/>
      <c r="G90" s="149"/>
      <c r="H90" s="149"/>
      <c r="I90" s="16"/>
      <c r="J90" s="33"/>
      <c r="K90" s="17"/>
      <c r="L90" s="183" t="str">
        <f t="shared" si="2"/>
        <v/>
      </c>
      <c r="M90" s="153"/>
      <c r="N90" s="153"/>
      <c r="O90" s="153"/>
    </row>
    <row r="91" spans="1:15" x14ac:dyDescent="0.15">
      <c r="A91" s="4">
        <v>72</v>
      </c>
      <c r="B91" s="15"/>
      <c r="C91" s="32"/>
      <c r="D91" s="149"/>
      <c r="E91" s="149"/>
      <c r="F91" s="149"/>
      <c r="G91" s="149"/>
      <c r="H91" s="149"/>
      <c r="I91" s="16"/>
      <c r="J91" s="33"/>
      <c r="K91" s="17"/>
      <c r="L91" s="183" t="str">
        <f t="shared" si="2"/>
        <v/>
      </c>
      <c r="M91" s="153"/>
      <c r="N91" s="153"/>
      <c r="O91" s="153"/>
    </row>
    <row r="92" spans="1:15" x14ac:dyDescent="0.15">
      <c r="A92" s="4">
        <v>73</v>
      </c>
      <c r="B92" s="15"/>
      <c r="C92" s="32"/>
      <c r="D92" s="149"/>
      <c r="E92" s="149"/>
      <c r="F92" s="149"/>
      <c r="G92" s="149"/>
      <c r="H92" s="149"/>
      <c r="I92" s="16"/>
      <c r="J92" s="33"/>
      <c r="K92" s="17"/>
      <c r="L92" s="183" t="str">
        <f t="shared" si="2"/>
        <v/>
      </c>
      <c r="M92" s="153"/>
      <c r="N92" s="153"/>
      <c r="O92" s="153"/>
    </row>
    <row r="93" spans="1:15" x14ac:dyDescent="0.15">
      <c r="A93" s="4">
        <v>74</v>
      </c>
      <c r="B93" s="15"/>
      <c r="C93" s="32"/>
      <c r="D93" s="149"/>
      <c r="E93" s="149"/>
      <c r="F93" s="149"/>
      <c r="G93" s="149"/>
      <c r="H93" s="149"/>
      <c r="I93" s="16"/>
      <c r="J93" s="33"/>
      <c r="K93" s="17"/>
      <c r="L93" s="183" t="str">
        <f t="shared" si="2"/>
        <v/>
      </c>
      <c r="M93" s="153"/>
      <c r="N93" s="153"/>
      <c r="O93" s="153"/>
    </row>
    <row r="94" spans="1:15" x14ac:dyDescent="0.15">
      <c r="A94" s="4">
        <v>75</v>
      </c>
      <c r="B94" s="15"/>
      <c r="C94" s="32"/>
      <c r="D94" s="149"/>
      <c r="E94" s="149"/>
      <c r="F94" s="149"/>
      <c r="G94" s="149"/>
      <c r="H94" s="149"/>
      <c r="I94" s="16"/>
      <c r="J94" s="33"/>
      <c r="K94" s="17"/>
      <c r="L94" s="183" t="str">
        <f t="shared" si="2"/>
        <v/>
      </c>
      <c r="M94" s="153"/>
      <c r="N94" s="153"/>
      <c r="O94" s="153"/>
    </row>
    <row r="95" spans="1:15" x14ac:dyDescent="0.15">
      <c r="A95" s="4">
        <v>76</v>
      </c>
      <c r="B95" s="15"/>
      <c r="C95" s="32"/>
      <c r="D95" s="149"/>
      <c r="E95" s="149"/>
      <c r="F95" s="149"/>
      <c r="G95" s="149"/>
      <c r="H95" s="149"/>
      <c r="I95" s="16"/>
      <c r="J95" s="33"/>
      <c r="K95" s="17"/>
      <c r="L95" s="183" t="str">
        <f t="shared" si="2"/>
        <v/>
      </c>
      <c r="M95" s="153"/>
      <c r="N95" s="153"/>
      <c r="O95" s="153"/>
    </row>
    <row r="96" spans="1:15" x14ac:dyDescent="0.15">
      <c r="A96" s="4">
        <v>77</v>
      </c>
      <c r="B96" s="15"/>
      <c r="C96" s="32"/>
      <c r="D96" s="149"/>
      <c r="E96" s="149"/>
      <c r="F96" s="149"/>
      <c r="G96" s="149"/>
      <c r="H96" s="149"/>
      <c r="I96" s="16"/>
      <c r="J96" s="33"/>
      <c r="K96" s="17"/>
      <c r="L96" s="183" t="str">
        <f t="shared" si="2"/>
        <v/>
      </c>
      <c r="M96" s="153"/>
      <c r="N96" s="153"/>
      <c r="O96" s="153"/>
    </row>
    <row r="97" spans="1:15" x14ac:dyDescent="0.15">
      <c r="A97" s="4">
        <v>78</v>
      </c>
      <c r="B97" s="15"/>
      <c r="C97" s="32"/>
      <c r="D97" s="149"/>
      <c r="E97" s="149"/>
      <c r="F97" s="149"/>
      <c r="G97" s="149"/>
      <c r="H97" s="149"/>
      <c r="I97" s="16"/>
      <c r="J97" s="33"/>
      <c r="K97" s="17"/>
      <c r="L97" s="183" t="str">
        <f t="shared" si="2"/>
        <v/>
      </c>
      <c r="M97" s="153"/>
      <c r="N97" s="153"/>
      <c r="O97" s="153"/>
    </row>
    <row r="98" spans="1:15" x14ac:dyDescent="0.15">
      <c r="A98" s="4">
        <v>79</v>
      </c>
      <c r="B98" s="15"/>
      <c r="C98" s="32"/>
      <c r="D98" s="149"/>
      <c r="E98" s="149"/>
      <c r="F98" s="149"/>
      <c r="G98" s="149"/>
      <c r="H98" s="149"/>
      <c r="I98" s="16"/>
      <c r="J98" s="33"/>
      <c r="K98" s="17"/>
      <c r="L98" s="183" t="str">
        <f t="shared" si="2"/>
        <v/>
      </c>
      <c r="M98" s="153"/>
      <c r="N98" s="153"/>
      <c r="O98" s="153"/>
    </row>
    <row r="99" spans="1:15" x14ac:dyDescent="0.15">
      <c r="A99" s="4">
        <v>80</v>
      </c>
      <c r="B99" s="15"/>
      <c r="C99" s="32"/>
      <c r="D99" s="149"/>
      <c r="E99" s="149"/>
      <c r="F99" s="149"/>
      <c r="G99" s="149"/>
      <c r="H99" s="149"/>
      <c r="I99" s="16"/>
      <c r="J99" s="33"/>
      <c r="K99" s="17"/>
      <c r="L99" s="183" t="str">
        <f t="shared" si="2"/>
        <v/>
      </c>
      <c r="M99" s="153"/>
      <c r="N99" s="153"/>
      <c r="O99" s="153"/>
    </row>
    <row r="100" spans="1:15" x14ac:dyDescent="0.15">
      <c r="A100" s="4">
        <v>81</v>
      </c>
      <c r="B100" s="15"/>
      <c r="C100" s="32"/>
      <c r="D100" s="149"/>
      <c r="E100" s="149"/>
      <c r="F100" s="149"/>
      <c r="G100" s="149"/>
      <c r="H100" s="149"/>
      <c r="I100" s="16"/>
      <c r="J100" s="33"/>
      <c r="K100" s="17"/>
      <c r="L100" s="183" t="str">
        <f t="shared" si="2"/>
        <v/>
      </c>
      <c r="M100" s="153"/>
      <c r="N100" s="153"/>
      <c r="O100" s="153"/>
    </row>
    <row r="101" spans="1:15" x14ac:dyDescent="0.15">
      <c r="A101" s="4">
        <v>82</v>
      </c>
      <c r="B101" s="15"/>
      <c r="C101" s="32"/>
      <c r="D101" s="149"/>
      <c r="E101" s="149"/>
      <c r="F101" s="149"/>
      <c r="G101" s="149"/>
      <c r="H101" s="149"/>
      <c r="I101" s="16"/>
      <c r="J101" s="33"/>
      <c r="K101" s="17"/>
      <c r="L101" s="183" t="str">
        <f t="shared" si="2"/>
        <v/>
      </c>
      <c r="M101" s="153"/>
      <c r="N101" s="153"/>
      <c r="O101" s="153"/>
    </row>
    <row r="102" spans="1:15" x14ac:dyDescent="0.15">
      <c r="A102" s="4">
        <v>83</v>
      </c>
      <c r="B102" s="15"/>
      <c r="C102" s="32"/>
      <c r="D102" s="149"/>
      <c r="E102" s="149"/>
      <c r="F102" s="149"/>
      <c r="G102" s="149"/>
      <c r="H102" s="149"/>
      <c r="I102" s="16"/>
      <c r="J102" s="33"/>
      <c r="K102" s="17"/>
      <c r="L102" s="183" t="str">
        <f t="shared" si="2"/>
        <v/>
      </c>
      <c r="M102" s="153"/>
      <c r="N102" s="153"/>
      <c r="O102" s="153"/>
    </row>
    <row r="103" spans="1:15" x14ac:dyDescent="0.15">
      <c r="A103" s="4">
        <v>84</v>
      </c>
      <c r="B103" s="15"/>
      <c r="C103" s="32"/>
      <c r="D103" s="149"/>
      <c r="E103" s="149"/>
      <c r="F103" s="149"/>
      <c r="G103" s="149"/>
      <c r="H103" s="149"/>
      <c r="I103" s="16"/>
      <c r="J103" s="33"/>
      <c r="K103" s="17"/>
      <c r="L103" s="183" t="str">
        <f t="shared" si="2"/>
        <v/>
      </c>
      <c r="M103" s="153"/>
      <c r="N103" s="153"/>
      <c r="O103" s="153"/>
    </row>
    <row r="104" spans="1:15" x14ac:dyDescent="0.15">
      <c r="A104" s="4">
        <v>85</v>
      </c>
      <c r="B104" s="15"/>
      <c r="C104" s="32"/>
      <c r="D104" s="149"/>
      <c r="E104" s="149"/>
      <c r="F104" s="149"/>
      <c r="G104" s="149"/>
      <c r="H104" s="149"/>
      <c r="I104" s="16"/>
      <c r="J104" s="33"/>
      <c r="K104" s="17"/>
      <c r="L104" s="183" t="str">
        <f t="shared" si="2"/>
        <v/>
      </c>
      <c r="M104" s="153"/>
      <c r="N104" s="153"/>
      <c r="O104" s="153"/>
    </row>
    <row r="105" spans="1:15" x14ac:dyDescent="0.15">
      <c r="A105" s="4">
        <v>86</v>
      </c>
      <c r="B105" s="15"/>
      <c r="C105" s="32"/>
      <c r="D105" s="149"/>
      <c r="E105" s="149"/>
      <c r="F105" s="149"/>
      <c r="G105" s="149"/>
      <c r="H105" s="149"/>
      <c r="I105" s="16"/>
      <c r="J105" s="33"/>
      <c r="K105" s="17"/>
      <c r="L105" s="183" t="str">
        <f t="shared" si="2"/>
        <v/>
      </c>
      <c r="M105" s="153"/>
      <c r="N105" s="153"/>
      <c r="O105" s="153"/>
    </row>
    <row r="106" spans="1:15" x14ac:dyDescent="0.15">
      <c r="A106" s="4">
        <v>87</v>
      </c>
      <c r="B106" s="15"/>
      <c r="C106" s="32"/>
      <c r="D106" s="149"/>
      <c r="E106" s="149"/>
      <c r="F106" s="149"/>
      <c r="G106" s="149"/>
      <c r="H106" s="149"/>
      <c r="I106" s="16"/>
      <c r="J106" s="33"/>
      <c r="K106" s="17"/>
      <c r="L106" s="183" t="str">
        <f t="shared" si="2"/>
        <v/>
      </c>
      <c r="M106" s="153"/>
      <c r="N106" s="153"/>
      <c r="O106" s="153"/>
    </row>
    <row r="107" spans="1:15" x14ac:dyDescent="0.15">
      <c r="A107" s="4">
        <v>88</v>
      </c>
      <c r="B107" s="15"/>
      <c r="C107" s="32"/>
      <c r="D107" s="149"/>
      <c r="E107" s="149"/>
      <c r="F107" s="149"/>
      <c r="G107" s="149"/>
      <c r="H107" s="149"/>
      <c r="I107" s="16"/>
      <c r="J107" s="33"/>
      <c r="K107" s="17"/>
      <c r="L107" s="183" t="str">
        <f t="shared" si="2"/>
        <v/>
      </c>
      <c r="M107" s="153"/>
      <c r="N107" s="153"/>
      <c r="O107" s="153"/>
    </row>
    <row r="108" spans="1:15" x14ac:dyDescent="0.15">
      <c r="A108" s="4">
        <v>89</v>
      </c>
      <c r="B108" s="15"/>
      <c r="C108" s="32"/>
      <c r="D108" s="149"/>
      <c r="E108" s="149"/>
      <c r="F108" s="149"/>
      <c r="G108" s="149"/>
      <c r="H108" s="149"/>
      <c r="I108" s="16"/>
      <c r="J108" s="33"/>
      <c r="K108" s="17"/>
      <c r="L108" s="183" t="str">
        <f t="shared" si="2"/>
        <v/>
      </c>
      <c r="M108" s="153"/>
      <c r="N108" s="153"/>
      <c r="O108" s="153"/>
    </row>
    <row r="109" spans="1:15" x14ac:dyDescent="0.15">
      <c r="A109" s="4">
        <v>90</v>
      </c>
      <c r="B109" s="15"/>
      <c r="C109" s="32"/>
      <c r="D109" s="149"/>
      <c r="E109" s="149"/>
      <c r="F109" s="149"/>
      <c r="G109" s="149"/>
      <c r="H109" s="149"/>
      <c r="I109" s="16"/>
      <c r="J109" s="33"/>
      <c r="K109" s="17"/>
      <c r="L109" s="183" t="str">
        <f t="shared" si="2"/>
        <v/>
      </c>
      <c r="M109" s="153"/>
      <c r="N109" s="153"/>
      <c r="O109" s="153"/>
    </row>
    <row r="110" spans="1:15" x14ac:dyDescent="0.15">
      <c r="A110" s="4">
        <v>91</v>
      </c>
      <c r="B110" s="15"/>
      <c r="C110" s="32"/>
      <c r="D110" s="149"/>
      <c r="E110" s="149"/>
      <c r="F110" s="149"/>
      <c r="G110" s="149"/>
      <c r="H110" s="149"/>
      <c r="I110" s="16"/>
      <c r="J110" s="33"/>
      <c r="K110" s="17"/>
      <c r="L110" s="183" t="str">
        <f t="shared" si="2"/>
        <v/>
      </c>
      <c r="M110" s="153"/>
      <c r="N110" s="153"/>
      <c r="O110" s="153"/>
    </row>
    <row r="111" spans="1:15" x14ac:dyDescent="0.15">
      <c r="A111" s="4">
        <v>92</v>
      </c>
      <c r="B111" s="15"/>
      <c r="C111" s="32"/>
      <c r="D111" s="149"/>
      <c r="E111" s="149"/>
      <c r="F111" s="149"/>
      <c r="G111" s="149"/>
      <c r="H111" s="149"/>
      <c r="I111" s="16"/>
      <c r="J111" s="33"/>
      <c r="K111" s="17"/>
      <c r="L111" s="183" t="str">
        <f t="shared" si="2"/>
        <v/>
      </c>
      <c r="M111" s="153"/>
      <c r="N111" s="153"/>
      <c r="O111" s="153"/>
    </row>
    <row r="112" spans="1:15" x14ac:dyDescent="0.15">
      <c r="A112" s="4">
        <v>93</v>
      </c>
      <c r="B112" s="15"/>
      <c r="C112" s="32"/>
      <c r="D112" s="149"/>
      <c r="E112" s="149"/>
      <c r="F112" s="149"/>
      <c r="G112" s="149"/>
      <c r="H112" s="149"/>
      <c r="I112" s="16"/>
      <c r="J112" s="33"/>
      <c r="K112" s="17"/>
      <c r="L112" s="183" t="str">
        <f t="shared" si="2"/>
        <v/>
      </c>
      <c r="M112" s="153"/>
      <c r="N112" s="153"/>
      <c r="O112" s="153"/>
    </row>
    <row r="113" spans="1:15" x14ac:dyDescent="0.15">
      <c r="A113" s="4">
        <v>94</v>
      </c>
      <c r="B113" s="15"/>
      <c r="C113" s="32"/>
      <c r="D113" s="149"/>
      <c r="E113" s="149"/>
      <c r="F113" s="149"/>
      <c r="G113" s="149"/>
      <c r="H113" s="149"/>
      <c r="I113" s="16"/>
      <c r="J113" s="33"/>
      <c r="K113" s="17"/>
      <c r="L113" s="183" t="str">
        <f t="shared" si="2"/>
        <v/>
      </c>
      <c r="M113" s="153"/>
      <c r="N113" s="153"/>
      <c r="O113" s="153"/>
    </row>
    <row r="114" spans="1:15" x14ac:dyDescent="0.15">
      <c r="A114" s="4">
        <v>95</v>
      </c>
      <c r="B114" s="15"/>
      <c r="C114" s="32"/>
      <c r="D114" s="149"/>
      <c r="E114" s="149"/>
      <c r="F114" s="149"/>
      <c r="G114" s="149"/>
      <c r="H114" s="149"/>
      <c r="I114" s="16"/>
      <c r="J114" s="33"/>
      <c r="K114" s="17"/>
      <c r="L114" s="183" t="str">
        <f t="shared" si="2"/>
        <v/>
      </c>
      <c r="M114" s="153"/>
      <c r="N114" s="153"/>
      <c r="O114" s="153"/>
    </row>
    <row r="115" spans="1:15" ht="14.25" thickBot="1" x14ac:dyDescent="0.2">
      <c r="A115" s="4">
        <v>96</v>
      </c>
      <c r="B115" s="19"/>
      <c r="C115" s="32"/>
      <c r="D115" s="154"/>
      <c r="E115" s="154"/>
      <c r="F115" s="154"/>
      <c r="G115" s="154"/>
      <c r="H115" s="154"/>
      <c r="I115" s="20"/>
      <c r="J115" s="33"/>
      <c r="K115" s="21"/>
      <c r="L115" s="183" t="str">
        <f t="shared" si="2"/>
        <v/>
      </c>
      <c r="M115" s="155"/>
      <c r="N115" s="155"/>
      <c r="O115" s="155"/>
    </row>
    <row r="116" spans="1:15" ht="14.25" thickBot="1" x14ac:dyDescent="0.2">
      <c r="B116" s="158" t="s">
        <v>73</v>
      </c>
      <c r="C116" s="156"/>
      <c r="D116" s="156"/>
      <c r="E116" s="156"/>
      <c r="F116" s="156"/>
      <c r="G116" s="156"/>
      <c r="H116" s="156"/>
      <c r="I116" s="6" t="s">
        <v>63</v>
      </c>
      <c r="J116" s="6" t="s">
        <v>63</v>
      </c>
      <c r="K116" s="11" t="s">
        <v>63</v>
      </c>
      <c r="L116" s="325">
        <f>SUM(L84:L115)</f>
        <v>0</v>
      </c>
      <c r="M116" s="156"/>
      <c r="N116" s="156"/>
      <c r="O116" s="157"/>
    </row>
    <row r="117" spans="1:15" x14ac:dyDescent="0.15">
      <c r="L117" s="326"/>
    </row>
    <row r="118" spans="1:15" x14ac:dyDescent="0.15">
      <c r="L118" s="326"/>
    </row>
    <row r="119" spans="1:15" ht="20.25" customHeight="1" x14ac:dyDescent="0.15">
      <c r="B119" s="4" t="s">
        <v>45</v>
      </c>
      <c r="C119" s="150" t="s">
        <v>80</v>
      </c>
      <c r="D119" s="151"/>
      <c r="E119" s="151"/>
      <c r="F119" s="151"/>
      <c r="G119" s="151"/>
      <c r="H119" s="151"/>
      <c r="I119" s="151"/>
      <c r="J119" s="151"/>
      <c r="K119" s="152"/>
      <c r="L119" s="326"/>
    </row>
    <row r="120" spans="1:15" x14ac:dyDescent="0.15">
      <c r="L120" s="326"/>
    </row>
    <row r="121" spans="1:15" x14ac:dyDescent="0.15">
      <c r="A121" s="5" t="s">
        <v>38</v>
      </c>
      <c r="B121" s="91" t="s">
        <v>40</v>
      </c>
      <c r="C121" s="146" t="s">
        <v>41</v>
      </c>
      <c r="D121" s="91" t="s">
        <v>44</v>
      </c>
      <c r="E121" s="91"/>
      <c r="F121" s="91"/>
      <c r="G121" s="91"/>
      <c r="H121" s="91"/>
      <c r="I121" s="91" t="s">
        <v>0</v>
      </c>
      <c r="J121" s="91" t="s">
        <v>1</v>
      </c>
      <c r="K121" s="147" t="s">
        <v>42</v>
      </c>
      <c r="L121" s="327" t="s">
        <v>15</v>
      </c>
      <c r="M121" s="91" t="s">
        <v>43</v>
      </c>
      <c r="N121" s="91"/>
      <c r="O121" s="91"/>
    </row>
    <row r="122" spans="1:15" x14ac:dyDescent="0.15">
      <c r="A122" s="5" t="s">
        <v>39</v>
      </c>
      <c r="B122" s="91"/>
      <c r="C122" s="146"/>
      <c r="D122" s="91"/>
      <c r="E122" s="91"/>
      <c r="F122" s="91"/>
      <c r="G122" s="91"/>
      <c r="H122" s="91"/>
      <c r="I122" s="91"/>
      <c r="J122" s="91"/>
      <c r="K122" s="148"/>
      <c r="L122" s="328"/>
      <c r="M122" s="91"/>
      <c r="N122" s="91"/>
      <c r="O122" s="91"/>
    </row>
    <row r="123" spans="1:15" x14ac:dyDescent="0.15">
      <c r="A123" s="4">
        <v>97</v>
      </c>
      <c r="B123" s="18" t="s">
        <v>9</v>
      </c>
      <c r="C123" s="32"/>
      <c r="D123" s="149"/>
      <c r="E123" s="149"/>
      <c r="F123" s="149"/>
      <c r="G123" s="149"/>
      <c r="H123" s="149"/>
      <c r="I123" s="16"/>
      <c r="J123" s="33"/>
      <c r="K123" s="17"/>
      <c r="L123" s="183" t="str">
        <f t="shared" ref="L123:L154" si="3">IF(I123*K123=0,"",ROUND(I123*K123,0))</f>
        <v/>
      </c>
      <c r="M123" s="153"/>
      <c r="N123" s="153"/>
      <c r="O123" s="153"/>
    </row>
    <row r="124" spans="1:15" x14ac:dyDescent="0.15">
      <c r="A124" s="4">
        <v>98</v>
      </c>
      <c r="B124" s="15"/>
      <c r="C124" s="32"/>
      <c r="D124" s="149"/>
      <c r="E124" s="149"/>
      <c r="F124" s="149"/>
      <c r="G124" s="149"/>
      <c r="H124" s="149"/>
      <c r="I124" s="16"/>
      <c r="J124" s="33"/>
      <c r="K124" s="17"/>
      <c r="L124" s="183" t="str">
        <f t="shared" si="3"/>
        <v/>
      </c>
      <c r="M124" s="153"/>
      <c r="N124" s="153"/>
      <c r="O124" s="153"/>
    </row>
    <row r="125" spans="1:15" x14ac:dyDescent="0.15">
      <c r="A125" s="4">
        <v>99</v>
      </c>
      <c r="B125" s="15"/>
      <c r="C125" s="32"/>
      <c r="D125" s="149"/>
      <c r="E125" s="149"/>
      <c r="F125" s="149"/>
      <c r="G125" s="149"/>
      <c r="H125" s="149"/>
      <c r="I125" s="16"/>
      <c r="J125" s="33"/>
      <c r="K125" s="17"/>
      <c r="L125" s="183" t="str">
        <f t="shared" si="3"/>
        <v/>
      </c>
      <c r="M125" s="153"/>
      <c r="N125" s="153"/>
      <c r="O125" s="153"/>
    </row>
    <row r="126" spans="1:15" x14ac:dyDescent="0.15">
      <c r="A126" s="4">
        <v>100</v>
      </c>
      <c r="B126" s="15"/>
      <c r="C126" s="32"/>
      <c r="D126" s="149"/>
      <c r="E126" s="149"/>
      <c r="F126" s="149"/>
      <c r="G126" s="149"/>
      <c r="H126" s="149"/>
      <c r="I126" s="16"/>
      <c r="J126" s="33"/>
      <c r="K126" s="17"/>
      <c r="L126" s="183" t="str">
        <f t="shared" si="3"/>
        <v/>
      </c>
      <c r="M126" s="153"/>
      <c r="N126" s="153"/>
      <c r="O126" s="153"/>
    </row>
    <row r="127" spans="1:15" x14ac:dyDescent="0.15">
      <c r="A127" s="4">
        <v>101</v>
      </c>
      <c r="B127" s="15"/>
      <c r="C127" s="32"/>
      <c r="D127" s="149"/>
      <c r="E127" s="149"/>
      <c r="F127" s="149"/>
      <c r="G127" s="149"/>
      <c r="H127" s="149"/>
      <c r="I127" s="16"/>
      <c r="J127" s="33"/>
      <c r="K127" s="17"/>
      <c r="L127" s="183" t="str">
        <f t="shared" si="3"/>
        <v/>
      </c>
      <c r="M127" s="153"/>
      <c r="N127" s="153"/>
      <c r="O127" s="153"/>
    </row>
    <row r="128" spans="1:15" x14ac:dyDescent="0.15">
      <c r="A128" s="4">
        <v>102</v>
      </c>
      <c r="B128" s="15"/>
      <c r="C128" s="32"/>
      <c r="D128" s="149"/>
      <c r="E128" s="149"/>
      <c r="F128" s="149"/>
      <c r="G128" s="149"/>
      <c r="H128" s="149"/>
      <c r="I128" s="16"/>
      <c r="J128" s="33"/>
      <c r="K128" s="17"/>
      <c r="L128" s="183" t="str">
        <f t="shared" si="3"/>
        <v/>
      </c>
      <c r="M128" s="153"/>
      <c r="N128" s="153"/>
      <c r="O128" s="153"/>
    </row>
    <row r="129" spans="1:15" x14ac:dyDescent="0.15">
      <c r="A129" s="4">
        <v>103</v>
      </c>
      <c r="B129" s="15"/>
      <c r="C129" s="32"/>
      <c r="D129" s="149"/>
      <c r="E129" s="149"/>
      <c r="F129" s="149"/>
      <c r="G129" s="149"/>
      <c r="H129" s="149"/>
      <c r="I129" s="16"/>
      <c r="J129" s="33"/>
      <c r="K129" s="17"/>
      <c r="L129" s="183" t="str">
        <f t="shared" si="3"/>
        <v/>
      </c>
      <c r="M129" s="153"/>
      <c r="N129" s="153"/>
      <c r="O129" s="153"/>
    </row>
    <row r="130" spans="1:15" x14ac:dyDescent="0.15">
      <c r="A130" s="4">
        <v>104</v>
      </c>
      <c r="B130" s="15"/>
      <c r="C130" s="32"/>
      <c r="D130" s="149"/>
      <c r="E130" s="149"/>
      <c r="F130" s="149"/>
      <c r="G130" s="149"/>
      <c r="H130" s="149"/>
      <c r="I130" s="16"/>
      <c r="J130" s="33"/>
      <c r="K130" s="17"/>
      <c r="L130" s="183" t="str">
        <f t="shared" si="3"/>
        <v/>
      </c>
      <c r="M130" s="153"/>
      <c r="N130" s="153"/>
      <c r="O130" s="153"/>
    </row>
    <row r="131" spans="1:15" x14ac:dyDescent="0.15">
      <c r="A131" s="4">
        <v>105</v>
      </c>
      <c r="B131" s="15"/>
      <c r="C131" s="32"/>
      <c r="D131" s="149"/>
      <c r="E131" s="149"/>
      <c r="F131" s="149"/>
      <c r="G131" s="149"/>
      <c r="H131" s="149"/>
      <c r="I131" s="16"/>
      <c r="J131" s="33"/>
      <c r="K131" s="17"/>
      <c r="L131" s="183" t="str">
        <f t="shared" si="3"/>
        <v/>
      </c>
      <c r="M131" s="153"/>
      <c r="N131" s="153"/>
      <c r="O131" s="153"/>
    </row>
    <row r="132" spans="1:15" x14ac:dyDescent="0.15">
      <c r="A132" s="4">
        <v>106</v>
      </c>
      <c r="B132" s="15"/>
      <c r="C132" s="32"/>
      <c r="D132" s="149"/>
      <c r="E132" s="149"/>
      <c r="F132" s="149"/>
      <c r="G132" s="149"/>
      <c r="H132" s="149"/>
      <c r="I132" s="16"/>
      <c r="J132" s="33"/>
      <c r="K132" s="17"/>
      <c r="L132" s="183" t="str">
        <f t="shared" si="3"/>
        <v/>
      </c>
      <c r="M132" s="153"/>
      <c r="N132" s="153"/>
      <c r="O132" s="153"/>
    </row>
    <row r="133" spans="1:15" x14ac:dyDescent="0.15">
      <c r="A133" s="4">
        <v>107</v>
      </c>
      <c r="B133" s="15"/>
      <c r="C133" s="32"/>
      <c r="D133" s="149"/>
      <c r="E133" s="149"/>
      <c r="F133" s="149"/>
      <c r="G133" s="149"/>
      <c r="H133" s="149"/>
      <c r="I133" s="16"/>
      <c r="J133" s="33"/>
      <c r="K133" s="17"/>
      <c r="L133" s="183" t="str">
        <f t="shared" si="3"/>
        <v/>
      </c>
      <c r="M133" s="153"/>
      <c r="N133" s="153"/>
      <c r="O133" s="153"/>
    </row>
    <row r="134" spans="1:15" x14ac:dyDescent="0.15">
      <c r="A134" s="4">
        <v>108</v>
      </c>
      <c r="B134" s="15"/>
      <c r="C134" s="32"/>
      <c r="D134" s="149"/>
      <c r="E134" s="149"/>
      <c r="F134" s="149"/>
      <c r="G134" s="149"/>
      <c r="H134" s="149"/>
      <c r="I134" s="16"/>
      <c r="J134" s="33"/>
      <c r="K134" s="17"/>
      <c r="L134" s="183" t="str">
        <f t="shared" si="3"/>
        <v/>
      </c>
      <c r="M134" s="153"/>
      <c r="N134" s="153"/>
      <c r="O134" s="153"/>
    </row>
    <row r="135" spans="1:15" x14ac:dyDescent="0.15">
      <c r="A135" s="4">
        <v>109</v>
      </c>
      <c r="B135" s="15"/>
      <c r="C135" s="32"/>
      <c r="D135" s="149"/>
      <c r="E135" s="149"/>
      <c r="F135" s="149"/>
      <c r="G135" s="149"/>
      <c r="H135" s="149"/>
      <c r="I135" s="16"/>
      <c r="J135" s="33"/>
      <c r="K135" s="17"/>
      <c r="L135" s="183" t="str">
        <f t="shared" si="3"/>
        <v/>
      </c>
      <c r="M135" s="153"/>
      <c r="N135" s="153"/>
      <c r="O135" s="153"/>
    </row>
    <row r="136" spans="1:15" x14ac:dyDescent="0.15">
      <c r="A136" s="4">
        <v>110</v>
      </c>
      <c r="B136" s="15"/>
      <c r="C136" s="32"/>
      <c r="D136" s="149"/>
      <c r="E136" s="149"/>
      <c r="F136" s="149"/>
      <c r="G136" s="149"/>
      <c r="H136" s="149"/>
      <c r="I136" s="16"/>
      <c r="J136" s="33"/>
      <c r="K136" s="17"/>
      <c r="L136" s="183" t="str">
        <f t="shared" si="3"/>
        <v/>
      </c>
      <c r="M136" s="153"/>
      <c r="N136" s="153"/>
      <c r="O136" s="153"/>
    </row>
    <row r="137" spans="1:15" x14ac:dyDescent="0.15">
      <c r="A137" s="4">
        <v>111</v>
      </c>
      <c r="B137" s="15"/>
      <c r="C137" s="32"/>
      <c r="D137" s="149"/>
      <c r="E137" s="149"/>
      <c r="F137" s="149"/>
      <c r="G137" s="149"/>
      <c r="H137" s="149"/>
      <c r="I137" s="16"/>
      <c r="J137" s="33"/>
      <c r="K137" s="17"/>
      <c r="L137" s="183" t="str">
        <f t="shared" si="3"/>
        <v/>
      </c>
      <c r="M137" s="153"/>
      <c r="N137" s="153"/>
      <c r="O137" s="153"/>
    </row>
    <row r="138" spans="1:15" x14ac:dyDescent="0.15">
      <c r="A138" s="4">
        <v>112</v>
      </c>
      <c r="B138" s="15"/>
      <c r="C138" s="32"/>
      <c r="D138" s="149"/>
      <c r="E138" s="149"/>
      <c r="F138" s="149"/>
      <c r="G138" s="149"/>
      <c r="H138" s="149"/>
      <c r="I138" s="16"/>
      <c r="J138" s="33"/>
      <c r="K138" s="17"/>
      <c r="L138" s="183" t="str">
        <f t="shared" si="3"/>
        <v/>
      </c>
      <c r="M138" s="153"/>
      <c r="N138" s="153"/>
      <c r="O138" s="153"/>
    </row>
    <row r="139" spans="1:15" x14ac:dyDescent="0.15">
      <c r="A139" s="4">
        <v>113</v>
      </c>
      <c r="B139" s="15"/>
      <c r="C139" s="32"/>
      <c r="D139" s="149"/>
      <c r="E139" s="149"/>
      <c r="F139" s="149"/>
      <c r="G139" s="149"/>
      <c r="H139" s="149"/>
      <c r="I139" s="16"/>
      <c r="J139" s="33"/>
      <c r="K139" s="17"/>
      <c r="L139" s="183" t="str">
        <f t="shared" si="3"/>
        <v/>
      </c>
      <c r="M139" s="153"/>
      <c r="N139" s="153"/>
      <c r="O139" s="153"/>
    </row>
    <row r="140" spans="1:15" x14ac:dyDescent="0.15">
      <c r="A140" s="4">
        <v>114</v>
      </c>
      <c r="B140" s="15"/>
      <c r="C140" s="32"/>
      <c r="D140" s="149"/>
      <c r="E140" s="149"/>
      <c r="F140" s="149"/>
      <c r="G140" s="149"/>
      <c r="H140" s="149"/>
      <c r="I140" s="16"/>
      <c r="J140" s="33"/>
      <c r="K140" s="17"/>
      <c r="L140" s="183" t="str">
        <f t="shared" si="3"/>
        <v/>
      </c>
      <c r="M140" s="153"/>
      <c r="N140" s="153"/>
      <c r="O140" s="153"/>
    </row>
    <row r="141" spans="1:15" x14ac:dyDescent="0.15">
      <c r="A141" s="4">
        <v>115</v>
      </c>
      <c r="B141" s="15"/>
      <c r="C141" s="32"/>
      <c r="D141" s="149"/>
      <c r="E141" s="149"/>
      <c r="F141" s="149"/>
      <c r="G141" s="149"/>
      <c r="H141" s="149"/>
      <c r="I141" s="16"/>
      <c r="J141" s="33"/>
      <c r="K141" s="17"/>
      <c r="L141" s="183" t="str">
        <f t="shared" si="3"/>
        <v/>
      </c>
      <c r="M141" s="153"/>
      <c r="N141" s="153"/>
      <c r="O141" s="153"/>
    </row>
    <row r="142" spans="1:15" x14ac:dyDescent="0.15">
      <c r="A142" s="4">
        <v>116</v>
      </c>
      <c r="B142" s="15"/>
      <c r="C142" s="32"/>
      <c r="D142" s="149"/>
      <c r="E142" s="149"/>
      <c r="F142" s="149"/>
      <c r="G142" s="149"/>
      <c r="H142" s="149"/>
      <c r="I142" s="16"/>
      <c r="J142" s="33"/>
      <c r="K142" s="17"/>
      <c r="L142" s="183" t="str">
        <f t="shared" si="3"/>
        <v/>
      </c>
      <c r="M142" s="153"/>
      <c r="N142" s="153"/>
      <c r="O142" s="153"/>
    </row>
    <row r="143" spans="1:15" x14ac:dyDescent="0.15">
      <c r="A143" s="4">
        <v>117</v>
      </c>
      <c r="B143" s="15"/>
      <c r="C143" s="32"/>
      <c r="D143" s="149"/>
      <c r="E143" s="149"/>
      <c r="F143" s="149"/>
      <c r="G143" s="149"/>
      <c r="H143" s="149"/>
      <c r="I143" s="16"/>
      <c r="J143" s="33"/>
      <c r="K143" s="17"/>
      <c r="L143" s="183" t="str">
        <f t="shared" si="3"/>
        <v/>
      </c>
      <c r="M143" s="153"/>
      <c r="N143" s="153"/>
      <c r="O143" s="153"/>
    </row>
    <row r="144" spans="1:15" x14ac:dyDescent="0.15">
      <c r="A144" s="4">
        <v>118</v>
      </c>
      <c r="B144" s="15"/>
      <c r="C144" s="32"/>
      <c r="D144" s="149"/>
      <c r="E144" s="149"/>
      <c r="F144" s="149"/>
      <c r="G144" s="149"/>
      <c r="H144" s="149"/>
      <c r="I144" s="16"/>
      <c r="J144" s="33"/>
      <c r="K144" s="17"/>
      <c r="L144" s="183" t="str">
        <f t="shared" si="3"/>
        <v/>
      </c>
      <c r="M144" s="153"/>
      <c r="N144" s="153"/>
      <c r="O144" s="153"/>
    </row>
    <row r="145" spans="1:15" x14ac:dyDescent="0.15">
      <c r="A145" s="4">
        <v>119</v>
      </c>
      <c r="B145" s="15"/>
      <c r="C145" s="32"/>
      <c r="D145" s="149"/>
      <c r="E145" s="149"/>
      <c r="F145" s="149"/>
      <c r="G145" s="149"/>
      <c r="H145" s="149"/>
      <c r="I145" s="16"/>
      <c r="J145" s="33"/>
      <c r="K145" s="17"/>
      <c r="L145" s="183" t="str">
        <f t="shared" si="3"/>
        <v/>
      </c>
      <c r="M145" s="153"/>
      <c r="N145" s="153"/>
      <c r="O145" s="153"/>
    </row>
    <row r="146" spans="1:15" x14ac:dyDescent="0.15">
      <c r="A146" s="4">
        <v>120</v>
      </c>
      <c r="B146" s="15"/>
      <c r="C146" s="32"/>
      <c r="D146" s="149"/>
      <c r="E146" s="149"/>
      <c r="F146" s="149"/>
      <c r="G146" s="149"/>
      <c r="H146" s="149"/>
      <c r="I146" s="16"/>
      <c r="J146" s="33"/>
      <c r="K146" s="17"/>
      <c r="L146" s="183" t="str">
        <f t="shared" si="3"/>
        <v/>
      </c>
      <c r="M146" s="153"/>
      <c r="N146" s="153"/>
      <c r="O146" s="153"/>
    </row>
    <row r="147" spans="1:15" x14ac:dyDescent="0.15">
      <c r="A147" s="4">
        <v>121</v>
      </c>
      <c r="B147" s="15"/>
      <c r="C147" s="32"/>
      <c r="D147" s="149"/>
      <c r="E147" s="149"/>
      <c r="F147" s="149"/>
      <c r="G147" s="149"/>
      <c r="H147" s="149"/>
      <c r="I147" s="16"/>
      <c r="J147" s="33"/>
      <c r="K147" s="17"/>
      <c r="L147" s="183" t="str">
        <f t="shared" si="3"/>
        <v/>
      </c>
      <c r="M147" s="153"/>
      <c r="N147" s="153"/>
      <c r="O147" s="153"/>
    </row>
    <row r="148" spans="1:15" x14ac:dyDescent="0.15">
      <c r="A148" s="4">
        <v>122</v>
      </c>
      <c r="B148" s="15"/>
      <c r="C148" s="32"/>
      <c r="D148" s="149"/>
      <c r="E148" s="149"/>
      <c r="F148" s="149"/>
      <c r="G148" s="149"/>
      <c r="H148" s="149"/>
      <c r="I148" s="16"/>
      <c r="J148" s="33"/>
      <c r="K148" s="17"/>
      <c r="L148" s="183" t="str">
        <f t="shared" si="3"/>
        <v/>
      </c>
      <c r="M148" s="153"/>
      <c r="N148" s="153"/>
      <c r="O148" s="153"/>
    </row>
    <row r="149" spans="1:15" x14ac:dyDescent="0.15">
      <c r="A149" s="4">
        <v>123</v>
      </c>
      <c r="B149" s="15"/>
      <c r="C149" s="32"/>
      <c r="D149" s="149"/>
      <c r="E149" s="149"/>
      <c r="F149" s="149"/>
      <c r="G149" s="149"/>
      <c r="H149" s="149"/>
      <c r="I149" s="16"/>
      <c r="J149" s="33"/>
      <c r="K149" s="17"/>
      <c r="L149" s="183" t="str">
        <f t="shared" si="3"/>
        <v/>
      </c>
      <c r="M149" s="153"/>
      <c r="N149" s="153"/>
      <c r="O149" s="153"/>
    </row>
    <row r="150" spans="1:15" x14ac:dyDescent="0.15">
      <c r="A150" s="4">
        <v>124</v>
      </c>
      <c r="B150" s="15"/>
      <c r="C150" s="32"/>
      <c r="D150" s="149"/>
      <c r="E150" s="149"/>
      <c r="F150" s="149"/>
      <c r="G150" s="149"/>
      <c r="H150" s="149"/>
      <c r="I150" s="16"/>
      <c r="J150" s="33"/>
      <c r="K150" s="17"/>
      <c r="L150" s="183" t="str">
        <f t="shared" si="3"/>
        <v/>
      </c>
      <c r="M150" s="153"/>
      <c r="N150" s="153"/>
      <c r="O150" s="153"/>
    </row>
    <row r="151" spans="1:15" x14ac:dyDescent="0.15">
      <c r="A151" s="4">
        <v>125</v>
      </c>
      <c r="B151" s="15"/>
      <c r="C151" s="32"/>
      <c r="D151" s="149"/>
      <c r="E151" s="149"/>
      <c r="F151" s="149"/>
      <c r="G151" s="149"/>
      <c r="H151" s="149"/>
      <c r="I151" s="16"/>
      <c r="J151" s="33"/>
      <c r="K151" s="17"/>
      <c r="L151" s="183" t="str">
        <f t="shared" si="3"/>
        <v/>
      </c>
      <c r="M151" s="153"/>
      <c r="N151" s="153"/>
      <c r="O151" s="153"/>
    </row>
    <row r="152" spans="1:15" x14ac:dyDescent="0.15">
      <c r="A152" s="4">
        <v>126</v>
      </c>
      <c r="B152" s="15"/>
      <c r="C152" s="32"/>
      <c r="D152" s="149"/>
      <c r="E152" s="149"/>
      <c r="F152" s="149"/>
      <c r="G152" s="149"/>
      <c r="H152" s="149"/>
      <c r="I152" s="16"/>
      <c r="J152" s="33"/>
      <c r="K152" s="17"/>
      <c r="L152" s="183" t="str">
        <f t="shared" si="3"/>
        <v/>
      </c>
      <c r="M152" s="153"/>
      <c r="N152" s="153"/>
      <c r="O152" s="153"/>
    </row>
    <row r="153" spans="1:15" x14ac:dyDescent="0.15">
      <c r="A153" s="4">
        <v>127</v>
      </c>
      <c r="B153" s="15"/>
      <c r="C153" s="32"/>
      <c r="D153" s="149"/>
      <c r="E153" s="149"/>
      <c r="F153" s="149"/>
      <c r="G153" s="149"/>
      <c r="H153" s="149"/>
      <c r="I153" s="16"/>
      <c r="J153" s="33"/>
      <c r="K153" s="17"/>
      <c r="L153" s="183" t="str">
        <f t="shared" si="3"/>
        <v/>
      </c>
      <c r="M153" s="153"/>
      <c r="N153" s="153"/>
      <c r="O153" s="153"/>
    </row>
    <row r="154" spans="1:15" ht="14.25" thickBot="1" x14ac:dyDescent="0.2">
      <c r="A154" s="4">
        <v>128</v>
      </c>
      <c r="B154" s="19"/>
      <c r="C154" s="32"/>
      <c r="D154" s="154"/>
      <c r="E154" s="154"/>
      <c r="F154" s="154"/>
      <c r="G154" s="154"/>
      <c r="H154" s="154"/>
      <c r="I154" s="20"/>
      <c r="J154" s="33"/>
      <c r="K154" s="21"/>
      <c r="L154" s="183" t="str">
        <f t="shared" si="3"/>
        <v/>
      </c>
      <c r="M154" s="155"/>
      <c r="N154" s="155"/>
      <c r="O154" s="155"/>
    </row>
    <row r="155" spans="1:15" ht="14.25" thickBot="1" x14ac:dyDescent="0.2">
      <c r="B155" s="158" t="s">
        <v>75</v>
      </c>
      <c r="C155" s="156"/>
      <c r="D155" s="156"/>
      <c r="E155" s="156"/>
      <c r="F155" s="156"/>
      <c r="G155" s="156"/>
      <c r="H155" s="156"/>
      <c r="I155" s="6"/>
      <c r="J155" s="6" t="s">
        <v>63</v>
      </c>
      <c r="K155" s="11" t="s">
        <v>63</v>
      </c>
      <c r="L155" s="325">
        <f>SUM(L123:L154)</f>
        <v>0</v>
      </c>
      <c r="M155" s="156"/>
      <c r="N155" s="156"/>
      <c r="O155" s="157"/>
    </row>
    <row r="156" spans="1:15" x14ac:dyDescent="0.15">
      <c r="L156" s="326"/>
    </row>
    <row r="157" spans="1:15" x14ac:dyDescent="0.15">
      <c r="L157" s="326"/>
    </row>
    <row r="158" spans="1:15" ht="21" customHeight="1" x14ac:dyDescent="0.15">
      <c r="B158" s="4" t="s">
        <v>45</v>
      </c>
      <c r="C158" s="150" t="s">
        <v>80</v>
      </c>
      <c r="D158" s="151"/>
      <c r="E158" s="151"/>
      <c r="F158" s="151"/>
      <c r="G158" s="151"/>
      <c r="H158" s="151"/>
      <c r="I158" s="151"/>
      <c r="J158" s="151"/>
      <c r="K158" s="152"/>
      <c r="L158" s="326"/>
    </row>
    <row r="159" spans="1:15" x14ac:dyDescent="0.15">
      <c r="L159" s="326"/>
    </row>
    <row r="160" spans="1:15" x14ac:dyDescent="0.15">
      <c r="A160" s="5" t="s">
        <v>38</v>
      </c>
      <c r="B160" s="91" t="s">
        <v>40</v>
      </c>
      <c r="C160" s="146" t="s">
        <v>41</v>
      </c>
      <c r="D160" s="91" t="s">
        <v>44</v>
      </c>
      <c r="E160" s="91"/>
      <c r="F160" s="91"/>
      <c r="G160" s="91"/>
      <c r="H160" s="91"/>
      <c r="I160" s="91" t="s">
        <v>0</v>
      </c>
      <c r="J160" s="91" t="s">
        <v>1</v>
      </c>
      <c r="K160" s="147" t="s">
        <v>42</v>
      </c>
      <c r="L160" s="327" t="s">
        <v>15</v>
      </c>
      <c r="M160" s="91" t="s">
        <v>43</v>
      </c>
      <c r="N160" s="91"/>
      <c r="O160" s="91"/>
    </row>
    <row r="161" spans="1:15" x14ac:dyDescent="0.15">
      <c r="A161" s="5" t="s">
        <v>39</v>
      </c>
      <c r="B161" s="91"/>
      <c r="C161" s="146"/>
      <c r="D161" s="91"/>
      <c r="E161" s="91"/>
      <c r="F161" s="91"/>
      <c r="G161" s="91"/>
      <c r="H161" s="91"/>
      <c r="I161" s="91"/>
      <c r="J161" s="91"/>
      <c r="K161" s="148"/>
      <c r="L161" s="328"/>
      <c r="M161" s="91"/>
      <c r="N161" s="91"/>
      <c r="O161" s="91"/>
    </row>
    <row r="162" spans="1:15" x14ac:dyDescent="0.15">
      <c r="A162" s="4">
        <v>129</v>
      </c>
      <c r="B162" s="18" t="s">
        <v>48</v>
      </c>
      <c r="C162" s="32"/>
      <c r="D162" s="149"/>
      <c r="E162" s="149"/>
      <c r="F162" s="149"/>
      <c r="G162" s="149"/>
      <c r="H162" s="149"/>
      <c r="I162" s="16"/>
      <c r="J162" s="33"/>
      <c r="K162" s="17"/>
      <c r="L162" s="183" t="str">
        <f t="shared" ref="L162:L193" si="4">IF(I162*K162=0,"",ROUND(I162*K162,0))</f>
        <v/>
      </c>
      <c r="M162" s="153"/>
      <c r="N162" s="153"/>
      <c r="O162" s="153"/>
    </row>
    <row r="163" spans="1:15" x14ac:dyDescent="0.15">
      <c r="A163" s="4">
        <v>130</v>
      </c>
      <c r="B163" s="15"/>
      <c r="C163" s="32"/>
      <c r="D163" s="149"/>
      <c r="E163" s="149"/>
      <c r="F163" s="149"/>
      <c r="G163" s="149"/>
      <c r="H163" s="149"/>
      <c r="I163" s="16"/>
      <c r="J163" s="33"/>
      <c r="K163" s="17"/>
      <c r="L163" s="183" t="str">
        <f t="shared" si="4"/>
        <v/>
      </c>
      <c r="M163" s="153"/>
      <c r="N163" s="153"/>
      <c r="O163" s="153"/>
    </row>
    <row r="164" spans="1:15" x14ac:dyDescent="0.15">
      <c r="A164" s="4">
        <v>131</v>
      </c>
      <c r="B164" s="15"/>
      <c r="C164" s="32"/>
      <c r="D164" s="149"/>
      <c r="E164" s="149"/>
      <c r="F164" s="149"/>
      <c r="G164" s="149"/>
      <c r="H164" s="149"/>
      <c r="I164" s="16"/>
      <c r="J164" s="33"/>
      <c r="K164" s="17"/>
      <c r="L164" s="183" t="str">
        <f t="shared" si="4"/>
        <v/>
      </c>
      <c r="M164" s="153"/>
      <c r="N164" s="153"/>
      <c r="O164" s="153"/>
    </row>
    <row r="165" spans="1:15" x14ac:dyDescent="0.15">
      <c r="A165" s="4">
        <v>132</v>
      </c>
      <c r="B165" s="15"/>
      <c r="C165" s="32"/>
      <c r="D165" s="149"/>
      <c r="E165" s="149"/>
      <c r="F165" s="149"/>
      <c r="G165" s="149"/>
      <c r="H165" s="149"/>
      <c r="I165" s="16"/>
      <c r="J165" s="33"/>
      <c r="K165" s="17"/>
      <c r="L165" s="183" t="str">
        <f t="shared" si="4"/>
        <v/>
      </c>
      <c r="M165" s="153"/>
      <c r="N165" s="153"/>
      <c r="O165" s="153"/>
    </row>
    <row r="166" spans="1:15" x14ac:dyDescent="0.15">
      <c r="A166" s="4">
        <v>133</v>
      </c>
      <c r="B166" s="15"/>
      <c r="C166" s="32"/>
      <c r="D166" s="149"/>
      <c r="E166" s="149"/>
      <c r="F166" s="149"/>
      <c r="G166" s="149"/>
      <c r="H166" s="149"/>
      <c r="I166" s="16"/>
      <c r="J166" s="33"/>
      <c r="K166" s="17"/>
      <c r="L166" s="183" t="str">
        <f t="shared" si="4"/>
        <v/>
      </c>
      <c r="M166" s="153"/>
      <c r="N166" s="153"/>
      <c r="O166" s="153"/>
    </row>
    <row r="167" spans="1:15" x14ac:dyDescent="0.15">
      <c r="A167" s="4">
        <v>134</v>
      </c>
      <c r="B167" s="15"/>
      <c r="C167" s="32"/>
      <c r="D167" s="149"/>
      <c r="E167" s="149"/>
      <c r="F167" s="149"/>
      <c r="G167" s="149"/>
      <c r="H167" s="149"/>
      <c r="I167" s="16"/>
      <c r="J167" s="33"/>
      <c r="K167" s="17"/>
      <c r="L167" s="183" t="str">
        <f t="shared" si="4"/>
        <v/>
      </c>
      <c r="M167" s="153"/>
      <c r="N167" s="153"/>
      <c r="O167" s="153"/>
    </row>
    <row r="168" spans="1:15" x14ac:dyDescent="0.15">
      <c r="A168" s="4">
        <v>135</v>
      </c>
      <c r="B168" s="15"/>
      <c r="C168" s="32"/>
      <c r="D168" s="149"/>
      <c r="E168" s="149"/>
      <c r="F168" s="149"/>
      <c r="G168" s="149"/>
      <c r="H168" s="149"/>
      <c r="I168" s="16"/>
      <c r="J168" s="33"/>
      <c r="K168" s="17"/>
      <c r="L168" s="183" t="str">
        <f t="shared" si="4"/>
        <v/>
      </c>
      <c r="M168" s="153"/>
      <c r="N168" s="153"/>
      <c r="O168" s="153"/>
    </row>
    <row r="169" spans="1:15" x14ac:dyDescent="0.15">
      <c r="A169" s="4">
        <v>136</v>
      </c>
      <c r="B169" s="15"/>
      <c r="C169" s="32"/>
      <c r="D169" s="149"/>
      <c r="E169" s="149"/>
      <c r="F169" s="149"/>
      <c r="G169" s="149"/>
      <c r="H169" s="149"/>
      <c r="I169" s="16"/>
      <c r="J169" s="33"/>
      <c r="K169" s="17"/>
      <c r="L169" s="183" t="str">
        <f t="shared" si="4"/>
        <v/>
      </c>
      <c r="M169" s="153"/>
      <c r="N169" s="153"/>
      <c r="O169" s="153"/>
    </row>
    <row r="170" spans="1:15" x14ac:dyDescent="0.15">
      <c r="A170" s="4">
        <v>137</v>
      </c>
      <c r="B170" s="15"/>
      <c r="C170" s="32"/>
      <c r="D170" s="149"/>
      <c r="E170" s="149"/>
      <c r="F170" s="149"/>
      <c r="G170" s="149"/>
      <c r="H170" s="149"/>
      <c r="I170" s="16"/>
      <c r="J170" s="33"/>
      <c r="K170" s="17"/>
      <c r="L170" s="183" t="str">
        <f t="shared" si="4"/>
        <v/>
      </c>
      <c r="M170" s="153"/>
      <c r="N170" s="153"/>
      <c r="O170" s="153"/>
    </row>
    <row r="171" spans="1:15" x14ac:dyDescent="0.15">
      <c r="A171" s="4">
        <v>138</v>
      </c>
      <c r="B171" s="15"/>
      <c r="C171" s="32"/>
      <c r="D171" s="149"/>
      <c r="E171" s="149"/>
      <c r="F171" s="149"/>
      <c r="G171" s="149"/>
      <c r="H171" s="149"/>
      <c r="I171" s="16"/>
      <c r="J171" s="33"/>
      <c r="K171" s="17"/>
      <c r="L171" s="183" t="str">
        <f t="shared" si="4"/>
        <v/>
      </c>
      <c r="M171" s="153"/>
      <c r="N171" s="153"/>
      <c r="O171" s="153"/>
    </row>
    <row r="172" spans="1:15" x14ac:dyDescent="0.15">
      <c r="A172" s="4">
        <v>139</v>
      </c>
      <c r="B172" s="15"/>
      <c r="C172" s="32"/>
      <c r="D172" s="149"/>
      <c r="E172" s="149"/>
      <c r="F172" s="149"/>
      <c r="G172" s="149"/>
      <c r="H172" s="149"/>
      <c r="I172" s="16"/>
      <c r="J172" s="33"/>
      <c r="K172" s="17"/>
      <c r="L172" s="183" t="str">
        <f t="shared" si="4"/>
        <v/>
      </c>
      <c r="M172" s="153"/>
      <c r="N172" s="153"/>
      <c r="O172" s="153"/>
    </row>
    <row r="173" spans="1:15" x14ac:dyDescent="0.15">
      <c r="A173" s="4">
        <v>140</v>
      </c>
      <c r="B173" s="15"/>
      <c r="C173" s="32"/>
      <c r="D173" s="149"/>
      <c r="E173" s="149"/>
      <c r="F173" s="149"/>
      <c r="G173" s="149"/>
      <c r="H173" s="149"/>
      <c r="I173" s="16"/>
      <c r="J173" s="33"/>
      <c r="K173" s="17"/>
      <c r="L173" s="183" t="str">
        <f t="shared" si="4"/>
        <v/>
      </c>
      <c r="M173" s="153"/>
      <c r="N173" s="153"/>
      <c r="O173" s="153"/>
    </row>
    <row r="174" spans="1:15" x14ac:dyDescent="0.15">
      <c r="A174" s="4">
        <v>141</v>
      </c>
      <c r="B174" s="15"/>
      <c r="C174" s="32"/>
      <c r="D174" s="149"/>
      <c r="E174" s="149"/>
      <c r="F174" s="149"/>
      <c r="G174" s="149"/>
      <c r="H174" s="149"/>
      <c r="I174" s="16"/>
      <c r="J174" s="33"/>
      <c r="K174" s="17"/>
      <c r="L174" s="183" t="str">
        <f t="shared" si="4"/>
        <v/>
      </c>
      <c r="M174" s="153"/>
      <c r="N174" s="153"/>
      <c r="O174" s="153"/>
    </row>
    <row r="175" spans="1:15" x14ac:dyDescent="0.15">
      <c r="A175" s="4">
        <v>142</v>
      </c>
      <c r="B175" s="15"/>
      <c r="C175" s="32"/>
      <c r="D175" s="149"/>
      <c r="E175" s="149"/>
      <c r="F175" s="149"/>
      <c r="G175" s="149"/>
      <c r="H175" s="149"/>
      <c r="I175" s="16"/>
      <c r="J175" s="33"/>
      <c r="K175" s="17"/>
      <c r="L175" s="183" t="str">
        <f t="shared" si="4"/>
        <v/>
      </c>
      <c r="M175" s="153"/>
      <c r="N175" s="153"/>
      <c r="O175" s="153"/>
    </row>
    <row r="176" spans="1:15" x14ac:dyDescent="0.15">
      <c r="A176" s="4">
        <v>143</v>
      </c>
      <c r="B176" s="15"/>
      <c r="C176" s="32"/>
      <c r="D176" s="149"/>
      <c r="E176" s="149"/>
      <c r="F176" s="149"/>
      <c r="G176" s="149"/>
      <c r="H176" s="149"/>
      <c r="I176" s="16"/>
      <c r="J176" s="33"/>
      <c r="K176" s="17"/>
      <c r="L176" s="183" t="str">
        <f t="shared" si="4"/>
        <v/>
      </c>
      <c r="M176" s="153"/>
      <c r="N176" s="153"/>
      <c r="O176" s="153"/>
    </row>
    <row r="177" spans="1:15" x14ac:dyDescent="0.15">
      <c r="A177" s="4">
        <v>144</v>
      </c>
      <c r="B177" s="15"/>
      <c r="C177" s="32"/>
      <c r="D177" s="149"/>
      <c r="E177" s="149"/>
      <c r="F177" s="149"/>
      <c r="G177" s="149"/>
      <c r="H177" s="149"/>
      <c r="I177" s="16"/>
      <c r="J177" s="33"/>
      <c r="K177" s="17"/>
      <c r="L177" s="183" t="str">
        <f t="shared" si="4"/>
        <v/>
      </c>
      <c r="M177" s="153"/>
      <c r="N177" s="153"/>
      <c r="O177" s="153"/>
    </row>
    <row r="178" spans="1:15" x14ac:dyDescent="0.15">
      <c r="A178" s="4">
        <v>145</v>
      </c>
      <c r="B178" s="15"/>
      <c r="C178" s="32"/>
      <c r="D178" s="149"/>
      <c r="E178" s="149"/>
      <c r="F178" s="149"/>
      <c r="G178" s="149"/>
      <c r="H178" s="149"/>
      <c r="I178" s="16"/>
      <c r="J178" s="33"/>
      <c r="K178" s="17"/>
      <c r="L178" s="183" t="str">
        <f t="shared" si="4"/>
        <v/>
      </c>
      <c r="M178" s="153"/>
      <c r="N178" s="153"/>
      <c r="O178" s="153"/>
    </row>
    <row r="179" spans="1:15" x14ac:dyDescent="0.15">
      <c r="A179" s="4">
        <v>146</v>
      </c>
      <c r="B179" s="15"/>
      <c r="C179" s="32"/>
      <c r="D179" s="149"/>
      <c r="E179" s="149"/>
      <c r="F179" s="149"/>
      <c r="G179" s="149"/>
      <c r="H179" s="149"/>
      <c r="I179" s="16"/>
      <c r="J179" s="33"/>
      <c r="K179" s="17"/>
      <c r="L179" s="183" t="str">
        <f t="shared" si="4"/>
        <v/>
      </c>
      <c r="M179" s="153"/>
      <c r="N179" s="153"/>
      <c r="O179" s="153"/>
    </row>
    <row r="180" spans="1:15" x14ac:dyDescent="0.15">
      <c r="A180" s="4">
        <v>147</v>
      </c>
      <c r="B180" s="15"/>
      <c r="C180" s="32"/>
      <c r="D180" s="149"/>
      <c r="E180" s="149"/>
      <c r="F180" s="149"/>
      <c r="G180" s="149"/>
      <c r="H180" s="149"/>
      <c r="I180" s="16"/>
      <c r="J180" s="33"/>
      <c r="K180" s="17"/>
      <c r="L180" s="183" t="str">
        <f t="shared" si="4"/>
        <v/>
      </c>
      <c r="M180" s="153"/>
      <c r="N180" s="153"/>
      <c r="O180" s="153"/>
    </row>
    <row r="181" spans="1:15" x14ac:dyDescent="0.15">
      <c r="A181" s="4">
        <v>148</v>
      </c>
      <c r="B181" s="15"/>
      <c r="C181" s="32"/>
      <c r="D181" s="149"/>
      <c r="E181" s="149"/>
      <c r="F181" s="149"/>
      <c r="G181" s="149"/>
      <c r="H181" s="149"/>
      <c r="I181" s="16"/>
      <c r="J181" s="33"/>
      <c r="K181" s="17"/>
      <c r="L181" s="183" t="str">
        <f t="shared" si="4"/>
        <v/>
      </c>
      <c r="M181" s="153"/>
      <c r="N181" s="153"/>
      <c r="O181" s="153"/>
    </row>
    <row r="182" spans="1:15" x14ac:dyDescent="0.15">
      <c r="A182" s="4">
        <v>149</v>
      </c>
      <c r="B182" s="15"/>
      <c r="C182" s="32"/>
      <c r="D182" s="149"/>
      <c r="E182" s="149"/>
      <c r="F182" s="149"/>
      <c r="G182" s="149"/>
      <c r="H182" s="149"/>
      <c r="I182" s="16"/>
      <c r="J182" s="33"/>
      <c r="K182" s="17"/>
      <c r="L182" s="183" t="str">
        <f t="shared" si="4"/>
        <v/>
      </c>
      <c r="M182" s="153"/>
      <c r="N182" s="153"/>
      <c r="O182" s="153"/>
    </row>
    <row r="183" spans="1:15" x14ac:dyDescent="0.15">
      <c r="A183" s="4">
        <v>150</v>
      </c>
      <c r="B183" s="15"/>
      <c r="C183" s="32"/>
      <c r="D183" s="149"/>
      <c r="E183" s="149"/>
      <c r="F183" s="149"/>
      <c r="G183" s="149"/>
      <c r="H183" s="149"/>
      <c r="I183" s="16"/>
      <c r="J183" s="33"/>
      <c r="K183" s="17"/>
      <c r="L183" s="183" t="str">
        <f t="shared" si="4"/>
        <v/>
      </c>
      <c r="M183" s="153"/>
      <c r="N183" s="153"/>
      <c r="O183" s="153"/>
    </row>
    <row r="184" spans="1:15" x14ac:dyDescent="0.15">
      <c r="A184" s="4">
        <v>151</v>
      </c>
      <c r="B184" s="15"/>
      <c r="C184" s="32"/>
      <c r="D184" s="149"/>
      <c r="E184" s="149"/>
      <c r="F184" s="149"/>
      <c r="G184" s="149"/>
      <c r="H184" s="149"/>
      <c r="I184" s="16"/>
      <c r="J184" s="33"/>
      <c r="K184" s="17"/>
      <c r="L184" s="183" t="str">
        <f t="shared" si="4"/>
        <v/>
      </c>
      <c r="M184" s="153"/>
      <c r="N184" s="153"/>
      <c r="O184" s="153"/>
    </row>
    <row r="185" spans="1:15" x14ac:dyDescent="0.15">
      <c r="A185" s="4">
        <v>152</v>
      </c>
      <c r="B185" s="15"/>
      <c r="C185" s="32"/>
      <c r="D185" s="149"/>
      <c r="E185" s="149"/>
      <c r="F185" s="149"/>
      <c r="G185" s="149"/>
      <c r="H185" s="149"/>
      <c r="I185" s="16"/>
      <c r="J185" s="33"/>
      <c r="K185" s="17"/>
      <c r="L185" s="183" t="str">
        <f t="shared" si="4"/>
        <v/>
      </c>
      <c r="M185" s="153"/>
      <c r="N185" s="153"/>
      <c r="O185" s="153"/>
    </row>
    <row r="186" spans="1:15" x14ac:dyDescent="0.15">
      <c r="A186" s="4">
        <v>153</v>
      </c>
      <c r="B186" s="15"/>
      <c r="C186" s="32"/>
      <c r="D186" s="149"/>
      <c r="E186" s="149"/>
      <c r="F186" s="149"/>
      <c r="G186" s="149"/>
      <c r="H186" s="149"/>
      <c r="I186" s="16"/>
      <c r="J186" s="33"/>
      <c r="K186" s="17"/>
      <c r="L186" s="183" t="str">
        <f t="shared" si="4"/>
        <v/>
      </c>
      <c r="M186" s="153"/>
      <c r="N186" s="153"/>
      <c r="O186" s="153"/>
    </row>
    <row r="187" spans="1:15" x14ac:dyDescent="0.15">
      <c r="A187" s="4">
        <v>154</v>
      </c>
      <c r="B187" s="15"/>
      <c r="C187" s="32"/>
      <c r="D187" s="149"/>
      <c r="E187" s="149"/>
      <c r="F187" s="149"/>
      <c r="G187" s="149"/>
      <c r="H187" s="149"/>
      <c r="I187" s="16"/>
      <c r="J187" s="33"/>
      <c r="K187" s="17"/>
      <c r="L187" s="183" t="str">
        <f t="shared" si="4"/>
        <v/>
      </c>
      <c r="M187" s="153"/>
      <c r="N187" s="153"/>
      <c r="O187" s="153"/>
    </row>
    <row r="188" spans="1:15" x14ac:dyDescent="0.15">
      <c r="A188" s="4">
        <v>155</v>
      </c>
      <c r="B188" s="15"/>
      <c r="C188" s="32"/>
      <c r="D188" s="149"/>
      <c r="E188" s="149"/>
      <c r="F188" s="149"/>
      <c r="G188" s="149"/>
      <c r="H188" s="149"/>
      <c r="I188" s="16"/>
      <c r="J188" s="33"/>
      <c r="K188" s="17"/>
      <c r="L188" s="183" t="str">
        <f t="shared" si="4"/>
        <v/>
      </c>
      <c r="M188" s="153"/>
      <c r="N188" s="153"/>
      <c r="O188" s="153"/>
    </row>
    <row r="189" spans="1:15" x14ac:dyDescent="0.15">
      <c r="A189" s="4">
        <v>156</v>
      </c>
      <c r="B189" s="15"/>
      <c r="C189" s="32"/>
      <c r="D189" s="149"/>
      <c r="E189" s="149"/>
      <c r="F189" s="149"/>
      <c r="G189" s="149"/>
      <c r="H189" s="149"/>
      <c r="I189" s="16"/>
      <c r="J189" s="33"/>
      <c r="K189" s="17"/>
      <c r="L189" s="183" t="str">
        <f t="shared" si="4"/>
        <v/>
      </c>
      <c r="M189" s="153"/>
      <c r="N189" s="153"/>
      <c r="O189" s="153"/>
    </row>
    <row r="190" spans="1:15" x14ac:dyDescent="0.15">
      <c r="A190" s="4">
        <v>157</v>
      </c>
      <c r="B190" s="15"/>
      <c r="C190" s="32"/>
      <c r="D190" s="149"/>
      <c r="E190" s="149"/>
      <c r="F190" s="149"/>
      <c r="G190" s="149"/>
      <c r="H190" s="149"/>
      <c r="I190" s="16"/>
      <c r="J190" s="33"/>
      <c r="K190" s="17"/>
      <c r="L190" s="183" t="str">
        <f t="shared" si="4"/>
        <v/>
      </c>
      <c r="M190" s="153"/>
      <c r="N190" s="153"/>
      <c r="O190" s="153"/>
    </row>
    <row r="191" spans="1:15" x14ac:dyDescent="0.15">
      <c r="A191" s="4">
        <v>158</v>
      </c>
      <c r="B191" s="15"/>
      <c r="C191" s="32"/>
      <c r="D191" s="149"/>
      <c r="E191" s="149"/>
      <c r="F191" s="149"/>
      <c r="G191" s="149"/>
      <c r="H191" s="149"/>
      <c r="I191" s="16"/>
      <c r="J191" s="33"/>
      <c r="K191" s="17"/>
      <c r="L191" s="183" t="str">
        <f t="shared" si="4"/>
        <v/>
      </c>
      <c r="M191" s="153"/>
      <c r="N191" s="153"/>
      <c r="O191" s="153"/>
    </row>
    <row r="192" spans="1:15" x14ac:dyDescent="0.15">
      <c r="A192" s="4">
        <v>159</v>
      </c>
      <c r="B192" s="15"/>
      <c r="C192" s="32"/>
      <c r="D192" s="149"/>
      <c r="E192" s="149"/>
      <c r="F192" s="149"/>
      <c r="G192" s="149"/>
      <c r="H192" s="149"/>
      <c r="I192" s="16"/>
      <c r="J192" s="33"/>
      <c r="K192" s="17"/>
      <c r="L192" s="183" t="str">
        <f t="shared" si="4"/>
        <v/>
      </c>
      <c r="M192" s="153"/>
      <c r="N192" s="153"/>
      <c r="O192" s="153"/>
    </row>
    <row r="193" spans="1:15" ht="14.25" thickBot="1" x14ac:dyDescent="0.2">
      <c r="A193" s="4">
        <v>160</v>
      </c>
      <c r="B193" s="19"/>
      <c r="C193" s="32"/>
      <c r="D193" s="154"/>
      <c r="E193" s="154"/>
      <c r="F193" s="154"/>
      <c r="G193" s="154"/>
      <c r="H193" s="154"/>
      <c r="I193" s="20"/>
      <c r="J193" s="34"/>
      <c r="K193" s="21"/>
      <c r="L193" s="183" t="str">
        <f t="shared" si="4"/>
        <v/>
      </c>
      <c r="M193" s="155"/>
      <c r="N193" s="155"/>
      <c r="O193" s="155"/>
    </row>
    <row r="194" spans="1:15" ht="14.25" thickBot="1" x14ac:dyDescent="0.2">
      <c r="B194" s="158" t="s">
        <v>74</v>
      </c>
      <c r="C194" s="156"/>
      <c r="D194" s="156"/>
      <c r="E194" s="156"/>
      <c r="F194" s="156"/>
      <c r="G194" s="156"/>
      <c r="H194" s="156"/>
      <c r="I194" s="6"/>
      <c r="J194" s="6" t="s">
        <v>63</v>
      </c>
      <c r="K194" s="11" t="s">
        <v>63</v>
      </c>
      <c r="L194" s="325">
        <f>SUM(L162:L193)</f>
        <v>0</v>
      </c>
      <c r="M194" s="156"/>
      <c r="N194" s="156"/>
      <c r="O194" s="157"/>
    </row>
    <row r="197" spans="1:15" x14ac:dyDescent="0.15">
      <c r="A197" s="13"/>
      <c r="B197" s="4" t="s">
        <v>67</v>
      </c>
    </row>
    <row r="198" spans="1:15" x14ac:dyDescent="0.15">
      <c r="A198" s="7"/>
      <c r="B198" s="4" t="s">
        <v>68</v>
      </c>
    </row>
    <row r="199" spans="1:15" x14ac:dyDescent="0.15">
      <c r="A199" s="14"/>
      <c r="B199" s="4" t="s">
        <v>69</v>
      </c>
    </row>
  </sheetData>
  <sheetProtection password="F0A1" sheet="1" objects="1" scenarios="1"/>
  <mergeCells count="375">
    <mergeCell ref="D187:H187"/>
    <mergeCell ref="M187:O187"/>
    <mergeCell ref="D188:H188"/>
    <mergeCell ref="M188:O188"/>
    <mergeCell ref="D189:H189"/>
    <mergeCell ref="M189:O189"/>
    <mergeCell ref="D190:H190"/>
    <mergeCell ref="M190:O190"/>
    <mergeCell ref="B194:H194"/>
    <mergeCell ref="M194:O194"/>
    <mergeCell ref="D191:H191"/>
    <mergeCell ref="M191:O191"/>
    <mergeCell ref="D192:H192"/>
    <mergeCell ref="M192:O192"/>
    <mergeCell ref="D193:H193"/>
    <mergeCell ref="M193:O193"/>
    <mergeCell ref="D182:H182"/>
    <mergeCell ref="M182:O182"/>
    <mergeCell ref="D183:H183"/>
    <mergeCell ref="M183:O183"/>
    <mergeCell ref="D184:H184"/>
    <mergeCell ref="M184:O184"/>
    <mergeCell ref="D185:H185"/>
    <mergeCell ref="M185:O185"/>
    <mergeCell ref="D186:H186"/>
    <mergeCell ref="M186:O186"/>
    <mergeCell ref="D177:H177"/>
    <mergeCell ref="M177:O177"/>
    <mergeCell ref="D178:H178"/>
    <mergeCell ref="M178:O178"/>
    <mergeCell ref="D179:H179"/>
    <mergeCell ref="M179:O179"/>
    <mergeCell ref="D180:H180"/>
    <mergeCell ref="M180:O180"/>
    <mergeCell ref="D181:H181"/>
    <mergeCell ref="M181:O181"/>
    <mergeCell ref="D172:H172"/>
    <mergeCell ref="M172:O172"/>
    <mergeCell ref="D173:H173"/>
    <mergeCell ref="M173:O173"/>
    <mergeCell ref="D174:H174"/>
    <mergeCell ref="M174:O174"/>
    <mergeCell ref="D175:H175"/>
    <mergeCell ref="M175:O175"/>
    <mergeCell ref="D176:H176"/>
    <mergeCell ref="M176:O176"/>
    <mergeCell ref="D167:H167"/>
    <mergeCell ref="M167:O167"/>
    <mergeCell ref="D168:H168"/>
    <mergeCell ref="M168:O168"/>
    <mergeCell ref="D169:H169"/>
    <mergeCell ref="M169:O169"/>
    <mergeCell ref="D170:H170"/>
    <mergeCell ref="M170:O170"/>
    <mergeCell ref="D171:H171"/>
    <mergeCell ref="M171:O171"/>
    <mergeCell ref="D162:H162"/>
    <mergeCell ref="M162:O162"/>
    <mergeCell ref="D163:H163"/>
    <mergeCell ref="M163:O163"/>
    <mergeCell ref="D164:H164"/>
    <mergeCell ref="M164:O164"/>
    <mergeCell ref="D165:H165"/>
    <mergeCell ref="M165:O165"/>
    <mergeCell ref="D166:H166"/>
    <mergeCell ref="M166:O166"/>
    <mergeCell ref="D153:H153"/>
    <mergeCell ref="M153:O153"/>
    <mergeCell ref="D154:H154"/>
    <mergeCell ref="M154:O154"/>
    <mergeCell ref="B155:H155"/>
    <mergeCell ref="M155:O155"/>
    <mergeCell ref="C158:K158"/>
    <mergeCell ref="B160:B161"/>
    <mergeCell ref="C160:C161"/>
    <mergeCell ref="D160:H161"/>
    <mergeCell ref="I160:I161"/>
    <mergeCell ref="J160:J161"/>
    <mergeCell ref="K160:K161"/>
    <mergeCell ref="L160:L161"/>
    <mergeCell ref="M160:O161"/>
    <mergeCell ref="D148:H148"/>
    <mergeCell ref="M148:O148"/>
    <mergeCell ref="D149:H149"/>
    <mergeCell ref="M149:O149"/>
    <mergeCell ref="D150:H150"/>
    <mergeCell ref="M150:O150"/>
    <mergeCell ref="D151:H151"/>
    <mergeCell ref="M151:O151"/>
    <mergeCell ref="D152:H152"/>
    <mergeCell ref="M152:O152"/>
    <mergeCell ref="D143:H143"/>
    <mergeCell ref="M143:O143"/>
    <mergeCell ref="D144:H144"/>
    <mergeCell ref="M144:O144"/>
    <mergeCell ref="D145:H145"/>
    <mergeCell ref="M145:O145"/>
    <mergeCell ref="D146:H146"/>
    <mergeCell ref="M146:O146"/>
    <mergeCell ref="D147:H147"/>
    <mergeCell ref="M147:O147"/>
    <mergeCell ref="D138:H138"/>
    <mergeCell ref="M138:O138"/>
    <mergeCell ref="D139:H139"/>
    <mergeCell ref="M139:O139"/>
    <mergeCell ref="D140:H140"/>
    <mergeCell ref="M140:O140"/>
    <mergeCell ref="D141:H141"/>
    <mergeCell ref="M141:O141"/>
    <mergeCell ref="D142:H142"/>
    <mergeCell ref="M142:O142"/>
    <mergeCell ref="D133:H133"/>
    <mergeCell ref="M133:O133"/>
    <mergeCell ref="D134:H134"/>
    <mergeCell ref="M134:O134"/>
    <mergeCell ref="D135:H135"/>
    <mergeCell ref="M135:O135"/>
    <mergeCell ref="D136:H136"/>
    <mergeCell ref="M136:O136"/>
    <mergeCell ref="D137:H137"/>
    <mergeCell ref="M137:O137"/>
    <mergeCell ref="D128:H128"/>
    <mergeCell ref="M128:O128"/>
    <mergeCell ref="D129:H129"/>
    <mergeCell ref="M129:O129"/>
    <mergeCell ref="D130:H130"/>
    <mergeCell ref="M130:O130"/>
    <mergeCell ref="D131:H131"/>
    <mergeCell ref="M131:O131"/>
    <mergeCell ref="D132:H132"/>
    <mergeCell ref="M132:O132"/>
    <mergeCell ref="D123:H123"/>
    <mergeCell ref="M123:O123"/>
    <mergeCell ref="D124:H124"/>
    <mergeCell ref="M124:O124"/>
    <mergeCell ref="D125:H125"/>
    <mergeCell ref="M125:O125"/>
    <mergeCell ref="D126:H126"/>
    <mergeCell ref="M126:O126"/>
    <mergeCell ref="D127:H127"/>
    <mergeCell ref="M127:O127"/>
    <mergeCell ref="D114:H114"/>
    <mergeCell ref="M114:O114"/>
    <mergeCell ref="D115:H115"/>
    <mergeCell ref="M115:O115"/>
    <mergeCell ref="B116:H116"/>
    <mergeCell ref="M116:O116"/>
    <mergeCell ref="C119:K119"/>
    <mergeCell ref="B121:B122"/>
    <mergeCell ref="C121:C122"/>
    <mergeCell ref="D121:H122"/>
    <mergeCell ref="I121:I122"/>
    <mergeCell ref="J121:J122"/>
    <mergeCell ref="K121:K122"/>
    <mergeCell ref="L121:L122"/>
    <mergeCell ref="M121:O122"/>
    <mergeCell ref="D109:H109"/>
    <mergeCell ref="M109:O109"/>
    <mergeCell ref="D110:H110"/>
    <mergeCell ref="M110:O110"/>
    <mergeCell ref="D111:H111"/>
    <mergeCell ref="M111:O111"/>
    <mergeCell ref="D112:H112"/>
    <mergeCell ref="M112:O112"/>
    <mergeCell ref="D113:H113"/>
    <mergeCell ref="M113:O113"/>
    <mergeCell ref="D104:H104"/>
    <mergeCell ref="M104:O104"/>
    <mergeCell ref="D105:H105"/>
    <mergeCell ref="M105:O105"/>
    <mergeCell ref="D106:H106"/>
    <mergeCell ref="M106:O106"/>
    <mergeCell ref="D107:H107"/>
    <mergeCell ref="M107:O107"/>
    <mergeCell ref="D108:H108"/>
    <mergeCell ref="M108:O108"/>
    <mergeCell ref="D99:H99"/>
    <mergeCell ref="M99:O99"/>
    <mergeCell ref="D100:H100"/>
    <mergeCell ref="M100:O100"/>
    <mergeCell ref="D101:H101"/>
    <mergeCell ref="M101:O101"/>
    <mergeCell ref="D102:H102"/>
    <mergeCell ref="M102:O102"/>
    <mergeCell ref="D103:H103"/>
    <mergeCell ref="M103:O103"/>
    <mergeCell ref="D94:H94"/>
    <mergeCell ref="M94:O94"/>
    <mergeCell ref="D95:H95"/>
    <mergeCell ref="M95:O95"/>
    <mergeCell ref="D96:H96"/>
    <mergeCell ref="M96:O96"/>
    <mergeCell ref="D97:H97"/>
    <mergeCell ref="M97:O97"/>
    <mergeCell ref="D98:H98"/>
    <mergeCell ref="M98:O98"/>
    <mergeCell ref="D89:H89"/>
    <mergeCell ref="M89:O89"/>
    <mergeCell ref="D90:H90"/>
    <mergeCell ref="M90:O90"/>
    <mergeCell ref="D91:H91"/>
    <mergeCell ref="M91:O91"/>
    <mergeCell ref="D92:H92"/>
    <mergeCell ref="M92:O92"/>
    <mergeCell ref="D93:H93"/>
    <mergeCell ref="M93:O93"/>
    <mergeCell ref="D84:H84"/>
    <mergeCell ref="M84:O84"/>
    <mergeCell ref="D85:H85"/>
    <mergeCell ref="M85:O85"/>
    <mergeCell ref="D86:H86"/>
    <mergeCell ref="M86:O86"/>
    <mergeCell ref="D87:H87"/>
    <mergeCell ref="M87:O87"/>
    <mergeCell ref="D88:H88"/>
    <mergeCell ref="M88:O88"/>
    <mergeCell ref="D75:H75"/>
    <mergeCell ref="M75:O75"/>
    <mergeCell ref="D76:H76"/>
    <mergeCell ref="M76:O76"/>
    <mergeCell ref="B77:H77"/>
    <mergeCell ref="M77:O77"/>
    <mergeCell ref="C80:K80"/>
    <mergeCell ref="B82:B83"/>
    <mergeCell ref="C82:C83"/>
    <mergeCell ref="D82:H83"/>
    <mergeCell ref="I82:I83"/>
    <mergeCell ref="J82:J83"/>
    <mergeCell ref="K82:K83"/>
    <mergeCell ref="L82:L83"/>
    <mergeCell ref="M82:O83"/>
    <mergeCell ref="D70:H70"/>
    <mergeCell ref="M70:O70"/>
    <mergeCell ref="D71:H71"/>
    <mergeCell ref="M71:O71"/>
    <mergeCell ref="D72:H72"/>
    <mergeCell ref="M72:O72"/>
    <mergeCell ref="D73:H73"/>
    <mergeCell ref="M73:O73"/>
    <mergeCell ref="D74:H74"/>
    <mergeCell ref="M74:O74"/>
    <mergeCell ref="D65:H65"/>
    <mergeCell ref="M65:O65"/>
    <mergeCell ref="D66:H66"/>
    <mergeCell ref="M66:O66"/>
    <mergeCell ref="D67:H67"/>
    <mergeCell ref="M67:O67"/>
    <mergeCell ref="D68:H68"/>
    <mergeCell ref="M68:O68"/>
    <mergeCell ref="D69:H69"/>
    <mergeCell ref="M69:O69"/>
    <mergeCell ref="D60:H60"/>
    <mergeCell ref="M60:O60"/>
    <mergeCell ref="D61:H61"/>
    <mergeCell ref="M61:O61"/>
    <mergeCell ref="D62:H62"/>
    <mergeCell ref="M62:O62"/>
    <mergeCell ref="D63:H63"/>
    <mergeCell ref="M63:O63"/>
    <mergeCell ref="D64:H64"/>
    <mergeCell ref="M64:O64"/>
    <mergeCell ref="D55:H55"/>
    <mergeCell ref="M55:O55"/>
    <mergeCell ref="D56:H56"/>
    <mergeCell ref="M56:O56"/>
    <mergeCell ref="D57:H57"/>
    <mergeCell ref="M57:O57"/>
    <mergeCell ref="D58:H58"/>
    <mergeCell ref="M58:O58"/>
    <mergeCell ref="D59:H59"/>
    <mergeCell ref="M59:O59"/>
    <mergeCell ref="D50:H50"/>
    <mergeCell ref="M50:O50"/>
    <mergeCell ref="D51:H51"/>
    <mergeCell ref="M51:O51"/>
    <mergeCell ref="D52:H52"/>
    <mergeCell ref="M52:O52"/>
    <mergeCell ref="D53:H53"/>
    <mergeCell ref="M53:O53"/>
    <mergeCell ref="D54:H54"/>
    <mergeCell ref="M54:O54"/>
    <mergeCell ref="D45:H45"/>
    <mergeCell ref="M45:O45"/>
    <mergeCell ref="D46:H46"/>
    <mergeCell ref="M46:O46"/>
    <mergeCell ref="D47:H47"/>
    <mergeCell ref="M47:O47"/>
    <mergeCell ref="D48:H48"/>
    <mergeCell ref="M48:O48"/>
    <mergeCell ref="D49:H49"/>
    <mergeCell ref="M49:O49"/>
    <mergeCell ref="D36:H36"/>
    <mergeCell ref="M36:O36"/>
    <mergeCell ref="D37:H37"/>
    <mergeCell ref="M37:O37"/>
    <mergeCell ref="B38:H38"/>
    <mergeCell ref="M38:O38"/>
    <mergeCell ref="C41:K41"/>
    <mergeCell ref="B43:B44"/>
    <mergeCell ref="C43:C44"/>
    <mergeCell ref="D43:H44"/>
    <mergeCell ref="I43:I44"/>
    <mergeCell ref="J43:J44"/>
    <mergeCell ref="K43:K44"/>
    <mergeCell ref="L43:L44"/>
    <mergeCell ref="M43:O44"/>
    <mergeCell ref="D31:H31"/>
    <mergeCell ref="M31:O31"/>
    <mergeCell ref="D32:H32"/>
    <mergeCell ref="M32:O32"/>
    <mergeCell ref="D33:H33"/>
    <mergeCell ref="M33:O33"/>
    <mergeCell ref="D34:H34"/>
    <mergeCell ref="M34:O34"/>
    <mergeCell ref="D35:H35"/>
    <mergeCell ref="M35:O35"/>
    <mergeCell ref="D26:H26"/>
    <mergeCell ref="M26:O26"/>
    <mergeCell ref="D27:H27"/>
    <mergeCell ref="M27:O27"/>
    <mergeCell ref="D28:H28"/>
    <mergeCell ref="M28:O28"/>
    <mergeCell ref="D29:H29"/>
    <mergeCell ref="M29:O29"/>
    <mergeCell ref="D30:H30"/>
    <mergeCell ref="M30:O30"/>
    <mergeCell ref="D21:H21"/>
    <mergeCell ref="M21:O21"/>
    <mergeCell ref="D22:H22"/>
    <mergeCell ref="M22:O22"/>
    <mergeCell ref="D23:H23"/>
    <mergeCell ref="M23:O23"/>
    <mergeCell ref="D24:H24"/>
    <mergeCell ref="M24:O24"/>
    <mergeCell ref="D25:H25"/>
    <mergeCell ref="M25:O25"/>
    <mergeCell ref="D16:H16"/>
    <mergeCell ref="M16:O16"/>
    <mergeCell ref="D17:H17"/>
    <mergeCell ref="M17:O17"/>
    <mergeCell ref="D18:H18"/>
    <mergeCell ref="M18:O18"/>
    <mergeCell ref="D19:H19"/>
    <mergeCell ref="M19:O19"/>
    <mergeCell ref="D20:H20"/>
    <mergeCell ref="M20:O20"/>
    <mergeCell ref="D11:H11"/>
    <mergeCell ref="M11:O11"/>
    <mergeCell ref="D12:H12"/>
    <mergeCell ref="M12:O12"/>
    <mergeCell ref="D13:H13"/>
    <mergeCell ref="M13:O13"/>
    <mergeCell ref="D14:H14"/>
    <mergeCell ref="M14:O14"/>
    <mergeCell ref="D15:H15"/>
    <mergeCell ref="M15:O15"/>
    <mergeCell ref="D6:H6"/>
    <mergeCell ref="M6:O6"/>
    <mergeCell ref="D7:H7"/>
    <mergeCell ref="M7:O7"/>
    <mergeCell ref="D8:H8"/>
    <mergeCell ref="M8:O8"/>
    <mergeCell ref="D9:H9"/>
    <mergeCell ref="M9:O9"/>
    <mergeCell ref="D10:H10"/>
    <mergeCell ref="M10:O10"/>
    <mergeCell ref="C2:K2"/>
    <mergeCell ref="B4:B5"/>
    <mergeCell ref="C4:C5"/>
    <mergeCell ref="D4:H5"/>
    <mergeCell ref="I4:I5"/>
    <mergeCell ref="J4:J5"/>
    <mergeCell ref="K4:K5"/>
    <mergeCell ref="L4:L5"/>
    <mergeCell ref="M4:O5"/>
  </mergeCells>
  <phoneticPr fontId="3"/>
  <dataValidations count="4">
    <dataValidation type="list" allowBlank="1" showInputMessage="1" showErrorMessage="1" sqref="J6:J37 J45:J76 J84:J115 J123:J154">
      <formula1>$V$4:$V$14</formula1>
    </dataValidation>
    <dataValidation type="list" allowBlank="1" showInputMessage="1" showErrorMessage="1" sqref="J162:J193">
      <formula1>$V$4:$V$9</formula1>
    </dataValidation>
    <dataValidation type="list" allowBlank="1" showInputMessage="1" showErrorMessage="1" sqref="B124:B154 B7:B37 B46:B76 B85:B115 B163:B193">
      <formula1>$S$4:$S$9</formula1>
    </dataValidation>
    <dataValidation type="list" allowBlank="1" showInputMessage="1" showErrorMessage="1" sqref="C6:C37 C162:C193 C123:C154 C84:C115 C45:C76">
      <formula1>$T$4:$T$20</formula1>
    </dataValidation>
  </dataValidation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Z199"/>
  <sheetViews>
    <sheetView showGridLines="0" workbookViewId="0">
      <selection activeCell="L7" sqref="L7"/>
    </sheetView>
  </sheetViews>
  <sheetFormatPr defaultRowHeight="13.5" x14ac:dyDescent="0.15"/>
  <cols>
    <col min="1" max="1" width="5.125" style="4" customWidth="1"/>
    <col min="2" max="2" width="9.5" style="4" customWidth="1"/>
    <col min="3" max="3" width="9.625" style="8" customWidth="1"/>
    <col min="4" max="8" width="9" style="4"/>
    <col min="9" max="10" width="5.375" style="4" customWidth="1"/>
    <col min="11" max="11" width="11" style="9" customWidth="1"/>
    <col min="12" max="12" width="13.5" style="9" customWidth="1"/>
    <col min="13" max="14" width="9" style="4"/>
    <col min="15" max="15" width="9" style="4" customWidth="1"/>
    <col min="16" max="16" width="2" style="4" customWidth="1"/>
    <col min="17" max="17" width="9" style="4" customWidth="1"/>
    <col min="18" max="18" width="9" style="4" hidden="1" customWidth="1"/>
    <col min="19" max="19" width="9.75" style="4" hidden="1" customWidth="1"/>
    <col min="20" max="20" width="9.875" style="4" hidden="1" customWidth="1"/>
    <col min="21" max="26" width="9" style="4" hidden="1" customWidth="1"/>
    <col min="27" max="27" width="9" customWidth="1"/>
  </cols>
  <sheetData>
    <row r="2" spans="1:22" ht="20.25" customHeight="1" x14ac:dyDescent="0.15">
      <c r="B2" s="4" t="s">
        <v>45</v>
      </c>
      <c r="C2" s="150" t="s">
        <v>81</v>
      </c>
      <c r="D2" s="151"/>
      <c r="E2" s="151"/>
      <c r="F2" s="151"/>
      <c r="G2" s="151"/>
      <c r="H2" s="151"/>
      <c r="I2" s="151"/>
      <c r="J2" s="151"/>
      <c r="K2" s="152"/>
    </row>
    <row r="3" spans="1:22" x14ac:dyDescent="0.15">
      <c r="S3" s="4" t="s">
        <v>40</v>
      </c>
      <c r="T3" s="4" t="s">
        <v>41</v>
      </c>
      <c r="V3" s="4" t="s">
        <v>1</v>
      </c>
    </row>
    <row r="4" spans="1:22" ht="13.5" customHeight="1" x14ac:dyDescent="0.15">
      <c r="A4" s="5" t="s">
        <v>38</v>
      </c>
      <c r="B4" s="91" t="s">
        <v>40</v>
      </c>
      <c r="C4" s="146" t="s">
        <v>41</v>
      </c>
      <c r="D4" s="91" t="s">
        <v>44</v>
      </c>
      <c r="E4" s="91"/>
      <c r="F4" s="91"/>
      <c r="G4" s="91"/>
      <c r="H4" s="91"/>
      <c r="I4" s="91" t="s">
        <v>0</v>
      </c>
      <c r="J4" s="91" t="s">
        <v>1</v>
      </c>
      <c r="K4" s="147" t="s">
        <v>42</v>
      </c>
      <c r="L4" s="147" t="s">
        <v>15</v>
      </c>
      <c r="M4" s="91" t="s">
        <v>43</v>
      </c>
      <c r="N4" s="91"/>
      <c r="O4" s="91"/>
      <c r="S4" s="4" t="s">
        <v>33</v>
      </c>
      <c r="T4" s="4" t="s">
        <v>49</v>
      </c>
      <c r="V4" s="4" t="s">
        <v>57</v>
      </c>
    </row>
    <row r="5" spans="1:22" x14ac:dyDescent="0.15">
      <c r="A5" s="5" t="s">
        <v>39</v>
      </c>
      <c r="B5" s="91"/>
      <c r="C5" s="146"/>
      <c r="D5" s="91"/>
      <c r="E5" s="91"/>
      <c r="F5" s="91"/>
      <c r="G5" s="91"/>
      <c r="H5" s="91"/>
      <c r="I5" s="91"/>
      <c r="J5" s="91"/>
      <c r="K5" s="148"/>
      <c r="L5" s="148"/>
      <c r="M5" s="91"/>
      <c r="N5" s="91"/>
      <c r="O5" s="91"/>
      <c r="S5" s="4" t="s">
        <v>34</v>
      </c>
      <c r="T5" s="4" t="s">
        <v>50</v>
      </c>
      <c r="V5" s="4" t="s">
        <v>58</v>
      </c>
    </row>
    <row r="6" spans="1:22" x14ac:dyDescent="0.15">
      <c r="A6" s="4">
        <v>1</v>
      </c>
      <c r="B6" s="18" t="s">
        <v>34</v>
      </c>
      <c r="C6" s="32"/>
      <c r="D6" s="149"/>
      <c r="E6" s="149"/>
      <c r="F6" s="149"/>
      <c r="G6" s="149"/>
      <c r="H6" s="149"/>
      <c r="I6" s="16"/>
      <c r="J6" s="33"/>
      <c r="K6" s="17"/>
      <c r="L6" s="183" t="str">
        <f>IF(I6*K6=0,"",ROUND(I6*K6,0))</f>
        <v/>
      </c>
      <c r="M6" s="153"/>
      <c r="N6" s="153"/>
      <c r="O6" s="153"/>
      <c r="S6" s="4" t="s">
        <v>47</v>
      </c>
      <c r="T6" s="4" t="s">
        <v>51</v>
      </c>
      <c r="V6" s="4" t="s">
        <v>59</v>
      </c>
    </row>
    <row r="7" spans="1:22" x14ac:dyDescent="0.15">
      <c r="A7" s="4">
        <v>2</v>
      </c>
      <c r="B7" s="15"/>
      <c r="C7" s="32"/>
      <c r="D7" s="149"/>
      <c r="E7" s="149"/>
      <c r="F7" s="149"/>
      <c r="G7" s="149"/>
      <c r="H7" s="149"/>
      <c r="I7" s="16"/>
      <c r="J7" s="33"/>
      <c r="K7" s="17"/>
      <c r="L7" s="183" t="str">
        <f t="shared" ref="L7:L37" si="0">IF(I7*K7=0,"",ROUND(I7*K7,0))</f>
        <v/>
      </c>
      <c r="M7" s="153"/>
      <c r="N7" s="153"/>
      <c r="O7" s="153"/>
      <c r="S7" s="4" t="s">
        <v>9</v>
      </c>
      <c r="V7" s="4" t="s">
        <v>60</v>
      </c>
    </row>
    <row r="8" spans="1:22" x14ac:dyDescent="0.15">
      <c r="A8" s="4">
        <v>3</v>
      </c>
      <c r="B8" s="15"/>
      <c r="C8" s="32"/>
      <c r="D8" s="149"/>
      <c r="E8" s="149"/>
      <c r="F8" s="149"/>
      <c r="G8" s="149"/>
      <c r="H8" s="149"/>
      <c r="I8" s="16"/>
      <c r="J8" s="33"/>
      <c r="K8" s="17"/>
      <c r="L8" s="183" t="str">
        <f t="shared" si="0"/>
        <v/>
      </c>
      <c r="M8" s="153"/>
      <c r="N8" s="153"/>
      <c r="O8" s="153"/>
      <c r="S8" s="4" t="s">
        <v>48</v>
      </c>
      <c r="T8" s="4" t="s">
        <v>52</v>
      </c>
      <c r="V8" s="4" t="s">
        <v>61</v>
      </c>
    </row>
    <row r="9" spans="1:22" x14ac:dyDescent="0.15">
      <c r="A9" s="4">
        <v>4</v>
      </c>
      <c r="B9" s="15"/>
      <c r="C9" s="32"/>
      <c r="D9" s="149"/>
      <c r="E9" s="149"/>
      <c r="F9" s="149"/>
      <c r="G9" s="149"/>
      <c r="H9" s="149"/>
      <c r="I9" s="16"/>
      <c r="J9" s="33"/>
      <c r="K9" s="17"/>
      <c r="L9" s="183" t="str">
        <f t="shared" si="0"/>
        <v/>
      </c>
      <c r="M9" s="153"/>
      <c r="N9" s="153"/>
      <c r="O9" s="153"/>
      <c r="T9" s="4" t="s">
        <v>53</v>
      </c>
      <c r="V9" s="4" t="s">
        <v>79</v>
      </c>
    </row>
    <row r="10" spans="1:22" x14ac:dyDescent="0.15">
      <c r="A10" s="4">
        <v>5</v>
      </c>
      <c r="B10" s="15"/>
      <c r="C10" s="32"/>
      <c r="D10" s="149"/>
      <c r="E10" s="149"/>
      <c r="F10" s="149"/>
      <c r="G10" s="149"/>
      <c r="H10" s="149"/>
      <c r="I10" s="16"/>
      <c r="J10" s="33"/>
      <c r="K10" s="17"/>
      <c r="L10" s="183" t="str">
        <f t="shared" si="0"/>
        <v/>
      </c>
      <c r="M10" s="153"/>
      <c r="N10" s="153"/>
      <c r="O10" s="153"/>
      <c r="T10" s="4" t="s">
        <v>54</v>
      </c>
      <c r="V10" s="4" t="s">
        <v>121</v>
      </c>
    </row>
    <row r="11" spans="1:22" x14ac:dyDescent="0.15">
      <c r="A11" s="4">
        <v>6</v>
      </c>
      <c r="B11" s="15"/>
      <c r="C11" s="32"/>
      <c r="D11" s="149"/>
      <c r="E11" s="149"/>
      <c r="F11" s="149"/>
      <c r="G11" s="149"/>
      <c r="H11" s="149"/>
      <c r="I11" s="16"/>
      <c r="J11" s="33"/>
      <c r="K11" s="17"/>
      <c r="L11" s="183" t="str">
        <f t="shared" si="0"/>
        <v/>
      </c>
      <c r="M11" s="153"/>
      <c r="N11" s="153"/>
      <c r="O11" s="153"/>
      <c r="T11" s="4" t="s">
        <v>55</v>
      </c>
      <c r="V11" s="4" t="s">
        <v>122</v>
      </c>
    </row>
    <row r="12" spans="1:22" x14ac:dyDescent="0.15">
      <c r="A12" s="4">
        <v>7</v>
      </c>
      <c r="B12" s="15"/>
      <c r="C12" s="32"/>
      <c r="D12" s="149"/>
      <c r="E12" s="149"/>
      <c r="F12" s="149"/>
      <c r="G12" s="149"/>
      <c r="H12" s="149"/>
      <c r="I12" s="16"/>
      <c r="J12" s="33"/>
      <c r="K12" s="17"/>
      <c r="L12" s="183" t="str">
        <f t="shared" si="0"/>
        <v/>
      </c>
      <c r="M12" s="153"/>
      <c r="N12" s="153"/>
      <c r="O12" s="153"/>
      <c r="T12" s="4" t="s">
        <v>56</v>
      </c>
      <c r="V12" s="4" t="s">
        <v>123</v>
      </c>
    </row>
    <row r="13" spans="1:22" x14ac:dyDescent="0.15">
      <c r="A13" s="4">
        <v>8</v>
      </c>
      <c r="B13" s="15"/>
      <c r="C13" s="32"/>
      <c r="D13" s="149"/>
      <c r="E13" s="149"/>
      <c r="F13" s="149"/>
      <c r="G13" s="149"/>
      <c r="H13" s="149"/>
      <c r="I13" s="16"/>
      <c r="J13" s="33"/>
      <c r="K13" s="17"/>
      <c r="L13" s="183" t="str">
        <f t="shared" si="0"/>
        <v/>
      </c>
      <c r="M13" s="153"/>
      <c r="N13" s="153"/>
      <c r="O13" s="153"/>
      <c r="V13" s="4" t="s">
        <v>124</v>
      </c>
    </row>
    <row r="14" spans="1:22" x14ac:dyDescent="0.15">
      <c r="A14" s="4">
        <v>9</v>
      </c>
      <c r="B14" s="15"/>
      <c r="C14" s="32"/>
      <c r="D14" s="149"/>
      <c r="E14" s="149"/>
      <c r="F14" s="149"/>
      <c r="G14" s="149"/>
      <c r="H14" s="149"/>
      <c r="I14" s="16"/>
      <c r="J14" s="33"/>
      <c r="K14" s="17"/>
      <c r="L14" s="183" t="str">
        <f t="shared" si="0"/>
        <v/>
      </c>
      <c r="M14" s="153"/>
      <c r="N14" s="153"/>
      <c r="O14" s="153"/>
      <c r="T14" s="4" t="s">
        <v>65</v>
      </c>
      <c r="V14" s="4" t="s">
        <v>125</v>
      </c>
    </row>
    <row r="15" spans="1:22" x14ac:dyDescent="0.15">
      <c r="A15" s="4">
        <v>10</v>
      </c>
      <c r="B15" s="15"/>
      <c r="C15" s="32"/>
      <c r="D15" s="149"/>
      <c r="E15" s="149"/>
      <c r="F15" s="149"/>
      <c r="G15" s="149"/>
      <c r="H15" s="149"/>
      <c r="I15" s="16"/>
      <c r="J15" s="33"/>
      <c r="K15" s="17"/>
      <c r="L15" s="183" t="str">
        <f t="shared" si="0"/>
        <v/>
      </c>
      <c r="M15" s="153"/>
      <c r="N15" s="153"/>
      <c r="O15" s="153"/>
      <c r="T15" s="8"/>
    </row>
    <row r="16" spans="1:22" x14ac:dyDescent="0.15">
      <c r="A16" s="4">
        <v>11</v>
      </c>
      <c r="B16" s="15"/>
      <c r="C16" s="32"/>
      <c r="D16" s="149"/>
      <c r="E16" s="149"/>
      <c r="F16" s="149"/>
      <c r="G16" s="149"/>
      <c r="H16" s="149"/>
      <c r="I16" s="16"/>
      <c r="J16" s="33"/>
      <c r="K16" s="17"/>
      <c r="L16" s="183" t="str">
        <f t="shared" si="0"/>
        <v/>
      </c>
      <c r="M16" s="153"/>
      <c r="N16" s="153"/>
      <c r="O16" s="153"/>
      <c r="T16" s="8"/>
    </row>
    <row r="17" spans="1:20" x14ac:dyDescent="0.15">
      <c r="A17" s="4">
        <v>12</v>
      </c>
      <c r="B17" s="15"/>
      <c r="C17" s="32"/>
      <c r="D17" s="149"/>
      <c r="E17" s="149"/>
      <c r="F17" s="149"/>
      <c r="G17" s="149"/>
      <c r="H17" s="149"/>
      <c r="I17" s="16"/>
      <c r="J17" s="33"/>
      <c r="K17" s="17"/>
      <c r="L17" s="183" t="str">
        <f t="shared" si="0"/>
        <v/>
      </c>
      <c r="M17" s="153"/>
      <c r="N17" s="153"/>
      <c r="O17" s="153"/>
      <c r="T17" s="8"/>
    </row>
    <row r="18" spans="1:20" x14ac:dyDescent="0.15">
      <c r="A18" s="4">
        <v>13</v>
      </c>
      <c r="B18" s="15"/>
      <c r="C18" s="32"/>
      <c r="D18" s="149"/>
      <c r="E18" s="149"/>
      <c r="F18" s="149"/>
      <c r="G18" s="149"/>
      <c r="H18" s="149"/>
      <c r="I18" s="16"/>
      <c r="J18" s="33"/>
      <c r="K18" s="17"/>
      <c r="L18" s="183" t="str">
        <f t="shared" si="0"/>
        <v/>
      </c>
      <c r="M18" s="153"/>
      <c r="N18" s="153"/>
      <c r="O18" s="153"/>
    </row>
    <row r="19" spans="1:20" x14ac:dyDescent="0.15">
      <c r="A19" s="4">
        <v>14</v>
      </c>
      <c r="B19" s="15"/>
      <c r="C19" s="32"/>
      <c r="D19" s="149"/>
      <c r="E19" s="149"/>
      <c r="F19" s="149"/>
      <c r="G19" s="149"/>
      <c r="H19" s="149"/>
      <c r="I19" s="16"/>
      <c r="J19" s="33"/>
      <c r="K19" s="17"/>
      <c r="L19" s="183" t="str">
        <f t="shared" si="0"/>
        <v/>
      </c>
      <c r="M19" s="153"/>
      <c r="N19" s="153"/>
      <c r="O19" s="153"/>
    </row>
    <row r="20" spans="1:20" x14ac:dyDescent="0.15">
      <c r="A20" s="4">
        <v>15</v>
      </c>
      <c r="B20" s="15"/>
      <c r="C20" s="32"/>
      <c r="D20" s="149"/>
      <c r="E20" s="149"/>
      <c r="F20" s="149"/>
      <c r="G20" s="149"/>
      <c r="H20" s="149"/>
      <c r="I20" s="16"/>
      <c r="J20" s="33"/>
      <c r="K20" s="17"/>
      <c r="L20" s="183" t="str">
        <f t="shared" si="0"/>
        <v/>
      </c>
      <c r="M20" s="153"/>
      <c r="N20" s="153"/>
      <c r="O20" s="153"/>
    </row>
    <row r="21" spans="1:20" x14ac:dyDescent="0.15">
      <c r="A21" s="4">
        <v>16</v>
      </c>
      <c r="B21" s="15"/>
      <c r="C21" s="32"/>
      <c r="D21" s="149"/>
      <c r="E21" s="149"/>
      <c r="F21" s="149"/>
      <c r="G21" s="149"/>
      <c r="H21" s="149"/>
      <c r="I21" s="16"/>
      <c r="J21" s="33"/>
      <c r="K21" s="17"/>
      <c r="L21" s="183" t="str">
        <f t="shared" si="0"/>
        <v/>
      </c>
      <c r="M21" s="153"/>
      <c r="N21" s="153"/>
      <c r="O21" s="153"/>
    </row>
    <row r="22" spans="1:20" x14ac:dyDescent="0.15">
      <c r="A22" s="4">
        <v>17</v>
      </c>
      <c r="B22" s="15"/>
      <c r="C22" s="32"/>
      <c r="D22" s="149"/>
      <c r="E22" s="149"/>
      <c r="F22" s="149"/>
      <c r="G22" s="149"/>
      <c r="H22" s="149"/>
      <c r="I22" s="16"/>
      <c r="J22" s="33"/>
      <c r="K22" s="17"/>
      <c r="L22" s="183" t="str">
        <f t="shared" si="0"/>
        <v/>
      </c>
      <c r="M22" s="153"/>
      <c r="N22" s="153"/>
      <c r="O22" s="153"/>
    </row>
    <row r="23" spans="1:20" x14ac:dyDescent="0.15">
      <c r="A23" s="4">
        <v>18</v>
      </c>
      <c r="B23" s="15"/>
      <c r="C23" s="32"/>
      <c r="D23" s="149"/>
      <c r="E23" s="149"/>
      <c r="F23" s="149"/>
      <c r="G23" s="149"/>
      <c r="H23" s="149"/>
      <c r="I23" s="16"/>
      <c r="J23" s="33"/>
      <c r="K23" s="17"/>
      <c r="L23" s="183" t="str">
        <f t="shared" si="0"/>
        <v/>
      </c>
      <c r="M23" s="153"/>
      <c r="N23" s="153"/>
      <c r="O23" s="153"/>
    </row>
    <row r="24" spans="1:20" x14ac:dyDescent="0.15">
      <c r="A24" s="4">
        <v>19</v>
      </c>
      <c r="B24" s="15"/>
      <c r="C24" s="32"/>
      <c r="D24" s="149"/>
      <c r="E24" s="149"/>
      <c r="F24" s="149"/>
      <c r="G24" s="149"/>
      <c r="H24" s="149"/>
      <c r="I24" s="16"/>
      <c r="J24" s="33"/>
      <c r="K24" s="17"/>
      <c r="L24" s="183" t="str">
        <f t="shared" si="0"/>
        <v/>
      </c>
      <c r="M24" s="153"/>
      <c r="N24" s="153"/>
      <c r="O24" s="153"/>
    </row>
    <row r="25" spans="1:20" x14ac:dyDescent="0.15">
      <c r="A25" s="4">
        <v>20</v>
      </c>
      <c r="B25" s="15"/>
      <c r="C25" s="32"/>
      <c r="D25" s="149"/>
      <c r="E25" s="149"/>
      <c r="F25" s="149"/>
      <c r="G25" s="149"/>
      <c r="H25" s="149"/>
      <c r="I25" s="16"/>
      <c r="J25" s="33"/>
      <c r="K25" s="17"/>
      <c r="L25" s="183" t="str">
        <f t="shared" si="0"/>
        <v/>
      </c>
      <c r="M25" s="153"/>
      <c r="N25" s="153"/>
      <c r="O25" s="153"/>
    </row>
    <row r="26" spans="1:20" x14ac:dyDescent="0.15">
      <c r="A26" s="4">
        <v>21</v>
      </c>
      <c r="B26" s="15"/>
      <c r="C26" s="32"/>
      <c r="D26" s="149"/>
      <c r="E26" s="149"/>
      <c r="F26" s="149"/>
      <c r="G26" s="149"/>
      <c r="H26" s="149"/>
      <c r="I26" s="16"/>
      <c r="J26" s="33"/>
      <c r="K26" s="17"/>
      <c r="L26" s="183" t="str">
        <f t="shared" si="0"/>
        <v/>
      </c>
      <c r="M26" s="153"/>
      <c r="N26" s="153"/>
      <c r="O26" s="153"/>
    </row>
    <row r="27" spans="1:20" x14ac:dyDescent="0.15">
      <c r="A27" s="4">
        <v>22</v>
      </c>
      <c r="B27" s="15"/>
      <c r="C27" s="32"/>
      <c r="D27" s="149"/>
      <c r="E27" s="149"/>
      <c r="F27" s="149"/>
      <c r="G27" s="149"/>
      <c r="H27" s="149"/>
      <c r="I27" s="16"/>
      <c r="J27" s="33"/>
      <c r="K27" s="17"/>
      <c r="L27" s="183" t="str">
        <f t="shared" si="0"/>
        <v/>
      </c>
      <c r="M27" s="153"/>
      <c r="N27" s="153"/>
      <c r="O27" s="153"/>
    </row>
    <row r="28" spans="1:20" x14ac:dyDescent="0.15">
      <c r="A28" s="4">
        <v>23</v>
      </c>
      <c r="B28" s="15"/>
      <c r="C28" s="32"/>
      <c r="D28" s="149"/>
      <c r="E28" s="149"/>
      <c r="F28" s="149"/>
      <c r="G28" s="149"/>
      <c r="H28" s="149"/>
      <c r="I28" s="16"/>
      <c r="J28" s="33"/>
      <c r="K28" s="17"/>
      <c r="L28" s="183" t="str">
        <f t="shared" si="0"/>
        <v/>
      </c>
      <c r="M28" s="153"/>
      <c r="N28" s="153"/>
      <c r="O28" s="153"/>
    </row>
    <row r="29" spans="1:20" x14ac:dyDescent="0.15">
      <c r="A29" s="4">
        <v>24</v>
      </c>
      <c r="B29" s="15"/>
      <c r="C29" s="32"/>
      <c r="D29" s="149"/>
      <c r="E29" s="149"/>
      <c r="F29" s="149"/>
      <c r="G29" s="149"/>
      <c r="H29" s="149"/>
      <c r="I29" s="16"/>
      <c r="J29" s="33"/>
      <c r="K29" s="17"/>
      <c r="L29" s="183" t="str">
        <f t="shared" si="0"/>
        <v/>
      </c>
      <c r="M29" s="153"/>
      <c r="N29" s="153"/>
      <c r="O29" s="153"/>
    </row>
    <row r="30" spans="1:20" x14ac:dyDescent="0.15">
      <c r="A30" s="4">
        <v>25</v>
      </c>
      <c r="B30" s="15"/>
      <c r="C30" s="32"/>
      <c r="D30" s="149"/>
      <c r="E30" s="149"/>
      <c r="F30" s="149"/>
      <c r="G30" s="149"/>
      <c r="H30" s="149"/>
      <c r="I30" s="16"/>
      <c r="J30" s="33"/>
      <c r="K30" s="17"/>
      <c r="L30" s="183" t="str">
        <f t="shared" si="0"/>
        <v/>
      </c>
      <c r="M30" s="153"/>
      <c r="N30" s="153"/>
      <c r="O30" s="153"/>
    </row>
    <row r="31" spans="1:20" x14ac:dyDescent="0.15">
      <c r="A31" s="4">
        <v>26</v>
      </c>
      <c r="B31" s="15"/>
      <c r="C31" s="32"/>
      <c r="D31" s="149"/>
      <c r="E31" s="149"/>
      <c r="F31" s="149"/>
      <c r="G31" s="149"/>
      <c r="H31" s="149"/>
      <c r="I31" s="16"/>
      <c r="J31" s="33"/>
      <c r="K31" s="17"/>
      <c r="L31" s="183" t="str">
        <f t="shared" si="0"/>
        <v/>
      </c>
      <c r="M31" s="153"/>
      <c r="N31" s="153"/>
      <c r="O31" s="153"/>
    </row>
    <row r="32" spans="1:20" x14ac:dyDescent="0.15">
      <c r="A32" s="4">
        <v>27</v>
      </c>
      <c r="B32" s="15"/>
      <c r="C32" s="32"/>
      <c r="D32" s="149"/>
      <c r="E32" s="149"/>
      <c r="F32" s="149"/>
      <c r="G32" s="149"/>
      <c r="H32" s="149"/>
      <c r="I32" s="16"/>
      <c r="J32" s="33"/>
      <c r="K32" s="17"/>
      <c r="L32" s="183" t="str">
        <f t="shared" si="0"/>
        <v/>
      </c>
      <c r="M32" s="153"/>
      <c r="N32" s="153"/>
      <c r="O32" s="153"/>
    </row>
    <row r="33" spans="1:15" x14ac:dyDescent="0.15">
      <c r="A33" s="4">
        <v>28</v>
      </c>
      <c r="B33" s="15"/>
      <c r="C33" s="32"/>
      <c r="D33" s="149"/>
      <c r="E33" s="149"/>
      <c r="F33" s="149"/>
      <c r="G33" s="149"/>
      <c r="H33" s="149"/>
      <c r="I33" s="16"/>
      <c r="J33" s="33"/>
      <c r="K33" s="17"/>
      <c r="L33" s="183" t="str">
        <f t="shared" si="0"/>
        <v/>
      </c>
      <c r="M33" s="153"/>
      <c r="N33" s="153"/>
      <c r="O33" s="153"/>
    </row>
    <row r="34" spans="1:15" x14ac:dyDescent="0.15">
      <c r="A34" s="4">
        <v>29</v>
      </c>
      <c r="B34" s="15"/>
      <c r="C34" s="32"/>
      <c r="D34" s="149"/>
      <c r="E34" s="149"/>
      <c r="F34" s="149"/>
      <c r="G34" s="149"/>
      <c r="H34" s="149"/>
      <c r="I34" s="16"/>
      <c r="J34" s="33"/>
      <c r="K34" s="17"/>
      <c r="L34" s="183" t="str">
        <f t="shared" si="0"/>
        <v/>
      </c>
      <c r="M34" s="153"/>
      <c r="N34" s="153"/>
      <c r="O34" s="153"/>
    </row>
    <row r="35" spans="1:15" x14ac:dyDescent="0.15">
      <c r="A35" s="4">
        <v>30</v>
      </c>
      <c r="B35" s="15"/>
      <c r="C35" s="32"/>
      <c r="D35" s="149"/>
      <c r="E35" s="149"/>
      <c r="F35" s="149"/>
      <c r="G35" s="149"/>
      <c r="H35" s="149"/>
      <c r="I35" s="16"/>
      <c r="J35" s="33"/>
      <c r="K35" s="17"/>
      <c r="L35" s="183" t="str">
        <f t="shared" si="0"/>
        <v/>
      </c>
      <c r="M35" s="153"/>
      <c r="N35" s="153"/>
      <c r="O35" s="153"/>
    </row>
    <row r="36" spans="1:15" x14ac:dyDescent="0.15">
      <c r="A36" s="4">
        <v>31</v>
      </c>
      <c r="B36" s="15"/>
      <c r="C36" s="32"/>
      <c r="D36" s="149"/>
      <c r="E36" s="149"/>
      <c r="F36" s="149"/>
      <c r="G36" s="149"/>
      <c r="H36" s="149"/>
      <c r="I36" s="16"/>
      <c r="J36" s="33"/>
      <c r="K36" s="17"/>
      <c r="L36" s="183" t="str">
        <f t="shared" si="0"/>
        <v/>
      </c>
      <c r="M36" s="153"/>
      <c r="N36" s="153"/>
      <c r="O36" s="153"/>
    </row>
    <row r="37" spans="1:15" ht="14.25" thickBot="1" x14ac:dyDescent="0.2">
      <c r="A37" s="4">
        <v>32</v>
      </c>
      <c r="B37" s="19"/>
      <c r="C37" s="32"/>
      <c r="D37" s="154"/>
      <c r="E37" s="154"/>
      <c r="F37" s="154"/>
      <c r="G37" s="154"/>
      <c r="H37" s="154"/>
      <c r="I37" s="20"/>
      <c r="J37" s="33"/>
      <c r="K37" s="21"/>
      <c r="L37" s="183" t="str">
        <f t="shared" si="0"/>
        <v/>
      </c>
      <c r="M37" s="155"/>
      <c r="N37" s="155"/>
      <c r="O37" s="155"/>
    </row>
    <row r="38" spans="1:15" ht="14.25" thickBot="1" x14ac:dyDescent="0.2">
      <c r="B38" s="158" t="s">
        <v>71</v>
      </c>
      <c r="C38" s="156"/>
      <c r="D38" s="156"/>
      <c r="E38" s="156"/>
      <c r="F38" s="156"/>
      <c r="G38" s="156"/>
      <c r="H38" s="156"/>
      <c r="I38" s="6" t="s">
        <v>63</v>
      </c>
      <c r="J38" s="6" t="s">
        <v>63</v>
      </c>
      <c r="K38" s="11" t="s">
        <v>63</v>
      </c>
      <c r="L38" s="325">
        <f>SUM(L6:L37)</f>
        <v>0</v>
      </c>
      <c r="M38" s="156"/>
      <c r="N38" s="156"/>
      <c r="O38" s="157"/>
    </row>
    <row r="39" spans="1:15" x14ac:dyDescent="0.15">
      <c r="L39" s="326"/>
    </row>
    <row r="40" spans="1:15" x14ac:dyDescent="0.15">
      <c r="L40" s="326"/>
    </row>
    <row r="41" spans="1:15" ht="21" customHeight="1" x14ac:dyDescent="0.15">
      <c r="B41" s="4" t="s">
        <v>45</v>
      </c>
      <c r="C41" s="150" t="s">
        <v>81</v>
      </c>
      <c r="D41" s="151"/>
      <c r="E41" s="151"/>
      <c r="F41" s="151"/>
      <c r="G41" s="151"/>
      <c r="H41" s="151"/>
      <c r="I41" s="151"/>
      <c r="J41" s="151"/>
      <c r="K41" s="152"/>
      <c r="L41" s="326"/>
    </row>
    <row r="42" spans="1:15" x14ac:dyDescent="0.15">
      <c r="L42" s="326"/>
    </row>
    <row r="43" spans="1:15" ht="13.5" customHeight="1" x14ac:dyDescent="0.15">
      <c r="A43" s="5" t="s">
        <v>38</v>
      </c>
      <c r="B43" s="91" t="s">
        <v>40</v>
      </c>
      <c r="C43" s="146" t="s">
        <v>41</v>
      </c>
      <c r="D43" s="91" t="s">
        <v>44</v>
      </c>
      <c r="E43" s="91"/>
      <c r="F43" s="91"/>
      <c r="G43" s="91"/>
      <c r="H43" s="91"/>
      <c r="I43" s="91" t="s">
        <v>0</v>
      </c>
      <c r="J43" s="91" t="s">
        <v>1</v>
      </c>
      <c r="K43" s="147" t="s">
        <v>42</v>
      </c>
      <c r="L43" s="327" t="s">
        <v>15</v>
      </c>
      <c r="M43" s="91" t="s">
        <v>43</v>
      </c>
      <c r="N43" s="91"/>
      <c r="O43" s="91"/>
    </row>
    <row r="44" spans="1:15" x14ac:dyDescent="0.15">
      <c r="A44" s="5" t="s">
        <v>39</v>
      </c>
      <c r="B44" s="91"/>
      <c r="C44" s="146"/>
      <c r="D44" s="91"/>
      <c r="E44" s="91"/>
      <c r="F44" s="91"/>
      <c r="G44" s="91"/>
      <c r="H44" s="91"/>
      <c r="I44" s="91"/>
      <c r="J44" s="91"/>
      <c r="K44" s="148"/>
      <c r="L44" s="328"/>
      <c r="M44" s="91"/>
      <c r="N44" s="91"/>
      <c r="O44" s="91"/>
    </row>
    <row r="45" spans="1:15" x14ac:dyDescent="0.15">
      <c r="A45" s="4">
        <v>33</v>
      </c>
      <c r="B45" s="18" t="s">
        <v>47</v>
      </c>
      <c r="C45" s="32"/>
      <c r="D45" s="149"/>
      <c r="E45" s="149"/>
      <c r="F45" s="149"/>
      <c r="G45" s="149"/>
      <c r="H45" s="149"/>
      <c r="I45" s="16"/>
      <c r="J45" s="33"/>
      <c r="K45" s="17"/>
      <c r="L45" s="183" t="str">
        <f t="shared" ref="L45:L76" si="1">IF(I45*K45=0,"",ROUND(I45*K45,0))</f>
        <v/>
      </c>
      <c r="M45" s="153"/>
      <c r="N45" s="153"/>
      <c r="O45" s="153"/>
    </row>
    <row r="46" spans="1:15" x14ac:dyDescent="0.15">
      <c r="A46" s="4">
        <v>34</v>
      </c>
      <c r="B46" s="15"/>
      <c r="C46" s="32"/>
      <c r="D46" s="149"/>
      <c r="E46" s="149"/>
      <c r="F46" s="149"/>
      <c r="G46" s="149"/>
      <c r="H46" s="149"/>
      <c r="I46" s="16"/>
      <c r="J46" s="33"/>
      <c r="K46" s="17"/>
      <c r="L46" s="183" t="str">
        <f t="shared" si="1"/>
        <v/>
      </c>
      <c r="M46" s="153"/>
      <c r="N46" s="153"/>
      <c r="O46" s="153"/>
    </row>
    <row r="47" spans="1:15" x14ac:dyDescent="0.15">
      <c r="A47" s="4">
        <v>35</v>
      </c>
      <c r="B47" s="15"/>
      <c r="C47" s="32"/>
      <c r="D47" s="149"/>
      <c r="E47" s="149"/>
      <c r="F47" s="149"/>
      <c r="G47" s="149"/>
      <c r="H47" s="149"/>
      <c r="I47" s="16"/>
      <c r="J47" s="33"/>
      <c r="K47" s="17"/>
      <c r="L47" s="183" t="str">
        <f t="shared" si="1"/>
        <v/>
      </c>
      <c r="M47" s="153"/>
      <c r="N47" s="153"/>
      <c r="O47" s="153"/>
    </row>
    <row r="48" spans="1:15" x14ac:dyDescent="0.15">
      <c r="A48" s="4">
        <v>36</v>
      </c>
      <c r="B48" s="15"/>
      <c r="C48" s="32"/>
      <c r="D48" s="149"/>
      <c r="E48" s="149"/>
      <c r="F48" s="149"/>
      <c r="G48" s="149"/>
      <c r="H48" s="149"/>
      <c r="I48" s="16"/>
      <c r="J48" s="33"/>
      <c r="K48" s="17"/>
      <c r="L48" s="183" t="str">
        <f t="shared" si="1"/>
        <v/>
      </c>
      <c r="M48" s="153"/>
      <c r="N48" s="153"/>
      <c r="O48" s="153"/>
    </row>
    <row r="49" spans="1:15" x14ac:dyDescent="0.15">
      <c r="A49" s="4">
        <v>37</v>
      </c>
      <c r="B49" s="15"/>
      <c r="C49" s="32"/>
      <c r="D49" s="149"/>
      <c r="E49" s="149"/>
      <c r="F49" s="149"/>
      <c r="G49" s="149"/>
      <c r="H49" s="149"/>
      <c r="I49" s="16"/>
      <c r="J49" s="33"/>
      <c r="K49" s="17"/>
      <c r="L49" s="183" t="str">
        <f t="shared" si="1"/>
        <v/>
      </c>
      <c r="M49" s="153"/>
      <c r="N49" s="153"/>
      <c r="O49" s="153"/>
    </row>
    <row r="50" spans="1:15" x14ac:dyDescent="0.15">
      <c r="A50" s="4">
        <v>38</v>
      </c>
      <c r="B50" s="15"/>
      <c r="C50" s="32"/>
      <c r="D50" s="149"/>
      <c r="E50" s="149"/>
      <c r="F50" s="149"/>
      <c r="G50" s="149"/>
      <c r="H50" s="149"/>
      <c r="I50" s="16"/>
      <c r="J50" s="33"/>
      <c r="K50" s="17"/>
      <c r="L50" s="183" t="str">
        <f t="shared" si="1"/>
        <v/>
      </c>
      <c r="M50" s="153"/>
      <c r="N50" s="153"/>
      <c r="O50" s="153"/>
    </row>
    <row r="51" spans="1:15" x14ac:dyDescent="0.15">
      <c r="A51" s="4">
        <v>39</v>
      </c>
      <c r="B51" s="15"/>
      <c r="C51" s="32"/>
      <c r="D51" s="149"/>
      <c r="E51" s="149"/>
      <c r="F51" s="149"/>
      <c r="G51" s="149"/>
      <c r="H51" s="149"/>
      <c r="I51" s="16"/>
      <c r="J51" s="33"/>
      <c r="K51" s="17"/>
      <c r="L51" s="183" t="str">
        <f t="shared" si="1"/>
        <v/>
      </c>
      <c r="M51" s="153"/>
      <c r="N51" s="153"/>
      <c r="O51" s="153"/>
    </row>
    <row r="52" spans="1:15" x14ac:dyDescent="0.15">
      <c r="A52" s="4">
        <v>40</v>
      </c>
      <c r="B52" s="15"/>
      <c r="C52" s="32"/>
      <c r="D52" s="149"/>
      <c r="E52" s="149"/>
      <c r="F52" s="149"/>
      <c r="G52" s="149"/>
      <c r="H52" s="149"/>
      <c r="I52" s="16"/>
      <c r="J52" s="33"/>
      <c r="K52" s="17"/>
      <c r="L52" s="183" t="str">
        <f t="shared" si="1"/>
        <v/>
      </c>
      <c r="M52" s="153"/>
      <c r="N52" s="153"/>
      <c r="O52" s="153"/>
    </row>
    <row r="53" spans="1:15" x14ac:dyDescent="0.15">
      <c r="A53" s="4">
        <v>41</v>
      </c>
      <c r="B53" s="15"/>
      <c r="C53" s="32"/>
      <c r="D53" s="149"/>
      <c r="E53" s="149"/>
      <c r="F53" s="149"/>
      <c r="G53" s="149"/>
      <c r="H53" s="149"/>
      <c r="I53" s="16"/>
      <c r="J53" s="33"/>
      <c r="K53" s="17"/>
      <c r="L53" s="183" t="str">
        <f t="shared" si="1"/>
        <v/>
      </c>
      <c r="M53" s="153"/>
      <c r="N53" s="153"/>
      <c r="O53" s="153"/>
    </row>
    <row r="54" spans="1:15" x14ac:dyDescent="0.15">
      <c r="A54" s="4">
        <v>42</v>
      </c>
      <c r="B54" s="15"/>
      <c r="C54" s="32"/>
      <c r="D54" s="149"/>
      <c r="E54" s="149"/>
      <c r="F54" s="149"/>
      <c r="G54" s="149"/>
      <c r="H54" s="149"/>
      <c r="I54" s="16"/>
      <c r="J54" s="33"/>
      <c r="K54" s="17"/>
      <c r="L54" s="183" t="str">
        <f t="shared" si="1"/>
        <v/>
      </c>
      <c r="M54" s="153"/>
      <c r="N54" s="153"/>
      <c r="O54" s="153"/>
    </row>
    <row r="55" spans="1:15" x14ac:dyDescent="0.15">
      <c r="A55" s="4">
        <v>43</v>
      </c>
      <c r="B55" s="15"/>
      <c r="C55" s="32"/>
      <c r="D55" s="149"/>
      <c r="E55" s="149"/>
      <c r="F55" s="149"/>
      <c r="G55" s="149"/>
      <c r="H55" s="149"/>
      <c r="I55" s="16"/>
      <c r="J55" s="33"/>
      <c r="K55" s="17"/>
      <c r="L55" s="183" t="str">
        <f t="shared" si="1"/>
        <v/>
      </c>
      <c r="M55" s="153"/>
      <c r="N55" s="153"/>
      <c r="O55" s="153"/>
    </row>
    <row r="56" spans="1:15" x14ac:dyDescent="0.15">
      <c r="A56" s="4">
        <v>44</v>
      </c>
      <c r="B56" s="15"/>
      <c r="C56" s="32"/>
      <c r="D56" s="149"/>
      <c r="E56" s="149"/>
      <c r="F56" s="149"/>
      <c r="G56" s="149"/>
      <c r="H56" s="149"/>
      <c r="I56" s="16"/>
      <c r="J56" s="33"/>
      <c r="K56" s="17"/>
      <c r="L56" s="183" t="str">
        <f t="shared" si="1"/>
        <v/>
      </c>
      <c r="M56" s="153"/>
      <c r="N56" s="153"/>
      <c r="O56" s="153"/>
    </row>
    <row r="57" spans="1:15" x14ac:dyDescent="0.15">
      <c r="A57" s="4">
        <v>45</v>
      </c>
      <c r="B57" s="15"/>
      <c r="C57" s="32"/>
      <c r="D57" s="149"/>
      <c r="E57" s="149"/>
      <c r="F57" s="149"/>
      <c r="G57" s="149"/>
      <c r="H57" s="149"/>
      <c r="I57" s="16"/>
      <c r="J57" s="33"/>
      <c r="K57" s="17"/>
      <c r="L57" s="183" t="str">
        <f t="shared" si="1"/>
        <v/>
      </c>
      <c r="M57" s="153"/>
      <c r="N57" s="153"/>
      <c r="O57" s="153"/>
    </row>
    <row r="58" spans="1:15" x14ac:dyDescent="0.15">
      <c r="A58" s="4">
        <v>46</v>
      </c>
      <c r="B58" s="15"/>
      <c r="C58" s="32"/>
      <c r="D58" s="149"/>
      <c r="E58" s="149"/>
      <c r="F58" s="149"/>
      <c r="G58" s="149"/>
      <c r="H58" s="149"/>
      <c r="I58" s="16"/>
      <c r="J58" s="33"/>
      <c r="K58" s="17"/>
      <c r="L58" s="183" t="str">
        <f t="shared" si="1"/>
        <v/>
      </c>
      <c r="M58" s="153"/>
      <c r="N58" s="153"/>
      <c r="O58" s="153"/>
    </row>
    <row r="59" spans="1:15" x14ac:dyDescent="0.15">
      <c r="A59" s="4">
        <v>47</v>
      </c>
      <c r="B59" s="15"/>
      <c r="C59" s="32"/>
      <c r="D59" s="149"/>
      <c r="E59" s="149"/>
      <c r="F59" s="149"/>
      <c r="G59" s="149"/>
      <c r="H59" s="149"/>
      <c r="I59" s="16"/>
      <c r="J59" s="33"/>
      <c r="K59" s="17"/>
      <c r="L59" s="183" t="str">
        <f t="shared" si="1"/>
        <v/>
      </c>
      <c r="M59" s="153"/>
      <c r="N59" s="153"/>
      <c r="O59" s="153"/>
    </row>
    <row r="60" spans="1:15" x14ac:dyDescent="0.15">
      <c r="A60" s="4">
        <v>48</v>
      </c>
      <c r="B60" s="15"/>
      <c r="C60" s="32"/>
      <c r="D60" s="149"/>
      <c r="E60" s="149"/>
      <c r="F60" s="149"/>
      <c r="G60" s="149"/>
      <c r="H60" s="149"/>
      <c r="I60" s="16"/>
      <c r="J60" s="33"/>
      <c r="K60" s="17"/>
      <c r="L60" s="183" t="str">
        <f t="shared" si="1"/>
        <v/>
      </c>
      <c r="M60" s="153"/>
      <c r="N60" s="153"/>
      <c r="O60" s="153"/>
    </row>
    <row r="61" spans="1:15" x14ac:dyDescent="0.15">
      <c r="A61" s="4">
        <v>49</v>
      </c>
      <c r="B61" s="15"/>
      <c r="C61" s="32"/>
      <c r="D61" s="149"/>
      <c r="E61" s="149"/>
      <c r="F61" s="149"/>
      <c r="G61" s="149"/>
      <c r="H61" s="149"/>
      <c r="I61" s="16"/>
      <c r="J61" s="33"/>
      <c r="K61" s="17"/>
      <c r="L61" s="183" t="str">
        <f t="shared" si="1"/>
        <v/>
      </c>
      <c r="M61" s="153"/>
      <c r="N61" s="153"/>
      <c r="O61" s="153"/>
    </row>
    <row r="62" spans="1:15" x14ac:dyDescent="0.15">
      <c r="A62" s="4">
        <v>50</v>
      </c>
      <c r="B62" s="15"/>
      <c r="C62" s="32"/>
      <c r="D62" s="149"/>
      <c r="E62" s="149"/>
      <c r="F62" s="149"/>
      <c r="G62" s="149"/>
      <c r="H62" s="149"/>
      <c r="I62" s="16"/>
      <c r="J62" s="33"/>
      <c r="K62" s="17"/>
      <c r="L62" s="183" t="str">
        <f t="shared" si="1"/>
        <v/>
      </c>
      <c r="M62" s="153"/>
      <c r="N62" s="153"/>
      <c r="O62" s="153"/>
    </row>
    <row r="63" spans="1:15" x14ac:dyDescent="0.15">
      <c r="A63" s="4">
        <v>51</v>
      </c>
      <c r="B63" s="15"/>
      <c r="C63" s="32"/>
      <c r="D63" s="149"/>
      <c r="E63" s="149"/>
      <c r="F63" s="149"/>
      <c r="G63" s="149"/>
      <c r="H63" s="149"/>
      <c r="I63" s="16"/>
      <c r="J63" s="33"/>
      <c r="K63" s="17"/>
      <c r="L63" s="183" t="str">
        <f t="shared" si="1"/>
        <v/>
      </c>
      <c r="M63" s="153"/>
      <c r="N63" s="153"/>
      <c r="O63" s="153"/>
    </row>
    <row r="64" spans="1:15" x14ac:dyDescent="0.15">
      <c r="A64" s="4">
        <v>52</v>
      </c>
      <c r="B64" s="15"/>
      <c r="C64" s="32"/>
      <c r="D64" s="149"/>
      <c r="E64" s="149"/>
      <c r="F64" s="149"/>
      <c r="G64" s="149"/>
      <c r="H64" s="149"/>
      <c r="I64" s="16"/>
      <c r="J64" s="33"/>
      <c r="K64" s="17"/>
      <c r="L64" s="183" t="str">
        <f t="shared" si="1"/>
        <v/>
      </c>
      <c r="M64" s="153"/>
      <c r="N64" s="153"/>
      <c r="O64" s="153"/>
    </row>
    <row r="65" spans="1:19" x14ac:dyDescent="0.15">
      <c r="A65" s="4">
        <v>53</v>
      </c>
      <c r="B65" s="15"/>
      <c r="C65" s="32"/>
      <c r="D65" s="149"/>
      <c r="E65" s="149"/>
      <c r="F65" s="149"/>
      <c r="G65" s="149"/>
      <c r="H65" s="149"/>
      <c r="I65" s="16"/>
      <c r="J65" s="33"/>
      <c r="K65" s="17"/>
      <c r="L65" s="183" t="str">
        <f t="shared" si="1"/>
        <v/>
      </c>
      <c r="M65" s="153"/>
      <c r="N65" s="153"/>
      <c r="O65" s="153"/>
    </row>
    <row r="66" spans="1:19" x14ac:dyDescent="0.15">
      <c r="A66" s="4">
        <v>54</v>
      </c>
      <c r="B66" s="15"/>
      <c r="C66" s="32"/>
      <c r="D66" s="149"/>
      <c r="E66" s="149"/>
      <c r="F66" s="149"/>
      <c r="G66" s="149"/>
      <c r="H66" s="149"/>
      <c r="I66" s="16"/>
      <c r="J66" s="33"/>
      <c r="K66" s="17"/>
      <c r="L66" s="183" t="str">
        <f t="shared" si="1"/>
        <v/>
      </c>
      <c r="M66" s="153"/>
      <c r="N66" s="153"/>
      <c r="O66" s="153"/>
    </row>
    <row r="67" spans="1:19" x14ac:dyDescent="0.15">
      <c r="A67" s="4">
        <v>55</v>
      </c>
      <c r="B67" s="15"/>
      <c r="C67" s="32"/>
      <c r="D67" s="149"/>
      <c r="E67" s="149"/>
      <c r="F67" s="149"/>
      <c r="G67" s="149"/>
      <c r="H67" s="149"/>
      <c r="I67" s="16"/>
      <c r="J67" s="33"/>
      <c r="K67" s="17"/>
      <c r="L67" s="183" t="str">
        <f t="shared" si="1"/>
        <v/>
      </c>
      <c r="M67" s="153"/>
      <c r="N67" s="153"/>
      <c r="O67" s="153"/>
    </row>
    <row r="68" spans="1:19" x14ac:dyDescent="0.15">
      <c r="A68" s="4">
        <v>56</v>
      </c>
      <c r="B68" s="15"/>
      <c r="C68" s="32"/>
      <c r="D68" s="149"/>
      <c r="E68" s="149"/>
      <c r="F68" s="149"/>
      <c r="G68" s="149"/>
      <c r="H68" s="149"/>
      <c r="I68" s="16"/>
      <c r="J68" s="33"/>
      <c r="K68" s="17"/>
      <c r="L68" s="183" t="str">
        <f t="shared" si="1"/>
        <v/>
      </c>
      <c r="M68" s="153"/>
      <c r="N68" s="153"/>
      <c r="O68" s="153"/>
    </row>
    <row r="69" spans="1:19" x14ac:dyDescent="0.15">
      <c r="A69" s="4">
        <v>57</v>
      </c>
      <c r="B69" s="15"/>
      <c r="C69" s="32"/>
      <c r="D69" s="149"/>
      <c r="E69" s="149"/>
      <c r="F69" s="149"/>
      <c r="G69" s="149"/>
      <c r="H69" s="149"/>
      <c r="I69" s="16"/>
      <c r="J69" s="33"/>
      <c r="K69" s="17"/>
      <c r="L69" s="183" t="str">
        <f t="shared" si="1"/>
        <v/>
      </c>
      <c r="M69" s="153"/>
      <c r="N69" s="153"/>
      <c r="O69" s="153"/>
    </row>
    <row r="70" spans="1:19" x14ac:dyDescent="0.15">
      <c r="A70" s="4">
        <v>58</v>
      </c>
      <c r="B70" s="15"/>
      <c r="C70" s="32"/>
      <c r="D70" s="149"/>
      <c r="E70" s="149"/>
      <c r="F70" s="149"/>
      <c r="G70" s="149"/>
      <c r="H70" s="149"/>
      <c r="I70" s="16"/>
      <c r="J70" s="33"/>
      <c r="K70" s="17"/>
      <c r="L70" s="183" t="str">
        <f t="shared" si="1"/>
        <v/>
      </c>
      <c r="M70" s="153"/>
      <c r="N70" s="153"/>
      <c r="O70" s="153"/>
    </row>
    <row r="71" spans="1:19" x14ac:dyDescent="0.15">
      <c r="A71" s="4">
        <v>59</v>
      </c>
      <c r="B71" s="15"/>
      <c r="C71" s="32"/>
      <c r="D71" s="149"/>
      <c r="E71" s="149"/>
      <c r="F71" s="149"/>
      <c r="G71" s="149"/>
      <c r="H71" s="149"/>
      <c r="I71" s="16"/>
      <c r="J71" s="33"/>
      <c r="K71" s="17"/>
      <c r="L71" s="183" t="str">
        <f t="shared" si="1"/>
        <v/>
      </c>
      <c r="M71" s="153"/>
      <c r="N71" s="153"/>
      <c r="O71" s="153"/>
    </row>
    <row r="72" spans="1:19" x14ac:dyDescent="0.15">
      <c r="A72" s="4">
        <v>60</v>
      </c>
      <c r="B72" s="15"/>
      <c r="C72" s="32"/>
      <c r="D72" s="149"/>
      <c r="E72" s="149"/>
      <c r="F72" s="149"/>
      <c r="G72" s="149"/>
      <c r="H72" s="149"/>
      <c r="I72" s="16"/>
      <c r="J72" s="33"/>
      <c r="K72" s="17"/>
      <c r="L72" s="183" t="str">
        <f t="shared" si="1"/>
        <v/>
      </c>
      <c r="M72" s="153"/>
      <c r="N72" s="153"/>
      <c r="O72" s="153"/>
    </row>
    <row r="73" spans="1:19" x14ac:dyDescent="0.15">
      <c r="A73" s="4">
        <v>61</v>
      </c>
      <c r="B73" s="15"/>
      <c r="C73" s="32"/>
      <c r="D73" s="149"/>
      <c r="E73" s="149"/>
      <c r="F73" s="149"/>
      <c r="G73" s="149"/>
      <c r="H73" s="149"/>
      <c r="I73" s="16"/>
      <c r="J73" s="33"/>
      <c r="K73" s="17"/>
      <c r="L73" s="183" t="str">
        <f t="shared" si="1"/>
        <v/>
      </c>
      <c r="M73" s="153"/>
      <c r="N73" s="153"/>
      <c r="O73" s="153"/>
    </row>
    <row r="74" spans="1:19" x14ac:dyDescent="0.15">
      <c r="A74" s="4">
        <v>62</v>
      </c>
      <c r="B74" s="15"/>
      <c r="C74" s="32"/>
      <c r="D74" s="149"/>
      <c r="E74" s="149"/>
      <c r="F74" s="149"/>
      <c r="G74" s="149"/>
      <c r="H74" s="149"/>
      <c r="I74" s="16"/>
      <c r="J74" s="33"/>
      <c r="K74" s="17"/>
      <c r="L74" s="183" t="str">
        <f t="shared" si="1"/>
        <v/>
      </c>
      <c r="M74" s="153"/>
      <c r="N74" s="153"/>
      <c r="O74" s="153"/>
    </row>
    <row r="75" spans="1:19" x14ac:dyDescent="0.15">
      <c r="A75" s="4">
        <v>63</v>
      </c>
      <c r="B75" s="15"/>
      <c r="C75" s="32"/>
      <c r="D75" s="149"/>
      <c r="E75" s="149"/>
      <c r="F75" s="149"/>
      <c r="G75" s="149"/>
      <c r="H75" s="149"/>
      <c r="I75" s="16"/>
      <c r="J75" s="33"/>
      <c r="K75" s="17"/>
      <c r="L75" s="183" t="str">
        <f t="shared" si="1"/>
        <v/>
      </c>
      <c r="M75" s="153"/>
      <c r="N75" s="153"/>
      <c r="O75" s="153"/>
    </row>
    <row r="76" spans="1:19" ht="14.25" thickBot="1" x14ac:dyDescent="0.2">
      <c r="A76" s="4">
        <v>64</v>
      </c>
      <c r="B76" s="19"/>
      <c r="C76" s="32"/>
      <c r="D76" s="154"/>
      <c r="E76" s="154"/>
      <c r="F76" s="154"/>
      <c r="G76" s="154"/>
      <c r="H76" s="154"/>
      <c r="I76" s="20"/>
      <c r="J76" s="33"/>
      <c r="K76" s="21"/>
      <c r="L76" s="183" t="str">
        <f t="shared" si="1"/>
        <v/>
      </c>
      <c r="M76" s="155"/>
      <c r="N76" s="155"/>
      <c r="O76" s="155"/>
    </row>
    <row r="77" spans="1:19" ht="14.25" thickBot="1" x14ac:dyDescent="0.2">
      <c r="B77" s="158" t="s">
        <v>72</v>
      </c>
      <c r="C77" s="156"/>
      <c r="D77" s="156"/>
      <c r="E77" s="156"/>
      <c r="F77" s="156"/>
      <c r="G77" s="156"/>
      <c r="H77" s="156"/>
      <c r="I77" s="6" t="s">
        <v>63</v>
      </c>
      <c r="J77" s="6" t="s">
        <v>63</v>
      </c>
      <c r="K77" s="11" t="s">
        <v>63</v>
      </c>
      <c r="L77" s="325">
        <f>SUM(L45:L76)</f>
        <v>0</v>
      </c>
      <c r="M77" s="156"/>
      <c r="N77" s="156"/>
      <c r="O77" s="157"/>
    </row>
    <row r="78" spans="1:19" x14ac:dyDescent="0.15">
      <c r="L78" s="326"/>
    </row>
    <row r="79" spans="1:19" x14ac:dyDescent="0.15">
      <c r="L79" s="326"/>
    </row>
    <row r="80" spans="1:19" ht="21" customHeight="1" x14ac:dyDescent="0.15">
      <c r="B80" s="4" t="s">
        <v>45</v>
      </c>
      <c r="C80" s="150" t="s">
        <v>81</v>
      </c>
      <c r="D80" s="151"/>
      <c r="E80" s="151"/>
      <c r="F80" s="151"/>
      <c r="G80" s="151"/>
      <c r="H80" s="151"/>
      <c r="I80" s="151"/>
      <c r="J80" s="151"/>
      <c r="K80" s="152"/>
      <c r="L80" s="326"/>
      <c r="S80" s="8"/>
    </row>
    <row r="81" spans="1:15" x14ac:dyDescent="0.15">
      <c r="L81" s="326"/>
    </row>
    <row r="82" spans="1:15" ht="13.5" customHeight="1" x14ac:dyDescent="0.15">
      <c r="A82" s="5" t="s">
        <v>38</v>
      </c>
      <c r="B82" s="91" t="s">
        <v>40</v>
      </c>
      <c r="C82" s="146" t="s">
        <v>41</v>
      </c>
      <c r="D82" s="91" t="s">
        <v>44</v>
      </c>
      <c r="E82" s="91"/>
      <c r="F82" s="91"/>
      <c r="G82" s="91"/>
      <c r="H82" s="91"/>
      <c r="I82" s="91" t="s">
        <v>0</v>
      </c>
      <c r="J82" s="91" t="s">
        <v>1</v>
      </c>
      <c r="K82" s="147" t="s">
        <v>42</v>
      </c>
      <c r="L82" s="327" t="s">
        <v>15</v>
      </c>
      <c r="M82" s="91" t="s">
        <v>43</v>
      </c>
      <c r="N82" s="91"/>
      <c r="O82" s="91"/>
    </row>
    <row r="83" spans="1:15" x14ac:dyDescent="0.15">
      <c r="A83" s="5" t="s">
        <v>39</v>
      </c>
      <c r="B83" s="91"/>
      <c r="C83" s="146"/>
      <c r="D83" s="91"/>
      <c r="E83" s="91"/>
      <c r="F83" s="91"/>
      <c r="G83" s="91"/>
      <c r="H83" s="91"/>
      <c r="I83" s="91"/>
      <c r="J83" s="91"/>
      <c r="K83" s="148"/>
      <c r="L83" s="328"/>
      <c r="M83" s="91"/>
      <c r="N83" s="91"/>
      <c r="O83" s="91"/>
    </row>
    <row r="84" spans="1:15" x14ac:dyDescent="0.15">
      <c r="A84" s="4">
        <v>65</v>
      </c>
      <c r="B84" s="18" t="s">
        <v>47</v>
      </c>
      <c r="C84" s="32"/>
      <c r="D84" s="149"/>
      <c r="E84" s="149"/>
      <c r="F84" s="149"/>
      <c r="G84" s="149"/>
      <c r="H84" s="149"/>
      <c r="I84" s="16"/>
      <c r="J84" s="33"/>
      <c r="K84" s="17"/>
      <c r="L84" s="183" t="str">
        <f t="shared" ref="L84:L115" si="2">IF(I84*K84=0,"",ROUND(I84*K84,0))</f>
        <v/>
      </c>
      <c r="M84" s="153"/>
      <c r="N84" s="153"/>
      <c r="O84" s="153"/>
    </row>
    <row r="85" spans="1:15" x14ac:dyDescent="0.15">
      <c r="A85" s="4">
        <v>66</v>
      </c>
      <c r="B85" s="15"/>
      <c r="C85" s="32"/>
      <c r="D85" s="149"/>
      <c r="E85" s="149"/>
      <c r="F85" s="149"/>
      <c r="G85" s="149"/>
      <c r="H85" s="149"/>
      <c r="I85" s="16"/>
      <c r="J85" s="33"/>
      <c r="K85" s="17"/>
      <c r="L85" s="183" t="str">
        <f t="shared" si="2"/>
        <v/>
      </c>
      <c r="M85" s="153"/>
      <c r="N85" s="153"/>
      <c r="O85" s="153"/>
    </row>
    <row r="86" spans="1:15" x14ac:dyDescent="0.15">
      <c r="A86" s="4">
        <v>67</v>
      </c>
      <c r="B86" s="15"/>
      <c r="C86" s="32"/>
      <c r="D86" s="149"/>
      <c r="E86" s="149"/>
      <c r="F86" s="149"/>
      <c r="G86" s="149"/>
      <c r="H86" s="149"/>
      <c r="I86" s="16"/>
      <c r="J86" s="33"/>
      <c r="K86" s="17"/>
      <c r="L86" s="183" t="str">
        <f t="shared" si="2"/>
        <v/>
      </c>
      <c r="M86" s="153"/>
      <c r="N86" s="153"/>
      <c r="O86" s="153"/>
    </row>
    <row r="87" spans="1:15" x14ac:dyDescent="0.15">
      <c r="A87" s="4">
        <v>68</v>
      </c>
      <c r="B87" s="15"/>
      <c r="C87" s="32"/>
      <c r="D87" s="149"/>
      <c r="E87" s="149"/>
      <c r="F87" s="149"/>
      <c r="G87" s="149"/>
      <c r="H87" s="149"/>
      <c r="I87" s="16"/>
      <c r="J87" s="33"/>
      <c r="K87" s="17"/>
      <c r="L87" s="183" t="str">
        <f t="shared" si="2"/>
        <v/>
      </c>
      <c r="M87" s="153"/>
      <c r="N87" s="153"/>
      <c r="O87" s="153"/>
    </row>
    <row r="88" spans="1:15" x14ac:dyDescent="0.15">
      <c r="A88" s="4">
        <v>69</v>
      </c>
      <c r="B88" s="15"/>
      <c r="C88" s="32"/>
      <c r="D88" s="149"/>
      <c r="E88" s="149"/>
      <c r="F88" s="149"/>
      <c r="G88" s="149"/>
      <c r="H88" s="149"/>
      <c r="I88" s="16"/>
      <c r="J88" s="33"/>
      <c r="K88" s="17"/>
      <c r="L88" s="183" t="str">
        <f t="shared" si="2"/>
        <v/>
      </c>
      <c r="M88" s="153"/>
      <c r="N88" s="153"/>
      <c r="O88" s="153"/>
    </row>
    <row r="89" spans="1:15" x14ac:dyDescent="0.15">
      <c r="A89" s="4">
        <v>70</v>
      </c>
      <c r="B89" s="15"/>
      <c r="C89" s="32"/>
      <c r="D89" s="149"/>
      <c r="E89" s="149"/>
      <c r="F89" s="149"/>
      <c r="G89" s="149"/>
      <c r="H89" s="149"/>
      <c r="I89" s="16"/>
      <c r="J89" s="33"/>
      <c r="K89" s="17"/>
      <c r="L89" s="183" t="str">
        <f t="shared" si="2"/>
        <v/>
      </c>
      <c r="M89" s="153"/>
      <c r="N89" s="153"/>
      <c r="O89" s="153"/>
    </row>
    <row r="90" spans="1:15" x14ac:dyDescent="0.15">
      <c r="A90" s="4">
        <v>71</v>
      </c>
      <c r="B90" s="15"/>
      <c r="C90" s="32"/>
      <c r="D90" s="149"/>
      <c r="E90" s="149"/>
      <c r="F90" s="149"/>
      <c r="G90" s="149"/>
      <c r="H90" s="149"/>
      <c r="I90" s="16"/>
      <c r="J90" s="33"/>
      <c r="K90" s="17"/>
      <c r="L90" s="183" t="str">
        <f t="shared" si="2"/>
        <v/>
      </c>
      <c r="M90" s="153"/>
      <c r="N90" s="153"/>
      <c r="O90" s="153"/>
    </row>
    <row r="91" spans="1:15" x14ac:dyDescent="0.15">
      <c r="A91" s="4">
        <v>72</v>
      </c>
      <c r="B91" s="15"/>
      <c r="C91" s="32"/>
      <c r="D91" s="149"/>
      <c r="E91" s="149"/>
      <c r="F91" s="149"/>
      <c r="G91" s="149"/>
      <c r="H91" s="149"/>
      <c r="I91" s="16"/>
      <c r="J91" s="33"/>
      <c r="K91" s="17"/>
      <c r="L91" s="183" t="str">
        <f t="shared" si="2"/>
        <v/>
      </c>
      <c r="M91" s="153"/>
      <c r="N91" s="153"/>
      <c r="O91" s="153"/>
    </row>
    <row r="92" spans="1:15" x14ac:dyDescent="0.15">
      <c r="A92" s="4">
        <v>73</v>
      </c>
      <c r="B92" s="15"/>
      <c r="C92" s="32"/>
      <c r="D92" s="149"/>
      <c r="E92" s="149"/>
      <c r="F92" s="149"/>
      <c r="G92" s="149"/>
      <c r="H92" s="149"/>
      <c r="I92" s="16"/>
      <c r="J92" s="33"/>
      <c r="K92" s="17"/>
      <c r="L92" s="183" t="str">
        <f t="shared" si="2"/>
        <v/>
      </c>
      <c r="M92" s="153"/>
      <c r="N92" s="153"/>
      <c r="O92" s="153"/>
    </row>
    <row r="93" spans="1:15" x14ac:dyDescent="0.15">
      <c r="A93" s="4">
        <v>74</v>
      </c>
      <c r="B93" s="15"/>
      <c r="C93" s="32"/>
      <c r="D93" s="149"/>
      <c r="E93" s="149"/>
      <c r="F93" s="149"/>
      <c r="G93" s="149"/>
      <c r="H93" s="149"/>
      <c r="I93" s="16"/>
      <c r="J93" s="33"/>
      <c r="K93" s="17"/>
      <c r="L93" s="183" t="str">
        <f t="shared" si="2"/>
        <v/>
      </c>
      <c r="M93" s="153"/>
      <c r="N93" s="153"/>
      <c r="O93" s="153"/>
    </row>
    <row r="94" spans="1:15" x14ac:dyDescent="0.15">
      <c r="A94" s="4">
        <v>75</v>
      </c>
      <c r="B94" s="15"/>
      <c r="C94" s="32"/>
      <c r="D94" s="149"/>
      <c r="E94" s="149"/>
      <c r="F94" s="149"/>
      <c r="G94" s="149"/>
      <c r="H94" s="149"/>
      <c r="I94" s="16"/>
      <c r="J94" s="33"/>
      <c r="K94" s="17"/>
      <c r="L94" s="183" t="str">
        <f t="shared" si="2"/>
        <v/>
      </c>
      <c r="M94" s="153"/>
      <c r="N94" s="153"/>
      <c r="O94" s="153"/>
    </row>
    <row r="95" spans="1:15" x14ac:dyDescent="0.15">
      <c r="A95" s="4">
        <v>76</v>
      </c>
      <c r="B95" s="15"/>
      <c r="C95" s="32"/>
      <c r="D95" s="149"/>
      <c r="E95" s="149"/>
      <c r="F95" s="149"/>
      <c r="G95" s="149"/>
      <c r="H95" s="149"/>
      <c r="I95" s="16"/>
      <c r="J95" s="33"/>
      <c r="K95" s="17"/>
      <c r="L95" s="183" t="str">
        <f t="shared" si="2"/>
        <v/>
      </c>
      <c r="M95" s="153"/>
      <c r="N95" s="153"/>
      <c r="O95" s="153"/>
    </row>
    <row r="96" spans="1:15" x14ac:dyDescent="0.15">
      <c r="A96" s="4">
        <v>77</v>
      </c>
      <c r="B96" s="15"/>
      <c r="C96" s="32"/>
      <c r="D96" s="149"/>
      <c r="E96" s="149"/>
      <c r="F96" s="149"/>
      <c r="G96" s="149"/>
      <c r="H96" s="149"/>
      <c r="I96" s="16"/>
      <c r="J96" s="33"/>
      <c r="K96" s="17"/>
      <c r="L96" s="183" t="str">
        <f t="shared" si="2"/>
        <v/>
      </c>
      <c r="M96" s="153"/>
      <c r="N96" s="153"/>
      <c r="O96" s="153"/>
    </row>
    <row r="97" spans="1:15" x14ac:dyDescent="0.15">
      <c r="A97" s="4">
        <v>78</v>
      </c>
      <c r="B97" s="15"/>
      <c r="C97" s="32"/>
      <c r="D97" s="149"/>
      <c r="E97" s="149"/>
      <c r="F97" s="149"/>
      <c r="G97" s="149"/>
      <c r="H97" s="149"/>
      <c r="I97" s="16"/>
      <c r="J97" s="33"/>
      <c r="K97" s="17"/>
      <c r="L97" s="183" t="str">
        <f t="shared" si="2"/>
        <v/>
      </c>
      <c r="M97" s="153"/>
      <c r="N97" s="153"/>
      <c r="O97" s="153"/>
    </row>
    <row r="98" spans="1:15" x14ac:dyDescent="0.15">
      <c r="A98" s="4">
        <v>79</v>
      </c>
      <c r="B98" s="15"/>
      <c r="C98" s="32"/>
      <c r="D98" s="149"/>
      <c r="E98" s="149"/>
      <c r="F98" s="149"/>
      <c r="G98" s="149"/>
      <c r="H98" s="149"/>
      <c r="I98" s="16"/>
      <c r="J98" s="33"/>
      <c r="K98" s="17"/>
      <c r="L98" s="183" t="str">
        <f t="shared" si="2"/>
        <v/>
      </c>
      <c r="M98" s="153"/>
      <c r="N98" s="153"/>
      <c r="O98" s="153"/>
    </row>
    <row r="99" spans="1:15" x14ac:dyDescent="0.15">
      <c r="A99" s="4">
        <v>80</v>
      </c>
      <c r="B99" s="15"/>
      <c r="C99" s="32"/>
      <c r="D99" s="149"/>
      <c r="E99" s="149"/>
      <c r="F99" s="149"/>
      <c r="G99" s="149"/>
      <c r="H99" s="149"/>
      <c r="I99" s="16"/>
      <c r="J99" s="33"/>
      <c r="K99" s="17"/>
      <c r="L99" s="183" t="str">
        <f t="shared" si="2"/>
        <v/>
      </c>
      <c r="M99" s="153"/>
      <c r="N99" s="153"/>
      <c r="O99" s="153"/>
    </row>
    <row r="100" spans="1:15" x14ac:dyDescent="0.15">
      <c r="A100" s="4">
        <v>81</v>
      </c>
      <c r="B100" s="15"/>
      <c r="C100" s="32"/>
      <c r="D100" s="149"/>
      <c r="E100" s="149"/>
      <c r="F100" s="149"/>
      <c r="G100" s="149"/>
      <c r="H100" s="149"/>
      <c r="I100" s="16"/>
      <c r="J100" s="33"/>
      <c r="K100" s="17"/>
      <c r="L100" s="183" t="str">
        <f t="shared" si="2"/>
        <v/>
      </c>
      <c r="M100" s="153"/>
      <c r="N100" s="153"/>
      <c r="O100" s="153"/>
    </row>
    <row r="101" spans="1:15" x14ac:dyDescent="0.15">
      <c r="A101" s="4">
        <v>82</v>
      </c>
      <c r="B101" s="15"/>
      <c r="C101" s="32"/>
      <c r="D101" s="149"/>
      <c r="E101" s="149"/>
      <c r="F101" s="149"/>
      <c r="G101" s="149"/>
      <c r="H101" s="149"/>
      <c r="I101" s="16"/>
      <c r="J101" s="33"/>
      <c r="K101" s="17"/>
      <c r="L101" s="183" t="str">
        <f t="shared" si="2"/>
        <v/>
      </c>
      <c r="M101" s="153"/>
      <c r="N101" s="153"/>
      <c r="O101" s="153"/>
    </row>
    <row r="102" spans="1:15" x14ac:dyDescent="0.15">
      <c r="A102" s="4">
        <v>83</v>
      </c>
      <c r="B102" s="15"/>
      <c r="C102" s="32"/>
      <c r="D102" s="149"/>
      <c r="E102" s="149"/>
      <c r="F102" s="149"/>
      <c r="G102" s="149"/>
      <c r="H102" s="149"/>
      <c r="I102" s="16"/>
      <c r="J102" s="33"/>
      <c r="K102" s="17"/>
      <c r="L102" s="183" t="str">
        <f t="shared" si="2"/>
        <v/>
      </c>
      <c r="M102" s="153"/>
      <c r="N102" s="153"/>
      <c r="O102" s="153"/>
    </row>
    <row r="103" spans="1:15" x14ac:dyDescent="0.15">
      <c r="A103" s="4">
        <v>84</v>
      </c>
      <c r="B103" s="15"/>
      <c r="C103" s="32"/>
      <c r="D103" s="149"/>
      <c r="E103" s="149"/>
      <c r="F103" s="149"/>
      <c r="G103" s="149"/>
      <c r="H103" s="149"/>
      <c r="I103" s="16"/>
      <c r="J103" s="33"/>
      <c r="K103" s="17"/>
      <c r="L103" s="183" t="str">
        <f t="shared" si="2"/>
        <v/>
      </c>
      <c r="M103" s="153"/>
      <c r="N103" s="153"/>
      <c r="O103" s="153"/>
    </row>
    <row r="104" spans="1:15" x14ac:dyDescent="0.15">
      <c r="A104" s="4">
        <v>85</v>
      </c>
      <c r="B104" s="15"/>
      <c r="C104" s="32"/>
      <c r="D104" s="149"/>
      <c r="E104" s="149"/>
      <c r="F104" s="149"/>
      <c r="G104" s="149"/>
      <c r="H104" s="149"/>
      <c r="I104" s="16"/>
      <c r="J104" s="33"/>
      <c r="K104" s="17"/>
      <c r="L104" s="183" t="str">
        <f t="shared" si="2"/>
        <v/>
      </c>
      <c r="M104" s="153"/>
      <c r="N104" s="153"/>
      <c r="O104" s="153"/>
    </row>
    <row r="105" spans="1:15" x14ac:dyDescent="0.15">
      <c r="A105" s="4">
        <v>86</v>
      </c>
      <c r="B105" s="15"/>
      <c r="C105" s="32"/>
      <c r="D105" s="149"/>
      <c r="E105" s="149"/>
      <c r="F105" s="149"/>
      <c r="G105" s="149"/>
      <c r="H105" s="149"/>
      <c r="I105" s="16"/>
      <c r="J105" s="33"/>
      <c r="K105" s="17"/>
      <c r="L105" s="183" t="str">
        <f t="shared" si="2"/>
        <v/>
      </c>
      <c r="M105" s="153"/>
      <c r="N105" s="153"/>
      <c r="O105" s="153"/>
    </row>
    <row r="106" spans="1:15" x14ac:dyDescent="0.15">
      <c r="A106" s="4">
        <v>87</v>
      </c>
      <c r="B106" s="15"/>
      <c r="C106" s="32"/>
      <c r="D106" s="149"/>
      <c r="E106" s="149"/>
      <c r="F106" s="149"/>
      <c r="G106" s="149"/>
      <c r="H106" s="149"/>
      <c r="I106" s="16"/>
      <c r="J106" s="33"/>
      <c r="K106" s="17"/>
      <c r="L106" s="183" t="str">
        <f t="shared" si="2"/>
        <v/>
      </c>
      <c r="M106" s="153"/>
      <c r="N106" s="153"/>
      <c r="O106" s="153"/>
    </row>
    <row r="107" spans="1:15" x14ac:dyDescent="0.15">
      <c r="A107" s="4">
        <v>88</v>
      </c>
      <c r="B107" s="15"/>
      <c r="C107" s="32"/>
      <c r="D107" s="149"/>
      <c r="E107" s="149"/>
      <c r="F107" s="149"/>
      <c r="G107" s="149"/>
      <c r="H107" s="149"/>
      <c r="I107" s="16"/>
      <c r="J107" s="33"/>
      <c r="K107" s="17"/>
      <c r="L107" s="183" t="str">
        <f t="shared" si="2"/>
        <v/>
      </c>
      <c r="M107" s="153"/>
      <c r="N107" s="153"/>
      <c r="O107" s="153"/>
    </row>
    <row r="108" spans="1:15" x14ac:dyDescent="0.15">
      <c r="A108" s="4">
        <v>89</v>
      </c>
      <c r="B108" s="15"/>
      <c r="C108" s="32"/>
      <c r="D108" s="149"/>
      <c r="E108" s="149"/>
      <c r="F108" s="149"/>
      <c r="G108" s="149"/>
      <c r="H108" s="149"/>
      <c r="I108" s="16"/>
      <c r="J108" s="33"/>
      <c r="K108" s="17"/>
      <c r="L108" s="183" t="str">
        <f t="shared" si="2"/>
        <v/>
      </c>
      <c r="M108" s="153"/>
      <c r="N108" s="153"/>
      <c r="O108" s="153"/>
    </row>
    <row r="109" spans="1:15" x14ac:dyDescent="0.15">
      <c r="A109" s="4">
        <v>90</v>
      </c>
      <c r="B109" s="15"/>
      <c r="C109" s="32"/>
      <c r="D109" s="149"/>
      <c r="E109" s="149"/>
      <c r="F109" s="149"/>
      <c r="G109" s="149"/>
      <c r="H109" s="149"/>
      <c r="I109" s="16"/>
      <c r="J109" s="33"/>
      <c r="K109" s="17"/>
      <c r="L109" s="183" t="str">
        <f t="shared" si="2"/>
        <v/>
      </c>
      <c r="M109" s="153"/>
      <c r="N109" s="153"/>
      <c r="O109" s="153"/>
    </row>
    <row r="110" spans="1:15" x14ac:dyDescent="0.15">
      <c r="A110" s="4">
        <v>91</v>
      </c>
      <c r="B110" s="15"/>
      <c r="C110" s="32"/>
      <c r="D110" s="149"/>
      <c r="E110" s="149"/>
      <c r="F110" s="149"/>
      <c r="G110" s="149"/>
      <c r="H110" s="149"/>
      <c r="I110" s="16"/>
      <c r="J110" s="33"/>
      <c r="K110" s="17"/>
      <c r="L110" s="183" t="str">
        <f t="shared" si="2"/>
        <v/>
      </c>
      <c r="M110" s="153"/>
      <c r="N110" s="153"/>
      <c r="O110" s="153"/>
    </row>
    <row r="111" spans="1:15" x14ac:dyDescent="0.15">
      <c r="A111" s="4">
        <v>92</v>
      </c>
      <c r="B111" s="15"/>
      <c r="C111" s="32"/>
      <c r="D111" s="149"/>
      <c r="E111" s="149"/>
      <c r="F111" s="149"/>
      <c r="G111" s="149"/>
      <c r="H111" s="149"/>
      <c r="I111" s="16"/>
      <c r="J111" s="33"/>
      <c r="K111" s="17"/>
      <c r="L111" s="183" t="str">
        <f t="shared" si="2"/>
        <v/>
      </c>
      <c r="M111" s="153"/>
      <c r="N111" s="153"/>
      <c r="O111" s="153"/>
    </row>
    <row r="112" spans="1:15" x14ac:dyDescent="0.15">
      <c r="A112" s="4">
        <v>93</v>
      </c>
      <c r="B112" s="15"/>
      <c r="C112" s="32"/>
      <c r="D112" s="149"/>
      <c r="E112" s="149"/>
      <c r="F112" s="149"/>
      <c r="G112" s="149"/>
      <c r="H112" s="149"/>
      <c r="I112" s="16"/>
      <c r="J112" s="33"/>
      <c r="K112" s="17"/>
      <c r="L112" s="183" t="str">
        <f t="shared" si="2"/>
        <v/>
      </c>
      <c r="M112" s="153"/>
      <c r="N112" s="153"/>
      <c r="O112" s="153"/>
    </row>
    <row r="113" spans="1:15" x14ac:dyDescent="0.15">
      <c r="A113" s="4">
        <v>94</v>
      </c>
      <c r="B113" s="15"/>
      <c r="C113" s="32"/>
      <c r="D113" s="149"/>
      <c r="E113" s="149"/>
      <c r="F113" s="149"/>
      <c r="G113" s="149"/>
      <c r="H113" s="149"/>
      <c r="I113" s="16"/>
      <c r="J113" s="33"/>
      <c r="K113" s="17"/>
      <c r="L113" s="183" t="str">
        <f t="shared" si="2"/>
        <v/>
      </c>
      <c r="M113" s="153"/>
      <c r="N113" s="153"/>
      <c r="O113" s="153"/>
    </row>
    <row r="114" spans="1:15" x14ac:dyDescent="0.15">
      <c r="A114" s="4">
        <v>95</v>
      </c>
      <c r="B114" s="15"/>
      <c r="C114" s="32"/>
      <c r="D114" s="149"/>
      <c r="E114" s="149"/>
      <c r="F114" s="149"/>
      <c r="G114" s="149"/>
      <c r="H114" s="149"/>
      <c r="I114" s="16"/>
      <c r="J114" s="33"/>
      <c r="K114" s="17"/>
      <c r="L114" s="183" t="str">
        <f t="shared" si="2"/>
        <v/>
      </c>
      <c r="M114" s="153"/>
      <c r="N114" s="153"/>
      <c r="O114" s="153"/>
    </row>
    <row r="115" spans="1:15" ht="14.25" thickBot="1" x14ac:dyDescent="0.2">
      <c r="A115" s="4">
        <v>96</v>
      </c>
      <c r="B115" s="19"/>
      <c r="C115" s="32"/>
      <c r="D115" s="154"/>
      <c r="E115" s="154"/>
      <c r="F115" s="154"/>
      <c r="G115" s="154"/>
      <c r="H115" s="154"/>
      <c r="I115" s="20"/>
      <c r="J115" s="33"/>
      <c r="K115" s="21"/>
      <c r="L115" s="183" t="str">
        <f t="shared" si="2"/>
        <v/>
      </c>
      <c r="M115" s="155"/>
      <c r="N115" s="155"/>
      <c r="O115" s="155"/>
    </row>
    <row r="116" spans="1:15" ht="14.25" thickBot="1" x14ac:dyDescent="0.2">
      <c r="B116" s="158" t="s">
        <v>73</v>
      </c>
      <c r="C116" s="156"/>
      <c r="D116" s="156"/>
      <c r="E116" s="156"/>
      <c r="F116" s="156"/>
      <c r="G116" s="156"/>
      <c r="H116" s="156"/>
      <c r="I116" s="6" t="s">
        <v>63</v>
      </c>
      <c r="J116" s="6" t="s">
        <v>63</v>
      </c>
      <c r="K116" s="11" t="s">
        <v>63</v>
      </c>
      <c r="L116" s="325">
        <f>SUM(L84:L115)</f>
        <v>0</v>
      </c>
      <c r="M116" s="156"/>
      <c r="N116" s="156"/>
      <c r="O116" s="157"/>
    </row>
    <row r="117" spans="1:15" x14ac:dyDescent="0.15">
      <c r="L117" s="326"/>
    </row>
    <row r="118" spans="1:15" x14ac:dyDescent="0.15">
      <c r="L118" s="326"/>
    </row>
    <row r="119" spans="1:15" ht="21" customHeight="1" x14ac:dyDescent="0.15">
      <c r="B119" s="4" t="s">
        <v>45</v>
      </c>
      <c r="C119" s="150" t="s">
        <v>81</v>
      </c>
      <c r="D119" s="151"/>
      <c r="E119" s="151"/>
      <c r="F119" s="151"/>
      <c r="G119" s="151"/>
      <c r="H119" s="151"/>
      <c r="I119" s="151"/>
      <c r="J119" s="151"/>
      <c r="K119" s="152"/>
      <c r="L119" s="326"/>
    </row>
    <row r="120" spans="1:15" x14ac:dyDescent="0.15">
      <c r="L120" s="326"/>
    </row>
    <row r="121" spans="1:15" ht="13.5" customHeight="1" x14ac:dyDescent="0.15">
      <c r="A121" s="5" t="s">
        <v>38</v>
      </c>
      <c r="B121" s="91" t="s">
        <v>40</v>
      </c>
      <c r="C121" s="146" t="s">
        <v>41</v>
      </c>
      <c r="D121" s="91" t="s">
        <v>44</v>
      </c>
      <c r="E121" s="91"/>
      <c r="F121" s="91"/>
      <c r="G121" s="91"/>
      <c r="H121" s="91"/>
      <c r="I121" s="91" t="s">
        <v>0</v>
      </c>
      <c r="J121" s="91" t="s">
        <v>1</v>
      </c>
      <c r="K121" s="147" t="s">
        <v>42</v>
      </c>
      <c r="L121" s="327" t="s">
        <v>15</v>
      </c>
      <c r="M121" s="91" t="s">
        <v>43</v>
      </c>
      <c r="N121" s="91"/>
      <c r="O121" s="91"/>
    </row>
    <row r="122" spans="1:15" x14ac:dyDescent="0.15">
      <c r="A122" s="5" t="s">
        <v>39</v>
      </c>
      <c r="B122" s="91"/>
      <c r="C122" s="146"/>
      <c r="D122" s="91"/>
      <c r="E122" s="91"/>
      <c r="F122" s="91"/>
      <c r="G122" s="91"/>
      <c r="H122" s="91"/>
      <c r="I122" s="91"/>
      <c r="J122" s="91"/>
      <c r="K122" s="148"/>
      <c r="L122" s="328"/>
      <c r="M122" s="91"/>
      <c r="N122" s="91"/>
      <c r="O122" s="91"/>
    </row>
    <row r="123" spans="1:15" x14ac:dyDescent="0.15">
      <c r="A123" s="4">
        <v>97</v>
      </c>
      <c r="B123" s="18" t="s">
        <v>9</v>
      </c>
      <c r="C123" s="32"/>
      <c r="D123" s="149"/>
      <c r="E123" s="149"/>
      <c r="F123" s="149"/>
      <c r="G123" s="149"/>
      <c r="H123" s="149"/>
      <c r="I123" s="16"/>
      <c r="J123" s="33"/>
      <c r="K123" s="17"/>
      <c r="L123" s="183" t="str">
        <f t="shared" ref="L123:L154" si="3">IF(I123*K123=0,"",ROUND(I123*K123,0))</f>
        <v/>
      </c>
      <c r="M123" s="153"/>
      <c r="N123" s="153"/>
      <c r="O123" s="153"/>
    </row>
    <row r="124" spans="1:15" x14ac:dyDescent="0.15">
      <c r="A124" s="4">
        <v>98</v>
      </c>
      <c r="B124" s="15"/>
      <c r="C124" s="32"/>
      <c r="D124" s="149"/>
      <c r="E124" s="149"/>
      <c r="F124" s="149"/>
      <c r="G124" s="149"/>
      <c r="H124" s="149"/>
      <c r="I124" s="16"/>
      <c r="J124" s="33"/>
      <c r="K124" s="17"/>
      <c r="L124" s="183" t="str">
        <f t="shared" si="3"/>
        <v/>
      </c>
      <c r="M124" s="153"/>
      <c r="N124" s="153"/>
      <c r="O124" s="153"/>
    </row>
    <row r="125" spans="1:15" x14ac:dyDescent="0.15">
      <c r="A125" s="4">
        <v>99</v>
      </c>
      <c r="B125" s="15"/>
      <c r="C125" s="32"/>
      <c r="D125" s="149"/>
      <c r="E125" s="149"/>
      <c r="F125" s="149"/>
      <c r="G125" s="149"/>
      <c r="H125" s="149"/>
      <c r="I125" s="16"/>
      <c r="J125" s="33"/>
      <c r="K125" s="17"/>
      <c r="L125" s="183" t="str">
        <f t="shared" si="3"/>
        <v/>
      </c>
      <c r="M125" s="153"/>
      <c r="N125" s="153"/>
      <c r="O125" s="153"/>
    </row>
    <row r="126" spans="1:15" x14ac:dyDescent="0.15">
      <c r="A126" s="4">
        <v>100</v>
      </c>
      <c r="B126" s="15"/>
      <c r="C126" s="32"/>
      <c r="D126" s="149"/>
      <c r="E126" s="149"/>
      <c r="F126" s="149"/>
      <c r="G126" s="149"/>
      <c r="H126" s="149"/>
      <c r="I126" s="16"/>
      <c r="J126" s="33"/>
      <c r="K126" s="17"/>
      <c r="L126" s="183" t="str">
        <f t="shared" si="3"/>
        <v/>
      </c>
      <c r="M126" s="153"/>
      <c r="N126" s="153"/>
      <c r="O126" s="153"/>
    </row>
    <row r="127" spans="1:15" x14ac:dyDescent="0.15">
      <c r="A127" s="4">
        <v>101</v>
      </c>
      <c r="B127" s="15"/>
      <c r="C127" s="32"/>
      <c r="D127" s="149"/>
      <c r="E127" s="149"/>
      <c r="F127" s="149"/>
      <c r="G127" s="149"/>
      <c r="H127" s="149"/>
      <c r="I127" s="16"/>
      <c r="J127" s="33"/>
      <c r="K127" s="17"/>
      <c r="L127" s="183" t="str">
        <f t="shared" si="3"/>
        <v/>
      </c>
      <c r="M127" s="153"/>
      <c r="N127" s="153"/>
      <c r="O127" s="153"/>
    </row>
    <row r="128" spans="1:15" x14ac:dyDescent="0.15">
      <c r="A128" s="4">
        <v>102</v>
      </c>
      <c r="B128" s="15"/>
      <c r="C128" s="32"/>
      <c r="D128" s="149"/>
      <c r="E128" s="149"/>
      <c r="F128" s="149"/>
      <c r="G128" s="149"/>
      <c r="H128" s="149"/>
      <c r="I128" s="16"/>
      <c r="J128" s="33"/>
      <c r="K128" s="17"/>
      <c r="L128" s="183" t="str">
        <f t="shared" si="3"/>
        <v/>
      </c>
      <c r="M128" s="153"/>
      <c r="N128" s="153"/>
      <c r="O128" s="153"/>
    </row>
    <row r="129" spans="1:15" x14ac:dyDescent="0.15">
      <c r="A129" s="4">
        <v>103</v>
      </c>
      <c r="B129" s="15"/>
      <c r="C129" s="32"/>
      <c r="D129" s="149"/>
      <c r="E129" s="149"/>
      <c r="F129" s="149"/>
      <c r="G129" s="149"/>
      <c r="H129" s="149"/>
      <c r="I129" s="16"/>
      <c r="J129" s="33"/>
      <c r="K129" s="17"/>
      <c r="L129" s="183" t="str">
        <f t="shared" si="3"/>
        <v/>
      </c>
      <c r="M129" s="153"/>
      <c r="N129" s="153"/>
      <c r="O129" s="153"/>
    </row>
    <row r="130" spans="1:15" x14ac:dyDescent="0.15">
      <c r="A130" s="4">
        <v>104</v>
      </c>
      <c r="B130" s="15"/>
      <c r="C130" s="32"/>
      <c r="D130" s="149"/>
      <c r="E130" s="149"/>
      <c r="F130" s="149"/>
      <c r="G130" s="149"/>
      <c r="H130" s="149"/>
      <c r="I130" s="16"/>
      <c r="J130" s="33"/>
      <c r="K130" s="17"/>
      <c r="L130" s="183" t="str">
        <f t="shared" si="3"/>
        <v/>
      </c>
      <c r="M130" s="153"/>
      <c r="N130" s="153"/>
      <c r="O130" s="153"/>
    </row>
    <row r="131" spans="1:15" x14ac:dyDescent="0.15">
      <c r="A131" s="4">
        <v>105</v>
      </c>
      <c r="B131" s="15"/>
      <c r="C131" s="32"/>
      <c r="D131" s="149"/>
      <c r="E131" s="149"/>
      <c r="F131" s="149"/>
      <c r="G131" s="149"/>
      <c r="H131" s="149"/>
      <c r="I131" s="16"/>
      <c r="J131" s="33"/>
      <c r="K131" s="17"/>
      <c r="L131" s="183" t="str">
        <f t="shared" si="3"/>
        <v/>
      </c>
      <c r="M131" s="153"/>
      <c r="N131" s="153"/>
      <c r="O131" s="153"/>
    </row>
    <row r="132" spans="1:15" x14ac:dyDescent="0.15">
      <c r="A132" s="4">
        <v>106</v>
      </c>
      <c r="B132" s="15"/>
      <c r="C132" s="32"/>
      <c r="D132" s="149"/>
      <c r="E132" s="149"/>
      <c r="F132" s="149"/>
      <c r="G132" s="149"/>
      <c r="H132" s="149"/>
      <c r="I132" s="16"/>
      <c r="J132" s="33"/>
      <c r="K132" s="17"/>
      <c r="L132" s="183" t="str">
        <f t="shared" si="3"/>
        <v/>
      </c>
      <c r="M132" s="153"/>
      <c r="N132" s="153"/>
      <c r="O132" s="153"/>
    </row>
    <row r="133" spans="1:15" x14ac:dyDescent="0.15">
      <c r="A133" s="4">
        <v>107</v>
      </c>
      <c r="B133" s="15"/>
      <c r="C133" s="32"/>
      <c r="D133" s="149"/>
      <c r="E133" s="149"/>
      <c r="F133" s="149"/>
      <c r="G133" s="149"/>
      <c r="H133" s="149"/>
      <c r="I133" s="16"/>
      <c r="J133" s="33"/>
      <c r="K133" s="17"/>
      <c r="L133" s="183" t="str">
        <f t="shared" si="3"/>
        <v/>
      </c>
      <c r="M133" s="153"/>
      <c r="N133" s="153"/>
      <c r="O133" s="153"/>
    </row>
    <row r="134" spans="1:15" x14ac:dyDescent="0.15">
      <c r="A134" s="4">
        <v>108</v>
      </c>
      <c r="B134" s="15"/>
      <c r="C134" s="32"/>
      <c r="D134" s="149"/>
      <c r="E134" s="149"/>
      <c r="F134" s="149"/>
      <c r="G134" s="149"/>
      <c r="H134" s="149"/>
      <c r="I134" s="16"/>
      <c r="J134" s="33"/>
      <c r="K134" s="17"/>
      <c r="L134" s="183" t="str">
        <f t="shared" si="3"/>
        <v/>
      </c>
      <c r="M134" s="153"/>
      <c r="N134" s="153"/>
      <c r="O134" s="153"/>
    </row>
    <row r="135" spans="1:15" x14ac:dyDescent="0.15">
      <c r="A135" s="4">
        <v>109</v>
      </c>
      <c r="B135" s="15"/>
      <c r="C135" s="32"/>
      <c r="D135" s="149"/>
      <c r="E135" s="149"/>
      <c r="F135" s="149"/>
      <c r="G135" s="149"/>
      <c r="H135" s="149"/>
      <c r="I135" s="16"/>
      <c r="J135" s="33"/>
      <c r="K135" s="17"/>
      <c r="L135" s="183" t="str">
        <f t="shared" si="3"/>
        <v/>
      </c>
      <c r="M135" s="153"/>
      <c r="N135" s="153"/>
      <c r="O135" s="153"/>
    </row>
    <row r="136" spans="1:15" x14ac:dyDescent="0.15">
      <c r="A136" s="4">
        <v>110</v>
      </c>
      <c r="B136" s="15"/>
      <c r="C136" s="32"/>
      <c r="D136" s="149"/>
      <c r="E136" s="149"/>
      <c r="F136" s="149"/>
      <c r="G136" s="149"/>
      <c r="H136" s="149"/>
      <c r="I136" s="16"/>
      <c r="J136" s="33"/>
      <c r="K136" s="17"/>
      <c r="L136" s="183" t="str">
        <f t="shared" si="3"/>
        <v/>
      </c>
      <c r="M136" s="153"/>
      <c r="N136" s="153"/>
      <c r="O136" s="153"/>
    </row>
    <row r="137" spans="1:15" x14ac:dyDescent="0.15">
      <c r="A137" s="4">
        <v>111</v>
      </c>
      <c r="B137" s="15"/>
      <c r="C137" s="32"/>
      <c r="D137" s="149"/>
      <c r="E137" s="149"/>
      <c r="F137" s="149"/>
      <c r="G137" s="149"/>
      <c r="H137" s="149"/>
      <c r="I137" s="16"/>
      <c r="J137" s="33"/>
      <c r="K137" s="17"/>
      <c r="L137" s="183" t="str">
        <f t="shared" si="3"/>
        <v/>
      </c>
      <c r="M137" s="153"/>
      <c r="N137" s="153"/>
      <c r="O137" s="153"/>
    </row>
    <row r="138" spans="1:15" x14ac:dyDescent="0.15">
      <c r="A138" s="4">
        <v>112</v>
      </c>
      <c r="B138" s="15"/>
      <c r="C138" s="32"/>
      <c r="D138" s="149"/>
      <c r="E138" s="149"/>
      <c r="F138" s="149"/>
      <c r="G138" s="149"/>
      <c r="H138" s="149"/>
      <c r="I138" s="16"/>
      <c r="J138" s="33"/>
      <c r="K138" s="17"/>
      <c r="L138" s="183" t="str">
        <f t="shared" si="3"/>
        <v/>
      </c>
      <c r="M138" s="153"/>
      <c r="N138" s="153"/>
      <c r="O138" s="153"/>
    </row>
    <row r="139" spans="1:15" x14ac:dyDescent="0.15">
      <c r="A139" s="4">
        <v>113</v>
      </c>
      <c r="B139" s="15"/>
      <c r="C139" s="32"/>
      <c r="D139" s="149"/>
      <c r="E139" s="149"/>
      <c r="F139" s="149"/>
      <c r="G139" s="149"/>
      <c r="H139" s="149"/>
      <c r="I139" s="16"/>
      <c r="J139" s="33"/>
      <c r="K139" s="17"/>
      <c r="L139" s="183" t="str">
        <f t="shared" si="3"/>
        <v/>
      </c>
      <c r="M139" s="153"/>
      <c r="N139" s="153"/>
      <c r="O139" s="153"/>
    </row>
    <row r="140" spans="1:15" x14ac:dyDescent="0.15">
      <c r="A140" s="4">
        <v>114</v>
      </c>
      <c r="B140" s="15"/>
      <c r="C140" s="32"/>
      <c r="D140" s="149"/>
      <c r="E140" s="149"/>
      <c r="F140" s="149"/>
      <c r="G140" s="149"/>
      <c r="H140" s="149"/>
      <c r="I140" s="16"/>
      <c r="J140" s="33"/>
      <c r="K140" s="17"/>
      <c r="L140" s="183" t="str">
        <f t="shared" si="3"/>
        <v/>
      </c>
      <c r="M140" s="153"/>
      <c r="N140" s="153"/>
      <c r="O140" s="153"/>
    </row>
    <row r="141" spans="1:15" x14ac:dyDescent="0.15">
      <c r="A141" s="4">
        <v>115</v>
      </c>
      <c r="B141" s="15"/>
      <c r="C141" s="32"/>
      <c r="D141" s="149"/>
      <c r="E141" s="149"/>
      <c r="F141" s="149"/>
      <c r="G141" s="149"/>
      <c r="H141" s="149"/>
      <c r="I141" s="16"/>
      <c r="J141" s="33"/>
      <c r="K141" s="17"/>
      <c r="L141" s="183" t="str">
        <f t="shared" si="3"/>
        <v/>
      </c>
      <c r="M141" s="153"/>
      <c r="N141" s="153"/>
      <c r="O141" s="153"/>
    </row>
    <row r="142" spans="1:15" x14ac:dyDescent="0.15">
      <c r="A142" s="4">
        <v>116</v>
      </c>
      <c r="B142" s="15"/>
      <c r="C142" s="32"/>
      <c r="D142" s="149"/>
      <c r="E142" s="149"/>
      <c r="F142" s="149"/>
      <c r="G142" s="149"/>
      <c r="H142" s="149"/>
      <c r="I142" s="16"/>
      <c r="J142" s="33"/>
      <c r="K142" s="17"/>
      <c r="L142" s="183" t="str">
        <f t="shared" si="3"/>
        <v/>
      </c>
      <c r="M142" s="153"/>
      <c r="N142" s="153"/>
      <c r="O142" s="153"/>
    </row>
    <row r="143" spans="1:15" x14ac:dyDescent="0.15">
      <c r="A143" s="4">
        <v>117</v>
      </c>
      <c r="B143" s="15"/>
      <c r="C143" s="32"/>
      <c r="D143" s="149"/>
      <c r="E143" s="149"/>
      <c r="F143" s="149"/>
      <c r="G143" s="149"/>
      <c r="H143" s="149"/>
      <c r="I143" s="16"/>
      <c r="J143" s="33"/>
      <c r="K143" s="17"/>
      <c r="L143" s="183" t="str">
        <f t="shared" si="3"/>
        <v/>
      </c>
      <c r="M143" s="153"/>
      <c r="N143" s="153"/>
      <c r="O143" s="153"/>
    </row>
    <row r="144" spans="1:15" x14ac:dyDescent="0.15">
      <c r="A144" s="4">
        <v>118</v>
      </c>
      <c r="B144" s="15"/>
      <c r="C144" s="32"/>
      <c r="D144" s="149"/>
      <c r="E144" s="149"/>
      <c r="F144" s="149"/>
      <c r="G144" s="149"/>
      <c r="H144" s="149"/>
      <c r="I144" s="16"/>
      <c r="J144" s="33"/>
      <c r="K144" s="17"/>
      <c r="L144" s="183" t="str">
        <f t="shared" si="3"/>
        <v/>
      </c>
      <c r="M144" s="153"/>
      <c r="N144" s="153"/>
      <c r="O144" s="153"/>
    </row>
    <row r="145" spans="1:15" x14ac:dyDescent="0.15">
      <c r="A145" s="4">
        <v>119</v>
      </c>
      <c r="B145" s="15"/>
      <c r="C145" s="32"/>
      <c r="D145" s="149"/>
      <c r="E145" s="149"/>
      <c r="F145" s="149"/>
      <c r="G145" s="149"/>
      <c r="H145" s="149"/>
      <c r="I145" s="16"/>
      <c r="J145" s="33"/>
      <c r="K145" s="17"/>
      <c r="L145" s="183" t="str">
        <f t="shared" si="3"/>
        <v/>
      </c>
      <c r="M145" s="153"/>
      <c r="N145" s="153"/>
      <c r="O145" s="153"/>
    </row>
    <row r="146" spans="1:15" x14ac:dyDescent="0.15">
      <c r="A146" s="4">
        <v>120</v>
      </c>
      <c r="B146" s="15"/>
      <c r="C146" s="32"/>
      <c r="D146" s="149"/>
      <c r="E146" s="149"/>
      <c r="F146" s="149"/>
      <c r="G146" s="149"/>
      <c r="H146" s="149"/>
      <c r="I146" s="16"/>
      <c r="J146" s="33"/>
      <c r="K146" s="17"/>
      <c r="L146" s="183" t="str">
        <f t="shared" si="3"/>
        <v/>
      </c>
      <c r="M146" s="153"/>
      <c r="N146" s="153"/>
      <c r="O146" s="153"/>
    </row>
    <row r="147" spans="1:15" x14ac:dyDescent="0.15">
      <c r="A147" s="4">
        <v>121</v>
      </c>
      <c r="B147" s="15"/>
      <c r="C147" s="32"/>
      <c r="D147" s="149"/>
      <c r="E147" s="149"/>
      <c r="F147" s="149"/>
      <c r="G147" s="149"/>
      <c r="H147" s="149"/>
      <c r="I147" s="16"/>
      <c r="J147" s="33"/>
      <c r="K147" s="17"/>
      <c r="L147" s="183" t="str">
        <f t="shared" si="3"/>
        <v/>
      </c>
      <c r="M147" s="153"/>
      <c r="N147" s="153"/>
      <c r="O147" s="153"/>
    </row>
    <row r="148" spans="1:15" x14ac:dyDescent="0.15">
      <c r="A148" s="4">
        <v>122</v>
      </c>
      <c r="B148" s="15"/>
      <c r="C148" s="32"/>
      <c r="D148" s="149"/>
      <c r="E148" s="149"/>
      <c r="F148" s="149"/>
      <c r="G148" s="149"/>
      <c r="H148" s="149"/>
      <c r="I148" s="16"/>
      <c r="J148" s="33"/>
      <c r="K148" s="17"/>
      <c r="L148" s="183" t="str">
        <f t="shared" si="3"/>
        <v/>
      </c>
      <c r="M148" s="153"/>
      <c r="N148" s="153"/>
      <c r="O148" s="153"/>
    </row>
    <row r="149" spans="1:15" x14ac:dyDescent="0.15">
      <c r="A149" s="4">
        <v>123</v>
      </c>
      <c r="B149" s="15"/>
      <c r="C149" s="32"/>
      <c r="D149" s="149"/>
      <c r="E149" s="149"/>
      <c r="F149" s="149"/>
      <c r="G149" s="149"/>
      <c r="H149" s="149"/>
      <c r="I149" s="16"/>
      <c r="J149" s="33"/>
      <c r="K149" s="17"/>
      <c r="L149" s="183" t="str">
        <f t="shared" si="3"/>
        <v/>
      </c>
      <c r="M149" s="153"/>
      <c r="N149" s="153"/>
      <c r="O149" s="153"/>
    </row>
    <row r="150" spans="1:15" x14ac:dyDescent="0.15">
      <c r="A150" s="4">
        <v>124</v>
      </c>
      <c r="B150" s="15"/>
      <c r="C150" s="32"/>
      <c r="D150" s="149"/>
      <c r="E150" s="149"/>
      <c r="F150" s="149"/>
      <c r="G150" s="149"/>
      <c r="H150" s="149"/>
      <c r="I150" s="16"/>
      <c r="J150" s="33"/>
      <c r="K150" s="17"/>
      <c r="L150" s="183" t="str">
        <f t="shared" si="3"/>
        <v/>
      </c>
      <c r="M150" s="153"/>
      <c r="N150" s="153"/>
      <c r="O150" s="153"/>
    </row>
    <row r="151" spans="1:15" x14ac:dyDescent="0.15">
      <c r="A151" s="4">
        <v>125</v>
      </c>
      <c r="B151" s="15"/>
      <c r="C151" s="32"/>
      <c r="D151" s="149"/>
      <c r="E151" s="149"/>
      <c r="F151" s="149"/>
      <c r="G151" s="149"/>
      <c r="H151" s="149"/>
      <c r="I151" s="16"/>
      <c r="J151" s="33"/>
      <c r="K151" s="17"/>
      <c r="L151" s="183" t="str">
        <f t="shared" si="3"/>
        <v/>
      </c>
      <c r="M151" s="153"/>
      <c r="N151" s="153"/>
      <c r="O151" s="153"/>
    </row>
    <row r="152" spans="1:15" x14ac:dyDescent="0.15">
      <c r="A152" s="4">
        <v>126</v>
      </c>
      <c r="B152" s="15"/>
      <c r="C152" s="32"/>
      <c r="D152" s="149"/>
      <c r="E152" s="149"/>
      <c r="F152" s="149"/>
      <c r="G152" s="149"/>
      <c r="H152" s="149"/>
      <c r="I152" s="16"/>
      <c r="J152" s="33"/>
      <c r="K152" s="17"/>
      <c r="L152" s="183" t="str">
        <f t="shared" si="3"/>
        <v/>
      </c>
      <c r="M152" s="153"/>
      <c r="N152" s="153"/>
      <c r="O152" s="153"/>
    </row>
    <row r="153" spans="1:15" x14ac:dyDescent="0.15">
      <c r="A153" s="4">
        <v>127</v>
      </c>
      <c r="B153" s="15"/>
      <c r="C153" s="32"/>
      <c r="D153" s="149"/>
      <c r="E153" s="149"/>
      <c r="F153" s="149"/>
      <c r="G153" s="149"/>
      <c r="H153" s="149"/>
      <c r="I153" s="16"/>
      <c r="J153" s="33"/>
      <c r="K153" s="17"/>
      <c r="L153" s="183" t="str">
        <f t="shared" si="3"/>
        <v/>
      </c>
      <c r="M153" s="153"/>
      <c r="N153" s="153"/>
      <c r="O153" s="153"/>
    </row>
    <row r="154" spans="1:15" ht="14.25" thickBot="1" x14ac:dyDescent="0.2">
      <c r="A154" s="4">
        <v>128</v>
      </c>
      <c r="B154" s="19"/>
      <c r="C154" s="32"/>
      <c r="D154" s="154"/>
      <c r="E154" s="154"/>
      <c r="F154" s="154"/>
      <c r="G154" s="154"/>
      <c r="H154" s="154"/>
      <c r="I154" s="20"/>
      <c r="J154" s="33"/>
      <c r="K154" s="21"/>
      <c r="L154" s="183" t="str">
        <f t="shared" si="3"/>
        <v/>
      </c>
      <c r="M154" s="155"/>
      <c r="N154" s="155"/>
      <c r="O154" s="155"/>
    </row>
    <row r="155" spans="1:15" ht="14.25" thickBot="1" x14ac:dyDescent="0.2">
      <c r="B155" s="158" t="s">
        <v>75</v>
      </c>
      <c r="C155" s="156"/>
      <c r="D155" s="156"/>
      <c r="E155" s="156"/>
      <c r="F155" s="156"/>
      <c r="G155" s="156"/>
      <c r="H155" s="156"/>
      <c r="I155" s="6"/>
      <c r="J155" s="6" t="s">
        <v>63</v>
      </c>
      <c r="K155" s="11" t="s">
        <v>63</v>
      </c>
      <c r="L155" s="325">
        <f>SUM(L123:L154)</f>
        <v>0</v>
      </c>
      <c r="M155" s="156"/>
      <c r="N155" s="156"/>
      <c r="O155" s="157"/>
    </row>
    <row r="156" spans="1:15" x14ac:dyDescent="0.15">
      <c r="L156" s="326"/>
    </row>
    <row r="157" spans="1:15" ht="10.5" customHeight="1" x14ac:dyDescent="0.15">
      <c r="L157" s="326"/>
    </row>
    <row r="158" spans="1:15" ht="20.25" customHeight="1" x14ac:dyDescent="0.15">
      <c r="B158" s="4" t="s">
        <v>45</v>
      </c>
      <c r="C158" s="150" t="s">
        <v>81</v>
      </c>
      <c r="D158" s="151"/>
      <c r="E158" s="151"/>
      <c r="F158" s="151"/>
      <c r="G158" s="151"/>
      <c r="H158" s="151"/>
      <c r="I158" s="151"/>
      <c r="J158" s="151"/>
      <c r="K158" s="152"/>
      <c r="L158" s="326"/>
    </row>
    <row r="159" spans="1:15" x14ac:dyDescent="0.15">
      <c r="L159" s="326"/>
    </row>
    <row r="160" spans="1:15" ht="13.5" customHeight="1" x14ac:dyDescent="0.15">
      <c r="A160" s="5" t="s">
        <v>38</v>
      </c>
      <c r="B160" s="91" t="s">
        <v>40</v>
      </c>
      <c r="C160" s="146" t="s">
        <v>41</v>
      </c>
      <c r="D160" s="91" t="s">
        <v>44</v>
      </c>
      <c r="E160" s="91"/>
      <c r="F160" s="91"/>
      <c r="G160" s="91"/>
      <c r="H160" s="91"/>
      <c r="I160" s="91" t="s">
        <v>0</v>
      </c>
      <c r="J160" s="91" t="s">
        <v>1</v>
      </c>
      <c r="K160" s="147" t="s">
        <v>42</v>
      </c>
      <c r="L160" s="327" t="s">
        <v>15</v>
      </c>
      <c r="M160" s="91" t="s">
        <v>43</v>
      </c>
      <c r="N160" s="91"/>
      <c r="O160" s="91"/>
    </row>
    <row r="161" spans="1:15" x14ac:dyDescent="0.15">
      <c r="A161" s="5" t="s">
        <v>39</v>
      </c>
      <c r="B161" s="91"/>
      <c r="C161" s="146"/>
      <c r="D161" s="91"/>
      <c r="E161" s="91"/>
      <c r="F161" s="91"/>
      <c r="G161" s="91"/>
      <c r="H161" s="91"/>
      <c r="I161" s="91"/>
      <c r="J161" s="91"/>
      <c r="K161" s="148"/>
      <c r="L161" s="328"/>
      <c r="M161" s="91"/>
      <c r="N161" s="91"/>
      <c r="O161" s="91"/>
    </row>
    <row r="162" spans="1:15" x14ac:dyDescent="0.15">
      <c r="A162" s="4">
        <v>129</v>
      </c>
      <c r="B162" s="18" t="s">
        <v>48</v>
      </c>
      <c r="C162" s="32"/>
      <c r="D162" s="149"/>
      <c r="E162" s="149"/>
      <c r="F162" s="149"/>
      <c r="G162" s="149"/>
      <c r="H162" s="149"/>
      <c r="I162" s="16"/>
      <c r="J162" s="33"/>
      <c r="K162" s="17"/>
      <c r="L162" s="183" t="str">
        <f t="shared" ref="L162:L193" si="4">IF(I162*K162=0,"",ROUND(I162*K162,0))</f>
        <v/>
      </c>
      <c r="M162" s="153"/>
      <c r="N162" s="153"/>
      <c r="O162" s="153"/>
    </row>
    <row r="163" spans="1:15" x14ac:dyDescent="0.15">
      <c r="A163" s="4">
        <v>130</v>
      </c>
      <c r="B163" s="15"/>
      <c r="C163" s="32"/>
      <c r="D163" s="149"/>
      <c r="E163" s="149"/>
      <c r="F163" s="149"/>
      <c r="G163" s="149"/>
      <c r="H163" s="149"/>
      <c r="I163" s="16"/>
      <c r="J163" s="33"/>
      <c r="K163" s="17"/>
      <c r="L163" s="183" t="str">
        <f t="shared" si="4"/>
        <v/>
      </c>
      <c r="M163" s="153"/>
      <c r="N163" s="153"/>
      <c r="O163" s="153"/>
    </row>
    <row r="164" spans="1:15" x14ac:dyDescent="0.15">
      <c r="A164" s="4">
        <v>131</v>
      </c>
      <c r="B164" s="15"/>
      <c r="C164" s="32"/>
      <c r="D164" s="149"/>
      <c r="E164" s="149"/>
      <c r="F164" s="149"/>
      <c r="G164" s="149"/>
      <c r="H164" s="149"/>
      <c r="I164" s="16"/>
      <c r="J164" s="33"/>
      <c r="K164" s="17"/>
      <c r="L164" s="183" t="str">
        <f t="shared" si="4"/>
        <v/>
      </c>
      <c r="M164" s="153"/>
      <c r="N164" s="153"/>
      <c r="O164" s="153"/>
    </row>
    <row r="165" spans="1:15" x14ac:dyDescent="0.15">
      <c r="A165" s="4">
        <v>132</v>
      </c>
      <c r="B165" s="15"/>
      <c r="C165" s="32"/>
      <c r="D165" s="149"/>
      <c r="E165" s="149"/>
      <c r="F165" s="149"/>
      <c r="G165" s="149"/>
      <c r="H165" s="149"/>
      <c r="I165" s="16"/>
      <c r="J165" s="33"/>
      <c r="K165" s="17"/>
      <c r="L165" s="183" t="str">
        <f t="shared" si="4"/>
        <v/>
      </c>
      <c r="M165" s="153"/>
      <c r="N165" s="153"/>
      <c r="O165" s="153"/>
    </row>
    <row r="166" spans="1:15" x14ac:dyDescent="0.15">
      <c r="A166" s="4">
        <v>133</v>
      </c>
      <c r="B166" s="15"/>
      <c r="C166" s="32"/>
      <c r="D166" s="149"/>
      <c r="E166" s="149"/>
      <c r="F166" s="149"/>
      <c r="G166" s="149"/>
      <c r="H166" s="149"/>
      <c r="I166" s="16"/>
      <c r="J166" s="33"/>
      <c r="K166" s="17"/>
      <c r="L166" s="183" t="str">
        <f t="shared" si="4"/>
        <v/>
      </c>
      <c r="M166" s="153"/>
      <c r="N166" s="153"/>
      <c r="O166" s="153"/>
    </row>
    <row r="167" spans="1:15" x14ac:dyDescent="0.15">
      <c r="A167" s="4">
        <v>134</v>
      </c>
      <c r="B167" s="15"/>
      <c r="C167" s="32"/>
      <c r="D167" s="149"/>
      <c r="E167" s="149"/>
      <c r="F167" s="149"/>
      <c r="G167" s="149"/>
      <c r="H167" s="149"/>
      <c r="I167" s="16"/>
      <c r="J167" s="33"/>
      <c r="K167" s="17"/>
      <c r="L167" s="183" t="str">
        <f t="shared" si="4"/>
        <v/>
      </c>
      <c r="M167" s="153"/>
      <c r="N167" s="153"/>
      <c r="O167" s="153"/>
    </row>
    <row r="168" spans="1:15" x14ac:dyDescent="0.15">
      <c r="A168" s="4">
        <v>135</v>
      </c>
      <c r="B168" s="15"/>
      <c r="C168" s="32"/>
      <c r="D168" s="149"/>
      <c r="E168" s="149"/>
      <c r="F168" s="149"/>
      <c r="G168" s="149"/>
      <c r="H168" s="149"/>
      <c r="I168" s="16"/>
      <c r="J168" s="33"/>
      <c r="K168" s="17"/>
      <c r="L168" s="183" t="str">
        <f t="shared" si="4"/>
        <v/>
      </c>
      <c r="M168" s="153"/>
      <c r="N168" s="153"/>
      <c r="O168" s="153"/>
    </row>
    <row r="169" spans="1:15" x14ac:dyDescent="0.15">
      <c r="A169" s="4">
        <v>136</v>
      </c>
      <c r="B169" s="15"/>
      <c r="C169" s="32"/>
      <c r="D169" s="149"/>
      <c r="E169" s="149"/>
      <c r="F169" s="149"/>
      <c r="G169" s="149"/>
      <c r="H169" s="149"/>
      <c r="I169" s="16"/>
      <c r="J169" s="33"/>
      <c r="K169" s="17"/>
      <c r="L169" s="183" t="str">
        <f t="shared" si="4"/>
        <v/>
      </c>
      <c r="M169" s="153"/>
      <c r="N169" s="153"/>
      <c r="O169" s="153"/>
    </row>
    <row r="170" spans="1:15" x14ac:dyDescent="0.15">
      <c r="A170" s="4">
        <v>137</v>
      </c>
      <c r="B170" s="15"/>
      <c r="C170" s="32"/>
      <c r="D170" s="149"/>
      <c r="E170" s="149"/>
      <c r="F170" s="149"/>
      <c r="G170" s="149"/>
      <c r="H170" s="149"/>
      <c r="I170" s="16"/>
      <c r="J170" s="33"/>
      <c r="K170" s="17"/>
      <c r="L170" s="183" t="str">
        <f t="shared" si="4"/>
        <v/>
      </c>
      <c r="M170" s="153"/>
      <c r="N170" s="153"/>
      <c r="O170" s="153"/>
    </row>
    <row r="171" spans="1:15" x14ac:dyDescent="0.15">
      <c r="A171" s="4">
        <v>138</v>
      </c>
      <c r="B171" s="15"/>
      <c r="C171" s="32"/>
      <c r="D171" s="149"/>
      <c r="E171" s="149"/>
      <c r="F171" s="149"/>
      <c r="G171" s="149"/>
      <c r="H171" s="149"/>
      <c r="I171" s="16"/>
      <c r="J171" s="33"/>
      <c r="K171" s="17"/>
      <c r="L171" s="183" t="str">
        <f t="shared" si="4"/>
        <v/>
      </c>
      <c r="M171" s="153"/>
      <c r="N171" s="153"/>
      <c r="O171" s="153"/>
    </row>
    <row r="172" spans="1:15" x14ac:dyDescent="0.15">
      <c r="A172" s="4">
        <v>139</v>
      </c>
      <c r="B172" s="15"/>
      <c r="C172" s="32"/>
      <c r="D172" s="149"/>
      <c r="E172" s="149"/>
      <c r="F172" s="149"/>
      <c r="G172" s="149"/>
      <c r="H172" s="149"/>
      <c r="I172" s="16"/>
      <c r="J172" s="33"/>
      <c r="K172" s="17"/>
      <c r="L172" s="183" t="str">
        <f t="shared" si="4"/>
        <v/>
      </c>
      <c r="M172" s="153"/>
      <c r="N172" s="153"/>
      <c r="O172" s="153"/>
    </row>
    <row r="173" spans="1:15" x14ac:dyDescent="0.15">
      <c r="A173" s="4">
        <v>140</v>
      </c>
      <c r="B173" s="15"/>
      <c r="C173" s="32"/>
      <c r="D173" s="149"/>
      <c r="E173" s="149"/>
      <c r="F173" s="149"/>
      <c r="G173" s="149"/>
      <c r="H173" s="149"/>
      <c r="I173" s="16"/>
      <c r="J173" s="33"/>
      <c r="K173" s="17"/>
      <c r="L173" s="183" t="str">
        <f t="shared" si="4"/>
        <v/>
      </c>
      <c r="M173" s="153"/>
      <c r="N173" s="153"/>
      <c r="O173" s="153"/>
    </row>
    <row r="174" spans="1:15" x14ac:dyDescent="0.15">
      <c r="A174" s="4">
        <v>141</v>
      </c>
      <c r="B174" s="15"/>
      <c r="C174" s="32"/>
      <c r="D174" s="149"/>
      <c r="E174" s="149"/>
      <c r="F174" s="149"/>
      <c r="G174" s="149"/>
      <c r="H174" s="149"/>
      <c r="I174" s="16"/>
      <c r="J174" s="33"/>
      <c r="K174" s="17"/>
      <c r="L174" s="183" t="str">
        <f t="shared" si="4"/>
        <v/>
      </c>
      <c r="M174" s="153"/>
      <c r="N174" s="153"/>
      <c r="O174" s="153"/>
    </row>
    <row r="175" spans="1:15" x14ac:dyDescent="0.15">
      <c r="A175" s="4">
        <v>142</v>
      </c>
      <c r="B175" s="15"/>
      <c r="C175" s="32"/>
      <c r="D175" s="149"/>
      <c r="E175" s="149"/>
      <c r="F175" s="149"/>
      <c r="G175" s="149"/>
      <c r="H175" s="149"/>
      <c r="I175" s="16"/>
      <c r="J175" s="33"/>
      <c r="K175" s="17"/>
      <c r="L175" s="183" t="str">
        <f t="shared" si="4"/>
        <v/>
      </c>
      <c r="M175" s="153"/>
      <c r="N175" s="153"/>
      <c r="O175" s="153"/>
    </row>
    <row r="176" spans="1:15" x14ac:dyDescent="0.15">
      <c r="A176" s="4">
        <v>143</v>
      </c>
      <c r="B176" s="15"/>
      <c r="C176" s="32"/>
      <c r="D176" s="149"/>
      <c r="E176" s="149"/>
      <c r="F176" s="149"/>
      <c r="G176" s="149"/>
      <c r="H176" s="149"/>
      <c r="I176" s="16"/>
      <c r="J176" s="33"/>
      <c r="K176" s="17"/>
      <c r="L176" s="183" t="str">
        <f t="shared" si="4"/>
        <v/>
      </c>
      <c r="M176" s="153"/>
      <c r="N176" s="153"/>
      <c r="O176" s="153"/>
    </row>
    <row r="177" spans="1:15" x14ac:dyDescent="0.15">
      <c r="A177" s="4">
        <v>144</v>
      </c>
      <c r="B177" s="15"/>
      <c r="C177" s="32"/>
      <c r="D177" s="149"/>
      <c r="E177" s="149"/>
      <c r="F177" s="149"/>
      <c r="G177" s="149"/>
      <c r="H177" s="149"/>
      <c r="I177" s="16"/>
      <c r="J177" s="33"/>
      <c r="K177" s="17"/>
      <c r="L177" s="183" t="str">
        <f t="shared" si="4"/>
        <v/>
      </c>
      <c r="M177" s="153"/>
      <c r="N177" s="153"/>
      <c r="O177" s="153"/>
    </row>
    <row r="178" spans="1:15" x14ac:dyDescent="0.15">
      <c r="A178" s="4">
        <v>145</v>
      </c>
      <c r="B178" s="15"/>
      <c r="C178" s="32"/>
      <c r="D178" s="149"/>
      <c r="E178" s="149"/>
      <c r="F178" s="149"/>
      <c r="G178" s="149"/>
      <c r="H178" s="149"/>
      <c r="I178" s="16"/>
      <c r="J178" s="33"/>
      <c r="K178" s="17"/>
      <c r="L178" s="183" t="str">
        <f t="shared" si="4"/>
        <v/>
      </c>
      <c r="M178" s="153"/>
      <c r="N178" s="153"/>
      <c r="O178" s="153"/>
    </row>
    <row r="179" spans="1:15" x14ac:dyDescent="0.15">
      <c r="A179" s="4">
        <v>146</v>
      </c>
      <c r="B179" s="15"/>
      <c r="C179" s="32"/>
      <c r="D179" s="149"/>
      <c r="E179" s="149"/>
      <c r="F179" s="149"/>
      <c r="G179" s="149"/>
      <c r="H179" s="149"/>
      <c r="I179" s="16"/>
      <c r="J179" s="33"/>
      <c r="K179" s="17"/>
      <c r="L179" s="183" t="str">
        <f t="shared" si="4"/>
        <v/>
      </c>
      <c r="M179" s="153"/>
      <c r="N179" s="153"/>
      <c r="O179" s="153"/>
    </row>
    <row r="180" spans="1:15" x14ac:dyDescent="0.15">
      <c r="A180" s="4">
        <v>147</v>
      </c>
      <c r="B180" s="15"/>
      <c r="C180" s="32"/>
      <c r="D180" s="149"/>
      <c r="E180" s="149"/>
      <c r="F180" s="149"/>
      <c r="G180" s="149"/>
      <c r="H180" s="149"/>
      <c r="I180" s="16"/>
      <c r="J180" s="33"/>
      <c r="K180" s="17"/>
      <c r="L180" s="183" t="str">
        <f t="shared" si="4"/>
        <v/>
      </c>
      <c r="M180" s="153"/>
      <c r="N180" s="153"/>
      <c r="O180" s="153"/>
    </row>
    <row r="181" spans="1:15" x14ac:dyDescent="0.15">
      <c r="A181" s="4">
        <v>148</v>
      </c>
      <c r="B181" s="15"/>
      <c r="C181" s="32"/>
      <c r="D181" s="149"/>
      <c r="E181" s="149"/>
      <c r="F181" s="149"/>
      <c r="G181" s="149"/>
      <c r="H181" s="149"/>
      <c r="I181" s="16"/>
      <c r="J181" s="33"/>
      <c r="K181" s="17"/>
      <c r="L181" s="183" t="str">
        <f t="shared" si="4"/>
        <v/>
      </c>
      <c r="M181" s="153"/>
      <c r="N181" s="153"/>
      <c r="O181" s="153"/>
    </row>
    <row r="182" spans="1:15" x14ac:dyDescent="0.15">
      <c r="A182" s="4">
        <v>149</v>
      </c>
      <c r="B182" s="15"/>
      <c r="C182" s="32"/>
      <c r="D182" s="149"/>
      <c r="E182" s="149"/>
      <c r="F182" s="149"/>
      <c r="G182" s="149"/>
      <c r="H182" s="149"/>
      <c r="I182" s="16"/>
      <c r="J182" s="33"/>
      <c r="K182" s="17"/>
      <c r="L182" s="183" t="str">
        <f t="shared" si="4"/>
        <v/>
      </c>
      <c r="M182" s="153"/>
      <c r="N182" s="153"/>
      <c r="O182" s="153"/>
    </row>
    <row r="183" spans="1:15" x14ac:dyDescent="0.15">
      <c r="A183" s="4">
        <v>150</v>
      </c>
      <c r="B183" s="15"/>
      <c r="C183" s="32"/>
      <c r="D183" s="149"/>
      <c r="E183" s="149"/>
      <c r="F183" s="149"/>
      <c r="G183" s="149"/>
      <c r="H183" s="149"/>
      <c r="I183" s="16"/>
      <c r="J183" s="33"/>
      <c r="K183" s="17"/>
      <c r="L183" s="183" t="str">
        <f t="shared" si="4"/>
        <v/>
      </c>
      <c r="M183" s="153"/>
      <c r="N183" s="153"/>
      <c r="O183" s="153"/>
    </row>
    <row r="184" spans="1:15" x14ac:dyDescent="0.15">
      <c r="A184" s="4">
        <v>151</v>
      </c>
      <c r="B184" s="15"/>
      <c r="C184" s="32"/>
      <c r="D184" s="149"/>
      <c r="E184" s="149"/>
      <c r="F184" s="149"/>
      <c r="G184" s="149"/>
      <c r="H184" s="149"/>
      <c r="I184" s="16"/>
      <c r="J184" s="33"/>
      <c r="K184" s="17"/>
      <c r="L184" s="183" t="str">
        <f t="shared" si="4"/>
        <v/>
      </c>
      <c r="M184" s="153"/>
      <c r="N184" s="153"/>
      <c r="O184" s="153"/>
    </row>
    <row r="185" spans="1:15" x14ac:dyDescent="0.15">
      <c r="A185" s="4">
        <v>152</v>
      </c>
      <c r="B185" s="15"/>
      <c r="C185" s="32"/>
      <c r="D185" s="149"/>
      <c r="E185" s="149"/>
      <c r="F185" s="149"/>
      <c r="G185" s="149"/>
      <c r="H185" s="149"/>
      <c r="I185" s="16"/>
      <c r="J185" s="33"/>
      <c r="K185" s="17"/>
      <c r="L185" s="183" t="str">
        <f t="shared" si="4"/>
        <v/>
      </c>
      <c r="M185" s="153"/>
      <c r="N185" s="153"/>
      <c r="O185" s="153"/>
    </row>
    <row r="186" spans="1:15" x14ac:dyDescent="0.15">
      <c r="A186" s="4">
        <v>153</v>
      </c>
      <c r="B186" s="15"/>
      <c r="C186" s="32"/>
      <c r="D186" s="149"/>
      <c r="E186" s="149"/>
      <c r="F186" s="149"/>
      <c r="G186" s="149"/>
      <c r="H186" s="149"/>
      <c r="I186" s="16"/>
      <c r="J186" s="33"/>
      <c r="K186" s="17"/>
      <c r="L186" s="183" t="str">
        <f t="shared" si="4"/>
        <v/>
      </c>
      <c r="M186" s="153"/>
      <c r="N186" s="153"/>
      <c r="O186" s="153"/>
    </row>
    <row r="187" spans="1:15" x14ac:dyDescent="0.15">
      <c r="A187" s="4">
        <v>154</v>
      </c>
      <c r="B187" s="15"/>
      <c r="C187" s="32"/>
      <c r="D187" s="149"/>
      <c r="E187" s="149"/>
      <c r="F187" s="149"/>
      <c r="G187" s="149"/>
      <c r="H187" s="149"/>
      <c r="I187" s="16"/>
      <c r="J187" s="33"/>
      <c r="K187" s="17"/>
      <c r="L187" s="183" t="str">
        <f t="shared" si="4"/>
        <v/>
      </c>
      <c r="M187" s="153"/>
      <c r="N187" s="153"/>
      <c r="O187" s="153"/>
    </row>
    <row r="188" spans="1:15" x14ac:dyDescent="0.15">
      <c r="A188" s="4">
        <v>155</v>
      </c>
      <c r="B188" s="15"/>
      <c r="C188" s="32"/>
      <c r="D188" s="149"/>
      <c r="E188" s="149"/>
      <c r="F188" s="149"/>
      <c r="G188" s="149"/>
      <c r="H188" s="149"/>
      <c r="I188" s="16"/>
      <c r="J188" s="33"/>
      <c r="K188" s="17"/>
      <c r="L188" s="183" t="str">
        <f t="shared" si="4"/>
        <v/>
      </c>
      <c r="M188" s="153"/>
      <c r="N188" s="153"/>
      <c r="O188" s="153"/>
    </row>
    <row r="189" spans="1:15" x14ac:dyDescent="0.15">
      <c r="A189" s="4">
        <v>156</v>
      </c>
      <c r="B189" s="15"/>
      <c r="C189" s="32"/>
      <c r="D189" s="149"/>
      <c r="E189" s="149"/>
      <c r="F189" s="149"/>
      <c r="G189" s="149"/>
      <c r="H189" s="149"/>
      <c r="I189" s="16"/>
      <c r="J189" s="33"/>
      <c r="K189" s="17"/>
      <c r="L189" s="183" t="str">
        <f t="shared" si="4"/>
        <v/>
      </c>
      <c r="M189" s="153"/>
      <c r="N189" s="153"/>
      <c r="O189" s="153"/>
    </row>
    <row r="190" spans="1:15" x14ac:dyDescent="0.15">
      <c r="A190" s="4">
        <v>157</v>
      </c>
      <c r="B190" s="15"/>
      <c r="C190" s="32"/>
      <c r="D190" s="149"/>
      <c r="E190" s="149"/>
      <c r="F190" s="149"/>
      <c r="G190" s="149"/>
      <c r="H190" s="149"/>
      <c r="I190" s="16"/>
      <c r="J190" s="33"/>
      <c r="K190" s="17"/>
      <c r="L190" s="183" t="str">
        <f t="shared" si="4"/>
        <v/>
      </c>
      <c r="M190" s="153"/>
      <c r="N190" s="153"/>
      <c r="O190" s="153"/>
    </row>
    <row r="191" spans="1:15" x14ac:dyDescent="0.15">
      <c r="A191" s="4">
        <v>158</v>
      </c>
      <c r="B191" s="15"/>
      <c r="C191" s="32"/>
      <c r="D191" s="149"/>
      <c r="E191" s="149"/>
      <c r="F191" s="149"/>
      <c r="G191" s="149"/>
      <c r="H191" s="149"/>
      <c r="I191" s="16"/>
      <c r="J191" s="33"/>
      <c r="K191" s="17"/>
      <c r="L191" s="183" t="str">
        <f t="shared" si="4"/>
        <v/>
      </c>
      <c r="M191" s="153"/>
      <c r="N191" s="153"/>
      <c r="O191" s="153"/>
    </row>
    <row r="192" spans="1:15" x14ac:dyDescent="0.15">
      <c r="A192" s="4">
        <v>159</v>
      </c>
      <c r="B192" s="15"/>
      <c r="C192" s="32"/>
      <c r="D192" s="149"/>
      <c r="E192" s="149"/>
      <c r="F192" s="149"/>
      <c r="G192" s="149"/>
      <c r="H192" s="149"/>
      <c r="I192" s="16"/>
      <c r="J192" s="33"/>
      <c r="K192" s="17"/>
      <c r="L192" s="183" t="str">
        <f t="shared" si="4"/>
        <v/>
      </c>
      <c r="M192" s="153"/>
      <c r="N192" s="153"/>
      <c r="O192" s="153"/>
    </row>
    <row r="193" spans="1:15" ht="14.25" thickBot="1" x14ac:dyDescent="0.2">
      <c r="A193" s="4">
        <v>160</v>
      </c>
      <c r="B193" s="19"/>
      <c r="C193" s="32"/>
      <c r="D193" s="154"/>
      <c r="E193" s="154"/>
      <c r="F193" s="154"/>
      <c r="G193" s="154"/>
      <c r="H193" s="154"/>
      <c r="I193" s="20"/>
      <c r="J193" s="33"/>
      <c r="K193" s="21"/>
      <c r="L193" s="183" t="str">
        <f t="shared" si="4"/>
        <v/>
      </c>
      <c r="M193" s="155"/>
      <c r="N193" s="155"/>
      <c r="O193" s="155"/>
    </row>
    <row r="194" spans="1:15" ht="14.25" thickBot="1" x14ac:dyDescent="0.2">
      <c r="B194" s="158" t="s">
        <v>74</v>
      </c>
      <c r="C194" s="156"/>
      <c r="D194" s="156"/>
      <c r="E194" s="156"/>
      <c r="F194" s="156"/>
      <c r="G194" s="156"/>
      <c r="H194" s="156"/>
      <c r="I194" s="6"/>
      <c r="J194" s="6" t="s">
        <v>63</v>
      </c>
      <c r="K194" s="11" t="s">
        <v>63</v>
      </c>
      <c r="L194" s="325">
        <f>SUM(L162:L193)</f>
        <v>0</v>
      </c>
      <c r="M194" s="156"/>
      <c r="N194" s="156"/>
      <c r="O194" s="157"/>
    </row>
    <row r="197" spans="1:15" x14ac:dyDescent="0.15">
      <c r="A197" s="13"/>
      <c r="B197" s="4" t="s">
        <v>67</v>
      </c>
    </row>
    <row r="198" spans="1:15" x14ac:dyDescent="0.15">
      <c r="A198" s="7"/>
      <c r="B198" s="4" t="s">
        <v>68</v>
      </c>
    </row>
    <row r="199" spans="1:15" x14ac:dyDescent="0.15">
      <c r="A199" s="14"/>
      <c r="B199" s="4" t="s">
        <v>69</v>
      </c>
    </row>
  </sheetData>
  <sheetProtection password="F0A1" sheet="1" objects="1" scenarios="1"/>
  <mergeCells count="375">
    <mergeCell ref="D187:H187"/>
    <mergeCell ref="M187:O187"/>
    <mergeCell ref="D188:H188"/>
    <mergeCell ref="M188:O188"/>
    <mergeCell ref="D189:H189"/>
    <mergeCell ref="M189:O189"/>
    <mergeCell ref="D190:H190"/>
    <mergeCell ref="M190:O190"/>
    <mergeCell ref="B194:H194"/>
    <mergeCell ref="M194:O194"/>
    <mergeCell ref="D191:H191"/>
    <mergeCell ref="M191:O191"/>
    <mergeCell ref="D192:H192"/>
    <mergeCell ref="M192:O192"/>
    <mergeCell ref="D193:H193"/>
    <mergeCell ref="M193:O193"/>
    <mergeCell ref="D182:H182"/>
    <mergeCell ref="M182:O182"/>
    <mergeCell ref="D183:H183"/>
    <mergeCell ref="M183:O183"/>
    <mergeCell ref="D184:H184"/>
    <mergeCell ref="M184:O184"/>
    <mergeCell ref="D185:H185"/>
    <mergeCell ref="M185:O185"/>
    <mergeCell ref="D186:H186"/>
    <mergeCell ref="M186:O186"/>
    <mergeCell ref="D177:H177"/>
    <mergeCell ref="M177:O177"/>
    <mergeCell ref="D178:H178"/>
    <mergeCell ref="M178:O178"/>
    <mergeCell ref="D179:H179"/>
    <mergeCell ref="M179:O179"/>
    <mergeCell ref="D180:H180"/>
    <mergeCell ref="M180:O180"/>
    <mergeCell ref="D181:H181"/>
    <mergeCell ref="M181:O181"/>
    <mergeCell ref="D172:H172"/>
    <mergeCell ref="M172:O172"/>
    <mergeCell ref="D173:H173"/>
    <mergeCell ref="M173:O173"/>
    <mergeCell ref="D174:H174"/>
    <mergeCell ref="M174:O174"/>
    <mergeCell ref="D175:H175"/>
    <mergeCell ref="M175:O175"/>
    <mergeCell ref="D176:H176"/>
    <mergeCell ref="M176:O176"/>
    <mergeCell ref="D167:H167"/>
    <mergeCell ref="M167:O167"/>
    <mergeCell ref="D168:H168"/>
    <mergeCell ref="M168:O168"/>
    <mergeCell ref="D169:H169"/>
    <mergeCell ref="M169:O169"/>
    <mergeCell ref="D170:H170"/>
    <mergeCell ref="M170:O170"/>
    <mergeCell ref="D171:H171"/>
    <mergeCell ref="M171:O171"/>
    <mergeCell ref="D162:H162"/>
    <mergeCell ref="M162:O162"/>
    <mergeCell ref="D163:H163"/>
    <mergeCell ref="M163:O163"/>
    <mergeCell ref="D164:H164"/>
    <mergeCell ref="M164:O164"/>
    <mergeCell ref="D165:H165"/>
    <mergeCell ref="M165:O165"/>
    <mergeCell ref="D166:H166"/>
    <mergeCell ref="M166:O166"/>
    <mergeCell ref="D153:H153"/>
    <mergeCell ref="M153:O153"/>
    <mergeCell ref="D154:H154"/>
    <mergeCell ref="M154:O154"/>
    <mergeCell ref="B155:H155"/>
    <mergeCell ref="M155:O155"/>
    <mergeCell ref="C158:K158"/>
    <mergeCell ref="B160:B161"/>
    <mergeCell ref="C160:C161"/>
    <mergeCell ref="D160:H161"/>
    <mergeCell ref="I160:I161"/>
    <mergeCell ref="J160:J161"/>
    <mergeCell ref="K160:K161"/>
    <mergeCell ref="L160:L161"/>
    <mergeCell ref="M160:O161"/>
    <mergeCell ref="D148:H148"/>
    <mergeCell ref="M148:O148"/>
    <mergeCell ref="D149:H149"/>
    <mergeCell ref="M149:O149"/>
    <mergeCell ref="D150:H150"/>
    <mergeCell ref="M150:O150"/>
    <mergeCell ref="D151:H151"/>
    <mergeCell ref="M151:O151"/>
    <mergeCell ref="D152:H152"/>
    <mergeCell ref="M152:O152"/>
    <mergeCell ref="D143:H143"/>
    <mergeCell ref="M143:O143"/>
    <mergeCell ref="D144:H144"/>
    <mergeCell ref="M144:O144"/>
    <mergeCell ref="D145:H145"/>
    <mergeCell ref="M145:O145"/>
    <mergeCell ref="D146:H146"/>
    <mergeCell ref="M146:O146"/>
    <mergeCell ref="D147:H147"/>
    <mergeCell ref="M147:O147"/>
    <mergeCell ref="D138:H138"/>
    <mergeCell ref="M138:O138"/>
    <mergeCell ref="D139:H139"/>
    <mergeCell ref="M139:O139"/>
    <mergeCell ref="D140:H140"/>
    <mergeCell ref="M140:O140"/>
    <mergeCell ref="D141:H141"/>
    <mergeCell ref="M141:O141"/>
    <mergeCell ref="D142:H142"/>
    <mergeCell ref="M142:O142"/>
    <mergeCell ref="D133:H133"/>
    <mergeCell ref="M133:O133"/>
    <mergeCell ref="D134:H134"/>
    <mergeCell ref="M134:O134"/>
    <mergeCell ref="D135:H135"/>
    <mergeCell ref="M135:O135"/>
    <mergeCell ref="D136:H136"/>
    <mergeCell ref="M136:O136"/>
    <mergeCell ref="D137:H137"/>
    <mergeCell ref="M137:O137"/>
    <mergeCell ref="D128:H128"/>
    <mergeCell ref="M128:O128"/>
    <mergeCell ref="D129:H129"/>
    <mergeCell ref="M129:O129"/>
    <mergeCell ref="D130:H130"/>
    <mergeCell ref="M130:O130"/>
    <mergeCell ref="D131:H131"/>
    <mergeCell ref="M131:O131"/>
    <mergeCell ref="D132:H132"/>
    <mergeCell ref="M132:O132"/>
    <mergeCell ref="D123:H123"/>
    <mergeCell ref="M123:O123"/>
    <mergeCell ref="D124:H124"/>
    <mergeCell ref="M124:O124"/>
    <mergeCell ref="D125:H125"/>
    <mergeCell ref="M125:O125"/>
    <mergeCell ref="D126:H126"/>
    <mergeCell ref="M126:O126"/>
    <mergeCell ref="D127:H127"/>
    <mergeCell ref="M127:O127"/>
    <mergeCell ref="D114:H114"/>
    <mergeCell ref="M114:O114"/>
    <mergeCell ref="D115:H115"/>
    <mergeCell ref="M115:O115"/>
    <mergeCell ref="B116:H116"/>
    <mergeCell ref="M116:O116"/>
    <mergeCell ref="C119:K119"/>
    <mergeCell ref="B121:B122"/>
    <mergeCell ref="C121:C122"/>
    <mergeCell ref="D121:H122"/>
    <mergeCell ref="I121:I122"/>
    <mergeCell ref="J121:J122"/>
    <mergeCell ref="K121:K122"/>
    <mergeCell ref="L121:L122"/>
    <mergeCell ref="M121:O122"/>
    <mergeCell ref="D109:H109"/>
    <mergeCell ref="M109:O109"/>
    <mergeCell ref="D110:H110"/>
    <mergeCell ref="M110:O110"/>
    <mergeCell ref="D111:H111"/>
    <mergeCell ref="M111:O111"/>
    <mergeCell ref="D112:H112"/>
    <mergeCell ref="M112:O112"/>
    <mergeCell ref="D113:H113"/>
    <mergeCell ref="M113:O113"/>
    <mergeCell ref="D104:H104"/>
    <mergeCell ref="M104:O104"/>
    <mergeCell ref="D105:H105"/>
    <mergeCell ref="M105:O105"/>
    <mergeCell ref="D106:H106"/>
    <mergeCell ref="M106:O106"/>
    <mergeCell ref="D107:H107"/>
    <mergeCell ref="M107:O107"/>
    <mergeCell ref="D108:H108"/>
    <mergeCell ref="M108:O108"/>
    <mergeCell ref="D99:H99"/>
    <mergeCell ref="M99:O99"/>
    <mergeCell ref="D100:H100"/>
    <mergeCell ref="M100:O100"/>
    <mergeCell ref="D101:H101"/>
    <mergeCell ref="M101:O101"/>
    <mergeCell ref="D102:H102"/>
    <mergeCell ref="M102:O102"/>
    <mergeCell ref="D103:H103"/>
    <mergeCell ref="M103:O103"/>
    <mergeCell ref="D94:H94"/>
    <mergeCell ref="M94:O94"/>
    <mergeCell ref="D95:H95"/>
    <mergeCell ref="M95:O95"/>
    <mergeCell ref="D96:H96"/>
    <mergeCell ref="M96:O96"/>
    <mergeCell ref="D97:H97"/>
    <mergeCell ref="M97:O97"/>
    <mergeCell ref="D98:H98"/>
    <mergeCell ref="M98:O98"/>
    <mergeCell ref="D89:H89"/>
    <mergeCell ref="M89:O89"/>
    <mergeCell ref="D90:H90"/>
    <mergeCell ref="M90:O90"/>
    <mergeCell ref="D91:H91"/>
    <mergeCell ref="M91:O91"/>
    <mergeCell ref="D92:H92"/>
    <mergeCell ref="M92:O92"/>
    <mergeCell ref="D93:H93"/>
    <mergeCell ref="M93:O93"/>
    <mergeCell ref="D84:H84"/>
    <mergeCell ref="M84:O84"/>
    <mergeCell ref="D85:H85"/>
    <mergeCell ref="M85:O85"/>
    <mergeCell ref="D86:H86"/>
    <mergeCell ref="M86:O86"/>
    <mergeCell ref="D87:H87"/>
    <mergeCell ref="M87:O87"/>
    <mergeCell ref="D88:H88"/>
    <mergeCell ref="M88:O88"/>
    <mergeCell ref="D75:H75"/>
    <mergeCell ref="M75:O75"/>
    <mergeCell ref="D76:H76"/>
    <mergeCell ref="M76:O76"/>
    <mergeCell ref="B77:H77"/>
    <mergeCell ref="M77:O77"/>
    <mergeCell ref="C80:K80"/>
    <mergeCell ref="B82:B83"/>
    <mergeCell ref="C82:C83"/>
    <mergeCell ref="D82:H83"/>
    <mergeCell ref="I82:I83"/>
    <mergeCell ref="J82:J83"/>
    <mergeCell ref="K82:K83"/>
    <mergeCell ref="L82:L83"/>
    <mergeCell ref="M82:O83"/>
    <mergeCell ref="D70:H70"/>
    <mergeCell ref="M70:O70"/>
    <mergeCell ref="D71:H71"/>
    <mergeCell ref="M71:O71"/>
    <mergeCell ref="D72:H72"/>
    <mergeCell ref="M72:O72"/>
    <mergeCell ref="D73:H73"/>
    <mergeCell ref="M73:O73"/>
    <mergeCell ref="D74:H74"/>
    <mergeCell ref="M74:O74"/>
    <mergeCell ref="D65:H65"/>
    <mergeCell ref="M65:O65"/>
    <mergeCell ref="D66:H66"/>
    <mergeCell ref="M66:O66"/>
    <mergeCell ref="D67:H67"/>
    <mergeCell ref="M67:O67"/>
    <mergeCell ref="D68:H68"/>
    <mergeCell ref="M68:O68"/>
    <mergeCell ref="D69:H69"/>
    <mergeCell ref="M69:O69"/>
    <mergeCell ref="D60:H60"/>
    <mergeCell ref="M60:O60"/>
    <mergeCell ref="D61:H61"/>
    <mergeCell ref="M61:O61"/>
    <mergeCell ref="D62:H62"/>
    <mergeCell ref="M62:O62"/>
    <mergeCell ref="D63:H63"/>
    <mergeCell ref="M63:O63"/>
    <mergeCell ref="D64:H64"/>
    <mergeCell ref="M64:O64"/>
    <mergeCell ref="D55:H55"/>
    <mergeCell ref="M55:O55"/>
    <mergeCell ref="D56:H56"/>
    <mergeCell ref="M56:O56"/>
    <mergeCell ref="D57:H57"/>
    <mergeCell ref="M57:O57"/>
    <mergeCell ref="D58:H58"/>
    <mergeCell ref="M58:O58"/>
    <mergeCell ref="D59:H59"/>
    <mergeCell ref="M59:O59"/>
    <mergeCell ref="D50:H50"/>
    <mergeCell ref="M50:O50"/>
    <mergeCell ref="D51:H51"/>
    <mergeCell ref="M51:O51"/>
    <mergeCell ref="D52:H52"/>
    <mergeCell ref="M52:O52"/>
    <mergeCell ref="D53:H53"/>
    <mergeCell ref="M53:O53"/>
    <mergeCell ref="D54:H54"/>
    <mergeCell ref="M54:O54"/>
    <mergeCell ref="D45:H45"/>
    <mergeCell ref="M45:O45"/>
    <mergeCell ref="D46:H46"/>
    <mergeCell ref="M46:O46"/>
    <mergeCell ref="D47:H47"/>
    <mergeCell ref="M47:O47"/>
    <mergeCell ref="D48:H48"/>
    <mergeCell ref="M48:O48"/>
    <mergeCell ref="D49:H49"/>
    <mergeCell ref="M49:O49"/>
    <mergeCell ref="D36:H36"/>
    <mergeCell ref="M36:O36"/>
    <mergeCell ref="D37:H37"/>
    <mergeCell ref="M37:O37"/>
    <mergeCell ref="B38:H38"/>
    <mergeCell ref="M38:O38"/>
    <mergeCell ref="C41:K41"/>
    <mergeCell ref="B43:B44"/>
    <mergeCell ref="C43:C44"/>
    <mergeCell ref="D43:H44"/>
    <mergeCell ref="I43:I44"/>
    <mergeCell ref="J43:J44"/>
    <mergeCell ref="K43:K44"/>
    <mergeCell ref="L43:L44"/>
    <mergeCell ref="M43:O44"/>
    <mergeCell ref="D31:H31"/>
    <mergeCell ref="M31:O31"/>
    <mergeCell ref="D32:H32"/>
    <mergeCell ref="M32:O32"/>
    <mergeCell ref="D33:H33"/>
    <mergeCell ref="M33:O33"/>
    <mergeCell ref="D34:H34"/>
    <mergeCell ref="M34:O34"/>
    <mergeCell ref="D35:H35"/>
    <mergeCell ref="M35:O35"/>
    <mergeCell ref="D26:H26"/>
    <mergeCell ref="M26:O26"/>
    <mergeCell ref="D27:H27"/>
    <mergeCell ref="M27:O27"/>
    <mergeCell ref="D28:H28"/>
    <mergeCell ref="M28:O28"/>
    <mergeCell ref="D29:H29"/>
    <mergeCell ref="M29:O29"/>
    <mergeCell ref="D30:H30"/>
    <mergeCell ref="M30:O30"/>
    <mergeCell ref="D21:H21"/>
    <mergeCell ref="M21:O21"/>
    <mergeCell ref="D22:H22"/>
    <mergeCell ref="M22:O22"/>
    <mergeCell ref="D23:H23"/>
    <mergeCell ref="M23:O23"/>
    <mergeCell ref="D24:H24"/>
    <mergeCell ref="M24:O24"/>
    <mergeCell ref="D25:H25"/>
    <mergeCell ref="M25:O25"/>
    <mergeCell ref="D16:H16"/>
    <mergeCell ref="M16:O16"/>
    <mergeCell ref="D17:H17"/>
    <mergeCell ref="M17:O17"/>
    <mergeCell ref="D18:H18"/>
    <mergeCell ref="M18:O18"/>
    <mergeCell ref="D19:H19"/>
    <mergeCell ref="M19:O19"/>
    <mergeCell ref="D20:H20"/>
    <mergeCell ref="M20:O20"/>
    <mergeCell ref="D11:H11"/>
    <mergeCell ref="M11:O11"/>
    <mergeCell ref="D12:H12"/>
    <mergeCell ref="M12:O12"/>
    <mergeCell ref="D13:H13"/>
    <mergeCell ref="M13:O13"/>
    <mergeCell ref="D14:H14"/>
    <mergeCell ref="M14:O14"/>
    <mergeCell ref="D15:H15"/>
    <mergeCell ref="M15:O15"/>
    <mergeCell ref="D6:H6"/>
    <mergeCell ref="M6:O6"/>
    <mergeCell ref="D7:H7"/>
    <mergeCell ref="M7:O7"/>
    <mergeCell ref="D8:H8"/>
    <mergeCell ref="M8:O8"/>
    <mergeCell ref="D9:H9"/>
    <mergeCell ref="M9:O9"/>
    <mergeCell ref="D10:H10"/>
    <mergeCell ref="M10:O10"/>
    <mergeCell ref="C2:K2"/>
    <mergeCell ref="B4:B5"/>
    <mergeCell ref="C4:C5"/>
    <mergeCell ref="D4:H5"/>
    <mergeCell ref="I4:I5"/>
    <mergeCell ref="J4:J5"/>
    <mergeCell ref="K4:K5"/>
    <mergeCell ref="L4:L5"/>
    <mergeCell ref="M4:O5"/>
  </mergeCells>
  <phoneticPr fontId="3"/>
  <dataValidations count="3">
    <dataValidation type="list" allowBlank="1" showInputMessage="1" showErrorMessage="1" sqref="B124:B154 B7:B37 B46:B76 B85:B115 B163:B193">
      <formula1>$S$4:$S$9</formula1>
    </dataValidation>
    <dataValidation type="list" allowBlank="1" showInputMessage="1" showErrorMessage="1" sqref="C6:C37 C162:C193 C123:C154 C84:C115 C45:C76">
      <formula1>$T$4:$T$20</formula1>
    </dataValidation>
    <dataValidation type="list" allowBlank="1" showInputMessage="1" showErrorMessage="1" sqref="J6:J37 J45:J76 J84:J115 J123:J154 J162:J193">
      <formula1>$V$4:$V$16</formula1>
    </dataValidation>
  </dataValidation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7F6591067A90C4296C0AD9F14AD0046" ma:contentTypeVersion="9" ma:contentTypeDescription="新しいドキュメントを作成します。" ma:contentTypeScope="" ma:versionID="b2f8bc178cfc1e0be84726627f793f34">
  <xsd:schema xmlns:xsd="http://www.w3.org/2001/XMLSchema" xmlns:xs="http://www.w3.org/2001/XMLSchema" xmlns:p="http://schemas.microsoft.com/office/2006/metadata/properties" xmlns:ns2="36608b51-246c-4901-bf4f-e6715ed717f1" xmlns:ns3="6de65409-be2e-4f05-a085-4485e7a2b8dd" targetNamespace="http://schemas.microsoft.com/office/2006/metadata/properties" ma:root="true" ma:fieldsID="3cbb038e8564184aa3b1b0b14a33cd0c" ns2:_="" ns3:_="">
    <xsd:import namespace="36608b51-246c-4901-bf4f-e6715ed717f1"/>
    <xsd:import namespace="6de65409-be2e-4f05-a085-4485e7a2b8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608b51-246c-4901-bf4f-e6715ed717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e65409-be2e-4f05-a085-4485e7a2b8d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66CDDD-8A29-4045-87A1-A11679A4E236}"/>
</file>

<file path=customXml/itemProps2.xml><?xml version="1.0" encoding="utf-8"?>
<ds:datastoreItem xmlns:ds="http://schemas.openxmlformats.org/officeDocument/2006/customXml" ds:itemID="{99FC8AB5-9B74-4D33-90D7-EDBDD9F63656}"/>
</file>

<file path=customXml/itemProps3.xml><?xml version="1.0" encoding="utf-8"?>
<ds:datastoreItem xmlns:ds="http://schemas.openxmlformats.org/officeDocument/2006/customXml" ds:itemID="{F7C449FF-37E7-4B45-8537-2A91D8911B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20</vt:i4>
      </vt:variant>
    </vt:vector>
  </HeadingPairs>
  <TitlesOfParts>
    <vt:vector size="41" baseType="lpstr">
      <vt:lpstr>内訳書</vt:lpstr>
      <vt:lpstr>内訳明細集計表</vt:lpstr>
      <vt:lpstr>調査費</vt:lpstr>
      <vt:lpstr>熱源機器</vt:lpstr>
      <vt:lpstr>冷却塔</vt:lpstr>
      <vt:lpstr>空調用P</vt:lpstr>
      <vt:lpstr>Pの変流量制御</vt:lpstr>
      <vt:lpstr>ﾊﾟｯｹｰｼﾞ形</vt:lpstr>
      <vt:lpstr>空調機</vt:lpstr>
      <vt:lpstr>全熱交換器</vt:lpstr>
      <vt:lpstr>空調の省エネ制御</vt:lpstr>
      <vt:lpstr>照明器具</vt:lpstr>
      <vt:lpstr>誘導灯</vt:lpstr>
      <vt:lpstr>変圧器</vt:lpstr>
      <vt:lpstr>照明の省エネ制御</vt:lpstr>
      <vt:lpstr>EVの省エネ制御</vt:lpstr>
      <vt:lpstr>BEMS</vt:lpstr>
      <vt:lpstr>太陽光発電</vt:lpstr>
      <vt:lpstr>遮熱断熱</vt:lpstr>
      <vt:lpstr>その他</vt:lpstr>
      <vt:lpstr>共用部LED化</vt:lpstr>
      <vt:lpstr>BEMS!Print_Area</vt:lpstr>
      <vt:lpstr>EVの省エネ制御!Print_Area</vt:lpstr>
      <vt:lpstr>Pの変流量制御!Print_Area</vt:lpstr>
      <vt:lpstr>その他!Print_Area</vt:lpstr>
      <vt:lpstr>ﾊﾟｯｹｰｼﾞ形!Print_Area</vt:lpstr>
      <vt:lpstr>共用部LED化!Print_Area</vt:lpstr>
      <vt:lpstr>空調の省エネ制御!Print_Area</vt:lpstr>
      <vt:lpstr>空調機!Print_Area</vt:lpstr>
      <vt:lpstr>空調用P!Print_Area</vt:lpstr>
      <vt:lpstr>遮熱断熱!Print_Area</vt:lpstr>
      <vt:lpstr>照明の省エネ制御!Print_Area</vt:lpstr>
      <vt:lpstr>照明器具!Print_Area</vt:lpstr>
      <vt:lpstr>全熱交換器!Print_Area</vt:lpstr>
      <vt:lpstr>太陽光発電!Print_Area</vt:lpstr>
      <vt:lpstr>調査費!Print_Area</vt:lpstr>
      <vt:lpstr>内訳明細集計表!Print_Area</vt:lpstr>
      <vt:lpstr>熱源機器!Print_Area</vt:lpstr>
      <vt:lpstr>変圧器!Print_Area</vt:lpstr>
      <vt:lpstr>誘導灯!Print_Area</vt:lpstr>
      <vt:lpstr>冷却塔!Print_Area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大須賀 久人</dc:creator>
  <cp:lastModifiedBy>tokyokankyo</cp:lastModifiedBy>
  <cp:lastPrinted>2017-06-07T01:28:35Z</cp:lastPrinted>
  <dcterms:created xsi:type="dcterms:W3CDTF">2016-09-23T03:52:34Z</dcterms:created>
  <dcterms:modified xsi:type="dcterms:W3CDTF">2017-08-08T08:31:46Z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0x01010057F6591067A90C4296C0AD9F14AD0046</vt:lpwstr>
  </property>
</Properties>
</file>