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10_再エネ由来水素導入促進事業\04_交付要綱\様式\再エネ‗様式訂正‗20210721\"/>
    </mc:Choice>
  </mc:AlternateContent>
  <bookViews>
    <workbookView xWindow="0" yWindow="13800" windowWidth="18705" windowHeight="8805"/>
  </bookViews>
  <sheets>
    <sheet name="12号" sheetId="1" r:id="rId1"/>
    <sheet name="12号別紙" sheetId="3" r:id="rId2"/>
  </sheets>
  <definedNames>
    <definedName name="_xlnm.Print_Area" localSheetId="0">'12号'!$A$1:$AI$65</definedName>
    <definedName name="_xlnm.Print_Area" localSheetId="1">'12号別紙'!$B$2:$R$91</definedName>
    <definedName name="Z_02B438CF_0257_43B2_9BDA_7E54B391CED3_.wvu.Cols" localSheetId="1" hidden="1">'12号別紙'!$U:$W</definedName>
    <definedName name="Z_02B438CF_0257_43B2_9BDA_7E54B391CED3_.wvu.PrintArea" localSheetId="1" hidden="1">'12号別紙'!$C$2:$P$90</definedName>
    <definedName name="Z_BAF09DE9_3CAC_45E2_B2E3_39C54B45EBAF_.wvu.Cols" localSheetId="1" hidden="1">'12号別紙'!$U:$W</definedName>
    <definedName name="Z_BAF09DE9_3CAC_45E2_B2E3_39C54B45EBAF_.wvu.PrintArea" localSheetId="1" hidden="1">'12号別紙'!$C$2:$P$90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3" l="1"/>
  <c r="N45" i="3" s="1"/>
  <c r="K73" i="3" l="1"/>
  <c r="J73" i="3"/>
  <c r="C47" i="3" l="1"/>
  <c r="K84" i="3"/>
  <c r="K85" i="3"/>
  <c r="K86" i="3"/>
  <c r="K87" i="3"/>
  <c r="Q82" i="3"/>
  <c r="P82" i="3"/>
  <c r="J84" i="3"/>
  <c r="J85" i="3"/>
  <c r="J86" i="3"/>
  <c r="J87" i="3"/>
  <c r="J82" i="3" s="1"/>
  <c r="K83" i="3"/>
  <c r="J83" i="3"/>
  <c r="J54" i="3"/>
  <c r="K54" i="3"/>
  <c r="J55" i="3"/>
  <c r="K55" i="3"/>
  <c r="J56" i="3"/>
  <c r="K56" i="3"/>
  <c r="J57" i="3"/>
  <c r="K57" i="3"/>
  <c r="J60" i="3"/>
  <c r="K60" i="3"/>
  <c r="J61" i="3"/>
  <c r="K61" i="3"/>
  <c r="J62" i="3"/>
  <c r="K62" i="3"/>
  <c r="J63" i="3"/>
  <c r="K63" i="3"/>
  <c r="J66" i="3"/>
  <c r="K66" i="3"/>
  <c r="J67" i="3"/>
  <c r="K67" i="3"/>
  <c r="J68" i="3"/>
  <c r="K68" i="3"/>
  <c r="J69" i="3"/>
  <c r="K69" i="3"/>
  <c r="J72" i="3"/>
  <c r="K72" i="3"/>
  <c r="J74" i="3"/>
  <c r="K74" i="3"/>
  <c r="J75" i="3"/>
  <c r="K75" i="3"/>
  <c r="K71" i="3"/>
  <c r="J71" i="3"/>
  <c r="K65" i="3"/>
  <c r="J65" i="3"/>
  <c r="K59" i="3"/>
  <c r="J59" i="3"/>
  <c r="K53" i="3"/>
  <c r="K52" i="3" s="1"/>
  <c r="J53" i="3"/>
  <c r="K39" i="3"/>
  <c r="K40" i="3"/>
  <c r="K41" i="3"/>
  <c r="K42" i="3"/>
  <c r="K43" i="3"/>
  <c r="K38" i="3"/>
  <c r="K28" i="3"/>
  <c r="K29" i="3"/>
  <c r="K30" i="3"/>
  <c r="K31" i="3"/>
  <c r="K32" i="3"/>
  <c r="K33" i="3"/>
  <c r="K34" i="3"/>
  <c r="K35" i="3"/>
  <c r="K36" i="3"/>
  <c r="J28" i="3"/>
  <c r="K19" i="3"/>
  <c r="K20" i="3"/>
  <c r="K21" i="3"/>
  <c r="K22" i="3"/>
  <c r="K23" i="3"/>
  <c r="K24" i="3"/>
  <c r="K25" i="3"/>
  <c r="K26" i="3"/>
  <c r="K10" i="3"/>
  <c r="K11" i="3"/>
  <c r="K12" i="3"/>
  <c r="K13" i="3"/>
  <c r="K14" i="3"/>
  <c r="K15" i="3"/>
  <c r="K16" i="3"/>
  <c r="K9" i="3"/>
  <c r="J38" i="3"/>
  <c r="K18" i="3"/>
  <c r="J18" i="3"/>
  <c r="K82" i="3" l="1"/>
  <c r="K64" i="3"/>
  <c r="K58" i="3"/>
  <c r="K70" i="3"/>
  <c r="O70" i="3" s="1"/>
  <c r="J52" i="3"/>
  <c r="N52" i="3" s="1"/>
  <c r="J64" i="3"/>
  <c r="N64" i="3" s="1"/>
  <c r="K27" i="3"/>
  <c r="O27" i="3" s="1"/>
  <c r="K17" i="3"/>
  <c r="O17" i="3" s="1"/>
  <c r="K37" i="3"/>
  <c r="O37" i="3" s="1"/>
  <c r="J58" i="3"/>
  <c r="N58" i="3" s="1"/>
  <c r="J70" i="3"/>
  <c r="N70" i="3" s="1"/>
  <c r="N82" i="3"/>
  <c r="O52" i="3"/>
  <c r="O82" i="3"/>
  <c r="O58" i="3"/>
  <c r="O64" i="3"/>
  <c r="K76" i="3" l="1"/>
  <c r="K78" i="3"/>
  <c r="K77" i="3"/>
  <c r="J78" i="3"/>
  <c r="J77" i="3"/>
  <c r="P44" i="3"/>
  <c r="K8" i="3"/>
  <c r="K7" i="3" s="1"/>
  <c r="K44" i="3" s="1"/>
  <c r="J8" i="3"/>
  <c r="N77" i="3" l="1"/>
  <c r="P77" i="3"/>
  <c r="Q76" i="3"/>
  <c r="Q44" i="3"/>
  <c r="P46" i="3" s="1"/>
  <c r="P45" i="3" s="1"/>
  <c r="P76" i="3" l="1"/>
  <c r="J43" i="3"/>
  <c r="J42" i="3"/>
  <c r="J41" i="3"/>
  <c r="J40" i="3"/>
  <c r="J39" i="3"/>
  <c r="J36" i="3"/>
  <c r="J35" i="3"/>
  <c r="J34" i="3"/>
  <c r="J33" i="3"/>
  <c r="J32" i="3"/>
  <c r="J31" i="3"/>
  <c r="J30" i="3"/>
  <c r="J29" i="3"/>
  <c r="J26" i="3"/>
  <c r="J25" i="3"/>
  <c r="J24" i="3"/>
  <c r="J23" i="3"/>
  <c r="J22" i="3"/>
  <c r="J21" i="3"/>
  <c r="J20" i="3"/>
  <c r="J19" i="3"/>
  <c r="J16" i="3"/>
  <c r="J15" i="3"/>
  <c r="J14" i="3"/>
  <c r="J13" i="3"/>
  <c r="J12" i="3"/>
  <c r="J11" i="3"/>
  <c r="J10" i="3"/>
  <c r="J9" i="3"/>
  <c r="J7" i="3" l="1"/>
  <c r="N7" i="3" s="1"/>
  <c r="J27" i="3"/>
  <c r="N27" i="3" s="1"/>
  <c r="J17" i="3"/>
  <c r="N17" i="3" s="1"/>
  <c r="J37" i="3"/>
  <c r="N37" i="3" s="1"/>
  <c r="O7" i="3"/>
  <c r="O76" i="3"/>
  <c r="P80" i="3" s="1"/>
  <c r="P79" i="3" s="1"/>
  <c r="J76" i="3"/>
  <c r="N76" i="3" l="1"/>
  <c r="N80" i="3" s="1"/>
  <c r="J44" i="3"/>
  <c r="N44" i="3"/>
  <c r="O44" i="3"/>
  <c r="K88" i="3" s="1"/>
  <c r="N79" i="3" l="1"/>
  <c r="N81" i="3" s="1"/>
  <c r="J88" i="3"/>
  <c r="J89" i="3" s="1"/>
  <c r="K89" i="3"/>
  <c r="K90" i="3" s="1"/>
  <c r="P81" i="3"/>
  <c r="J90" i="3" l="1"/>
</calcChain>
</file>

<file path=xl/sharedStrings.xml><?xml version="1.0" encoding="utf-8"?>
<sst xmlns="http://schemas.openxmlformats.org/spreadsheetml/2006/main" count="129" uniqueCount="88">
  <si>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</si>
  <si>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</si>
  <si>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</si>
  <si>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（助成対象事業者）</t>
  </si>
  <si>
    <t>住所</t>
    <phoneticPr fontId="5"/>
  </si>
  <si>
    <t>氏名</t>
    <phoneticPr fontId="5"/>
  </si>
  <si>
    <t>事業の名称</t>
  </si>
  <si>
    <t>（交付決定番号）</t>
  </si>
  <si>
    <t>（</t>
    <phoneticPr fontId="5"/>
  </si>
  <si>
    <t>）</t>
    <phoneticPr fontId="5"/>
  </si>
  <si>
    <t>変更の内容</t>
  </si>
  <si>
    <t>変更の理由</t>
  </si>
  <si>
    <t>変更による影響</t>
  </si>
  <si>
    <t>※受付欄</t>
  </si>
  <si>
    <t>備考　※印の欄には、記入しないこと。</t>
  </si>
  <si>
    <t>←　２者以上（共同申請者）の場合は、適宜追加してください。</t>
    <rPh sb="3" eb="4">
      <t>シャ</t>
    </rPh>
    <rPh sb="4" eb="6">
      <t>イジョウ</t>
    </rPh>
    <rPh sb="7" eb="9">
      <t>キョウドウ</t>
    </rPh>
    <rPh sb="9" eb="11">
      <t>シンセイ</t>
    </rPh>
    <rPh sb="11" eb="12">
      <t>シャ</t>
    </rPh>
    <rPh sb="14" eb="16">
      <t>バアイ</t>
    </rPh>
    <rPh sb="18" eb="20">
      <t>テキギ</t>
    </rPh>
    <rPh sb="20" eb="22">
      <t>ツイカ</t>
    </rPh>
    <phoneticPr fontId="5"/>
  </si>
  <si>
    <t>←上段に会社名</t>
    <rPh sb="1" eb="3">
      <t>ジョウダン</t>
    </rPh>
    <rPh sb="4" eb="7">
      <t>カイシャメイ</t>
    </rPh>
    <phoneticPr fontId="5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</si>
  <si>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5"/>
  </si>
  <si>
    <t>総括的連絡先</t>
  </si>
  <si>
    <t>会社名</t>
  </si>
  <si>
    <t>部課名</t>
  </si>
  <si>
    <t>担当者氏名</t>
  </si>
  <si>
    <t>（電話番号</t>
    <phoneticPr fontId="5"/>
  </si>
  <si>
    <t>）</t>
  </si>
  <si>
    <t>（携帯電話</t>
    <phoneticPr fontId="5"/>
  </si>
  <si>
    <t>（Eメール</t>
    <phoneticPr fontId="5"/>
  </si>
  <si>
    <t>区分</t>
    <rPh sb="0" eb="2">
      <t>クブン</t>
    </rPh>
    <phoneticPr fontId="5"/>
  </si>
  <si>
    <t>①助成対象事業に要する経費</t>
    <phoneticPr fontId="5"/>
  </si>
  <si>
    <t>②本助成金以外の国等補助金の有無</t>
    <phoneticPr fontId="5"/>
  </si>
  <si>
    <t>有</t>
    <rPh sb="0" eb="1">
      <t>アリ</t>
    </rPh>
    <phoneticPr fontId="5"/>
  </si>
  <si>
    <t>再生可能エネルギー由来水素活用設備　助成対象経費</t>
    <phoneticPr fontId="5"/>
  </si>
  <si>
    <t>設計費</t>
    <rPh sb="0" eb="2">
      <t>セッケイ</t>
    </rPh>
    <rPh sb="2" eb="3">
      <t>ヒ</t>
    </rPh>
    <phoneticPr fontId="5"/>
  </si>
  <si>
    <t>設計費　小計</t>
    <rPh sb="4" eb="5">
      <t>コ</t>
    </rPh>
    <phoneticPr fontId="5"/>
  </si>
  <si>
    <t>無</t>
    <rPh sb="0" eb="1">
      <t>ナ</t>
    </rPh>
    <phoneticPr fontId="5"/>
  </si>
  <si>
    <t>設備費　</t>
    <phoneticPr fontId="5"/>
  </si>
  <si>
    <t>設備費　小計</t>
    <rPh sb="4" eb="5">
      <t>コ</t>
    </rPh>
    <phoneticPr fontId="5"/>
  </si>
  <si>
    <t>工事費　</t>
    <phoneticPr fontId="5"/>
  </si>
  <si>
    <t>工事費　小計</t>
    <rPh sb="4" eb="5">
      <t>コ</t>
    </rPh>
    <phoneticPr fontId="5"/>
  </si>
  <si>
    <t>諸経費　</t>
    <phoneticPr fontId="5"/>
  </si>
  <si>
    <t>諸経費　小計</t>
    <rPh sb="4" eb="5">
      <t>コ</t>
    </rPh>
    <phoneticPr fontId="5"/>
  </si>
  <si>
    <t>再生可能エネルギー由来水素活用設備　小計</t>
    <rPh sb="18" eb="19">
      <t>コ</t>
    </rPh>
    <phoneticPr fontId="5"/>
  </si>
  <si>
    <t>⑤再生可能エネルギー由来水素活用設備の助成金額
　　（　③×1/2　－　④　）</t>
    <rPh sb="19" eb="21">
      <t>ジョセイ</t>
    </rPh>
    <rPh sb="21" eb="23">
      <t>キンガク</t>
    </rPh>
    <phoneticPr fontId="5"/>
  </si>
  <si>
    <t>水素製造能力
［Nm3/時間］</t>
    <rPh sb="0" eb="2">
      <t>スイソ</t>
    </rPh>
    <rPh sb="2" eb="4">
      <t>セイゾウ</t>
    </rPh>
    <rPh sb="4" eb="6">
      <t>ノウリョク</t>
    </rPh>
    <rPh sb="12" eb="14">
      <t>ジカン</t>
    </rPh>
    <phoneticPr fontId="5"/>
  </si>
  <si>
    <t>純水素型燃料電池　助成対象経費</t>
    <phoneticPr fontId="5"/>
  </si>
  <si>
    <t>設備費</t>
    <rPh sb="0" eb="3">
      <t>セツビヒ</t>
    </rPh>
    <phoneticPr fontId="5"/>
  </si>
  <si>
    <t>設備費</t>
    <rPh sb="0" eb="2">
      <t>セツビ</t>
    </rPh>
    <rPh sb="2" eb="3">
      <t>ヒ</t>
    </rPh>
    <phoneticPr fontId="5"/>
  </si>
  <si>
    <t>工事費</t>
    <rPh sb="0" eb="3">
      <t>コウジヒ</t>
    </rPh>
    <phoneticPr fontId="5"/>
  </si>
  <si>
    <t>諸経費</t>
    <rPh sb="0" eb="3">
      <t>ショケイヒ</t>
    </rPh>
    <phoneticPr fontId="5"/>
  </si>
  <si>
    <t>純水素型燃料電池　小計</t>
    <rPh sb="0" eb="8">
      <t>ジュンスイソカタネンリョウデンチ</t>
    </rPh>
    <rPh sb="9" eb="10">
      <t>コ</t>
    </rPh>
    <phoneticPr fontId="5"/>
  </si>
  <si>
    <t>⑪純水素型燃料電池の助成金額
（　⑧×2/3　－ ⑨　）</t>
    <rPh sb="1" eb="9">
      <t>ジュンスイソカタネンリョウデンチ</t>
    </rPh>
    <rPh sb="10" eb="12">
      <t>ジョセイ</t>
    </rPh>
    <rPh sb="12" eb="14">
      <t>キンガク</t>
    </rPh>
    <phoneticPr fontId="5"/>
  </si>
  <si>
    <t>⑫再エネ由来水素の本格活用を
見据えた設備等導入促進事業助成金
交付申請額（　⑤　＋　⑪　）</t>
    <rPh sb="1" eb="2">
      <t>サイ</t>
    </rPh>
    <rPh sb="4" eb="6">
      <t>ユライ</t>
    </rPh>
    <rPh sb="6" eb="8">
      <t>スイソ</t>
    </rPh>
    <rPh sb="9" eb="11">
      <t>ホンカク</t>
    </rPh>
    <rPh sb="11" eb="13">
      <t>カツヨウ</t>
    </rPh>
    <rPh sb="15" eb="17">
      <t>ミス</t>
    </rPh>
    <rPh sb="19" eb="21">
      <t>セツビ</t>
    </rPh>
    <rPh sb="21" eb="22">
      <t>トウ</t>
    </rPh>
    <rPh sb="22" eb="24">
      <t>ドウニュウ</t>
    </rPh>
    <rPh sb="24" eb="26">
      <t>ソクシン</t>
    </rPh>
    <rPh sb="26" eb="28">
      <t>ジギョウ</t>
    </rPh>
    <rPh sb="28" eb="30">
      <t>ジョセイ</t>
    </rPh>
    <rPh sb="30" eb="31">
      <t>キン</t>
    </rPh>
    <rPh sb="32" eb="34">
      <t>コウフ</t>
    </rPh>
    <rPh sb="34" eb="36">
      <t>シンセイ</t>
    </rPh>
    <rPh sb="36" eb="37">
      <t>ガク</t>
    </rPh>
    <phoneticPr fontId="5"/>
  </si>
  <si>
    <t>助成対象外経費</t>
    <phoneticPr fontId="5"/>
  </si>
  <si>
    <t>⑬助成対象外設備経費合計</t>
    <phoneticPr fontId="5"/>
  </si>
  <si>
    <t>⑭総計（③＋⑧＋⑬）</t>
    <phoneticPr fontId="5"/>
  </si>
  <si>
    <t>⑮消費税等相当額（⑭×0.1）</t>
    <phoneticPr fontId="5"/>
  </si>
  <si>
    <t>⑯総工事金額（⑭＋⑮）</t>
    <phoneticPr fontId="5"/>
  </si>
  <si>
    <t>※青地のセルは、自動計算のため、入力不要。</t>
    <phoneticPr fontId="5"/>
  </si>
  <si>
    <t>単価［円］</t>
    <phoneticPr fontId="3"/>
  </si>
  <si>
    <t>数量</t>
    <rPh sb="0" eb="2">
      <t>スウリョウ</t>
    </rPh>
    <phoneticPr fontId="3"/>
  </si>
  <si>
    <t>経費［円］</t>
    <phoneticPr fontId="3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</si>
  <si>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</si>
  <si>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ゴ</t>
    </rPh>
    <phoneticPr fontId="5"/>
  </si>
  <si>
    <t>③助成対象経費［円］</t>
    <phoneticPr fontId="5"/>
  </si>
  <si>
    <t>④本助成金以外の国等
補助金の額［円］</t>
    <phoneticPr fontId="5"/>
  </si>
  <si>
    <t>変更前/変更後</t>
    <rPh sb="0" eb="2">
      <t>ヘンコウ</t>
    </rPh>
    <rPh sb="2" eb="3">
      <t>マエ</t>
    </rPh>
    <rPh sb="4" eb="6">
      <t>ヘンコウ</t>
    </rPh>
    <rPh sb="6" eb="7">
      <t>ゴ</t>
    </rPh>
    <phoneticPr fontId="3"/>
  </si>
  <si>
    <t>&gt;3.5［kW］(変更前/後)</t>
    <phoneticPr fontId="5"/>
  </si>
  <si>
    <t>≦3.5［kW］(変更前/後)</t>
    <phoneticPr fontId="5"/>
  </si>
  <si>
    <r>
      <t xml:space="preserve">⑩純水素型燃料電池の助成額上限
</t>
    </r>
    <r>
      <rPr>
        <sz val="7"/>
        <rFont val="ＭＳ 明朝"/>
        <family val="1"/>
        <charset val="128"/>
      </rPr>
      <t>（定格発電出力１台当たりの助成額×台数）</t>
    </r>
    <rPh sb="1" eb="9">
      <t>ジュンスイソカタネンリョウデンチ</t>
    </rPh>
    <rPh sb="13" eb="15">
      <t>ジョウゲン</t>
    </rPh>
    <rPh sb="17" eb="19">
      <t>テイカク</t>
    </rPh>
    <rPh sb="19" eb="21">
      <t>ハツデン</t>
    </rPh>
    <rPh sb="21" eb="23">
      <t>シュツリョク</t>
    </rPh>
    <rPh sb="24" eb="25">
      <t>ダイ</t>
    </rPh>
    <rPh sb="25" eb="26">
      <t>ア</t>
    </rPh>
    <rPh sb="29" eb="31">
      <t>ジョセイ</t>
    </rPh>
    <rPh sb="31" eb="32">
      <t>ガク</t>
    </rPh>
    <rPh sb="33" eb="35">
      <t>ダイスウ</t>
    </rPh>
    <phoneticPr fontId="5"/>
  </si>
  <si>
    <t>助成対象経費 状況変更内訳書（1/2）</t>
    <rPh sb="2" eb="4">
      <t>タイショウ</t>
    </rPh>
    <rPh sb="4" eb="6">
      <t>ケイヒ</t>
    </rPh>
    <phoneticPr fontId="5"/>
  </si>
  <si>
    <t>助成対象経費 状況変更内訳書（2/2）</t>
    <phoneticPr fontId="5"/>
  </si>
  <si>
    <t>⑥助成対象事業に要する経費</t>
    <phoneticPr fontId="5"/>
  </si>
  <si>
    <t>⑦本助成金以外の国等補助金の有無</t>
    <phoneticPr fontId="5"/>
  </si>
  <si>
    <t>⑧助成対象経費［円］</t>
    <phoneticPr fontId="5"/>
  </si>
  <si>
    <t>⑨本助成金以外の国等
補助金の額［円］</t>
    <phoneticPr fontId="5"/>
  </si>
  <si>
    <t>　理事長　殿</t>
    <phoneticPr fontId="5"/>
  </si>
  <si>
    <t>公益財団法人　東京都環境公社</t>
    <phoneticPr fontId="3"/>
  </si>
  <si>
    <t>変更後の助成対象事業
に要する経費等</t>
    <phoneticPr fontId="3"/>
  </si>
  <si>
    <t xml:space="preserve"> 別紙「助成対象経費 状況変更内訳書」による。</t>
    <phoneticPr fontId="3"/>
  </si>
  <si>
    <t>第12号様式（第16条関係）</t>
    <phoneticPr fontId="3"/>
  </si>
  <si>
    <t>助成事業計画変更申請書</t>
    <phoneticPr fontId="5"/>
  </si>
  <si>
    <t>第12号様式：別紙</t>
    <rPh sb="0" eb="1">
      <t>ダイ</t>
    </rPh>
    <rPh sb="3" eb="4">
      <t>ゴウ</t>
    </rPh>
    <rPh sb="4" eb="6">
      <t>ヨウシキ</t>
    </rPh>
    <rPh sb="7" eb="9">
      <t>ベッシ</t>
    </rPh>
    <phoneticPr fontId="5"/>
  </si>
  <si>
    <t>←交付決定額を超える場合は、交付決定額を記入すること。</t>
    <rPh sb="1" eb="3">
      <t>コウフ</t>
    </rPh>
    <rPh sb="3" eb="5">
      <t>ケッテイ</t>
    </rPh>
    <rPh sb="5" eb="6">
      <t>ガク</t>
    </rPh>
    <rPh sb="7" eb="8">
      <t>コ</t>
    </rPh>
    <rPh sb="10" eb="12">
      <t>バアイ</t>
    </rPh>
    <rPh sb="14" eb="16">
      <t>コウフ</t>
    </rPh>
    <rPh sb="16" eb="18">
      <t>ケッテイ</t>
    </rPh>
    <rPh sb="18" eb="19">
      <t>ガク</t>
    </rPh>
    <rPh sb="20" eb="22">
      <t>キニュウ</t>
    </rPh>
    <phoneticPr fontId="5"/>
  </si>
  <si>
    <t>※　⑫の交付申請額が、交付要綱第９条３項の規定に基づき通知した交付決定額を超える場合は、交付決定額を上限とする。</t>
    <rPh sb="4" eb="6">
      <t>コウフ</t>
    </rPh>
    <rPh sb="6" eb="8">
      <t>シンセイ</t>
    </rPh>
    <rPh sb="11" eb="13">
      <t>コウフ</t>
    </rPh>
    <rPh sb="17" eb="18">
      <t>ジョウ</t>
    </rPh>
    <rPh sb="19" eb="20">
      <t>コウ</t>
    </rPh>
    <rPh sb="21" eb="23">
      <t>キテイ</t>
    </rPh>
    <rPh sb="24" eb="25">
      <t>モト</t>
    </rPh>
    <rPh sb="27" eb="29">
      <t>ツウチ</t>
    </rPh>
    <rPh sb="31" eb="33">
      <t>コウフ</t>
    </rPh>
    <rPh sb="33" eb="35">
      <t>ケッテイ</t>
    </rPh>
    <rPh sb="35" eb="36">
      <t>ガク</t>
    </rPh>
    <rPh sb="37" eb="38">
      <t>コ</t>
    </rPh>
    <rPh sb="40" eb="42">
      <t>バアイ</t>
    </rPh>
    <rPh sb="44" eb="46">
      <t>コウフ</t>
    </rPh>
    <rPh sb="46" eb="48">
      <t>ケッテイ</t>
    </rPh>
    <rPh sb="48" eb="49">
      <t>ガク</t>
    </rPh>
    <rPh sb="50" eb="52">
      <t>ジョウゲン</t>
    </rPh>
    <phoneticPr fontId="5"/>
  </si>
  <si>
    <t>←②は、プルダウンリストから「有・無」を選択</t>
    <rPh sb="15" eb="16">
      <t>タモツ</t>
    </rPh>
    <rPh sb="17" eb="18">
      <t>ム</t>
    </rPh>
    <rPh sb="20" eb="22">
      <t>センタク</t>
    </rPh>
    <phoneticPr fontId="5"/>
  </si>
  <si>
    <t>←プルダウンリストから水素製造能力を選択</t>
    <rPh sb="11" eb="13">
      <t>スイソ</t>
    </rPh>
    <rPh sb="13" eb="15">
      <t>セイゾウ</t>
    </rPh>
    <rPh sb="15" eb="17">
      <t>ノウリョク</t>
    </rPh>
    <rPh sb="18" eb="20">
      <t>センタク</t>
    </rPh>
    <phoneticPr fontId="5"/>
  </si>
  <si>
    <t>←⑦は、プルダウンリストから「有・無」を選択</t>
    <rPh sb="15" eb="16">
      <t>タモツ</t>
    </rPh>
    <rPh sb="17" eb="18">
      <t>ム</t>
    </rPh>
    <rPh sb="20" eb="22">
      <t>センタク</t>
    </rPh>
    <phoneticPr fontId="5"/>
  </si>
  <si>
    <t>←プルダウンリストから「台数」を選択</t>
    <rPh sb="12" eb="14">
      <t>ダイスウ</t>
    </rPh>
    <rPh sb="16" eb="18">
      <t>センタク</t>
    </rPh>
    <phoneticPr fontId="5"/>
  </si>
  <si>
    <r>
      <t>　　　　年　　月　　日付</t>
    </r>
    <r>
      <rPr>
        <sz val="12"/>
        <color rgb="FFFF0000"/>
        <rFont val="ＭＳ 明朝"/>
        <family val="1"/>
        <charset val="128"/>
      </rPr>
      <t>●都環公地温第○○号</t>
    </r>
    <r>
      <rPr>
        <sz val="12"/>
        <color theme="1"/>
        <rFont val="ＭＳ 明朝"/>
        <family val="1"/>
        <charset val="128"/>
      </rPr>
      <t>をもって交付決定した事業について、再エネ由来水素</t>
    </r>
    <r>
      <rPr>
        <sz val="12"/>
        <rFont val="ＭＳ 明朝"/>
        <family val="1"/>
        <charset val="128"/>
      </rPr>
      <t>の本格活用を見据えた設備等導入促進事業助</t>
    </r>
    <r>
      <rPr>
        <sz val="12"/>
        <color theme="1"/>
        <rFont val="ＭＳ 明朝"/>
        <family val="1"/>
        <charset val="128"/>
      </rPr>
      <t>成金交付要綱（令和３年５月28日付３都環公地温第430号）第16条第１項の規定に基づき、助成事業の計画変更を申請します。</t>
    </r>
    <rPh sb="17" eb="18">
      <t>オン</t>
    </rPh>
    <rPh sb="39" eb="40">
      <t>サイ</t>
    </rPh>
    <rPh sb="42" eb="44">
      <t>ユライ</t>
    </rPh>
    <rPh sb="44" eb="46">
      <t>スイソ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</si>
</sst>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0&quot; 台&quot;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1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/>
    <xf numFmtId="0" fontId="4" fillId="0" borderId="5" xfId="0" applyFont="1" applyBorder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1" xfId="0" applyFont="1" applyBorder="1" applyAlignment="1"/>
    <xf numFmtId="0" fontId="2" fillId="0" borderId="0" xfId="2" applyFont="1" applyFill="1" applyProtection="1">
      <alignment vertical="center"/>
      <protection locked="0"/>
    </xf>
    <xf numFmtId="0" fontId="2" fillId="0" borderId="0" xfId="2" applyFont="1" applyFill="1" applyAlignment="1" applyProtection="1">
      <alignment horizontal="right"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Protection="1">
      <alignment vertical="center"/>
      <protection locked="0"/>
    </xf>
    <xf numFmtId="0" fontId="11" fillId="0" borderId="11" xfId="2" applyFont="1" applyFill="1" applyBorder="1" applyAlignment="1" applyProtection="1">
      <alignment horizontal="center" vertical="center"/>
    </xf>
    <xf numFmtId="176" fontId="11" fillId="3" borderId="11" xfId="1" applyNumberFormat="1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38" fontId="11" fillId="3" borderId="11" xfId="1" applyFont="1" applyFill="1" applyBorder="1" applyProtection="1">
      <alignment vertical="center"/>
    </xf>
    <xf numFmtId="176" fontId="13" fillId="0" borderId="11" xfId="1" applyNumberFormat="1" applyFont="1" applyFill="1" applyBorder="1" applyProtection="1">
      <alignment vertical="center"/>
      <protection locked="0"/>
    </xf>
    <xf numFmtId="0" fontId="11" fillId="0" borderId="0" xfId="2" applyFont="1" applyFill="1" applyBorder="1" applyProtection="1">
      <alignment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176" fontId="9" fillId="0" borderId="11" xfId="2" applyNumberFormat="1" applyFont="1" applyFill="1" applyBorder="1" applyAlignment="1" applyProtection="1">
      <alignment horizontal="right" vertical="center"/>
      <protection locked="0"/>
    </xf>
    <xf numFmtId="177" fontId="11" fillId="3" borderId="12" xfId="1" applyNumberFormat="1" applyFont="1" applyFill="1" applyBorder="1" applyProtection="1">
      <alignment vertical="center"/>
    </xf>
    <xf numFmtId="0" fontId="11" fillId="0" borderId="34" xfId="2" applyFont="1" applyFill="1" applyBorder="1" applyAlignment="1" applyProtection="1">
      <alignment horizontal="center" vertical="center" wrapText="1"/>
      <protection locked="0"/>
    </xf>
    <xf numFmtId="177" fontId="11" fillId="3" borderId="11" xfId="1" applyNumberFormat="1" applyFont="1" applyFill="1" applyBorder="1" applyProtection="1">
      <alignment vertical="center"/>
    </xf>
    <xf numFmtId="177" fontId="9" fillId="0" borderId="11" xfId="2" applyNumberFormat="1" applyFont="1" applyFill="1" applyBorder="1" applyAlignment="1" applyProtection="1">
      <alignment horizontal="right" vertical="center"/>
      <protection locked="0"/>
    </xf>
    <xf numFmtId="177" fontId="11" fillId="3" borderId="1" xfId="1" applyNumberFormat="1" applyFont="1" applyFill="1" applyBorder="1" applyProtection="1">
      <alignment vertical="center"/>
    </xf>
    <xf numFmtId="177" fontId="11" fillId="3" borderId="12" xfId="1" applyNumberFormat="1" applyFont="1" applyFill="1" applyBorder="1" applyAlignment="1" applyProtection="1">
      <alignment horizontal="right" vertical="center"/>
    </xf>
    <xf numFmtId="178" fontId="11" fillId="0" borderId="34" xfId="2" applyNumberFormat="1" applyFont="1" applyFill="1" applyBorder="1" applyAlignment="1" applyProtection="1">
      <alignment horizontal="center" vertical="center"/>
      <protection locked="0"/>
    </xf>
    <xf numFmtId="177" fontId="11" fillId="3" borderId="31" xfId="1" applyNumberFormat="1" applyFont="1" applyFill="1" applyBorder="1" applyAlignment="1" applyProtection="1">
      <alignment vertical="center"/>
    </xf>
    <xf numFmtId="178" fontId="11" fillId="0" borderId="12" xfId="2" applyNumberFormat="1" applyFont="1" applyFill="1" applyBorder="1" applyAlignment="1" applyProtection="1">
      <alignment horizontal="center" vertical="center"/>
      <protection locked="0"/>
    </xf>
    <xf numFmtId="177" fontId="11" fillId="3" borderId="26" xfId="1" applyNumberFormat="1" applyFont="1" applyFill="1" applyBorder="1" applyAlignment="1" applyProtection="1">
      <alignment vertical="center"/>
    </xf>
    <xf numFmtId="177" fontId="11" fillId="3" borderId="16" xfId="1" applyNumberFormat="1" applyFont="1" applyFill="1" applyBorder="1" applyProtection="1">
      <alignment vertical="center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177" fontId="13" fillId="3" borderId="11" xfId="1" applyNumberFormat="1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horizontal="left" vertical="center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0" fontId="11" fillId="0" borderId="31" xfId="2" applyFont="1" applyFill="1" applyBorder="1" applyAlignment="1" applyProtection="1">
      <alignment horizontal="center" vertical="center" wrapText="1"/>
      <protection locked="0"/>
    </xf>
    <xf numFmtId="177" fontId="11" fillId="3" borderId="34" xfId="1" applyNumberFormat="1" applyFont="1" applyFill="1" applyBorder="1" applyAlignment="1" applyProtection="1">
      <alignment vertical="center"/>
    </xf>
    <xf numFmtId="177" fontId="11" fillId="3" borderId="11" xfId="1" applyNumberFormat="1" applyFont="1" applyFill="1" applyBorder="1" applyAlignment="1" applyProtection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0" xfId="2" applyFont="1" applyFill="1" applyProtection="1">
      <alignment vertical="center"/>
    </xf>
    <xf numFmtId="0" fontId="10" fillId="0" borderId="0" xfId="2" applyFont="1" applyFill="1" applyProtection="1">
      <alignment vertical="center"/>
      <protection locked="0"/>
    </xf>
    <xf numFmtId="0" fontId="13" fillId="0" borderId="26" xfId="2" applyFont="1" applyFill="1" applyBorder="1" applyAlignment="1" applyProtection="1">
      <alignment horizontal="right" vertical="center" wrapText="1"/>
      <protection locked="0"/>
    </xf>
    <xf numFmtId="0" fontId="13" fillId="0" borderId="11" xfId="2" applyFont="1" applyFill="1" applyBorder="1" applyAlignment="1" applyProtection="1">
      <alignment horizontal="justify" vertical="center" wrapText="1"/>
      <protection locked="0"/>
    </xf>
    <xf numFmtId="0" fontId="13" fillId="0" borderId="1" xfId="2" applyFont="1" applyFill="1" applyBorder="1" applyAlignment="1" applyProtection="1">
      <alignment horizontal="right" vertical="center" wrapText="1"/>
      <protection locked="0"/>
    </xf>
    <xf numFmtId="0" fontId="13" fillId="0" borderId="4" xfId="2" applyFont="1" applyFill="1" applyBorder="1" applyAlignment="1" applyProtection="1">
      <alignment horizontal="right" vertical="center" wrapText="1"/>
      <protection locked="0"/>
    </xf>
    <xf numFmtId="38" fontId="11" fillId="3" borderId="16" xfId="1" applyFont="1" applyFill="1" applyBorder="1" applyProtection="1">
      <alignment vertical="center"/>
    </xf>
    <xf numFmtId="0" fontId="13" fillId="0" borderId="12" xfId="2" applyFont="1" applyFill="1" applyBorder="1" applyAlignment="1" applyProtection="1">
      <alignment horizontal="justify" vertical="center" wrapText="1"/>
      <protection locked="0"/>
    </xf>
    <xf numFmtId="176" fontId="11" fillId="3" borderId="12" xfId="1" applyNumberFormat="1" applyFont="1" applyFill="1" applyBorder="1" applyAlignment="1" applyProtection="1">
      <alignment vertical="center"/>
    </xf>
    <xf numFmtId="176" fontId="13" fillId="0" borderId="12" xfId="1" applyNumberFormat="1" applyFont="1" applyFill="1" applyBorder="1" applyProtection="1">
      <alignment vertical="center"/>
      <protection locked="0"/>
    </xf>
    <xf numFmtId="177" fontId="11" fillId="3" borderId="43" xfId="1" applyNumberFormat="1" applyFont="1" applyFill="1" applyBorder="1" applyProtection="1">
      <alignment vertical="center"/>
    </xf>
    <xf numFmtId="178" fontId="11" fillId="0" borderId="11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/>
    <xf numFmtId="0" fontId="2" fillId="0" borderId="10" xfId="0" applyFont="1" applyBorder="1" applyAlignment="1"/>
    <xf numFmtId="0" fontId="16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0" fontId="19" fillId="0" borderId="0" xfId="2" applyFont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9" fillId="0" borderId="26" xfId="2" applyFont="1" applyFill="1" applyBorder="1" applyAlignment="1" applyProtection="1">
      <alignment vertical="center" wrapText="1"/>
      <protection locked="0"/>
    </xf>
    <xf numFmtId="0" fontId="9" fillId="0" borderId="40" xfId="2" applyFont="1" applyFill="1" applyBorder="1" applyAlignment="1" applyProtection="1">
      <alignment vertical="center" wrapText="1"/>
      <protection locked="0"/>
    </xf>
    <xf numFmtId="0" fontId="1" fillId="0" borderId="40" xfId="2" applyBorder="1" applyAlignment="1" applyProtection="1">
      <alignment vertical="center" wrapText="1"/>
      <protection locked="0"/>
    </xf>
    <xf numFmtId="0" fontId="1" fillId="0" borderId="27" xfId="2" applyBorder="1" applyAlignment="1" applyProtection="1">
      <alignment vertical="center" wrapText="1"/>
      <protection locked="0"/>
    </xf>
    <xf numFmtId="0" fontId="1" fillId="0" borderId="26" xfId="2" applyBorder="1" applyAlignment="1" applyProtection="1">
      <alignment horizontal="center" vertical="center" wrapText="1"/>
      <protection locked="0"/>
    </xf>
    <xf numFmtId="0" fontId="1" fillId="0" borderId="40" xfId="2" applyBorder="1" applyAlignment="1" applyProtection="1">
      <alignment horizontal="center" vertical="center" wrapText="1"/>
      <protection locked="0"/>
    </xf>
    <xf numFmtId="0" fontId="1" fillId="0" borderId="27" xfId="2" applyBorder="1" applyAlignment="1" applyProtection="1">
      <alignment horizontal="center" vertical="center" wrapText="1"/>
      <protection locked="0"/>
    </xf>
    <xf numFmtId="38" fontId="2" fillId="0" borderId="34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center" vertical="center" wrapText="1"/>
    </xf>
    <xf numFmtId="177" fontId="11" fillId="0" borderId="26" xfId="1" applyNumberFormat="1" applyFont="1" applyFill="1" applyBorder="1" applyAlignment="1" applyProtection="1">
      <alignment horizontal="center" vertical="center"/>
    </xf>
    <xf numFmtId="177" fontId="11" fillId="0" borderId="27" xfId="1" applyNumberFormat="1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horizontal="center" vertical="center" wrapText="1"/>
      <protection locked="0"/>
    </xf>
    <xf numFmtId="38" fontId="11" fillId="0" borderId="17" xfId="1" applyFont="1" applyFill="1" applyBorder="1" applyAlignment="1" applyProtection="1">
      <alignment horizontal="center" vertical="center"/>
      <protection locked="0"/>
    </xf>
    <xf numFmtId="38" fontId="11" fillId="0" borderId="18" xfId="1" applyFont="1" applyFill="1" applyBorder="1" applyAlignment="1" applyProtection="1">
      <alignment horizontal="center" vertical="center"/>
      <protection locked="0"/>
    </xf>
    <xf numFmtId="38" fontId="11" fillId="0" borderId="19" xfId="1" applyFont="1" applyFill="1" applyBorder="1" applyAlignment="1" applyProtection="1">
      <alignment horizontal="center" vertical="center"/>
      <protection locked="0"/>
    </xf>
    <xf numFmtId="38" fontId="11" fillId="0" borderId="20" xfId="1" applyFont="1" applyFill="1" applyBorder="1" applyAlignment="1" applyProtection="1">
      <alignment horizontal="center" vertical="center"/>
      <protection locked="0"/>
    </xf>
    <xf numFmtId="38" fontId="11" fillId="0" borderId="21" xfId="1" applyFont="1" applyFill="1" applyBorder="1" applyAlignment="1" applyProtection="1">
      <alignment horizontal="center" vertical="center"/>
      <protection locked="0"/>
    </xf>
    <xf numFmtId="38" fontId="11" fillId="0" borderId="22" xfId="1" applyFont="1" applyFill="1" applyBorder="1" applyAlignment="1" applyProtection="1">
      <alignment horizontal="center" vertical="center"/>
      <protection locked="0"/>
    </xf>
    <xf numFmtId="38" fontId="11" fillId="0" borderId="23" xfId="1" applyFont="1" applyFill="1" applyBorder="1" applyAlignment="1" applyProtection="1">
      <alignment horizontal="center" vertical="center"/>
      <protection locked="0"/>
    </xf>
    <xf numFmtId="38" fontId="11" fillId="0" borderId="24" xfId="1" applyFont="1" applyFill="1" applyBorder="1" applyAlignment="1" applyProtection="1">
      <alignment horizontal="center" vertical="center"/>
      <protection locked="0"/>
    </xf>
    <xf numFmtId="38" fontId="11" fillId="0" borderId="25" xfId="1" applyFont="1" applyFill="1" applyBorder="1" applyAlignment="1" applyProtection="1">
      <alignment horizontal="center" vertical="center"/>
      <protection locked="0"/>
    </xf>
    <xf numFmtId="176" fontId="11" fillId="0" borderId="13" xfId="1" applyNumberFormat="1" applyFont="1" applyFill="1" applyBorder="1" applyAlignment="1" applyProtection="1">
      <alignment horizontal="center" vertical="center"/>
      <protection locked="0"/>
    </xf>
    <xf numFmtId="176" fontId="11" fillId="0" borderId="14" xfId="1" applyNumberFormat="1" applyFont="1" applyFill="1" applyBorder="1" applyAlignment="1" applyProtection="1">
      <alignment horizontal="center" vertical="center"/>
      <protection locked="0"/>
    </xf>
    <xf numFmtId="176" fontId="11" fillId="0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2" applyFont="1" applyFill="1" applyBorder="1" applyAlignment="1" applyProtection="1">
      <alignment horizontal="center" vertical="center"/>
    </xf>
    <xf numFmtId="0" fontId="11" fillId="0" borderId="27" xfId="2" applyFont="1" applyFill="1" applyBorder="1" applyAlignment="1" applyProtection="1">
      <alignment horizontal="center" vertical="center"/>
    </xf>
    <xf numFmtId="0" fontId="13" fillId="0" borderId="12" xfId="2" applyFont="1" applyFill="1" applyBorder="1" applyAlignment="1" applyProtection="1">
      <alignment horizontal="center" vertical="center" wrapText="1"/>
      <protection locked="0"/>
    </xf>
    <xf numFmtId="0" fontId="13" fillId="0" borderId="28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horizontal="center" vertical="center" wrapText="1"/>
      <protection locked="0"/>
    </xf>
    <xf numFmtId="176" fontId="11" fillId="0" borderId="17" xfId="1" applyNumberFormat="1" applyFont="1" applyFill="1" applyBorder="1" applyAlignment="1" applyProtection="1">
      <alignment horizontal="center" vertical="center"/>
      <protection locked="0"/>
    </xf>
    <xf numFmtId="176" fontId="11" fillId="0" borderId="18" xfId="1" applyNumberFormat="1" applyFont="1" applyFill="1" applyBorder="1" applyAlignment="1" applyProtection="1">
      <alignment horizontal="center" vertical="center"/>
      <protection locked="0"/>
    </xf>
    <xf numFmtId="176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textRotation="255" wrapText="1"/>
      <protection locked="0"/>
    </xf>
    <xf numFmtId="0" fontId="13" fillId="0" borderId="28" xfId="2" applyFont="1" applyFill="1" applyBorder="1" applyAlignment="1" applyProtection="1">
      <alignment horizontal="center" vertical="center" textRotation="255"/>
      <protection locked="0"/>
    </xf>
    <xf numFmtId="0" fontId="13" fillId="0" borderId="16" xfId="2" applyFont="1" applyFill="1" applyBorder="1" applyAlignment="1" applyProtection="1">
      <alignment horizontal="center" vertical="center" wrapText="1"/>
    </xf>
    <xf numFmtId="0" fontId="13" fillId="0" borderId="11" xfId="2" applyFont="1" applyFill="1" applyBorder="1" applyAlignment="1" applyProtection="1">
      <alignment horizontal="center" vertical="center" wrapText="1"/>
      <protection locked="0"/>
    </xf>
    <xf numFmtId="0" fontId="13" fillId="0" borderId="11" xfId="2" applyFont="1" applyFill="1" applyBorder="1" applyAlignment="1" applyProtection="1">
      <alignment horizontal="center" vertical="center"/>
    </xf>
    <xf numFmtId="0" fontId="11" fillId="0" borderId="11" xfId="2" applyFont="1" applyFill="1" applyBorder="1" applyAlignment="1" applyProtection="1">
      <alignment horizontal="center" vertical="center"/>
    </xf>
    <xf numFmtId="0" fontId="1" fillId="4" borderId="38" xfId="2" applyFill="1" applyBorder="1" applyAlignment="1" applyProtection="1">
      <alignment horizontal="center" vertical="center" wrapText="1"/>
      <protection locked="0"/>
    </xf>
    <xf numFmtId="0" fontId="1" fillId="4" borderId="47" xfId="2" applyFill="1" applyBorder="1" applyAlignment="1" applyProtection="1">
      <alignment horizontal="center" vertical="center" wrapText="1"/>
      <protection locked="0"/>
    </xf>
    <xf numFmtId="0" fontId="1" fillId="4" borderId="39" xfId="2" applyFill="1" applyBorder="1" applyAlignment="1" applyProtection="1">
      <alignment horizontal="center" vertical="center" wrapText="1"/>
      <protection locked="0"/>
    </xf>
    <xf numFmtId="38" fontId="11" fillId="0" borderId="38" xfId="1" applyFont="1" applyFill="1" applyBorder="1" applyAlignment="1" applyProtection="1">
      <alignment horizontal="center" vertical="center"/>
      <protection locked="0"/>
    </xf>
    <xf numFmtId="38" fontId="11" fillId="0" borderId="39" xfId="1" applyFont="1" applyFill="1" applyBorder="1" applyAlignment="1" applyProtection="1">
      <alignment horizontal="center" vertical="center"/>
      <protection locked="0"/>
    </xf>
    <xf numFmtId="0" fontId="13" fillId="0" borderId="26" xfId="2" applyFont="1" applyFill="1" applyBorder="1" applyAlignment="1" applyProtection="1">
      <alignment horizontal="center" vertical="center" wrapText="1"/>
    </xf>
    <xf numFmtId="0" fontId="13" fillId="0" borderId="40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vertical="center" wrapText="1"/>
      <protection locked="0"/>
    </xf>
    <xf numFmtId="0" fontId="9" fillId="0" borderId="14" xfId="2" applyFont="1" applyFill="1" applyBorder="1" applyAlignment="1" applyProtection="1">
      <alignment vertical="center" wrapText="1"/>
      <protection locked="0"/>
    </xf>
    <xf numFmtId="0" fontId="1" fillId="0" borderId="14" xfId="2" applyBorder="1" applyAlignment="1" applyProtection="1">
      <alignment vertical="center" wrapText="1"/>
      <protection locked="0"/>
    </xf>
    <xf numFmtId="0" fontId="1" fillId="0" borderId="15" xfId="2" applyBorder="1" applyAlignment="1" applyProtection="1">
      <alignment vertical="center" wrapText="1"/>
      <protection locked="0"/>
    </xf>
    <xf numFmtId="0" fontId="13" fillId="4" borderId="29" xfId="2" applyFont="1" applyFill="1" applyBorder="1" applyAlignment="1" applyProtection="1">
      <alignment horizontal="center" vertical="center" wrapText="1"/>
    </xf>
    <xf numFmtId="0" fontId="13" fillId="4" borderId="30" xfId="2" applyFont="1" applyFill="1" applyBorder="1" applyAlignment="1" applyProtection="1">
      <alignment horizontal="center" vertical="center" wrapText="1"/>
    </xf>
    <xf numFmtId="0" fontId="9" fillId="4" borderId="38" xfId="2" applyFont="1" applyFill="1" applyBorder="1" applyAlignment="1" applyProtection="1">
      <alignment vertical="center" wrapText="1"/>
      <protection locked="0"/>
    </xf>
    <xf numFmtId="0" fontId="9" fillId="4" borderId="47" xfId="2" applyFont="1" applyFill="1" applyBorder="1" applyAlignment="1" applyProtection="1">
      <alignment vertical="center" wrapText="1"/>
      <protection locked="0"/>
    </xf>
    <xf numFmtId="0" fontId="1" fillId="4" borderId="47" xfId="2" applyFill="1" applyBorder="1" applyAlignment="1" applyProtection="1">
      <alignment vertical="center" wrapText="1"/>
      <protection locked="0"/>
    </xf>
    <xf numFmtId="0" fontId="1" fillId="4" borderId="39" xfId="2" applyFill="1" applyBorder="1" applyAlignment="1" applyProtection="1">
      <alignment vertical="center" wrapText="1"/>
      <protection locked="0"/>
    </xf>
    <xf numFmtId="0" fontId="13" fillId="0" borderId="12" xfId="2" applyFont="1" applyFill="1" applyBorder="1" applyAlignment="1" applyProtection="1">
      <alignment horizontal="center" vertical="center" textRotation="255"/>
      <protection locked="0"/>
    </xf>
    <xf numFmtId="0" fontId="13" fillId="0" borderId="16" xfId="2" applyFont="1" applyFill="1" applyBorder="1" applyAlignment="1" applyProtection="1">
      <alignment horizontal="center" vertical="center" textRotation="255"/>
      <protection locked="0"/>
    </xf>
    <xf numFmtId="0" fontId="13" fillId="0" borderId="29" xfId="2" applyFont="1" applyFill="1" applyBorder="1" applyAlignment="1" applyProtection="1">
      <alignment horizontal="center" vertical="center" wrapText="1"/>
      <protection locked="0"/>
    </xf>
    <xf numFmtId="0" fontId="13" fillId="0" borderId="30" xfId="2" applyFont="1" applyFill="1" applyBorder="1" applyAlignment="1" applyProtection="1">
      <alignment horizontal="center" vertical="center" wrapText="1"/>
      <protection locked="0"/>
    </xf>
    <xf numFmtId="0" fontId="13" fillId="0" borderId="35" xfId="2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center" vertical="center" wrapText="1"/>
    </xf>
    <xf numFmtId="0" fontId="13" fillId="0" borderId="37" xfId="2" applyFont="1" applyFill="1" applyBorder="1" applyAlignment="1" applyProtection="1">
      <alignment horizontal="center" vertical="center" wrapText="1"/>
    </xf>
    <xf numFmtId="0" fontId="13" fillId="0" borderId="4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12" xfId="2" applyFont="1" applyFill="1" applyBorder="1" applyAlignment="1" applyProtection="1">
      <alignment horizontal="center" vertical="center" textRotation="255" wrapText="1" readingOrder="1"/>
      <protection locked="0"/>
    </xf>
    <xf numFmtId="0" fontId="13" fillId="0" borderId="28" xfId="2" applyFont="1" applyFill="1" applyBorder="1" applyAlignment="1" applyProtection="1">
      <alignment horizontal="center" vertical="center" textRotation="255" wrapText="1" readingOrder="1"/>
      <protection locked="0"/>
    </xf>
    <xf numFmtId="177" fontId="11" fillId="3" borderId="35" xfId="1" applyNumberFormat="1" applyFont="1" applyFill="1" applyBorder="1" applyAlignment="1" applyProtection="1">
      <alignment horizontal="right" vertical="center"/>
    </xf>
    <xf numFmtId="177" fontId="11" fillId="3" borderId="37" xfId="1" applyNumberFormat="1" applyFont="1" applyFill="1" applyBorder="1" applyAlignment="1" applyProtection="1">
      <alignment horizontal="right" vertical="center"/>
    </xf>
    <xf numFmtId="177" fontId="11" fillId="3" borderId="8" xfId="1" applyNumberFormat="1" applyFont="1" applyFill="1" applyBorder="1" applyAlignment="1" applyProtection="1">
      <alignment horizontal="right" vertical="center"/>
    </xf>
    <xf numFmtId="177" fontId="11" fillId="3" borderId="10" xfId="1" applyNumberFormat="1" applyFont="1" applyFill="1" applyBorder="1" applyAlignment="1" applyProtection="1">
      <alignment horizontal="right" vertical="center"/>
    </xf>
    <xf numFmtId="177" fontId="11" fillId="3" borderId="26" xfId="1" applyNumberFormat="1" applyFont="1" applyFill="1" applyBorder="1" applyAlignment="1" applyProtection="1">
      <alignment horizontal="right" vertical="center"/>
    </xf>
    <xf numFmtId="177" fontId="11" fillId="3" borderId="40" xfId="1" applyNumberFormat="1" applyFont="1" applyFill="1" applyBorder="1" applyAlignment="1" applyProtection="1">
      <alignment horizontal="right" vertical="center"/>
    </xf>
    <xf numFmtId="177" fontId="11" fillId="3" borderId="27" xfId="1" applyNumberFormat="1" applyFont="1" applyFill="1" applyBorder="1" applyAlignment="1" applyProtection="1">
      <alignment horizontal="right" vertical="center"/>
    </xf>
    <xf numFmtId="177" fontId="11" fillId="3" borderId="31" xfId="1" applyNumberFormat="1" applyFont="1" applyFill="1" applyBorder="1" applyAlignment="1" applyProtection="1">
      <alignment horizontal="right" vertical="center"/>
    </xf>
    <xf numFmtId="177" fontId="11" fillId="3" borderId="33" xfId="1" applyNumberFormat="1" applyFont="1" applyFill="1" applyBorder="1" applyAlignment="1" applyProtection="1">
      <alignment horizontal="right" vertical="center"/>
    </xf>
    <xf numFmtId="0" fontId="9" fillId="0" borderId="31" xfId="2" applyFont="1" applyFill="1" applyBorder="1" applyAlignment="1" applyProtection="1">
      <alignment horizontal="center" vertical="center" wrapText="1" readingOrder="1"/>
      <protection locked="0"/>
    </xf>
    <xf numFmtId="0" fontId="9" fillId="0" borderId="32" xfId="2" applyFont="1" applyFill="1" applyBorder="1" applyAlignment="1" applyProtection="1">
      <alignment horizontal="center" vertical="center" wrapText="1" readingOrder="1"/>
      <protection locked="0"/>
    </xf>
    <xf numFmtId="177" fontId="11" fillId="0" borderId="38" xfId="1" applyNumberFormat="1" applyFont="1" applyFill="1" applyBorder="1" applyAlignment="1" applyProtection="1">
      <alignment horizontal="center" vertical="center"/>
      <protection locked="0"/>
    </xf>
    <xf numFmtId="177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2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 shrinkToFit="1"/>
      <protection locked="0"/>
    </xf>
    <xf numFmtId="0" fontId="13" fillId="0" borderId="2" xfId="2" applyFont="1" applyFill="1" applyBorder="1" applyAlignment="1" applyProtection="1">
      <alignment horizontal="center" vertical="center" shrinkToFit="1"/>
      <protection locked="0"/>
    </xf>
    <xf numFmtId="0" fontId="11" fillId="0" borderId="41" xfId="2" applyFont="1" applyFill="1" applyBorder="1" applyAlignment="1" applyProtection="1">
      <alignment horizontal="center" vertical="center"/>
      <protection locked="0"/>
    </xf>
    <xf numFmtId="0" fontId="11" fillId="0" borderId="42" xfId="2" applyFont="1" applyFill="1" applyBorder="1" applyAlignment="1" applyProtection="1">
      <alignment horizontal="center" vertical="center"/>
      <protection locked="0"/>
    </xf>
    <xf numFmtId="0" fontId="11" fillId="0" borderId="23" xfId="2" applyFont="1" applyFill="1" applyBorder="1" applyAlignment="1" applyProtection="1">
      <alignment horizontal="center" vertical="center"/>
      <protection locked="0"/>
    </xf>
    <xf numFmtId="0" fontId="11" fillId="0" borderId="25" xfId="2" applyFont="1" applyFill="1" applyBorder="1" applyAlignment="1" applyProtection="1">
      <alignment horizontal="center" vertical="center"/>
      <protection locked="0"/>
    </xf>
    <xf numFmtId="0" fontId="1" fillId="0" borderId="13" xfId="2" applyBorder="1" applyAlignment="1" applyProtection="1">
      <alignment horizontal="center" vertical="center" wrapText="1"/>
      <protection locked="0"/>
    </xf>
    <xf numFmtId="0" fontId="1" fillId="0" borderId="14" xfId="2" applyBorder="1" applyAlignment="1" applyProtection="1">
      <alignment horizontal="center" vertical="center" wrapText="1"/>
      <protection locked="0"/>
    </xf>
    <xf numFmtId="0" fontId="1" fillId="0" borderId="15" xfId="2" applyBorder="1" applyAlignment="1" applyProtection="1">
      <alignment horizontal="center" vertical="center" wrapText="1"/>
      <protection locked="0"/>
    </xf>
    <xf numFmtId="38" fontId="11" fillId="0" borderId="31" xfId="1" applyFont="1" applyFill="1" applyBorder="1" applyAlignment="1" applyProtection="1">
      <alignment horizontal="center" vertical="center"/>
    </xf>
    <xf numFmtId="38" fontId="11" fillId="0" borderId="33" xfId="1" applyFont="1" applyFill="1" applyBorder="1" applyAlignment="1" applyProtection="1">
      <alignment horizontal="center" vertical="center"/>
    </xf>
    <xf numFmtId="38" fontId="11" fillId="0" borderId="26" xfId="1" applyFont="1" applyFill="1" applyBorder="1" applyAlignment="1" applyProtection="1">
      <alignment horizontal="center" vertical="center"/>
    </xf>
    <xf numFmtId="38" fontId="11" fillId="0" borderId="27" xfId="1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left" vertical="center"/>
    </xf>
    <xf numFmtId="38" fontId="11" fillId="0" borderId="44" xfId="1" applyFont="1" applyFill="1" applyBorder="1" applyAlignment="1" applyProtection="1">
      <alignment horizontal="center" vertical="center"/>
      <protection locked="0"/>
    </xf>
    <xf numFmtId="38" fontId="11" fillId="0" borderId="45" xfId="1" applyFont="1" applyFill="1" applyBorder="1" applyAlignment="1" applyProtection="1">
      <alignment horizontal="center" vertical="center"/>
      <protection locked="0"/>
    </xf>
    <xf numFmtId="38" fontId="11" fillId="0" borderId="46" xfId="1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 applyProtection="1">
      <alignment horizontal="center" vertical="center" wrapText="1"/>
      <protection locked="0"/>
    </xf>
    <xf numFmtId="0" fontId="9" fillId="0" borderId="25" xfId="2" applyFont="1" applyFill="1" applyBorder="1" applyAlignment="1" applyProtection="1">
      <alignment horizontal="center" vertical="center" wrapText="1"/>
      <protection locked="0"/>
    </xf>
    <xf numFmtId="177" fontId="11" fillId="4" borderId="29" xfId="1" applyNumberFormat="1" applyFont="1" applyFill="1" applyBorder="1" applyAlignment="1" applyProtection="1">
      <alignment horizontal="right" vertical="center"/>
      <protection locked="0"/>
    </xf>
    <xf numFmtId="177" fontId="11" fillId="4" borderId="48" xfId="1" applyNumberFormat="1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 applyProtection="1">
      <alignment horizontal="left" vertical="center"/>
    </xf>
    <xf numFmtId="0" fontId="13" fillId="0" borderId="43" xfId="2" applyFont="1" applyFill="1" applyBorder="1" applyAlignment="1" applyProtection="1">
      <alignment horizontal="center" vertical="center" wrapText="1"/>
    </xf>
    <xf numFmtId="0" fontId="13" fillId="0" borderId="11" xfId="2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158"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3809</xdr:colOff>
      <xdr:row>14</xdr:row>
      <xdr:rowOff>102869</xdr:rowOff>
    </xdr:from>
    <xdr:to>
      <xdr:col>55</xdr:col>
      <xdr:colOff>166109</xdr:colOff>
      <xdr:row>17</xdr:row>
      <xdr:rowOff>135944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7212329" y="2503169"/>
          <a:ext cx="3179820" cy="5817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0" rIns="0" bIns="0" anchor="ctr" anchorCtr="0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法人にあっては名称、代表者の氏名</a:t>
          </a:r>
          <a:endParaRPr kumimoji="0" lang="ja-JP" alt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及び主たる事業所の所在地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5"/>
  <sheetViews>
    <sheetView showGridLines="0" tabSelected="1" view="pageBreakPreview" zoomScaleNormal="100" zoomScaleSheetLayoutView="100" workbookViewId="0">
      <selection activeCell="B2" sqref="B2"/>
    </sheetView>
  </sheetViews>
  <sheetFormatPr defaultColWidth="2.25" defaultRowHeight="13.5" x14ac:dyDescent="0.15"/>
  <cols>
    <col min="1" max="1" width="1.625" style="3" customWidth="1"/>
    <col min="2" max="34" width="2.625" style="3" customWidth="1"/>
    <col min="35" max="35" width="1.625" style="3" customWidth="1"/>
    <col min="36" max="16384" width="2.25" style="3"/>
  </cols>
  <sheetData>
    <row r="1" spans="2:37" ht="7.5" customHeight="1" x14ac:dyDescent="0.15"/>
    <row r="2" spans="2:37" ht="14.25" x14ac:dyDescent="0.15">
      <c r="B2" s="32" t="s">
        <v>78</v>
      </c>
      <c r="C2" s="2"/>
    </row>
    <row r="3" spans="2:37" x14ac:dyDescent="0.15">
      <c r="B3" s="3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2:37" s="11" customFormat="1" ht="14.25" customHeight="1" x14ac:dyDescent="0.15">
      <c r="B4" s="9"/>
      <c r="C4" s="10"/>
      <c r="U4" s="3"/>
      <c r="V4" s="3"/>
      <c r="W4" s="3"/>
      <c r="X4" s="140"/>
      <c r="Y4" s="140"/>
      <c r="Z4" s="140"/>
      <c r="AA4" s="12" t="s">
        <v>0</v>
      </c>
      <c r="AB4" s="140"/>
      <c r="AC4" s="140"/>
      <c r="AD4" s="12" t="s">
        <v>1</v>
      </c>
      <c r="AE4" s="140"/>
      <c r="AF4" s="140"/>
      <c r="AG4" s="11" t="s">
        <v>2</v>
      </c>
      <c r="AH4" s="13"/>
    </row>
    <row r="5" spans="2:37" s="11" customFormat="1" ht="14.25" customHeight="1" x14ac:dyDescent="0.15">
      <c r="B5" s="9"/>
      <c r="C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H5" s="13"/>
    </row>
    <row r="6" spans="2:37" ht="14.25" x14ac:dyDescent="0.15">
      <c r="B6" s="14"/>
      <c r="C6" s="1" t="s">
        <v>75</v>
      </c>
      <c r="AH6" s="8"/>
    </row>
    <row r="7" spans="2:37" ht="14.25" x14ac:dyDescent="0.15">
      <c r="B7" s="15"/>
      <c r="C7" s="83" t="s">
        <v>74</v>
      </c>
      <c r="AH7" s="8"/>
    </row>
    <row r="8" spans="2:37" ht="14.25" x14ac:dyDescent="0.15">
      <c r="B8" s="15"/>
      <c r="C8" s="83"/>
      <c r="AH8" s="8"/>
    </row>
    <row r="9" spans="2:37" ht="14.25" x14ac:dyDescent="0.15">
      <c r="B9" s="14"/>
      <c r="C9" s="2"/>
      <c r="S9" s="65" t="s">
        <v>3</v>
      </c>
      <c r="AH9" s="8"/>
    </row>
    <row r="10" spans="2:37" ht="14.25" customHeight="1" x14ac:dyDescent="0.15">
      <c r="B10" s="14"/>
      <c r="C10" s="2"/>
      <c r="R10" s="135" t="s">
        <v>4</v>
      </c>
      <c r="S10" s="135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H10" s="8"/>
    </row>
    <row r="11" spans="2:37" ht="14.25" customHeight="1" x14ac:dyDescent="0.15">
      <c r="B11" s="14"/>
      <c r="C11" s="2"/>
      <c r="R11" s="135"/>
      <c r="S11" s="135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H11" s="8"/>
      <c r="AK11" s="24" t="s">
        <v>15</v>
      </c>
    </row>
    <row r="12" spans="2:37" ht="14.25" customHeight="1" x14ac:dyDescent="0.15">
      <c r="B12" s="14"/>
      <c r="C12" s="2"/>
      <c r="R12" s="135" t="s">
        <v>5</v>
      </c>
      <c r="S12" s="135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H12" s="8"/>
      <c r="AK12" s="25"/>
    </row>
    <row r="13" spans="2:37" ht="14.25" customHeight="1" x14ac:dyDescent="0.15">
      <c r="B13" s="14"/>
      <c r="C13" s="2"/>
      <c r="R13" s="135"/>
      <c r="S13" s="135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H13" s="8"/>
      <c r="AK13" s="26" t="s">
        <v>16</v>
      </c>
    </row>
    <row r="14" spans="2:37" ht="14.25" customHeight="1" x14ac:dyDescent="0.15">
      <c r="B14" s="14"/>
      <c r="C14" s="2"/>
      <c r="R14" s="135"/>
      <c r="S14" s="135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H14" s="8"/>
      <c r="AK14" s="26" t="s">
        <v>17</v>
      </c>
    </row>
    <row r="15" spans="2:37" ht="14.25" x14ac:dyDescent="0.15">
      <c r="B15" s="15"/>
      <c r="C15" s="2"/>
      <c r="AH15" s="8"/>
    </row>
    <row r="16" spans="2:37" ht="14.25" x14ac:dyDescent="0.15">
      <c r="B16" s="15"/>
      <c r="C16" s="2"/>
      <c r="AH16" s="8"/>
    </row>
    <row r="17" spans="2:35" ht="14.25" x14ac:dyDescent="0.15">
      <c r="B17" s="15"/>
      <c r="C17" s="2"/>
      <c r="AH17" s="8"/>
    </row>
    <row r="18" spans="2:35" ht="14.25" x14ac:dyDescent="0.15">
      <c r="B18" s="15"/>
      <c r="C18" s="2"/>
      <c r="AH18" s="8"/>
    </row>
    <row r="19" spans="2:35" x14ac:dyDescent="0.15">
      <c r="B19" s="7"/>
      <c r="C19" s="2"/>
      <c r="AH19" s="8"/>
    </row>
    <row r="20" spans="2:35" ht="25.5" x14ac:dyDescent="0.15">
      <c r="B20" s="14"/>
      <c r="C20" s="139" t="s">
        <v>79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8"/>
      <c r="AI20" s="14"/>
    </row>
    <row r="21" spans="2:35" ht="14.25" x14ac:dyDescent="0.15">
      <c r="B21" s="15"/>
      <c r="C21" s="2"/>
      <c r="AH21" s="8"/>
      <c r="AI21" s="14"/>
    </row>
    <row r="22" spans="2:35" ht="15" customHeight="1" x14ac:dyDescent="0.15">
      <c r="B22" s="14"/>
      <c r="C22" s="141" t="s">
        <v>87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8"/>
      <c r="AI22" s="14"/>
    </row>
    <row r="23" spans="2:35" ht="15" customHeight="1" x14ac:dyDescent="0.15">
      <c r="B23" s="15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8"/>
      <c r="AI23" s="14"/>
    </row>
    <row r="24" spans="2:35" ht="15" customHeight="1" x14ac:dyDescent="0.15">
      <c r="B24" s="15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8"/>
      <c r="AI24" s="14"/>
    </row>
    <row r="25" spans="2:35" ht="15" customHeight="1" x14ac:dyDescent="0.15">
      <c r="B25" s="15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8"/>
      <c r="AI25" s="14"/>
    </row>
    <row r="26" spans="2:35" s="18" customFormat="1" ht="4.5" customHeight="1" x14ac:dyDescent="0.15">
      <c r="B26" s="27"/>
      <c r="C26" s="107"/>
      <c r="D26" s="108"/>
      <c r="E26" s="108"/>
      <c r="F26" s="108"/>
      <c r="G26" s="108"/>
      <c r="H26" s="108"/>
      <c r="I26" s="108"/>
      <c r="J26" s="109"/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2"/>
      <c r="AH26" s="17"/>
      <c r="AI26" s="27"/>
    </row>
    <row r="27" spans="2:35" ht="18" customHeight="1" x14ac:dyDescent="0.15">
      <c r="B27" s="14"/>
      <c r="C27" s="116" t="s">
        <v>6</v>
      </c>
      <c r="D27" s="117"/>
      <c r="E27" s="117"/>
      <c r="F27" s="117"/>
      <c r="G27" s="117"/>
      <c r="H27" s="117"/>
      <c r="I27" s="117"/>
      <c r="J27" s="118"/>
      <c r="K27" s="146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8"/>
      <c r="AH27" s="8"/>
      <c r="AI27" s="14"/>
    </row>
    <row r="28" spans="2:35" ht="4.5" customHeight="1" x14ac:dyDescent="0.15">
      <c r="B28" s="14"/>
      <c r="C28" s="64"/>
      <c r="D28" s="18"/>
      <c r="E28" s="18"/>
      <c r="F28" s="18"/>
      <c r="G28" s="18"/>
      <c r="H28" s="18"/>
      <c r="I28" s="18"/>
      <c r="J28" s="17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7"/>
      <c r="AH28" s="8"/>
      <c r="AI28" s="14"/>
    </row>
    <row r="29" spans="2:35" ht="18" customHeight="1" x14ac:dyDescent="0.15">
      <c r="B29" s="14"/>
      <c r="C29" s="119" t="s">
        <v>7</v>
      </c>
      <c r="D29" s="120"/>
      <c r="E29" s="120"/>
      <c r="F29" s="120"/>
      <c r="G29" s="120"/>
      <c r="H29" s="120"/>
      <c r="I29" s="120"/>
      <c r="J29" s="121"/>
      <c r="K29" s="66" t="s">
        <v>8</v>
      </c>
      <c r="L29" s="149"/>
      <c r="M29" s="149"/>
      <c r="N29" s="149"/>
      <c r="O29" s="149"/>
      <c r="P29" s="149"/>
      <c r="Q29" s="149"/>
      <c r="R29" s="149"/>
      <c r="S29" s="149"/>
      <c r="T29" s="81" t="s">
        <v>9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2"/>
      <c r="AH29" s="8"/>
      <c r="AI29" s="14"/>
    </row>
    <row r="30" spans="2:35" ht="15" customHeight="1" x14ac:dyDescent="0.15">
      <c r="B30" s="14"/>
      <c r="C30" s="116" t="s">
        <v>10</v>
      </c>
      <c r="D30" s="117"/>
      <c r="E30" s="117"/>
      <c r="F30" s="117"/>
      <c r="G30" s="117"/>
      <c r="H30" s="117"/>
      <c r="I30" s="117"/>
      <c r="J30" s="118"/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9"/>
      <c r="AH30" s="8"/>
      <c r="AI30" s="14"/>
    </row>
    <row r="31" spans="2:35" ht="15" customHeight="1" x14ac:dyDescent="0.15">
      <c r="B31" s="14"/>
      <c r="C31" s="116"/>
      <c r="D31" s="117"/>
      <c r="E31" s="117"/>
      <c r="F31" s="117"/>
      <c r="G31" s="117"/>
      <c r="H31" s="117"/>
      <c r="I31" s="117"/>
      <c r="J31" s="118"/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9"/>
      <c r="AH31" s="8"/>
      <c r="AI31" s="14"/>
    </row>
    <row r="32" spans="2:35" ht="15" customHeight="1" x14ac:dyDescent="0.15">
      <c r="B32" s="14"/>
      <c r="C32" s="116"/>
      <c r="D32" s="117"/>
      <c r="E32" s="117"/>
      <c r="F32" s="117"/>
      <c r="G32" s="117"/>
      <c r="H32" s="117"/>
      <c r="I32" s="117"/>
      <c r="J32" s="118"/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9"/>
      <c r="AH32" s="8"/>
      <c r="AI32" s="14"/>
    </row>
    <row r="33" spans="2:35" ht="15" customHeight="1" x14ac:dyDescent="0.15">
      <c r="B33" s="14"/>
      <c r="C33" s="113" t="s">
        <v>11</v>
      </c>
      <c r="D33" s="114"/>
      <c r="E33" s="114"/>
      <c r="F33" s="114"/>
      <c r="G33" s="114"/>
      <c r="H33" s="114"/>
      <c r="I33" s="114"/>
      <c r="J33" s="115"/>
      <c r="K33" s="143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8"/>
      <c r="AI33" s="14"/>
    </row>
    <row r="34" spans="2:35" ht="15" customHeight="1" x14ac:dyDescent="0.15">
      <c r="B34" s="14"/>
      <c r="C34" s="116"/>
      <c r="D34" s="117"/>
      <c r="E34" s="117"/>
      <c r="F34" s="117"/>
      <c r="G34" s="117"/>
      <c r="H34" s="117"/>
      <c r="I34" s="117"/>
      <c r="J34" s="118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8"/>
      <c r="AI34" s="14"/>
    </row>
    <row r="35" spans="2:35" ht="15" customHeight="1" x14ac:dyDescent="0.15">
      <c r="B35" s="14"/>
      <c r="C35" s="119"/>
      <c r="D35" s="120"/>
      <c r="E35" s="120"/>
      <c r="F35" s="120"/>
      <c r="G35" s="120"/>
      <c r="H35" s="120"/>
      <c r="I35" s="120"/>
      <c r="J35" s="121"/>
      <c r="K35" s="130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2"/>
      <c r="AH35" s="8"/>
      <c r="AI35" s="14"/>
    </row>
    <row r="36" spans="2:35" ht="15" customHeight="1" x14ac:dyDescent="0.15">
      <c r="B36" s="14"/>
      <c r="C36" s="116" t="s">
        <v>12</v>
      </c>
      <c r="D36" s="117"/>
      <c r="E36" s="117"/>
      <c r="F36" s="117"/>
      <c r="G36" s="117"/>
      <c r="H36" s="117"/>
      <c r="I36" s="117"/>
      <c r="J36" s="118"/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9"/>
      <c r="AH36" s="8"/>
      <c r="AI36" s="14"/>
    </row>
    <row r="37" spans="2:35" ht="15" customHeight="1" x14ac:dyDescent="0.15">
      <c r="B37" s="14"/>
      <c r="C37" s="116"/>
      <c r="D37" s="117"/>
      <c r="E37" s="117"/>
      <c r="F37" s="117"/>
      <c r="G37" s="117"/>
      <c r="H37" s="117"/>
      <c r="I37" s="117"/>
      <c r="J37" s="118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  <c r="AH37" s="8"/>
      <c r="AI37" s="14"/>
    </row>
    <row r="38" spans="2:35" ht="15" customHeight="1" x14ac:dyDescent="0.15">
      <c r="B38" s="14"/>
      <c r="C38" s="116"/>
      <c r="D38" s="117"/>
      <c r="E38" s="117"/>
      <c r="F38" s="117"/>
      <c r="G38" s="117"/>
      <c r="H38" s="117"/>
      <c r="I38" s="117"/>
      <c r="J38" s="118"/>
      <c r="K38" s="130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2"/>
      <c r="AH38" s="8"/>
      <c r="AI38" s="14"/>
    </row>
    <row r="39" spans="2:35" ht="15" customHeight="1" x14ac:dyDescent="0.15">
      <c r="B39" s="14"/>
      <c r="C39" s="133" t="s">
        <v>76</v>
      </c>
      <c r="D39" s="133"/>
      <c r="E39" s="133"/>
      <c r="F39" s="133"/>
      <c r="G39" s="133"/>
      <c r="H39" s="133"/>
      <c r="I39" s="133"/>
      <c r="J39" s="133"/>
      <c r="K39" s="134" t="s">
        <v>77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8"/>
      <c r="AI39" s="14"/>
    </row>
    <row r="40" spans="2:35" ht="15" customHeight="1" x14ac:dyDescent="0.15">
      <c r="B40" s="14"/>
      <c r="C40" s="133"/>
      <c r="D40" s="133"/>
      <c r="E40" s="133"/>
      <c r="F40" s="133"/>
      <c r="G40" s="133"/>
      <c r="H40" s="133"/>
      <c r="I40" s="133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8"/>
      <c r="AI40" s="14"/>
    </row>
    <row r="41" spans="2:35" ht="15" customHeight="1" x14ac:dyDescent="0.15">
      <c r="B41" s="14"/>
      <c r="C41" s="133"/>
      <c r="D41" s="133"/>
      <c r="E41" s="133"/>
      <c r="F41" s="133"/>
      <c r="G41" s="133"/>
      <c r="H41" s="133"/>
      <c r="I41" s="133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8"/>
      <c r="AI41" s="14"/>
    </row>
    <row r="42" spans="2:35" s="18" customFormat="1" ht="4.5" customHeight="1" x14ac:dyDescent="0.15">
      <c r="B42" s="27"/>
      <c r="C42" s="113" t="s">
        <v>18</v>
      </c>
      <c r="D42" s="114"/>
      <c r="E42" s="114"/>
      <c r="F42" s="114"/>
      <c r="G42" s="114"/>
      <c r="H42" s="114"/>
      <c r="I42" s="114"/>
      <c r="J42" s="115"/>
      <c r="K42" s="11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2"/>
      <c r="AH42" s="17"/>
      <c r="AI42" s="27"/>
    </row>
    <row r="43" spans="2:35" s="18" customFormat="1" ht="14.25" x14ac:dyDescent="0.15">
      <c r="B43" s="27"/>
      <c r="C43" s="116"/>
      <c r="D43" s="117"/>
      <c r="E43" s="117"/>
      <c r="F43" s="117"/>
      <c r="G43" s="117"/>
      <c r="H43" s="117"/>
      <c r="I43" s="117"/>
      <c r="J43" s="118"/>
      <c r="K43" s="117" t="s">
        <v>19</v>
      </c>
      <c r="L43" s="117"/>
      <c r="M43" s="117"/>
      <c r="N43" s="117"/>
      <c r="O43" s="117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3"/>
      <c r="AH43" s="17"/>
      <c r="AI43" s="27"/>
    </row>
    <row r="44" spans="2:35" s="18" customFormat="1" ht="4.5" customHeight="1" x14ac:dyDescent="0.15">
      <c r="B44" s="27"/>
      <c r="C44" s="116"/>
      <c r="D44" s="117"/>
      <c r="E44" s="117"/>
      <c r="F44" s="117"/>
      <c r="G44" s="117"/>
      <c r="H44" s="117"/>
      <c r="I44" s="117"/>
      <c r="J44" s="118"/>
      <c r="K44" s="6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8"/>
      <c r="AH44" s="17"/>
      <c r="AI44" s="27"/>
    </row>
    <row r="45" spans="2:35" s="18" customFormat="1" ht="14.25" x14ac:dyDescent="0.15">
      <c r="B45" s="27"/>
      <c r="C45" s="116"/>
      <c r="D45" s="117"/>
      <c r="E45" s="117"/>
      <c r="F45" s="117"/>
      <c r="G45" s="117"/>
      <c r="H45" s="117"/>
      <c r="I45" s="117"/>
      <c r="J45" s="118"/>
      <c r="K45" s="117" t="s">
        <v>20</v>
      </c>
      <c r="L45" s="117"/>
      <c r="M45" s="117"/>
      <c r="N45" s="117"/>
      <c r="O45" s="117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3"/>
      <c r="AH45" s="17"/>
      <c r="AI45" s="27"/>
    </row>
    <row r="46" spans="2:35" s="18" customFormat="1" ht="4.5" customHeight="1" x14ac:dyDescent="0.15">
      <c r="B46" s="27"/>
      <c r="C46" s="116"/>
      <c r="D46" s="117"/>
      <c r="E46" s="117"/>
      <c r="F46" s="117"/>
      <c r="G46" s="117"/>
      <c r="H46" s="117"/>
      <c r="I46" s="117"/>
      <c r="J46" s="118"/>
      <c r="K46" s="79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28"/>
      <c r="AH46" s="17"/>
      <c r="AI46" s="27"/>
    </row>
    <row r="47" spans="2:35" s="18" customFormat="1" ht="14.25" x14ac:dyDescent="0.15">
      <c r="B47" s="27"/>
      <c r="C47" s="116"/>
      <c r="D47" s="117"/>
      <c r="E47" s="117"/>
      <c r="F47" s="117"/>
      <c r="G47" s="117"/>
      <c r="H47" s="117"/>
      <c r="I47" s="117"/>
      <c r="J47" s="118"/>
      <c r="K47" s="117" t="s">
        <v>21</v>
      </c>
      <c r="L47" s="117"/>
      <c r="M47" s="117"/>
      <c r="N47" s="117"/>
      <c r="O47" s="117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3"/>
      <c r="AH47" s="17"/>
      <c r="AI47" s="27"/>
    </row>
    <row r="48" spans="2:35" s="18" customFormat="1" ht="4.5" customHeight="1" x14ac:dyDescent="0.15">
      <c r="B48" s="27"/>
      <c r="C48" s="116"/>
      <c r="D48" s="117"/>
      <c r="E48" s="117"/>
      <c r="F48" s="117"/>
      <c r="G48" s="117"/>
      <c r="H48" s="117"/>
      <c r="I48" s="117"/>
      <c r="J48" s="118"/>
      <c r="K48" s="79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28"/>
      <c r="AH48" s="17"/>
      <c r="AI48" s="27"/>
    </row>
    <row r="49" spans="2:35" s="18" customFormat="1" ht="14.25" x14ac:dyDescent="0.15">
      <c r="B49" s="27"/>
      <c r="C49" s="116"/>
      <c r="D49" s="117"/>
      <c r="E49" s="117"/>
      <c r="F49" s="117"/>
      <c r="G49" s="117"/>
      <c r="H49" s="117"/>
      <c r="I49" s="117"/>
      <c r="J49" s="118"/>
      <c r="K49" s="117" t="s">
        <v>22</v>
      </c>
      <c r="L49" s="117"/>
      <c r="M49" s="117"/>
      <c r="N49" s="117"/>
      <c r="O49" s="117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29" t="s">
        <v>23</v>
      </c>
      <c r="AG49" s="30"/>
      <c r="AH49" s="17"/>
      <c r="AI49" s="27"/>
    </row>
    <row r="50" spans="2:35" s="18" customFormat="1" ht="4.5" customHeight="1" x14ac:dyDescent="0.15">
      <c r="B50" s="27"/>
      <c r="C50" s="116"/>
      <c r="D50" s="117"/>
      <c r="E50" s="117"/>
      <c r="F50" s="117"/>
      <c r="G50" s="117"/>
      <c r="H50" s="117"/>
      <c r="I50" s="117"/>
      <c r="J50" s="118"/>
      <c r="K50" s="7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28"/>
      <c r="AH50" s="17"/>
      <c r="AI50" s="27"/>
    </row>
    <row r="51" spans="2:35" s="18" customFormat="1" ht="14.25" x14ac:dyDescent="0.15">
      <c r="B51" s="27"/>
      <c r="C51" s="116"/>
      <c r="D51" s="117"/>
      <c r="E51" s="117"/>
      <c r="F51" s="117"/>
      <c r="G51" s="117"/>
      <c r="H51" s="117"/>
      <c r="I51" s="117"/>
      <c r="J51" s="118"/>
      <c r="K51" s="117" t="s">
        <v>24</v>
      </c>
      <c r="L51" s="117"/>
      <c r="M51" s="117"/>
      <c r="N51" s="117"/>
      <c r="O51" s="117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29" t="s">
        <v>23</v>
      </c>
      <c r="AG51" s="30"/>
      <c r="AH51" s="17"/>
      <c r="AI51" s="27"/>
    </row>
    <row r="52" spans="2:35" s="18" customFormat="1" ht="4.5" customHeight="1" x14ac:dyDescent="0.15">
      <c r="B52" s="27"/>
      <c r="C52" s="116"/>
      <c r="D52" s="117"/>
      <c r="E52" s="117"/>
      <c r="F52" s="117"/>
      <c r="G52" s="117"/>
      <c r="H52" s="117"/>
      <c r="I52" s="117"/>
      <c r="J52" s="118"/>
      <c r="K52" s="79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28"/>
      <c r="AH52" s="17"/>
      <c r="AI52" s="27"/>
    </row>
    <row r="53" spans="2:35" s="18" customFormat="1" ht="14.25" x14ac:dyDescent="0.15">
      <c r="B53" s="27"/>
      <c r="C53" s="116"/>
      <c r="D53" s="117"/>
      <c r="E53" s="117"/>
      <c r="F53" s="117"/>
      <c r="G53" s="117"/>
      <c r="H53" s="117"/>
      <c r="I53" s="117"/>
      <c r="J53" s="118"/>
      <c r="K53" s="117" t="s">
        <v>25</v>
      </c>
      <c r="L53" s="117"/>
      <c r="M53" s="117"/>
      <c r="N53" s="117"/>
      <c r="O53" s="117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29" t="s">
        <v>23</v>
      </c>
      <c r="AG53" s="30"/>
      <c r="AH53" s="17"/>
      <c r="AI53" s="27"/>
    </row>
    <row r="54" spans="2:35" s="18" customFormat="1" ht="4.5" customHeight="1" x14ac:dyDescent="0.15">
      <c r="B54" s="27"/>
      <c r="C54" s="119"/>
      <c r="D54" s="120"/>
      <c r="E54" s="120"/>
      <c r="F54" s="120"/>
      <c r="G54" s="120"/>
      <c r="H54" s="120"/>
      <c r="I54" s="120"/>
      <c r="J54" s="121"/>
      <c r="K54" s="124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6"/>
      <c r="AH54" s="17"/>
      <c r="AI54" s="27"/>
    </row>
    <row r="55" spans="2:35" ht="13.5" customHeight="1" x14ac:dyDescent="0.15">
      <c r="B55" s="14"/>
      <c r="C55" s="98" t="s">
        <v>13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0"/>
      <c r="AH55" s="8"/>
      <c r="AI55" s="14"/>
    </row>
    <row r="56" spans="2:35" ht="13.5" customHeight="1" x14ac:dyDescent="0.15">
      <c r="B56" s="15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3"/>
      <c r="AH56" s="8"/>
      <c r="AI56" s="14"/>
    </row>
    <row r="57" spans="2:35" ht="13.5" customHeight="1" x14ac:dyDescent="0.15">
      <c r="B57" s="15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3"/>
      <c r="AH57" s="8"/>
      <c r="AI57" s="14"/>
    </row>
    <row r="58" spans="2:35" ht="13.5" customHeight="1" x14ac:dyDescent="0.15">
      <c r="B58" s="15"/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3"/>
      <c r="AH58" s="8"/>
      <c r="AI58" s="14"/>
    </row>
    <row r="59" spans="2:35" ht="13.5" customHeight="1" x14ac:dyDescent="0.15">
      <c r="B59" s="15"/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  <c r="AH59" s="8"/>
      <c r="AI59" s="14"/>
    </row>
    <row r="60" spans="2:35" ht="13.5" customHeight="1" x14ac:dyDescent="0.15">
      <c r="B60" s="15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3"/>
      <c r="AH60" s="8"/>
      <c r="AI60" s="14"/>
    </row>
    <row r="61" spans="2:35" ht="14.25" x14ac:dyDescent="0.15">
      <c r="B61" s="15"/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  <c r="AH61" s="8"/>
      <c r="AI61" s="14"/>
    </row>
    <row r="62" spans="2:35" x14ac:dyDescent="0.15">
      <c r="B62" s="14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6"/>
      <c r="AH62" s="8"/>
      <c r="AI62" s="14"/>
    </row>
    <row r="63" spans="2:35" x14ac:dyDescent="0.15">
      <c r="B63" s="14"/>
      <c r="C63" s="84" t="s">
        <v>14</v>
      </c>
      <c r="AH63" s="8"/>
      <c r="AI63" s="14"/>
    </row>
    <row r="64" spans="2:35" ht="7.5" customHeight="1" x14ac:dyDescent="0.15">
      <c r="B64" s="21"/>
      <c r="C64" s="3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</row>
    <row r="65" ht="6" customHeight="1" x14ac:dyDescent="0.15"/>
  </sheetData>
  <mergeCells count="40">
    <mergeCell ref="C22:AG25"/>
    <mergeCell ref="C33:J35"/>
    <mergeCell ref="K33:AG35"/>
    <mergeCell ref="C27:J27"/>
    <mergeCell ref="K27:AG27"/>
    <mergeCell ref="C29:J29"/>
    <mergeCell ref="C30:J32"/>
    <mergeCell ref="K30:AG32"/>
    <mergeCell ref="L29:S29"/>
    <mergeCell ref="R12:S14"/>
    <mergeCell ref="T12:AF13"/>
    <mergeCell ref="T14:AF14"/>
    <mergeCell ref="C20:AG20"/>
    <mergeCell ref="AE4:AF4"/>
    <mergeCell ref="R10:S11"/>
    <mergeCell ref="T10:AF11"/>
    <mergeCell ref="AB4:AC4"/>
    <mergeCell ref="X4:Z4"/>
    <mergeCell ref="K54:AG54"/>
    <mergeCell ref="C36:J38"/>
    <mergeCell ref="K36:AG38"/>
    <mergeCell ref="C39:J41"/>
    <mergeCell ref="K39:AG41"/>
    <mergeCell ref="K42:AG42"/>
    <mergeCell ref="C55:AG62"/>
    <mergeCell ref="C26:J26"/>
    <mergeCell ref="K26:AG26"/>
    <mergeCell ref="C42:J54"/>
    <mergeCell ref="K43:O43"/>
    <mergeCell ref="P43:AG43"/>
    <mergeCell ref="K45:O45"/>
    <mergeCell ref="P45:AG45"/>
    <mergeCell ref="K47:O47"/>
    <mergeCell ref="P47:AG47"/>
    <mergeCell ref="K49:O49"/>
    <mergeCell ref="P49:AE49"/>
    <mergeCell ref="K51:O51"/>
    <mergeCell ref="P51:AE51"/>
    <mergeCell ref="K53:O53"/>
    <mergeCell ref="P53:AE53"/>
  </mergeCells>
  <phoneticPr fontId="3"/>
  <conditionalFormatting sqref="AB4 P43:AG43 P45:AG45 P47:AG47 L29 K30:AG38">
    <cfRule type="expression" dxfId="157" priority="18">
      <formula>K4&lt;&gt;""</formula>
    </cfRule>
  </conditionalFormatting>
  <conditionalFormatting sqref="AE4:AF4">
    <cfRule type="expression" dxfId="156" priority="17">
      <formula>AE4&lt;&gt;""</formula>
    </cfRule>
  </conditionalFormatting>
  <conditionalFormatting sqref="T10:AF14">
    <cfRule type="expression" dxfId="155" priority="16">
      <formula>T10&lt;&gt;""</formula>
    </cfRule>
  </conditionalFormatting>
  <conditionalFormatting sqref="K27">
    <cfRule type="expression" dxfId="154" priority="11">
      <formula>K27&lt;&gt;""</formula>
    </cfRule>
  </conditionalFormatting>
  <conditionalFormatting sqref="X4">
    <cfRule type="expression" dxfId="153" priority="5">
      <formula>X4&lt;&gt;""</formula>
    </cfRule>
  </conditionalFormatting>
  <conditionalFormatting sqref="P49 AF49">
    <cfRule type="expression" dxfId="152" priority="3">
      <formula>P49&lt;&gt;""</formula>
    </cfRule>
  </conditionalFormatting>
  <conditionalFormatting sqref="P51 AF51">
    <cfRule type="expression" dxfId="151" priority="2">
      <formula>P51&lt;&gt;""</formula>
    </cfRule>
  </conditionalFormatting>
  <conditionalFormatting sqref="P53 AF53">
    <cfRule type="expression" dxfId="150" priority="1">
      <formula>P53&lt;&gt;""</formula>
    </cfRule>
  </conditionalFormatting>
  <pageMargins left="0.74803149606299213" right="0.43307086614173229" top="0.39370078740157483" bottom="0.39370078740157483" header="0.19685039370078741" footer="0.23622047244094491"/>
  <pageSetup paperSize="9" scale="92" orientation="portrait" r:id="rId1"/>
  <headerFooter>
    <oddHeader>&amp;RVer.2</oddHeader>
    <oddFooter>&amp;R&amp;"ＭＳ Ｐ明朝,標準"&amp;10（日本産業規格A列4番）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93"/>
  <sheetViews>
    <sheetView showGridLines="0" view="pageBreakPreview" zoomScale="87" zoomScaleNormal="90" zoomScaleSheetLayoutView="87" workbookViewId="0">
      <selection activeCell="J9" sqref="J9"/>
    </sheetView>
  </sheetViews>
  <sheetFormatPr defaultColWidth="9" defaultRowHeight="14.25" x14ac:dyDescent="0.4"/>
  <cols>
    <col min="1" max="1" width="1.875" style="34" customWidth="1"/>
    <col min="2" max="2" width="1.625" style="34" customWidth="1"/>
    <col min="3" max="4" width="3.125" style="68" customWidth="1"/>
    <col min="5" max="5" width="30.125" style="68" customWidth="1"/>
    <col min="6" max="7" width="13.25" style="35" customWidth="1"/>
    <col min="8" max="9" width="6.625" style="35" customWidth="1"/>
    <col min="10" max="11" width="13.25" style="34" customWidth="1"/>
    <col min="12" max="13" width="6.625" style="36" customWidth="1"/>
    <col min="14" max="17" width="13.25" style="34" customWidth="1"/>
    <col min="18" max="18" width="1.625" style="34" customWidth="1"/>
    <col min="19" max="20" width="2.625" style="34" customWidth="1"/>
    <col min="21" max="23" width="2.625" style="34" hidden="1" customWidth="1"/>
    <col min="24" max="135" width="2.625" style="34" customWidth="1"/>
    <col min="136" max="16384" width="9" style="34"/>
  </cols>
  <sheetData>
    <row r="2" spans="3:22" ht="14.25" customHeight="1" x14ac:dyDescent="0.4">
      <c r="C2" s="67" t="s">
        <v>80</v>
      </c>
    </row>
    <row r="3" spans="3:22" ht="30" customHeight="1" x14ac:dyDescent="0.4">
      <c r="C3" s="153" t="s">
        <v>68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3:22" s="37" customFormat="1" ht="15" customHeight="1" x14ac:dyDescent="0.4">
      <c r="C4" s="182" t="s">
        <v>26</v>
      </c>
      <c r="D4" s="182"/>
      <c r="E4" s="182"/>
      <c r="F4" s="166" t="s">
        <v>27</v>
      </c>
      <c r="G4" s="226"/>
      <c r="H4" s="226"/>
      <c r="I4" s="226"/>
      <c r="J4" s="226"/>
      <c r="K4" s="167"/>
      <c r="L4" s="174" t="s">
        <v>28</v>
      </c>
      <c r="M4" s="175"/>
      <c r="N4" s="174" t="s">
        <v>62</v>
      </c>
      <c r="O4" s="175"/>
      <c r="P4" s="174" t="s">
        <v>63</v>
      </c>
      <c r="Q4" s="175"/>
    </row>
    <row r="5" spans="3:22" s="37" customFormat="1" ht="15" customHeight="1" x14ac:dyDescent="0.4">
      <c r="C5" s="182"/>
      <c r="D5" s="182"/>
      <c r="E5" s="182"/>
      <c r="F5" s="166" t="s">
        <v>57</v>
      </c>
      <c r="G5" s="167"/>
      <c r="H5" s="166" t="s">
        <v>58</v>
      </c>
      <c r="I5" s="167"/>
      <c r="J5" s="166" t="s">
        <v>59</v>
      </c>
      <c r="K5" s="167"/>
      <c r="L5" s="176"/>
      <c r="M5" s="177"/>
      <c r="N5" s="176"/>
      <c r="O5" s="177"/>
      <c r="P5" s="176"/>
      <c r="Q5" s="177"/>
    </row>
    <row r="6" spans="3:22" s="37" customFormat="1" ht="15" customHeight="1" x14ac:dyDescent="0.4">
      <c r="C6" s="182"/>
      <c r="D6" s="182"/>
      <c r="E6" s="182"/>
      <c r="F6" s="38" t="s">
        <v>60</v>
      </c>
      <c r="G6" s="38" t="s">
        <v>61</v>
      </c>
      <c r="H6" s="38" t="s">
        <v>60</v>
      </c>
      <c r="I6" s="38" t="s">
        <v>61</v>
      </c>
      <c r="J6" s="38" t="s">
        <v>60</v>
      </c>
      <c r="K6" s="38" t="s">
        <v>61</v>
      </c>
      <c r="L6" s="38" t="s">
        <v>60</v>
      </c>
      <c r="M6" s="38" t="s">
        <v>61</v>
      </c>
      <c r="N6" s="38" t="s">
        <v>60</v>
      </c>
      <c r="O6" s="38" t="s">
        <v>61</v>
      </c>
      <c r="P6" s="38" t="s">
        <v>60</v>
      </c>
      <c r="Q6" s="38" t="s">
        <v>61</v>
      </c>
      <c r="V6" s="37" t="s">
        <v>29</v>
      </c>
    </row>
    <row r="7" spans="3:22" s="43" customFormat="1" ht="17.25" customHeight="1" x14ac:dyDescent="0.4">
      <c r="C7" s="211" t="s">
        <v>30</v>
      </c>
      <c r="D7" s="168" t="s">
        <v>31</v>
      </c>
      <c r="E7" s="69" t="s">
        <v>32</v>
      </c>
      <c r="F7" s="163"/>
      <c r="G7" s="164"/>
      <c r="H7" s="164"/>
      <c r="I7" s="165"/>
      <c r="J7" s="39" t="str">
        <f>IF(SUM(J8:J16)=0,"",SUM(J8:J16))</f>
        <v/>
      </c>
      <c r="K7" s="39" t="str">
        <f>IF(SUM(K8:K16)=0,"",SUM(K8:K16))</f>
        <v/>
      </c>
      <c r="L7" s="40"/>
      <c r="M7" s="40"/>
      <c r="N7" s="41" t="str">
        <f>J7</f>
        <v/>
      </c>
      <c r="O7" s="41" t="str">
        <f>K7</f>
        <v/>
      </c>
      <c r="P7" s="42"/>
      <c r="Q7" s="42"/>
      <c r="S7" s="44" t="s">
        <v>83</v>
      </c>
      <c r="V7" s="43" t="s">
        <v>33</v>
      </c>
    </row>
    <row r="8" spans="3:22" s="43" customFormat="1" ht="17.25" customHeight="1" x14ac:dyDescent="0.4">
      <c r="C8" s="212"/>
      <c r="D8" s="169"/>
      <c r="E8" s="70"/>
      <c r="F8" s="45"/>
      <c r="G8" s="45"/>
      <c r="H8" s="45"/>
      <c r="I8" s="45"/>
      <c r="J8" s="39" t="str">
        <f>IF(F8="","",F8*H8)</f>
        <v/>
      </c>
      <c r="K8" s="39" t="str">
        <f>IF(G8="","",G8*I8)</f>
        <v/>
      </c>
      <c r="L8" s="154"/>
      <c r="M8" s="155"/>
      <c r="N8" s="155"/>
      <c r="O8" s="155"/>
      <c r="P8" s="155"/>
      <c r="Q8" s="156"/>
    </row>
    <row r="9" spans="3:22" s="43" customFormat="1" ht="17.25" customHeight="1" x14ac:dyDescent="0.4">
      <c r="C9" s="212"/>
      <c r="D9" s="169"/>
      <c r="E9" s="70"/>
      <c r="F9" s="45"/>
      <c r="G9" s="45"/>
      <c r="H9" s="45"/>
      <c r="I9" s="45"/>
      <c r="J9" s="39" t="str">
        <f t="shared" ref="J9:J43" si="0">IF(F9="","",F9*H9)</f>
        <v/>
      </c>
      <c r="K9" s="39" t="str">
        <f>IF(G9="","",G9*I9)</f>
        <v/>
      </c>
      <c r="L9" s="157"/>
      <c r="M9" s="158"/>
      <c r="N9" s="158"/>
      <c r="O9" s="158"/>
      <c r="P9" s="158"/>
      <c r="Q9" s="159"/>
    </row>
    <row r="10" spans="3:22" s="43" customFormat="1" ht="17.25" customHeight="1" x14ac:dyDescent="0.4">
      <c r="C10" s="212"/>
      <c r="D10" s="169"/>
      <c r="E10" s="70"/>
      <c r="F10" s="45"/>
      <c r="G10" s="45"/>
      <c r="H10" s="45"/>
      <c r="I10" s="45"/>
      <c r="J10" s="39" t="str">
        <f t="shared" si="0"/>
        <v/>
      </c>
      <c r="K10" s="39" t="str">
        <f t="shared" ref="K10:K16" si="1">IF(G10="","",G10*I10)</f>
        <v/>
      </c>
      <c r="L10" s="157"/>
      <c r="M10" s="158"/>
      <c r="N10" s="158"/>
      <c r="O10" s="158"/>
      <c r="P10" s="158"/>
      <c r="Q10" s="159"/>
    </row>
    <row r="11" spans="3:22" s="43" customFormat="1" ht="17.25" customHeight="1" x14ac:dyDescent="0.4">
      <c r="C11" s="212"/>
      <c r="D11" s="169"/>
      <c r="E11" s="70"/>
      <c r="F11" s="45"/>
      <c r="G11" s="45"/>
      <c r="H11" s="45"/>
      <c r="I11" s="45"/>
      <c r="J11" s="39" t="str">
        <f t="shared" si="0"/>
        <v/>
      </c>
      <c r="K11" s="39" t="str">
        <f t="shared" si="1"/>
        <v/>
      </c>
      <c r="L11" s="157"/>
      <c r="M11" s="158"/>
      <c r="N11" s="158"/>
      <c r="O11" s="158"/>
      <c r="P11" s="158"/>
      <c r="Q11" s="159"/>
    </row>
    <row r="12" spans="3:22" s="43" customFormat="1" ht="17.25" customHeight="1" x14ac:dyDescent="0.4">
      <c r="C12" s="212"/>
      <c r="D12" s="169"/>
      <c r="E12" s="70"/>
      <c r="F12" s="45"/>
      <c r="G12" s="45"/>
      <c r="H12" s="45"/>
      <c r="I12" s="45"/>
      <c r="J12" s="39" t="str">
        <f t="shared" si="0"/>
        <v/>
      </c>
      <c r="K12" s="39" t="str">
        <f t="shared" si="1"/>
        <v/>
      </c>
      <c r="L12" s="157"/>
      <c r="M12" s="158"/>
      <c r="N12" s="158"/>
      <c r="O12" s="158"/>
      <c r="P12" s="158"/>
      <c r="Q12" s="159"/>
    </row>
    <row r="13" spans="3:22" s="43" customFormat="1" ht="17.25" customHeight="1" x14ac:dyDescent="0.4">
      <c r="C13" s="212"/>
      <c r="D13" s="169"/>
      <c r="E13" s="70"/>
      <c r="F13" s="45"/>
      <c r="G13" s="45"/>
      <c r="H13" s="45"/>
      <c r="I13" s="45"/>
      <c r="J13" s="39" t="str">
        <f t="shared" si="0"/>
        <v/>
      </c>
      <c r="K13" s="39" t="str">
        <f t="shared" si="1"/>
        <v/>
      </c>
      <c r="L13" s="157"/>
      <c r="M13" s="158"/>
      <c r="N13" s="158"/>
      <c r="O13" s="158"/>
      <c r="P13" s="158"/>
      <c r="Q13" s="159"/>
    </row>
    <row r="14" spans="3:22" s="43" customFormat="1" ht="17.25" customHeight="1" x14ac:dyDescent="0.4">
      <c r="C14" s="212"/>
      <c r="D14" s="169"/>
      <c r="E14" s="70"/>
      <c r="F14" s="45"/>
      <c r="G14" s="45"/>
      <c r="H14" s="45"/>
      <c r="I14" s="45"/>
      <c r="J14" s="39" t="str">
        <f t="shared" si="0"/>
        <v/>
      </c>
      <c r="K14" s="39" t="str">
        <f t="shared" si="1"/>
        <v/>
      </c>
      <c r="L14" s="157"/>
      <c r="M14" s="158"/>
      <c r="N14" s="158"/>
      <c r="O14" s="158"/>
      <c r="P14" s="158"/>
      <c r="Q14" s="159"/>
    </row>
    <row r="15" spans="3:22" s="43" customFormat="1" ht="17.25" customHeight="1" x14ac:dyDescent="0.4">
      <c r="C15" s="212"/>
      <c r="D15" s="169"/>
      <c r="E15" s="70"/>
      <c r="F15" s="45"/>
      <c r="G15" s="45"/>
      <c r="H15" s="45"/>
      <c r="I15" s="45"/>
      <c r="J15" s="39" t="str">
        <f t="shared" si="0"/>
        <v/>
      </c>
      <c r="K15" s="39" t="str">
        <f t="shared" si="1"/>
        <v/>
      </c>
      <c r="L15" s="157"/>
      <c r="M15" s="158"/>
      <c r="N15" s="158"/>
      <c r="O15" s="158"/>
      <c r="P15" s="158"/>
      <c r="Q15" s="159"/>
    </row>
    <row r="16" spans="3:22" s="43" customFormat="1" ht="17.25" customHeight="1" x14ac:dyDescent="0.4">
      <c r="C16" s="212"/>
      <c r="D16" s="170"/>
      <c r="E16" s="70"/>
      <c r="F16" s="45"/>
      <c r="G16" s="45"/>
      <c r="H16" s="45"/>
      <c r="I16" s="45"/>
      <c r="J16" s="39" t="str">
        <f t="shared" si="0"/>
        <v/>
      </c>
      <c r="K16" s="39" t="str">
        <f t="shared" si="1"/>
        <v/>
      </c>
      <c r="L16" s="160"/>
      <c r="M16" s="161"/>
      <c r="N16" s="161"/>
      <c r="O16" s="161"/>
      <c r="P16" s="161"/>
      <c r="Q16" s="162"/>
    </row>
    <row r="17" spans="3:19" s="43" customFormat="1" ht="17.25" customHeight="1" x14ac:dyDescent="0.4">
      <c r="C17" s="212"/>
      <c r="D17" s="168" t="s">
        <v>34</v>
      </c>
      <c r="E17" s="69" t="s">
        <v>35</v>
      </c>
      <c r="F17" s="163"/>
      <c r="G17" s="164"/>
      <c r="H17" s="164"/>
      <c r="I17" s="165"/>
      <c r="J17" s="39" t="str">
        <f>IF(SUM(J18:J26)=0,"",SUM(J18:J26))</f>
        <v/>
      </c>
      <c r="K17" s="39" t="str">
        <f>IF(SUM(K18:K26)=0,"",SUM(K18:K26))</f>
        <v/>
      </c>
      <c r="L17" s="40"/>
      <c r="M17" s="60"/>
      <c r="N17" s="41" t="str">
        <f>J17</f>
        <v/>
      </c>
      <c r="O17" s="41" t="str">
        <f>K17</f>
        <v/>
      </c>
      <c r="P17" s="42"/>
      <c r="Q17" s="42"/>
      <c r="S17" s="44" t="s">
        <v>83</v>
      </c>
    </row>
    <row r="18" spans="3:19" s="43" customFormat="1" ht="17.25" customHeight="1" x14ac:dyDescent="0.4">
      <c r="C18" s="212"/>
      <c r="D18" s="169"/>
      <c r="E18" s="70"/>
      <c r="F18" s="45"/>
      <c r="G18" s="45"/>
      <c r="H18" s="45"/>
      <c r="I18" s="45"/>
      <c r="J18" s="39" t="str">
        <f>IF(F18="","",F18*H18)</f>
        <v/>
      </c>
      <c r="K18" s="39" t="str">
        <f>IF(G18="","",G18*I18)</f>
        <v/>
      </c>
      <c r="L18" s="154"/>
      <c r="M18" s="155"/>
      <c r="N18" s="155"/>
      <c r="O18" s="155"/>
      <c r="P18" s="155"/>
      <c r="Q18" s="156"/>
    </row>
    <row r="19" spans="3:19" s="43" customFormat="1" ht="17.25" customHeight="1" x14ac:dyDescent="0.4">
      <c r="C19" s="212"/>
      <c r="D19" s="169"/>
      <c r="E19" s="70"/>
      <c r="F19" s="45"/>
      <c r="G19" s="45"/>
      <c r="H19" s="45"/>
      <c r="I19" s="45"/>
      <c r="J19" s="39" t="str">
        <f t="shared" si="0"/>
        <v/>
      </c>
      <c r="K19" s="39" t="str">
        <f t="shared" ref="K19:K26" si="2">IF(G19="","",G19*I19)</f>
        <v/>
      </c>
      <c r="L19" s="157"/>
      <c r="M19" s="158"/>
      <c r="N19" s="158"/>
      <c r="O19" s="158"/>
      <c r="P19" s="158"/>
      <c r="Q19" s="159"/>
    </row>
    <row r="20" spans="3:19" s="43" customFormat="1" ht="17.25" customHeight="1" x14ac:dyDescent="0.4">
      <c r="C20" s="212"/>
      <c r="D20" s="169"/>
      <c r="E20" s="70"/>
      <c r="F20" s="45"/>
      <c r="G20" s="45"/>
      <c r="H20" s="45"/>
      <c r="I20" s="45"/>
      <c r="J20" s="39" t="str">
        <f t="shared" si="0"/>
        <v/>
      </c>
      <c r="K20" s="39" t="str">
        <f t="shared" si="2"/>
        <v/>
      </c>
      <c r="L20" s="157"/>
      <c r="M20" s="158"/>
      <c r="N20" s="158"/>
      <c r="O20" s="158"/>
      <c r="P20" s="158"/>
      <c r="Q20" s="159"/>
    </row>
    <row r="21" spans="3:19" s="43" customFormat="1" ht="17.25" customHeight="1" x14ac:dyDescent="0.4">
      <c r="C21" s="212"/>
      <c r="D21" s="169"/>
      <c r="E21" s="70"/>
      <c r="F21" s="45"/>
      <c r="G21" s="45"/>
      <c r="H21" s="45"/>
      <c r="I21" s="45"/>
      <c r="J21" s="39" t="str">
        <f t="shared" si="0"/>
        <v/>
      </c>
      <c r="K21" s="39" t="str">
        <f t="shared" si="2"/>
        <v/>
      </c>
      <c r="L21" s="157"/>
      <c r="M21" s="158"/>
      <c r="N21" s="158"/>
      <c r="O21" s="158"/>
      <c r="P21" s="158"/>
      <c r="Q21" s="159"/>
    </row>
    <row r="22" spans="3:19" s="43" customFormat="1" ht="17.25" customHeight="1" x14ac:dyDescent="0.4">
      <c r="C22" s="212"/>
      <c r="D22" s="169"/>
      <c r="E22" s="70"/>
      <c r="F22" s="45"/>
      <c r="G22" s="45"/>
      <c r="H22" s="45"/>
      <c r="I22" s="45"/>
      <c r="J22" s="39" t="str">
        <f t="shared" si="0"/>
        <v/>
      </c>
      <c r="K22" s="39" t="str">
        <f t="shared" si="2"/>
        <v/>
      </c>
      <c r="L22" s="157"/>
      <c r="M22" s="158"/>
      <c r="N22" s="158"/>
      <c r="O22" s="158"/>
      <c r="P22" s="158"/>
      <c r="Q22" s="159"/>
    </row>
    <row r="23" spans="3:19" s="43" customFormat="1" ht="17.25" customHeight="1" x14ac:dyDescent="0.4">
      <c r="C23" s="212"/>
      <c r="D23" s="169"/>
      <c r="E23" s="70"/>
      <c r="F23" s="45"/>
      <c r="G23" s="45"/>
      <c r="H23" s="45"/>
      <c r="I23" s="45"/>
      <c r="J23" s="39" t="str">
        <f t="shared" si="0"/>
        <v/>
      </c>
      <c r="K23" s="39" t="str">
        <f t="shared" si="2"/>
        <v/>
      </c>
      <c r="L23" s="157"/>
      <c r="M23" s="158"/>
      <c r="N23" s="158"/>
      <c r="O23" s="158"/>
      <c r="P23" s="158"/>
      <c r="Q23" s="159"/>
    </row>
    <row r="24" spans="3:19" s="43" customFormat="1" ht="17.25" customHeight="1" x14ac:dyDescent="0.4">
      <c r="C24" s="212"/>
      <c r="D24" s="169"/>
      <c r="E24" s="70"/>
      <c r="F24" s="45"/>
      <c r="G24" s="45"/>
      <c r="H24" s="45"/>
      <c r="I24" s="45"/>
      <c r="J24" s="39" t="str">
        <f t="shared" si="0"/>
        <v/>
      </c>
      <c r="K24" s="39" t="str">
        <f t="shared" si="2"/>
        <v/>
      </c>
      <c r="L24" s="157"/>
      <c r="M24" s="158"/>
      <c r="N24" s="158"/>
      <c r="O24" s="158"/>
      <c r="P24" s="158"/>
      <c r="Q24" s="159"/>
    </row>
    <row r="25" spans="3:19" s="43" customFormat="1" ht="17.25" customHeight="1" x14ac:dyDescent="0.4">
      <c r="C25" s="212"/>
      <c r="D25" s="169"/>
      <c r="E25" s="70"/>
      <c r="F25" s="45"/>
      <c r="G25" s="45"/>
      <c r="H25" s="45"/>
      <c r="I25" s="45"/>
      <c r="J25" s="39" t="str">
        <f t="shared" si="0"/>
        <v/>
      </c>
      <c r="K25" s="39" t="str">
        <f t="shared" si="2"/>
        <v/>
      </c>
      <c r="L25" s="157"/>
      <c r="M25" s="158"/>
      <c r="N25" s="158"/>
      <c r="O25" s="158"/>
      <c r="P25" s="158"/>
      <c r="Q25" s="159"/>
    </row>
    <row r="26" spans="3:19" s="43" customFormat="1" ht="17.25" customHeight="1" x14ac:dyDescent="0.4">
      <c r="C26" s="212"/>
      <c r="D26" s="170"/>
      <c r="E26" s="70"/>
      <c r="F26" s="45"/>
      <c r="G26" s="45"/>
      <c r="H26" s="45"/>
      <c r="I26" s="45"/>
      <c r="J26" s="39" t="str">
        <f t="shared" si="0"/>
        <v/>
      </c>
      <c r="K26" s="39" t="str">
        <f t="shared" si="2"/>
        <v/>
      </c>
      <c r="L26" s="160"/>
      <c r="M26" s="161"/>
      <c r="N26" s="161"/>
      <c r="O26" s="161"/>
      <c r="P26" s="161"/>
      <c r="Q26" s="162"/>
    </row>
    <row r="27" spans="3:19" s="43" customFormat="1" ht="17.25" customHeight="1" x14ac:dyDescent="0.4">
      <c r="C27" s="212"/>
      <c r="D27" s="168" t="s">
        <v>36</v>
      </c>
      <c r="E27" s="69" t="s">
        <v>37</v>
      </c>
      <c r="F27" s="163"/>
      <c r="G27" s="164"/>
      <c r="H27" s="164"/>
      <c r="I27" s="165"/>
      <c r="J27" s="39" t="str">
        <f>IF(SUM(J28:J36)=0,"",SUM(J28:J36))</f>
        <v/>
      </c>
      <c r="K27" s="39" t="str">
        <f>IF(SUM(K28:K36)=0,"",SUM(K28:K36))</f>
        <v/>
      </c>
      <c r="L27" s="40"/>
      <c r="M27" s="60"/>
      <c r="N27" s="41" t="str">
        <f>J27</f>
        <v/>
      </c>
      <c r="O27" s="41" t="str">
        <f>K27</f>
        <v/>
      </c>
      <c r="P27" s="42"/>
      <c r="Q27" s="42"/>
      <c r="S27" s="44" t="s">
        <v>83</v>
      </c>
    </row>
    <row r="28" spans="3:19" s="43" customFormat="1" ht="17.25" customHeight="1" x14ac:dyDescent="0.4">
      <c r="C28" s="212"/>
      <c r="D28" s="169"/>
      <c r="E28" s="70"/>
      <c r="F28" s="45"/>
      <c r="G28" s="45"/>
      <c r="H28" s="45"/>
      <c r="I28" s="45"/>
      <c r="J28" s="39" t="str">
        <f>IF(F28="","",F28*H28)</f>
        <v/>
      </c>
      <c r="K28" s="39" t="str">
        <f>IF(G28="","",G28*I28)</f>
        <v/>
      </c>
      <c r="L28" s="154"/>
      <c r="M28" s="155"/>
      <c r="N28" s="155"/>
      <c r="O28" s="155"/>
      <c r="P28" s="155"/>
      <c r="Q28" s="156"/>
    </row>
    <row r="29" spans="3:19" s="43" customFormat="1" ht="17.25" customHeight="1" x14ac:dyDescent="0.4">
      <c r="C29" s="212"/>
      <c r="D29" s="169"/>
      <c r="E29" s="70"/>
      <c r="F29" s="45"/>
      <c r="G29" s="45"/>
      <c r="H29" s="45"/>
      <c r="I29" s="45"/>
      <c r="J29" s="39" t="str">
        <f t="shared" si="0"/>
        <v/>
      </c>
      <c r="K29" s="39" t="str">
        <f t="shared" ref="K29:K36" si="3">IF(G29="","",G29*I29)</f>
        <v/>
      </c>
      <c r="L29" s="157"/>
      <c r="M29" s="158"/>
      <c r="N29" s="158"/>
      <c r="O29" s="158"/>
      <c r="P29" s="158"/>
      <c r="Q29" s="159"/>
    </row>
    <row r="30" spans="3:19" s="43" customFormat="1" ht="17.25" customHeight="1" x14ac:dyDescent="0.4">
      <c r="C30" s="212"/>
      <c r="D30" s="169"/>
      <c r="E30" s="70"/>
      <c r="F30" s="45"/>
      <c r="G30" s="45"/>
      <c r="H30" s="45"/>
      <c r="I30" s="45"/>
      <c r="J30" s="39" t="str">
        <f t="shared" si="0"/>
        <v/>
      </c>
      <c r="K30" s="39" t="str">
        <f t="shared" si="3"/>
        <v/>
      </c>
      <c r="L30" s="157"/>
      <c r="M30" s="158"/>
      <c r="N30" s="158"/>
      <c r="O30" s="158"/>
      <c r="P30" s="158"/>
      <c r="Q30" s="159"/>
    </row>
    <row r="31" spans="3:19" s="43" customFormat="1" ht="17.25" customHeight="1" x14ac:dyDescent="0.4">
      <c r="C31" s="212"/>
      <c r="D31" s="169"/>
      <c r="E31" s="70"/>
      <c r="F31" s="45"/>
      <c r="G31" s="45"/>
      <c r="H31" s="45"/>
      <c r="I31" s="45"/>
      <c r="J31" s="39" t="str">
        <f t="shared" si="0"/>
        <v/>
      </c>
      <c r="K31" s="39" t="str">
        <f t="shared" si="3"/>
        <v/>
      </c>
      <c r="L31" s="157"/>
      <c r="M31" s="158"/>
      <c r="N31" s="158"/>
      <c r="O31" s="158"/>
      <c r="P31" s="158"/>
      <c r="Q31" s="159"/>
    </row>
    <row r="32" spans="3:19" s="43" customFormat="1" ht="17.25" customHeight="1" x14ac:dyDescent="0.4">
      <c r="C32" s="212"/>
      <c r="D32" s="169"/>
      <c r="E32" s="70"/>
      <c r="F32" s="45"/>
      <c r="G32" s="45"/>
      <c r="H32" s="45"/>
      <c r="I32" s="45"/>
      <c r="J32" s="39" t="str">
        <f t="shared" si="0"/>
        <v/>
      </c>
      <c r="K32" s="39" t="str">
        <f t="shared" si="3"/>
        <v/>
      </c>
      <c r="L32" s="157"/>
      <c r="M32" s="158"/>
      <c r="N32" s="158"/>
      <c r="O32" s="158"/>
      <c r="P32" s="158"/>
      <c r="Q32" s="159"/>
    </row>
    <row r="33" spans="3:19" s="43" customFormat="1" ht="17.25" customHeight="1" x14ac:dyDescent="0.4">
      <c r="C33" s="212"/>
      <c r="D33" s="169"/>
      <c r="E33" s="70"/>
      <c r="F33" s="45"/>
      <c r="G33" s="45"/>
      <c r="H33" s="45"/>
      <c r="I33" s="45"/>
      <c r="J33" s="39" t="str">
        <f t="shared" si="0"/>
        <v/>
      </c>
      <c r="K33" s="39" t="str">
        <f t="shared" si="3"/>
        <v/>
      </c>
      <c r="L33" s="157"/>
      <c r="M33" s="158"/>
      <c r="N33" s="158"/>
      <c r="O33" s="158"/>
      <c r="P33" s="158"/>
      <c r="Q33" s="159"/>
    </row>
    <row r="34" spans="3:19" s="43" customFormat="1" ht="17.25" customHeight="1" x14ac:dyDescent="0.4">
      <c r="C34" s="212"/>
      <c r="D34" s="169"/>
      <c r="E34" s="70"/>
      <c r="F34" s="45"/>
      <c r="G34" s="45"/>
      <c r="H34" s="45"/>
      <c r="I34" s="45"/>
      <c r="J34" s="39" t="str">
        <f t="shared" si="0"/>
        <v/>
      </c>
      <c r="K34" s="39" t="str">
        <f t="shared" si="3"/>
        <v/>
      </c>
      <c r="L34" s="157"/>
      <c r="M34" s="158"/>
      <c r="N34" s="158"/>
      <c r="O34" s="158"/>
      <c r="P34" s="158"/>
      <c r="Q34" s="159"/>
    </row>
    <row r="35" spans="3:19" s="43" customFormat="1" ht="17.25" customHeight="1" x14ac:dyDescent="0.4">
      <c r="C35" s="212"/>
      <c r="D35" s="169"/>
      <c r="E35" s="70"/>
      <c r="F35" s="45"/>
      <c r="G35" s="45"/>
      <c r="H35" s="45"/>
      <c r="I35" s="45"/>
      <c r="J35" s="39" t="str">
        <f t="shared" si="0"/>
        <v/>
      </c>
      <c r="K35" s="39" t="str">
        <f t="shared" si="3"/>
        <v/>
      </c>
      <c r="L35" s="157"/>
      <c r="M35" s="158"/>
      <c r="N35" s="158"/>
      <c r="O35" s="158"/>
      <c r="P35" s="158"/>
      <c r="Q35" s="159"/>
    </row>
    <row r="36" spans="3:19" s="43" customFormat="1" ht="17.25" customHeight="1" x14ac:dyDescent="0.4">
      <c r="C36" s="212"/>
      <c r="D36" s="170"/>
      <c r="E36" s="70"/>
      <c r="F36" s="45"/>
      <c r="G36" s="45"/>
      <c r="H36" s="45"/>
      <c r="I36" s="45"/>
      <c r="J36" s="39" t="str">
        <f t="shared" si="0"/>
        <v/>
      </c>
      <c r="K36" s="39" t="str">
        <f t="shared" si="3"/>
        <v/>
      </c>
      <c r="L36" s="160"/>
      <c r="M36" s="161"/>
      <c r="N36" s="161"/>
      <c r="O36" s="161"/>
      <c r="P36" s="161"/>
      <c r="Q36" s="162"/>
    </row>
    <row r="37" spans="3:19" s="43" customFormat="1" ht="17.25" customHeight="1" x14ac:dyDescent="0.4">
      <c r="C37" s="212"/>
      <c r="D37" s="168" t="s">
        <v>38</v>
      </c>
      <c r="E37" s="69" t="s">
        <v>39</v>
      </c>
      <c r="F37" s="163"/>
      <c r="G37" s="164"/>
      <c r="H37" s="164"/>
      <c r="I37" s="165"/>
      <c r="J37" s="39" t="str">
        <f>IF(SUM(J38:J43)=0,"",SUM(J38:J43))</f>
        <v/>
      </c>
      <c r="K37" s="39" t="str">
        <f>IF(SUM(K38:K43)=0,"",SUM(K38:K43))</f>
        <v/>
      </c>
      <c r="L37" s="40"/>
      <c r="M37" s="60"/>
      <c r="N37" s="41" t="str">
        <f>J37</f>
        <v/>
      </c>
      <c r="O37" s="41" t="str">
        <f>K37</f>
        <v/>
      </c>
      <c r="P37" s="42"/>
      <c r="Q37" s="42"/>
      <c r="S37" s="44" t="s">
        <v>83</v>
      </c>
    </row>
    <row r="38" spans="3:19" s="43" customFormat="1" ht="17.25" customHeight="1" x14ac:dyDescent="0.4">
      <c r="C38" s="212"/>
      <c r="D38" s="169"/>
      <c r="E38" s="70"/>
      <c r="F38" s="45"/>
      <c r="G38" s="45"/>
      <c r="H38" s="45"/>
      <c r="I38" s="45"/>
      <c r="J38" s="39" t="str">
        <f>IF(F38="","",F38*H38)</f>
        <v/>
      </c>
      <c r="K38" s="39" t="str">
        <f>IF(G38="","",G38*I38)</f>
        <v/>
      </c>
      <c r="L38" s="154"/>
      <c r="M38" s="155"/>
      <c r="N38" s="155"/>
      <c r="O38" s="155"/>
      <c r="P38" s="155"/>
      <c r="Q38" s="156"/>
    </row>
    <row r="39" spans="3:19" s="43" customFormat="1" ht="17.25" customHeight="1" x14ac:dyDescent="0.4">
      <c r="C39" s="212"/>
      <c r="D39" s="169"/>
      <c r="E39" s="70"/>
      <c r="F39" s="45"/>
      <c r="G39" s="45"/>
      <c r="H39" s="45"/>
      <c r="I39" s="45"/>
      <c r="J39" s="39" t="str">
        <f t="shared" ref="J39:J41" si="4">IF(F39="","",F39*H39)</f>
        <v/>
      </c>
      <c r="K39" s="39" t="str">
        <f t="shared" ref="K39:K43" si="5">IF(G39="","",G39*I39)</f>
        <v/>
      </c>
      <c r="L39" s="157"/>
      <c r="M39" s="158"/>
      <c r="N39" s="158"/>
      <c r="O39" s="158"/>
      <c r="P39" s="158"/>
      <c r="Q39" s="159"/>
    </row>
    <row r="40" spans="3:19" s="43" customFormat="1" ht="17.25" customHeight="1" x14ac:dyDescent="0.4">
      <c r="C40" s="212"/>
      <c r="D40" s="169"/>
      <c r="E40" s="70"/>
      <c r="F40" s="45"/>
      <c r="G40" s="45"/>
      <c r="H40" s="45"/>
      <c r="I40" s="45"/>
      <c r="J40" s="39" t="str">
        <f t="shared" si="4"/>
        <v/>
      </c>
      <c r="K40" s="39" t="str">
        <f t="shared" si="5"/>
        <v/>
      </c>
      <c r="L40" s="157"/>
      <c r="M40" s="158"/>
      <c r="N40" s="158"/>
      <c r="O40" s="158"/>
      <c r="P40" s="158"/>
      <c r="Q40" s="159"/>
    </row>
    <row r="41" spans="3:19" s="43" customFormat="1" ht="17.25" customHeight="1" x14ac:dyDescent="0.4">
      <c r="C41" s="212"/>
      <c r="D41" s="169"/>
      <c r="E41" s="70"/>
      <c r="F41" s="45"/>
      <c r="G41" s="45"/>
      <c r="H41" s="45"/>
      <c r="I41" s="45"/>
      <c r="J41" s="39" t="str">
        <f t="shared" si="4"/>
        <v/>
      </c>
      <c r="K41" s="39" t="str">
        <f t="shared" si="5"/>
        <v/>
      </c>
      <c r="L41" s="157"/>
      <c r="M41" s="158"/>
      <c r="N41" s="158"/>
      <c r="O41" s="158"/>
      <c r="P41" s="158"/>
      <c r="Q41" s="159"/>
    </row>
    <row r="42" spans="3:19" s="43" customFormat="1" ht="17.25" customHeight="1" x14ac:dyDescent="0.4">
      <c r="C42" s="212"/>
      <c r="D42" s="169"/>
      <c r="E42" s="70"/>
      <c r="F42" s="45"/>
      <c r="G42" s="45"/>
      <c r="H42" s="45"/>
      <c r="I42" s="45"/>
      <c r="J42" s="39" t="str">
        <f t="shared" si="0"/>
        <v/>
      </c>
      <c r="K42" s="39" t="str">
        <f t="shared" si="5"/>
        <v/>
      </c>
      <c r="L42" s="157"/>
      <c r="M42" s="158"/>
      <c r="N42" s="158"/>
      <c r="O42" s="158"/>
      <c r="P42" s="158"/>
      <c r="Q42" s="159"/>
    </row>
    <row r="43" spans="3:19" s="43" customFormat="1" ht="17.25" customHeight="1" x14ac:dyDescent="0.4">
      <c r="C43" s="212"/>
      <c r="D43" s="170"/>
      <c r="E43" s="70"/>
      <c r="F43" s="45"/>
      <c r="G43" s="45"/>
      <c r="H43" s="45"/>
      <c r="I43" s="45"/>
      <c r="J43" s="39" t="str">
        <f t="shared" si="0"/>
        <v/>
      </c>
      <c r="K43" s="39" t="str">
        <f t="shared" si="5"/>
        <v/>
      </c>
      <c r="L43" s="160"/>
      <c r="M43" s="161"/>
      <c r="N43" s="161"/>
      <c r="O43" s="161"/>
      <c r="P43" s="161"/>
      <c r="Q43" s="162"/>
    </row>
    <row r="44" spans="3:19" s="43" customFormat="1" ht="17.25" customHeight="1" thickBot="1" x14ac:dyDescent="0.45">
      <c r="C44" s="212"/>
      <c r="D44" s="227" t="s">
        <v>40</v>
      </c>
      <c r="E44" s="228"/>
      <c r="F44" s="171"/>
      <c r="G44" s="172"/>
      <c r="H44" s="172"/>
      <c r="I44" s="173"/>
      <c r="J44" s="46">
        <f>SUM(J7,J17,J27,J37)</f>
        <v>0</v>
      </c>
      <c r="K44" s="46">
        <f>SUM(K7,K17,K27,K37)</f>
        <v>0</v>
      </c>
      <c r="L44" s="224"/>
      <c r="M44" s="225"/>
      <c r="N44" s="46">
        <f>SUM(N7,N17,N27,N37)</f>
        <v>0</v>
      </c>
      <c r="O44" s="46">
        <f>SUM(O7,O17,O27,O37)</f>
        <v>0</v>
      </c>
      <c r="P44" s="46">
        <f>SUM(P7,P17,P27,P37)</f>
        <v>0</v>
      </c>
      <c r="Q44" s="46">
        <f>SUM(Q7,Q17,Q27,Q37)</f>
        <v>0</v>
      </c>
    </row>
    <row r="45" spans="3:19" s="43" customFormat="1" ht="31.35" customHeight="1" thickTop="1" x14ac:dyDescent="0.4">
      <c r="C45" s="222" t="s">
        <v>41</v>
      </c>
      <c r="D45" s="223"/>
      <c r="E45" s="223"/>
      <c r="F45" s="223"/>
      <c r="G45" s="223"/>
      <c r="H45" s="223"/>
      <c r="I45" s="223"/>
      <c r="J45" s="61" t="s">
        <v>42</v>
      </c>
      <c r="K45" s="47" t="s">
        <v>64</v>
      </c>
      <c r="L45" s="97"/>
      <c r="M45" s="97"/>
      <c r="N45" s="220">
        <f>IF(N46&gt;0,N46,0)</f>
        <v>0</v>
      </c>
      <c r="O45" s="221"/>
      <c r="P45" s="220">
        <f>IF(P46&gt;0,P46,0)</f>
        <v>0</v>
      </c>
      <c r="Q45" s="221"/>
      <c r="S45" s="80" t="s">
        <v>84</v>
      </c>
    </row>
    <row r="46" spans="3:19" s="43" customFormat="1" ht="31.35" hidden="1" customHeight="1" x14ac:dyDescent="0.4">
      <c r="C46" s="86"/>
      <c r="D46" s="86"/>
      <c r="E46" s="86"/>
      <c r="F46" s="86"/>
      <c r="G46" s="86"/>
      <c r="H46" s="86"/>
      <c r="I46" s="86"/>
      <c r="J46" s="87"/>
      <c r="K46" s="87"/>
      <c r="L46" s="87"/>
      <c r="M46" s="87"/>
      <c r="N46" s="150">
        <f>IF(L45="≦5",IF(N44*1/2-P44&gt;100000000,100000000,ROUNDDOWN(N44*1/2-P44,-3)),IF(L45="&gt;5",IF(N44*1/2-P44&gt;370000000,370000000,ROUNDDOWN(N44*1/2-P44,-3)),0))</f>
        <v>0</v>
      </c>
      <c r="O46" s="150"/>
      <c r="P46" s="150">
        <f>IF(M45="≦5",IF(O44*1/2-Q44&gt;100000000,100000000,ROUNDDOWN(O44*1/2-Q44,-3)),IF(M45="&gt;5",IF(O44*1/2-Q44&gt;370000000,370000000,ROUNDDOWN(O44*1/2-Q44,-3)),0))</f>
        <v>0</v>
      </c>
      <c r="Q46" s="150"/>
      <c r="R46" s="87"/>
      <c r="S46" s="80"/>
    </row>
    <row r="47" spans="3:19" ht="14.25" customHeight="1" x14ac:dyDescent="0.4">
      <c r="C47" s="67" t="str">
        <f>C2</f>
        <v>第12号様式：別紙</v>
      </c>
    </row>
    <row r="48" spans="3:19" ht="30" customHeight="1" x14ac:dyDescent="0.4">
      <c r="C48" s="153" t="s">
        <v>69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</row>
    <row r="49" spans="3:22" s="37" customFormat="1" ht="15" customHeight="1" x14ac:dyDescent="0.4">
      <c r="C49" s="182" t="s">
        <v>26</v>
      </c>
      <c r="D49" s="182"/>
      <c r="E49" s="182"/>
      <c r="F49" s="183" t="s">
        <v>70</v>
      </c>
      <c r="G49" s="183"/>
      <c r="H49" s="183"/>
      <c r="I49" s="183"/>
      <c r="J49" s="183"/>
      <c r="K49" s="38"/>
      <c r="L49" s="174" t="s">
        <v>71</v>
      </c>
      <c r="M49" s="175"/>
      <c r="N49" s="174" t="s">
        <v>72</v>
      </c>
      <c r="O49" s="175"/>
      <c r="P49" s="174" t="s">
        <v>73</v>
      </c>
      <c r="Q49" s="175"/>
    </row>
    <row r="50" spans="3:22" s="37" customFormat="1" ht="15" customHeight="1" x14ac:dyDescent="0.4">
      <c r="C50" s="182"/>
      <c r="D50" s="182"/>
      <c r="E50" s="182"/>
      <c r="F50" s="166" t="s">
        <v>57</v>
      </c>
      <c r="G50" s="167"/>
      <c r="H50" s="166" t="s">
        <v>58</v>
      </c>
      <c r="I50" s="167"/>
      <c r="J50" s="166" t="s">
        <v>59</v>
      </c>
      <c r="K50" s="167"/>
      <c r="L50" s="176"/>
      <c r="M50" s="177"/>
      <c r="N50" s="176"/>
      <c r="O50" s="177"/>
      <c r="P50" s="176"/>
      <c r="Q50" s="177"/>
    </row>
    <row r="51" spans="3:22" s="37" customFormat="1" ht="15" customHeight="1" x14ac:dyDescent="0.4">
      <c r="C51" s="182"/>
      <c r="D51" s="182"/>
      <c r="E51" s="182"/>
      <c r="F51" s="38" t="s">
        <v>60</v>
      </c>
      <c r="G51" s="38" t="s">
        <v>61</v>
      </c>
      <c r="H51" s="38" t="s">
        <v>60</v>
      </c>
      <c r="I51" s="38" t="s">
        <v>61</v>
      </c>
      <c r="J51" s="38" t="s">
        <v>60</v>
      </c>
      <c r="K51" s="38" t="s">
        <v>61</v>
      </c>
      <c r="L51" s="38" t="s">
        <v>60</v>
      </c>
      <c r="M51" s="38" t="s">
        <v>61</v>
      </c>
      <c r="N51" s="38" t="s">
        <v>60</v>
      </c>
      <c r="O51" s="38" t="s">
        <v>61</v>
      </c>
      <c r="P51" s="38" t="s">
        <v>60</v>
      </c>
      <c r="Q51" s="38" t="s">
        <v>61</v>
      </c>
      <c r="V51" s="37" t="s">
        <v>29</v>
      </c>
    </row>
    <row r="52" spans="3:22" s="43" customFormat="1" ht="17.25" customHeight="1" x14ac:dyDescent="0.4">
      <c r="C52" s="211" t="s">
        <v>43</v>
      </c>
      <c r="D52" s="201" t="s">
        <v>44</v>
      </c>
      <c r="E52" s="71" t="s">
        <v>32</v>
      </c>
      <c r="F52" s="163"/>
      <c r="G52" s="164"/>
      <c r="H52" s="164"/>
      <c r="I52" s="165"/>
      <c r="J52" s="48" t="str">
        <f>IF(SUM(J53:J57)=0,"",SUM(J53:J57))</f>
        <v/>
      </c>
      <c r="K52" s="48" t="str">
        <f>IF(SUM(K53:K57)=0,"",SUM(K53:K57))</f>
        <v/>
      </c>
      <c r="L52" s="60"/>
      <c r="M52" s="60"/>
      <c r="N52" s="41" t="str">
        <f>J52</f>
        <v/>
      </c>
      <c r="O52" s="41" t="str">
        <f>K52</f>
        <v/>
      </c>
      <c r="P52" s="42"/>
      <c r="Q52" s="42"/>
      <c r="S52" s="44" t="s">
        <v>85</v>
      </c>
      <c r="V52" s="43" t="s">
        <v>33</v>
      </c>
    </row>
    <row r="53" spans="3:22" s="43" customFormat="1" ht="17.25" customHeight="1" x14ac:dyDescent="0.4">
      <c r="C53" s="212"/>
      <c r="D53" s="179"/>
      <c r="E53" s="70"/>
      <c r="F53" s="49"/>
      <c r="G53" s="45"/>
      <c r="H53" s="45"/>
      <c r="I53" s="45"/>
      <c r="J53" s="39" t="str">
        <f>IF(F53="","",F53*H53)</f>
        <v/>
      </c>
      <c r="K53" s="39" t="str">
        <f>IF(G53="","",G53*I53)</f>
        <v/>
      </c>
      <c r="L53" s="154"/>
      <c r="M53" s="155"/>
      <c r="N53" s="155"/>
      <c r="O53" s="155"/>
      <c r="P53" s="155"/>
      <c r="Q53" s="156"/>
    </row>
    <row r="54" spans="3:22" s="43" customFormat="1" ht="17.25" customHeight="1" x14ac:dyDescent="0.4">
      <c r="C54" s="212"/>
      <c r="D54" s="179"/>
      <c r="E54" s="70"/>
      <c r="F54" s="49"/>
      <c r="G54" s="45"/>
      <c r="H54" s="45"/>
      <c r="I54" s="45"/>
      <c r="J54" s="39" t="str">
        <f t="shared" ref="J54:J57" si="6">IF(F54="","",F54*H54)</f>
        <v/>
      </c>
      <c r="K54" s="39" t="str">
        <f t="shared" ref="K54:K57" si="7">IF(G54="","",G54*I54)</f>
        <v/>
      </c>
      <c r="L54" s="157"/>
      <c r="M54" s="158"/>
      <c r="N54" s="158"/>
      <c r="O54" s="158"/>
      <c r="P54" s="158"/>
      <c r="Q54" s="159"/>
    </row>
    <row r="55" spans="3:22" s="43" customFormat="1" ht="17.25" customHeight="1" x14ac:dyDescent="0.4">
      <c r="C55" s="212"/>
      <c r="D55" s="179"/>
      <c r="E55" s="70"/>
      <c r="F55" s="49"/>
      <c r="G55" s="45"/>
      <c r="H55" s="45"/>
      <c r="I55" s="45"/>
      <c r="J55" s="39" t="str">
        <f t="shared" si="6"/>
        <v/>
      </c>
      <c r="K55" s="39" t="str">
        <f t="shared" si="7"/>
        <v/>
      </c>
      <c r="L55" s="157"/>
      <c r="M55" s="158"/>
      <c r="N55" s="158"/>
      <c r="O55" s="158"/>
      <c r="P55" s="158"/>
      <c r="Q55" s="159"/>
    </row>
    <row r="56" spans="3:22" s="43" customFormat="1" ht="17.25" customHeight="1" x14ac:dyDescent="0.4">
      <c r="C56" s="212"/>
      <c r="D56" s="179"/>
      <c r="E56" s="70"/>
      <c r="F56" s="49"/>
      <c r="G56" s="45"/>
      <c r="H56" s="45"/>
      <c r="I56" s="45"/>
      <c r="J56" s="39" t="str">
        <f t="shared" si="6"/>
        <v/>
      </c>
      <c r="K56" s="39" t="str">
        <f t="shared" si="7"/>
        <v/>
      </c>
      <c r="L56" s="157"/>
      <c r="M56" s="158"/>
      <c r="N56" s="158"/>
      <c r="O56" s="158"/>
      <c r="P56" s="158"/>
      <c r="Q56" s="159"/>
    </row>
    <row r="57" spans="3:22" s="43" customFormat="1" ht="17.25" customHeight="1" x14ac:dyDescent="0.4">
      <c r="C57" s="212"/>
      <c r="D57" s="202"/>
      <c r="E57" s="70"/>
      <c r="F57" s="49"/>
      <c r="G57" s="45"/>
      <c r="H57" s="45"/>
      <c r="I57" s="45"/>
      <c r="J57" s="39" t="str">
        <f t="shared" si="6"/>
        <v/>
      </c>
      <c r="K57" s="39" t="str">
        <f t="shared" si="7"/>
        <v/>
      </c>
      <c r="L57" s="160"/>
      <c r="M57" s="161"/>
      <c r="N57" s="161"/>
      <c r="O57" s="161"/>
      <c r="P57" s="161"/>
      <c r="Q57" s="162"/>
    </row>
    <row r="58" spans="3:22" s="43" customFormat="1" ht="17.25" customHeight="1" x14ac:dyDescent="0.4">
      <c r="C58" s="212"/>
      <c r="D58" s="201" t="s">
        <v>45</v>
      </c>
      <c r="E58" s="72" t="s">
        <v>35</v>
      </c>
      <c r="F58" s="163"/>
      <c r="G58" s="164"/>
      <c r="H58" s="164"/>
      <c r="I58" s="165"/>
      <c r="J58" s="48" t="str">
        <f>IF(SUM(J59:J63)=0,"",SUM(J59:J63))</f>
        <v/>
      </c>
      <c r="K58" s="48" t="str">
        <f>IF(SUM(K59:K63)=0,"",SUM(K59:K63))</f>
        <v/>
      </c>
      <c r="L58" s="60"/>
      <c r="M58" s="60"/>
      <c r="N58" s="41" t="str">
        <f>J58</f>
        <v/>
      </c>
      <c r="O58" s="41" t="str">
        <f>K58</f>
        <v/>
      </c>
      <c r="P58" s="42"/>
      <c r="Q58" s="42"/>
      <c r="S58" s="44" t="s">
        <v>85</v>
      </c>
    </row>
    <row r="59" spans="3:22" s="43" customFormat="1" ht="17.25" customHeight="1" x14ac:dyDescent="0.4">
      <c r="C59" s="212"/>
      <c r="D59" s="179"/>
      <c r="E59" s="70"/>
      <c r="F59" s="49"/>
      <c r="G59" s="45"/>
      <c r="H59" s="45"/>
      <c r="I59" s="45"/>
      <c r="J59" s="39" t="str">
        <f>IF(F59="","",F59*H59)</f>
        <v/>
      </c>
      <c r="K59" s="39" t="str">
        <f>IF(G59="","",G59*I59)</f>
        <v/>
      </c>
      <c r="L59" s="154"/>
      <c r="M59" s="155"/>
      <c r="N59" s="155"/>
      <c r="O59" s="155"/>
      <c r="P59" s="155"/>
      <c r="Q59" s="156"/>
    </row>
    <row r="60" spans="3:22" s="43" customFormat="1" ht="17.25" customHeight="1" x14ac:dyDescent="0.4">
      <c r="C60" s="212"/>
      <c r="D60" s="179"/>
      <c r="E60" s="70"/>
      <c r="F60" s="49"/>
      <c r="G60" s="45"/>
      <c r="H60" s="45"/>
      <c r="I60" s="45"/>
      <c r="J60" s="39" t="str">
        <f t="shared" ref="J60:J63" si="8">IF(F60="","",F60*H60)</f>
        <v/>
      </c>
      <c r="K60" s="39" t="str">
        <f t="shared" ref="K60:K63" si="9">IF(G60="","",G60*I60)</f>
        <v/>
      </c>
      <c r="L60" s="157"/>
      <c r="M60" s="158"/>
      <c r="N60" s="158"/>
      <c r="O60" s="158"/>
      <c r="P60" s="158"/>
      <c r="Q60" s="159"/>
    </row>
    <row r="61" spans="3:22" s="43" customFormat="1" ht="17.25" customHeight="1" x14ac:dyDescent="0.4">
      <c r="C61" s="212"/>
      <c r="D61" s="179"/>
      <c r="E61" s="70"/>
      <c r="F61" s="49"/>
      <c r="G61" s="45"/>
      <c r="H61" s="45"/>
      <c r="I61" s="45"/>
      <c r="J61" s="39" t="str">
        <f t="shared" si="8"/>
        <v/>
      </c>
      <c r="K61" s="39" t="str">
        <f t="shared" si="9"/>
        <v/>
      </c>
      <c r="L61" s="157"/>
      <c r="M61" s="158"/>
      <c r="N61" s="158"/>
      <c r="O61" s="158"/>
      <c r="P61" s="158"/>
      <c r="Q61" s="159"/>
    </row>
    <row r="62" spans="3:22" s="43" customFormat="1" ht="17.25" customHeight="1" x14ac:dyDescent="0.4">
      <c r="C62" s="212"/>
      <c r="D62" s="179"/>
      <c r="E62" s="70"/>
      <c r="F62" s="49"/>
      <c r="G62" s="45"/>
      <c r="H62" s="45"/>
      <c r="I62" s="45"/>
      <c r="J62" s="39" t="str">
        <f t="shared" si="8"/>
        <v/>
      </c>
      <c r="K62" s="39" t="str">
        <f t="shared" si="9"/>
        <v/>
      </c>
      <c r="L62" s="157"/>
      <c r="M62" s="158"/>
      <c r="N62" s="158"/>
      <c r="O62" s="158"/>
      <c r="P62" s="158"/>
      <c r="Q62" s="159"/>
    </row>
    <row r="63" spans="3:22" s="43" customFormat="1" ht="17.25" customHeight="1" x14ac:dyDescent="0.4">
      <c r="C63" s="212"/>
      <c r="D63" s="202"/>
      <c r="E63" s="70"/>
      <c r="F63" s="49"/>
      <c r="G63" s="45"/>
      <c r="H63" s="45"/>
      <c r="I63" s="45"/>
      <c r="J63" s="39" t="str">
        <f t="shared" si="8"/>
        <v/>
      </c>
      <c r="K63" s="39" t="str">
        <f t="shared" si="9"/>
        <v/>
      </c>
      <c r="L63" s="160"/>
      <c r="M63" s="161"/>
      <c r="N63" s="161"/>
      <c r="O63" s="161"/>
      <c r="P63" s="161"/>
      <c r="Q63" s="162"/>
    </row>
    <row r="64" spans="3:22" s="43" customFormat="1" ht="17.25" customHeight="1" x14ac:dyDescent="0.4">
      <c r="C64" s="212"/>
      <c r="D64" s="201" t="s">
        <v>46</v>
      </c>
      <c r="E64" s="72" t="s">
        <v>37</v>
      </c>
      <c r="F64" s="163"/>
      <c r="G64" s="164"/>
      <c r="H64" s="164"/>
      <c r="I64" s="165"/>
      <c r="J64" s="48" t="str">
        <f>IF(SUM(J65:J69)=0,"",SUM(J65:J69))</f>
        <v/>
      </c>
      <c r="K64" s="48" t="str">
        <f>IF(SUM(K65:K69)=0,"",SUM(K65:K69))</f>
        <v/>
      </c>
      <c r="L64" s="40"/>
      <c r="M64" s="60"/>
      <c r="N64" s="41" t="str">
        <f>J64</f>
        <v/>
      </c>
      <c r="O64" s="41" t="str">
        <f>K64</f>
        <v/>
      </c>
      <c r="P64" s="42"/>
      <c r="Q64" s="42"/>
      <c r="S64" s="44" t="s">
        <v>85</v>
      </c>
    </row>
    <row r="65" spans="3:19" s="43" customFormat="1" ht="17.25" customHeight="1" x14ac:dyDescent="0.4">
      <c r="C65" s="212"/>
      <c r="D65" s="179"/>
      <c r="E65" s="70"/>
      <c r="F65" s="49"/>
      <c r="G65" s="45"/>
      <c r="H65" s="45"/>
      <c r="I65" s="45"/>
      <c r="J65" s="39" t="str">
        <f>IF(F65="","",F65*H65)</f>
        <v/>
      </c>
      <c r="K65" s="39" t="str">
        <f>IF(G65="","",G65*I65)</f>
        <v/>
      </c>
      <c r="L65" s="154"/>
      <c r="M65" s="155"/>
      <c r="N65" s="155"/>
      <c r="O65" s="155"/>
      <c r="P65" s="155"/>
      <c r="Q65" s="156"/>
    </row>
    <row r="66" spans="3:19" s="43" customFormat="1" ht="17.25" customHeight="1" x14ac:dyDescent="0.4">
      <c r="C66" s="212"/>
      <c r="D66" s="179"/>
      <c r="E66" s="70"/>
      <c r="F66" s="49"/>
      <c r="G66" s="45"/>
      <c r="H66" s="45"/>
      <c r="I66" s="45"/>
      <c r="J66" s="39" t="str">
        <f t="shared" ref="J66:J69" si="10">IF(F66="","",F66*H66)</f>
        <v/>
      </c>
      <c r="K66" s="39" t="str">
        <f t="shared" ref="K66:K69" si="11">IF(G66="","",G66*I66)</f>
        <v/>
      </c>
      <c r="L66" s="157"/>
      <c r="M66" s="158"/>
      <c r="N66" s="158"/>
      <c r="O66" s="158"/>
      <c r="P66" s="158"/>
      <c r="Q66" s="159"/>
    </row>
    <row r="67" spans="3:19" s="43" customFormat="1" ht="17.25" customHeight="1" x14ac:dyDescent="0.4">
      <c r="C67" s="212"/>
      <c r="D67" s="179"/>
      <c r="E67" s="70"/>
      <c r="F67" s="49"/>
      <c r="G67" s="45"/>
      <c r="H67" s="45"/>
      <c r="I67" s="45"/>
      <c r="J67" s="39" t="str">
        <f t="shared" si="10"/>
        <v/>
      </c>
      <c r="K67" s="39" t="str">
        <f t="shared" si="11"/>
        <v/>
      </c>
      <c r="L67" s="157"/>
      <c r="M67" s="158"/>
      <c r="N67" s="158"/>
      <c r="O67" s="158"/>
      <c r="P67" s="158"/>
      <c r="Q67" s="159"/>
    </row>
    <row r="68" spans="3:19" s="43" customFormat="1" ht="17.25" customHeight="1" x14ac:dyDescent="0.4">
      <c r="C68" s="212"/>
      <c r="D68" s="179"/>
      <c r="E68" s="70"/>
      <c r="F68" s="49"/>
      <c r="G68" s="45"/>
      <c r="H68" s="45"/>
      <c r="I68" s="45"/>
      <c r="J68" s="39" t="str">
        <f t="shared" si="10"/>
        <v/>
      </c>
      <c r="K68" s="39" t="str">
        <f t="shared" si="11"/>
        <v/>
      </c>
      <c r="L68" s="157"/>
      <c r="M68" s="158"/>
      <c r="N68" s="158"/>
      <c r="O68" s="158"/>
      <c r="P68" s="158"/>
      <c r="Q68" s="159"/>
    </row>
    <row r="69" spans="3:19" s="43" customFormat="1" ht="17.25" customHeight="1" x14ac:dyDescent="0.4">
      <c r="C69" s="212"/>
      <c r="D69" s="202"/>
      <c r="E69" s="70"/>
      <c r="F69" s="49"/>
      <c r="G69" s="45"/>
      <c r="H69" s="45"/>
      <c r="I69" s="45"/>
      <c r="J69" s="39" t="str">
        <f t="shared" si="10"/>
        <v/>
      </c>
      <c r="K69" s="39" t="str">
        <f t="shared" si="11"/>
        <v/>
      </c>
      <c r="L69" s="160"/>
      <c r="M69" s="161"/>
      <c r="N69" s="161"/>
      <c r="O69" s="161"/>
      <c r="P69" s="161"/>
      <c r="Q69" s="162"/>
    </row>
    <row r="70" spans="3:19" s="43" customFormat="1" ht="17.25" customHeight="1" x14ac:dyDescent="0.4">
      <c r="C70" s="212"/>
      <c r="D70" s="201" t="s">
        <v>47</v>
      </c>
      <c r="E70" s="72" t="s">
        <v>39</v>
      </c>
      <c r="F70" s="163"/>
      <c r="G70" s="164"/>
      <c r="H70" s="164"/>
      <c r="I70" s="165"/>
      <c r="J70" s="48" t="str">
        <f>IF(SUM(J71:J75)=0,"",SUM(J71:J75))</f>
        <v/>
      </c>
      <c r="K70" s="48" t="str">
        <f>IF(SUM(K71:K75)=0,"",SUM(K71:K75))</f>
        <v/>
      </c>
      <c r="L70" s="60"/>
      <c r="M70" s="60"/>
      <c r="N70" s="41" t="str">
        <f>J70</f>
        <v/>
      </c>
      <c r="O70" s="41" t="str">
        <f>K70</f>
        <v/>
      </c>
      <c r="P70" s="42"/>
      <c r="Q70" s="42"/>
      <c r="S70" s="44" t="s">
        <v>85</v>
      </c>
    </row>
    <row r="71" spans="3:19" s="43" customFormat="1" ht="17.25" customHeight="1" x14ac:dyDescent="0.4">
      <c r="C71" s="212"/>
      <c r="D71" s="179"/>
      <c r="E71" s="70"/>
      <c r="F71" s="49"/>
      <c r="G71" s="45"/>
      <c r="H71" s="45"/>
      <c r="I71" s="45"/>
      <c r="J71" s="39" t="str">
        <f>IF(F71="","",F71*H71)</f>
        <v/>
      </c>
      <c r="K71" s="39" t="str">
        <f>IF(G71="","",G71*I71)</f>
        <v/>
      </c>
      <c r="L71" s="154"/>
      <c r="M71" s="155"/>
      <c r="N71" s="155"/>
      <c r="O71" s="155"/>
      <c r="P71" s="155"/>
      <c r="Q71" s="156"/>
    </row>
    <row r="72" spans="3:19" s="43" customFormat="1" ht="17.25" customHeight="1" x14ac:dyDescent="0.4">
      <c r="C72" s="212"/>
      <c r="D72" s="179"/>
      <c r="E72" s="70"/>
      <c r="F72" s="49"/>
      <c r="G72" s="45"/>
      <c r="H72" s="45"/>
      <c r="I72" s="45"/>
      <c r="J72" s="39" t="str">
        <f t="shared" ref="J72:J75" si="12">IF(F72="","",F72*H72)</f>
        <v/>
      </c>
      <c r="K72" s="39" t="str">
        <f t="shared" ref="K72:K75" si="13">IF(G72="","",G72*I72)</f>
        <v/>
      </c>
      <c r="L72" s="157"/>
      <c r="M72" s="158"/>
      <c r="N72" s="158"/>
      <c r="O72" s="158"/>
      <c r="P72" s="158"/>
      <c r="Q72" s="159"/>
    </row>
    <row r="73" spans="3:19" s="43" customFormat="1" ht="17.25" customHeight="1" x14ac:dyDescent="0.4">
      <c r="C73" s="212"/>
      <c r="D73" s="179"/>
      <c r="E73" s="70"/>
      <c r="F73" s="49"/>
      <c r="G73" s="45"/>
      <c r="H73" s="45"/>
      <c r="I73" s="45"/>
      <c r="J73" s="39" t="str">
        <f t="shared" ref="J73" si="14">IF(F73="","",F73*H73)</f>
        <v/>
      </c>
      <c r="K73" s="39" t="str">
        <f t="shared" ref="K73" si="15">IF(G73="","",G73*I73)</f>
        <v/>
      </c>
      <c r="L73" s="157"/>
      <c r="M73" s="158"/>
      <c r="N73" s="158"/>
      <c r="O73" s="158"/>
      <c r="P73" s="158"/>
      <c r="Q73" s="159"/>
    </row>
    <row r="74" spans="3:19" s="43" customFormat="1" ht="17.25" customHeight="1" x14ac:dyDescent="0.4">
      <c r="C74" s="212"/>
      <c r="D74" s="179"/>
      <c r="E74" s="70"/>
      <c r="F74" s="49"/>
      <c r="G74" s="45"/>
      <c r="H74" s="45"/>
      <c r="I74" s="45"/>
      <c r="J74" s="39" t="str">
        <f t="shared" si="12"/>
        <v/>
      </c>
      <c r="K74" s="39" t="str">
        <f t="shared" si="13"/>
        <v/>
      </c>
      <c r="L74" s="157"/>
      <c r="M74" s="158"/>
      <c r="N74" s="158"/>
      <c r="O74" s="158"/>
      <c r="P74" s="158"/>
      <c r="Q74" s="159"/>
    </row>
    <row r="75" spans="3:19" s="43" customFormat="1" ht="17.25" customHeight="1" x14ac:dyDescent="0.4">
      <c r="C75" s="212"/>
      <c r="D75" s="202"/>
      <c r="E75" s="70"/>
      <c r="F75" s="49"/>
      <c r="G75" s="45"/>
      <c r="H75" s="45"/>
      <c r="I75" s="45"/>
      <c r="J75" s="39" t="str">
        <f t="shared" si="12"/>
        <v/>
      </c>
      <c r="K75" s="39" t="str">
        <f t="shared" si="13"/>
        <v/>
      </c>
      <c r="L75" s="160"/>
      <c r="M75" s="161"/>
      <c r="N75" s="161"/>
      <c r="O75" s="161"/>
      <c r="P75" s="161"/>
      <c r="Q75" s="162"/>
    </row>
    <row r="76" spans="3:19" s="43" customFormat="1" ht="17.25" customHeight="1" thickBot="1" x14ac:dyDescent="0.45">
      <c r="C76" s="212"/>
      <c r="D76" s="203" t="s">
        <v>48</v>
      </c>
      <c r="E76" s="204"/>
      <c r="F76" s="163"/>
      <c r="G76" s="164"/>
      <c r="H76" s="164"/>
      <c r="I76" s="165"/>
      <c r="J76" s="50">
        <f>SUM(J52,J58,J64,J70)</f>
        <v>0</v>
      </c>
      <c r="K76" s="50">
        <f>SUM(K52,K58,K64,K70)</f>
        <v>0</v>
      </c>
      <c r="L76" s="187"/>
      <c r="M76" s="188"/>
      <c r="N76" s="51">
        <f>SUM(N52,N58,N64,N70)</f>
        <v>0</v>
      </c>
      <c r="O76" s="51">
        <f>SUM(O52,O58,O64,O70)</f>
        <v>0</v>
      </c>
      <c r="P76" s="51">
        <f>SUM(P52,P58,P64,P70)</f>
        <v>0</v>
      </c>
      <c r="Q76" s="51">
        <f>SUM(Q52,Q58,Q64,Q70)</f>
        <v>0</v>
      </c>
    </row>
    <row r="77" spans="3:19" s="43" customFormat="1" ht="17.25" customHeight="1" thickTop="1" x14ac:dyDescent="0.4">
      <c r="C77" s="205" t="s">
        <v>67</v>
      </c>
      <c r="D77" s="206"/>
      <c r="E77" s="207"/>
      <c r="F77" s="236" t="s">
        <v>65</v>
      </c>
      <c r="G77" s="237"/>
      <c r="H77" s="52">
        <v>0</v>
      </c>
      <c r="I77" s="52">
        <v>0</v>
      </c>
      <c r="J77" s="53">
        <f>H77*87000000</f>
        <v>0</v>
      </c>
      <c r="K77" s="62">
        <f>I77*87000000</f>
        <v>0</v>
      </c>
      <c r="L77" s="229"/>
      <c r="M77" s="230"/>
      <c r="N77" s="213">
        <f>SUM(J77+J78)</f>
        <v>0</v>
      </c>
      <c r="O77" s="214"/>
      <c r="P77" s="213">
        <f>SUM(K77+K78)</f>
        <v>0</v>
      </c>
      <c r="Q77" s="214"/>
      <c r="S77" s="44" t="s">
        <v>86</v>
      </c>
    </row>
    <row r="78" spans="3:19" s="43" customFormat="1" ht="17.25" customHeight="1" x14ac:dyDescent="0.4">
      <c r="C78" s="208"/>
      <c r="D78" s="209"/>
      <c r="E78" s="210"/>
      <c r="F78" s="238" t="s">
        <v>66</v>
      </c>
      <c r="G78" s="239"/>
      <c r="H78" s="54">
        <v>0</v>
      </c>
      <c r="I78" s="78">
        <v>0</v>
      </c>
      <c r="J78" s="55">
        <f>H78*16000000</f>
        <v>0</v>
      </c>
      <c r="K78" s="63">
        <f>I78*16000000</f>
        <v>0</v>
      </c>
      <c r="L78" s="231"/>
      <c r="M78" s="232"/>
      <c r="N78" s="215"/>
      <c r="O78" s="216"/>
      <c r="P78" s="215"/>
      <c r="Q78" s="216"/>
      <c r="S78" s="44" t="s">
        <v>86</v>
      </c>
    </row>
    <row r="79" spans="3:19" s="43" customFormat="1" ht="26.25" customHeight="1" x14ac:dyDescent="0.4">
      <c r="C79" s="189" t="s">
        <v>49</v>
      </c>
      <c r="D79" s="190"/>
      <c r="E79" s="190"/>
      <c r="F79" s="191"/>
      <c r="G79" s="192"/>
      <c r="H79" s="193"/>
      <c r="I79" s="193"/>
      <c r="J79" s="194"/>
      <c r="K79" s="233"/>
      <c r="L79" s="234"/>
      <c r="M79" s="235"/>
      <c r="N79" s="217">
        <f>IF(N80&gt;0,N80,0)</f>
        <v>0</v>
      </c>
      <c r="O79" s="218"/>
      <c r="P79" s="217">
        <f>IF(P80&gt;0,P80,0)</f>
        <v>0</v>
      </c>
      <c r="Q79" s="219"/>
    </row>
    <row r="80" spans="3:19" s="43" customFormat="1" ht="26.25" hidden="1" customHeight="1" x14ac:dyDescent="0.4">
      <c r="C80" s="88"/>
      <c r="D80" s="89"/>
      <c r="E80" s="89"/>
      <c r="F80" s="90"/>
      <c r="G80" s="91"/>
      <c r="H80" s="92"/>
      <c r="I80" s="92"/>
      <c r="J80" s="93"/>
      <c r="K80" s="94"/>
      <c r="L80" s="95"/>
      <c r="M80" s="96"/>
      <c r="N80" s="151">
        <f>IF(ROUNDDOWN(N76*2/3-P76,-3)&gt;N77,N77,IF(ROUNDDOWN(N76*2/3-P76,-3)&lt;=0,0,ROUNDDOWN(N76*2/3-P76,-3)))</f>
        <v>0</v>
      </c>
      <c r="O80" s="152"/>
      <c r="P80" s="151">
        <f>IF(ROUNDDOWN(O76*2/3-Q76,-3)&gt;P77,P77,IF(ROUNDDOWN(O76*2/3-Q76,-3)&lt;=0,0,ROUNDDOWN(O76*2/3-Q76,-3)))</f>
        <v>0</v>
      </c>
      <c r="Q80" s="152"/>
    </row>
    <row r="81" spans="3:19" s="43" customFormat="1" ht="36" customHeight="1" thickBot="1" x14ac:dyDescent="0.45">
      <c r="C81" s="195" t="s">
        <v>50</v>
      </c>
      <c r="D81" s="196"/>
      <c r="E81" s="196"/>
      <c r="F81" s="197"/>
      <c r="G81" s="198"/>
      <c r="H81" s="199"/>
      <c r="I81" s="199"/>
      <c r="J81" s="200"/>
      <c r="K81" s="184"/>
      <c r="L81" s="185"/>
      <c r="M81" s="186"/>
      <c r="N81" s="246">
        <f>N45+N79</f>
        <v>0</v>
      </c>
      <c r="O81" s="247"/>
      <c r="P81" s="246">
        <f>P45+P79</f>
        <v>0</v>
      </c>
      <c r="Q81" s="247"/>
      <c r="S81" s="85" t="s">
        <v>81</v>
      </c>
    </row>
    <row r="82" spans="3:19" s="43" customFormat="1" ht="17.25" customHeight="1" thickTop="1" x14ac:dyDescent="0.4">
      <c r="C82" s="178" t="s">
        <v>51</v>
      </c>
      <c r="D82" s="180" t="s">
        <v>52</v>
      </c>
      <c r="E82" s="180"/>
      <c r="F82" s="160"/>
      <c r="G82" s="161"/>
      <c r="H82" s="161"/>
      <c r="I82" s="162"/>
      <c r="J82" s="56">
        <f>SUM(J83:J87)</f>
        <v>0</v>
      </c>
      <c r="K82" s="56">
        <f>SUM(K83:K87)</f>
        <v>0</v>
      </c>
      <c r="L82" s="244"/>
      <c r="M82" s="245"/>
      <c r="N82" s="73">
        <f>J82</f>
        <v>0</v>
      </c>
      <c r="O82" s="73">
        <f>K82</f>
        <v>0</v>
      </c>
      <c r="P82" s="56" t="str">
        <f>IF(SUM(P83:P87)=0,"",SUM(P83:P87))</f>
        <v/>
      </c>
      <c r="Q82" s="56" t="str">
        <f>IF(SUM(Q83:Q87)=0,"",SUM(Q83:Q87))</f>
        <v/>
      </c>
    </row>
    <row r="83" spans="3:19" s="43" customFormat="1" ht="17.25" customHeight="1" x14ac:dyDescent="0.4">
      <c r="C83" s="179"/>
      <c r="D83" s="181"/>
      <c r="E83" s="70"/>
      <c r="F83" s="49"/>
      <c r="G83" s="45"/>
      <c r="H83" s="45"/>
      <c r="I83" s="45"/>
      <c r="J83" s="39" t="str">
        <f>IF(F83="","",F83*H83)</f>
        <v/>
      </c>
      <c r="K83" s="39" t="str">
        <f>IF(G83="","",G83*I83)</f>
        <v/>
      </c>
      <c r="L83" s="60"/>
      <c r="M83" s="60"/>
      <c r="N83" s="154"/>
      <c r="O83" s="156"/>
      <c r="P83" s="42"/>
      <c r="Q83" s="42"/>
    </row>
    <row r="84" spans="3:19" s="43" customFormat="1" ht="17.25" customHeight="1" x14ac:dyDescent="0.4">
      <c r="C84" s="179"/>
      <c r="D84" s="181"/>
      <c r="E84" s="70"/>
      <c r="F84" s="49"/>
      <c r="G84" s="45"/>
      <c r="H84" s="45"/>
      <c r="I84" s="45"/>
      <c r="J84" s="39" t="str">
        <f t="shared" ref="J84:J87" si="16">IF(F84="","",F84*H84)</f>
        <v/>
      </c>
      <c r="K84" s="39" t="str">
        <f t="shared" ref="K84:K87" si="17">IF(G84="","",G84*I84)</f>
        <v/>
      </c>
      <c r="L84" s="60"/>
      <c r="M84" s="60"/>
      <c r="N84" s="157"/>
      <c r="O84" s="159"/>
      <c r="P84" s="42"/>
      <c r="Q84" s="42"/>
    </row>
    <row r="85" spans="3:19" s="43" customFormat="1" ht="17.25" customHeight="1" x14ac:dyDescent="0.4">
      <c r="C85" s="179"/>
      <c r="D85" s="181"/>
      <c r="E85" s="70"/>
      <c r="F85" s="49"/>
      <c r="G85" s="45"/>
      <c r="H85" s="45"/>
      <c r="I85" s="45"/>
      <c r="J85" s="39" t="str">
        <f t="shared" si="16"/>
        <v/>
      </c>
      <c r="K85" s="39" t="str">
        <f t="shared" si="17"/>
        <v/>
      </c>
      <c r="L85" s="60"/>
      <c r="M85" s="60"/>
      <c r="N85" s="157"/>
      <c r="O85" s="159"/>
      <c r="P85" s="42"/>
      <c r="Q85" s="42"/>
    </row>
    <row r="86" spans="3:19" s="43" customFormat="1" ht="17.25" customHeight="1" x14ac:dyDescent="0.4">
      <c r="C86" s="179"/>
      <c r="D86" s="181"/>
      <c r="E86" s="70"/>
      <c r="F86" s="49"/>
      <c r="G86" s="45"/>
      <c r="H86" s="45"/>
      <c r="I86" s="45"/>
      <c r="J86" s="39" t="str">
        <f t="shared" si="16"/>
        <v/>
      </c>
      <c r="K86" s="39" t="str">
        <f t="shared" si="17"/>
        <v/>
      </c>
      <c r="L86" s="57"/>
      <c r="M86" s="60"/>
      <c r="N86" s="157"/>
      <c r="O86" s="159"/>
      <c r="P86" s="42"/>
      <c r="Q86" s="42"/>
    </row>
    <row r="87" spans="3:19" s="43" customFormat="1" ht="17.25" customHeight="1" thickBot="1" x14ac:dyDescent="0.45">
      <c r="C87" s="179"/>
      <c r="D87" s="168"/>
      <c r="E87" s="74"/>
      <c r="F87" s="49"/>
      <c r="G87" s="45"/>
      <c r="H87" s="45"/>
      <c r="I87" s="45"/>
      <c r="J87" s="75" t="str">
        <f t="shared" si="16"/>
        <v/>
      </c>
      <c r="K87" s="39" t="str">
        <f t="shared" si="17"/>
        <v/>
      </c>
      <c r="L87" s="60"/>
      <c r="M87" s="60"/>
      <c r="N87" s="157"/>
      <c r="O87" s="159"/>
      <c r="P87" s="76"/>
      <c r="Q87" s="76"/>
    </row>
    <row r="88" spans="3:19" s="43" customFormat="1" ht="17.25" customHeight="1" x14ac:dyDescent="0.4">
      <c r="C88" s="249" t="s">
        <v>53</v>
      </c>
      <c r="D88" s="249"/>
      <c r="E88" s="249"/>
      <c r="F88" s="241"/>
      <c r="G88" s="242"/>
      <c r="H88" s="242"/>
      <c r="I88" s="243"/>
      <c r="J88" s="77">
        <f>N44+N76+J82</f>
        <v>0</v>
      </c>
      <c r="K88" s="77">
        <f>O44+O76+K82</f>
        <v>0</v>
      </c>
      <c r="L88" s="241"/>
      <c r="M88" s="242"/>
      <c r="N88" s="242"/>
      <c r="O88" s="242"/>
      <c r="P88" s="242"/>
      <c r="Q88" s="243"/>
    </row>
    <row r="89" spans="3:19" s="43" customFormat="1" ht="17.25" customHeight="1" x14ac:dyDescent="0.4">
      <c r="C89" s="250" t="s">
        <v>54</v>
      </c>
      <c r="D89" s="250"/>
      <c r="E89" s="250"/>
      <c r="F89" s="157"/>
      <c r="G89" s="158"/>
      <c r="H89" s="158"/>
      <c r="I89" s="159"/>
      <c r="J89" s="58">
        <f>J88*0.1</f>
        <v>0</v>
      </c>
      <c r="K89" s="58">
        <f>K88*0.1</f>
        <v>0</v>
      </c>
      <c r="L89" s="157"/>
      <c r="M89" s="158"/>
      <c r="N89" s="158"/>
      <c r="O89" s="158"/>
      <c r="P89" s="158"/>
      <c r="Q89" s="159"/>
    </row>
    <row r="90" spans="3:19" s="43" customFormat="1" ht="17.25" customHeight="1" x14ac:dyDescent="0.4">
      <c r="C90" s="250" t="s">
        <v>55</v>
      </c>
      <c r="D90" s="250"/>
      <c r="E90" s="250"/>
      <c r="F90" s="160"/>
      <c r="G90" s="161"/>
      <c r="H90" s="161"/>
      <c r="I90" s="162"/>
      <c r="J90" s="48">
        <f>J88+J89</f>
        <v>0</v>
      </c>
      <c r="K90" s="48">
        <f>K88+K89</f>
        <v>0</v>
      </c>
      <c r="L90" s="160"/>
      <c r="M90" s="161"/>
      <c r="N90" s="161"/>
      <c r="O90" s="161"/>
      <c r="P90" s="161"/>
      <c r="Q90" s="162"/>
    </row>
    <row r="91" spans="3:19" ht="18" customHeight="1" x14ac:dyDescent="0.4">
      <c r="C91" s="248" t="s">
        <v>82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59"/>
    </row>
    <row r="93" spans="3:19" x14ac:dyDescent="0.4">
      <c r="C93" s="240" t="s">
        <v>56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</row>
  </sheetData>
  <sheetProtection password="A7D7" sheet="1" formatCells="0"/>
  <mergeCells count="86">
    <mergeCell ref="C93:P93"/>
    <mergeCell ref="L88:Q90"/>
    <mergeCell ref="F88:I90"/>
    <mergeCell ref="L82:M82"/>
    <mergeCell ref="N81:O81"/>
    <mergeCell ref="P81:Q81"/>
    <mergeCell ref="C91:P91"/>
    <mergeCell ref="C88:E88"/>
    <mergeCell ref="C89:E89"/>
    <mergeCell ref="C90:E90"/>
    <mergeCell ref="P79:Q79"/>
    <mergeCell ref="C4:E6"/>
    <mergeCell ref="N45:O45"/>
    <mergeCell ref="P45:Q45"/>
    <mergeCell ref="C45:I45"/>
    <mergeCell ref="L44:M44"/>
    <mergeCell ref="F4:K4"/>
    <mergeCell ref="D37:D43"/>
    <mergeCell ref="D44:E44"/>
    <mergeCell ref="C7:C44"/>
    <mergeCell ref="D7:D16"/>
    <mergeCell ref="D17:D26"/>
    <mergeCell ref="L77:M78"/>
    <mergeCell ref="K79:M79"/>
    <mergeCell ref="F77:G77"/>
    <mergeCell ref="F78:G78"/>
    <mergeCell ref="P49:Q50"/>
    <mergeCell ref="F50:G50"/>
    <mergeCell ref="C79:E79"/>
    <mergeCell ref="F79:J79"/>
    <mergeCell ref="C81:E81"/>
    <mergeCell ref="F81:J81"/>
    <mergeCell ref="D70:D75"/>
    <mergeCell ref="D76:E76"/>
    <mergeCell ref="C77:E78"/>
    <mergeCell ref="C52:C76"/>
    <mergeCell ref="D52:D57"/>
    <mergeCell ref="D58:D63"/>
    <mergeCell ref="D64:D69"/>
    <mergeCell ref="N77:O78"/>
    <mergeCell ref="P77:Q78"/>
    <mergeCell ref="N79:O79"/>
    <mergeCell ref="N49:O50"/>
    <mergeCell ref="C82:C87"/>
    <mergeCell ref="D82:E82"/>
    <mergeCell ref="D83:D87"/>
    <mergeCell ref="F52:I52"/>
    <mergeCell ref="L49:M50"/>
    <mergeCell ref="C49:E51"/>
    <mergeCell ref="F49:J49"/>
    <mergeCell ref="N83:O87"/>
    <mergeCell ref="F82:I82"/>
    <mergeCell ref="K81:M81"/>
    <mergeCell ref="F70:I70"/>
    <mergeCell ref="F76:I76"/>
    <mergeCell ref="L76:M76"/>
    <mergeCell ref="L71:Q75"/>
    <mergeCell ref="L65:Q69"/>
    <mergeCell ref="F37:I37"/>
    <mergeCell ref="F44:I44"/>
    <mergeCell ref="P4:Q5"/>
    <mergeCell ref="L8:Q16"/>
    <mergeCell ref="L18:Q26"/>
    <mergeCell ref="L28:Q36"/>
    <mergeCell ref="L38:Q43"/>
    <mergeCell ref="F5:G5"/>
    <mergeCell ref="H5:I5"/>
    <mergeCell ref="J5:K5"/>
    <mergeCell ref="L4:M5"/>
    <mergeCell ref="N4:O5"/>
    <mergeCell ref="N46:O46"/>
    <mergeCell ref="P46:Q46"/>
    <mergeCell ref="N80:O80"/>
    <mergeCell ref="P80:Q80"/>
    <mergeCell ref="C3:Q3"/>
    <mergeCell ref="C48:Q48"/>
    <mergeCell ref="L53:Q57"/>
    <mergeCell ref="F58:I58"/>
    <mergeCell ref="F64:I64"/>
    <mergeCell ref="L59:Q63"/>
    <mergeCell ref="H50:I50"/>
    <mergeCell ref="J50:K50"/>
    <mergeCell ref="D27:D36"/>
    <mergeCell ref="F7:I7"/>
    <mergeCell ref="F17:I17"/>
    <mergeCell ref="F27:I27"/>
  </mergeCells>
  <phoneticPr fontId="3"/>
  <conditionalFormatting sqref="L45">
    <cfRule type="expression" dxfId="149" priority="2">
      <formula>L45&lt;&gt;""</formula>
    </cfRule>
    <cfRule type="expression" dxfId="148" priority="304">
      <formula>N44&lt;&gt;0</formula>
    </cfRule>
  </conditionalFormatting>
  <conditionalFormatting sqref="H77">
    <cfRule type="expression" dxfId="147" priority="289">
      <formula>H77=""</formula>
    </cfRule>
  </conditionalFormatting>
  <conditionalFormatting sqref="H78">
    <cfRule type="expression" dxfId="146" priority="288">
      <formula>H78=""</formula>
    </cfRule>
  </conditionalFormatting>
  <conditionalFormatting sqref="L7">
    <cfRule type="expression" dxfId="145" priority="269">
      <formula>OR(AND(J7&gt;0,L7=""),AND(J7="",L7&lt;&gt;""))</formula>
    </cfRule>
  </conditionalFormatting>
  <conditionalFormatting sqref="L64">
    <cfRule type="expression" dxfId="144" priority="280">
      <formula>OR(L64="有",L64="無",J64="")</formula>
    </cfRule>
  </conditionalFormatting>
  <conditionalFormatting sqref="L64">
    <cfRule type="expression" dxfId="143" priority="281">
      <formula>OR(AND(J64&gt;0,L64=""),AND(J64="",L64&lt;&gt;""))</formula>
    </cfRule>
  </conditionalFormatting>
  <conditionalFormatting sqref="L37">
    <cfRule type="expression" dxfId="142" priority="274">
      <formula>OR(L37="有",L37="無",J37="")</formula>
    </cfRule>
  </conditionalFormatting>
  <conditionalFormatting sqref="L37">
    <cfRule type="expression" dxfId="141" priority="275">
      <formula>OR(AND(J37&gt;0,L37=""),AND(J37="",L37&lt;&gt;""))</formula>
    </cfRule>
  </conditionalFormatting>
  <conditionalFormatting sqref="L27">
    <cfRule type="expression" dxfId="140" priority="272">
      <formula>OR(L27="有",L27="無",J27="")</formula>
    </cfRule>
  </conditionalFormatting>
  <conditionalFormatting sqref="L27">
    <cfRule type="expression" dxfId="139" priority="273">
      <formula>OR(AND(J27&gt;0,L27=""),AND(J27="",L27&lt;&gt;""))</formula>
    </cfRule>
  </conditionalFormatting>
  <conditionalFormatting sqref="L17">
    <cfRule type="expression" dxfId="138" priority="270">
      <formula>OR(L17="有",L17="無",J17="")</formula>
    </cfRule>
  </conditionalFormatting>
  <conditionalFormatting sqref="L17">
    <cfRule type="expression" dxfId="137" priority="271">
      <formula>OR(AND(J17&gt;0,L17=""),AND(J17="",L17&lt;&gt;""))</formula>
    </cfRule>
  </conditionalFormatting>
  <conditionalFormatting sqref="L7">
    <cfRule type="expression" dxfId="136" priority="268">
      <formula>OR(L7="有",L7="無",J7="")</formula>
    </cfRule>
  </conditionalFormatting>
  <conditionalFormatting sqref="I77:I78">
    <cfRule type="expression" dxfId="135" priority="53">
      <formula>I77&lt;&gt;H77</formula>
    </cfRule>
    <cfRule type="expression" dxfId="134" priority="263">
      <formula>I77=""</formula>
    </cfRule>
  </conditionalFormatting>
  <conditionalFormatting sqref="M7">
    <cfRule type="expression" dxfId="133" priority="46">
      <formula>M7&lt;&gt;L7</formula>
    </cfRule>
    <cfRule type="expression" dxfId="132" priority="244">
      <formula>OR(AND(K7&gt;0,M7=""),AND(K7="",M7&lt;&gt;""))</formula>
    </cfRule>
  </conditionalFormatting>
  <conditionalFormatting sqref="M7">
    <cfRule type="expression" dxfId="131" priority="243">
      <formula>OR(M7="有",M7="無",K7="")</formula>
    </cfRule>
  </conditionalFormatting>
  <conditionalFormatting sqref="L86:L87">
    <cfRule type="expression" dxfId="130" priority="284">
      <formula>OR(L86="有",L86="無",J86="")</formula>
    </cfRule>
    <cfRule type="expression" dxfId="129" priority="287">
      <formula>OR(AND(J86&gt;0,L86=""),AND(J86="",L86&lt;&gt;""))</formula>
    </cfRule>
  </conditionalFormatting>
  <conditionalFormatting sqref="K7:K16 I8:I16 K18:K26 I18:I26 K28:K36 I28:I36 K71:K72 I71:I72 K83:K87 I74:I75 K74:K75 I83:I87">
    <cfRule type="expression" dxfId="128" priority="214">
      <formula>I7&lt;&gt;H7</formula>
    </cfRule>
  </conditionalFormatting>
  <conditionalFormatting sqref="K17">
    <cfRule type="expression" dxfId="127" priority="212">
      <formula>K17&lt;&gt;J17</formula>
    </cfRule>
  </conditionalFormatting>
  <conditionalFormatting sqref="K37">
    <cfRule type="expression" dxfId="126" priority="207">
      <formula>K37&lt;&gt;J37</formula>
    </cfRule>
  </conditionalFormatting>
  <conditionalFormatting sqref="K27">
    <cfRule type="expression" dxfId="125" priority="206">
      <formula>K27&lt;&gt;J27</formula>
    </cfRule>
  </conditionalFormatting>
  <conditionalFormatting sqref="K38:K43">
    <cfRule type="expression" dxfId="124" priority="204">
      <formula>K38&lt;&gt;J38</formula>
    </cfRule>
  </conditionalFormatting>
  <conditionalFormatting sqref="I38:I43">
    <cfRule type="expression" dxfId="123" priority="202">
      <formula>I38&lt;&gt;H38</formula>
    </cfRule>
  </conditionalFormatting>
  <conditionalFormatting sqref="M45">
    <cfRule type="expression" dxfId="122" priority="1">
      <formula>M45&lt;&gt;L45</formula>
    </cfRule>
    <cfRule type="expression" dxfId="121" priority="51">
      <formula>M45&lt;&gt;""</formula>
    </cfRule>
    <cfRule type="expression" dxfId="120" priority="201">
      <formula>O44&lt;&gt;0</formula>
    </cfRule>
  </conditionalFormatting>
  <conditionalFormatting sqref="K53:K57">
    <cfRule type="expression" dxfId="119" priority="200">
      <formula>K53&lt;&gt;J53</formula>
    </cfRule>
  </conditionalFormatting>
  <conditionalFormatting sqref="I53:I57">
    <cfRule type="expression" dxfId="118" priority="199">
      <formula>I53&lt;&gt;H53</formula>
    </cfRule>
  </conditionalFormatting>
  <conditionalFormatting sqref="K52">
    <cfRule type="expression" dxfId="117" priority="198">
      <formula>K52&lt;&gt;J52</formula>
    </cfRule>
  </conditionalFormatting>
  <conditionalFormatting sqref="K58">
    <cfRule type="expression" dxfId="116" priority="197">
      <formula>K58&lt;&gt;J58</formula>
    </cfRule>
  </conditionalFormatting>
  <conditionalFormatting sqref="K64">
    <cfRule type="expression" dxfId="115" priority="196">
      <formula>K64&lt;&gt;J64</formula>
    </cfRule>
  </conditionalFormatting>
  <conditionalFormatting sqref="K70">
    <cfRule type="expression" dxfId="114" priority="195">
      <formula>K70&lt;&gt;J70</formula>
    </cfRule>
  </conditionalFormatting>
  <conditionalFormatting sqref="K59:K63">
    <cfRule type="expression" dxfId="113" priority="194">
      <formula>K59&lt;&gt;J59</formula>
    </cfRule>
  </conditionalFormatting>
  <conditionalFormatting sqref="I59:I63">
    <cfRule type="expression" dxfId="112" priority="193">
      <formula>I59&lt;&gt;H59</formula>
    </cfRule>
  </conditionalFormatting>
  <conditionalFormatting sqref="K65:K69">
    <cfRule type="expression" dxfId="111" priority="192">
      <formula>K65&lt;&gt;J65</formula>
    </cfRule>
  </conditionalFormatting>
  <conditionalFormatting sqref="I65:I69">
    <cfRule type="expression" dxfId="110" priority="191">
      <formula>I65&lt;&gt;H65</formula>
    </cfRule>
  </conditionalFormatting>
  <conditionalFormatting sqref="L70">
    <cfRule type="expression" dxfId="109" priority="187">
      <formula>OR(L70="有",L70="無",J70="")</formula>
    </cfRule>
  </conditionalFormatting>
  <conditionalFormatting sqref="L70">
    <cfRule type="expression" dxfId="108" priority="188">
      <formula>OR(AND(J70&gt;0,L70=""),AND(J70="",L70&lt;&gt;""))</formula>
    </cfRule>
  </conditionalFormatting>
  <conditionalFormatting sqref="L58">
    <cfRule type="expression" dxfId="107" priority="183">
      <formula>OR(L58="有",L58="無",J58="")</formula>
    </cfRule>
  </conditionalFormatting>
  <conditionalFormatting sqref="L58">
    <cfRule type="expression" dxfId="106" priority="184">
      <formula>OR(AND(J58&gt;0,L58=""),AND(J58="",L58&lt;&gt;""))</formula>
    </cfRule>
  </conditionalFormatting>
  <conditionalFormatting sqref="L52">
    <cfRule type="expression" dxfId="105" priority="179">
      <formula>OR(L52="有",L52="無",J52="")</formula>
    </cfRule>
  </conditionalFormatting>
  <conditionalFormatting sqref="L52">
    <cfRule type="expression" dxfId="104" priority="180">
      <formula>OR(AND(J52&gt;0,L52=""),AND(J52="",L52&lt;&gt;""))</formula>
    </cfRule>
  </conditionalFormatting>
  <conditionalFormatting sqref="O7">
    <cfRule type="expression" dxfId="103" priority="176">
      <formula>O7&lt;&gt;N7</formula>
    </cfRule>
  </conditionalFormatting>
  <conditionalFormatting sqref="O17">
    <cfRule type="expression" dxfId="102" priority="170">
      <formula>O17&lt;&gt;N17</formula>
    </cfRule>
  </conditionalFormatting>
  <conditionalFormatting sqref="O27">
    <cfRule type="expression" dxfId="101" priority="164">
      <formula>O27&lt;&gt;N27</formula>
    </cfRule>
  </conditionalFormatting>
  <conditionalFormatting sqref="O37">
    <cfRule type="expression" dxfId="100" priority="158">
      <formula>O37&lt;&gt;N37</formula>
    </cfRule>
  </conditionalFormatting>
  <conditionalFormatting sqref="O52">
    <cfRule type="expression" dxfId="99" priority="152">
      <formula>O52&lt;&gt;N52</formula>
    </cfRule>
  </conditionalFormatting>
  <conditionalFormatting sqref="Q58 Q83:Q87">
    <cfRule type="expression" dxfId="98" priority="145">
      <formula>Q58&lt;&gt;P58</formula>
    </cfRule>
    <cfRule type="expression" dxfId="97" priority="147">
      <formula>OR(AND(M58="無",Q58&lt;&gt;0),AND(M58="",Q58&lt;&gt;""))</formula>
    </cfRule>
    <cfRule type="expression" dxfId="96" priority="148">
      <formula>AND(M58="有",Q58&lt;=0)</formula>
    </cfRule>
  </conditionalFormatting>
  <conditionalFormatting sqref="O58">
    <cfRule type="expression" dxfId="95" priority="146">
      <formula>O58&lt;&gt;N58</formula>
    </cfRule>
  </conditionalFormatting>
  <conditionalFormatting sqref="O64">
    <cfRule type="expression" dxfId="94" priority="140">
      <formula>O64&lt;&gt;N64</formula>
    </cfRule>
  </conditionalFormatting>
  <conditionalFormatting sqref="O70">
    <cfRule type="expression" dxfId="93" priority="134">
      <formula>O70&lt;&gt;N70</formula>
    </cfRule>
  </conditionalFormatting>
  <conditionalFormatting sqref="O44">
    <cfRule type="expression" dxfId="92" priority="132">
      <formula>O44&lt;&gt;N44</formula>
    </cfRule>
  </conditionalFormatting>
  <conditionalFormatting sqref="Q44">
    <cfRule type="expression" dxfId="91" priority="131">
      <formula>Q44&lt;&gt;P44</formula>
    </cfRule>
  </conditionalFormatting>
  <conditionalFormatting sqref="Q52">
    <cfRule type="expression" dxfId="90" priority="128">
      <formula>Q52&lt;&gt;P52</formula>
    </cfRule>
    <cfRule type="expression" dxfId="89" priority="129">
      <formula>OR(AND(M52="無",Q52&lt;&gt;0),AND(M52="",Q52&lt;&gt;""))</formula>
    </cfRule>
    <cfRule type="expression" dxfId="88" priority="130">
      <formula>AND(M52="有",Q52&lt;=0)</formula>
    </cfRule>
  </conditionalFormatting>
  <conditionalFormatting sqref="Q64">
    <cfRule type="expression" dxfId="87" priority="125">
      <formula>Q64&lt;&gt;P64</formula>
    </cfRule>
    <cfRule type="expression" dxfId="86" priority="126">
      <formula>OR(AND(M64="無",Q64&lt;&gt;0),AND(M64="",Q64&lt;&gt;""))</formula>
    </cfRule>
    <cfRule type="expression" dxfId="85" priority="127">
      <formula>AND(M64="有",Q64&lt;=0)</formula>
    </cfRule>
  </conditionalFormatting>
  <conditionalFormatting sqref="Q70">
    <cfRule type="expression" dxfId="84" priority="122">
      <formula>Q70&lt;&gt;P70</formula>
    </cfRule>
    <cfRule type="expression" dxfId="83" priority="123">
      <formula>OR(AND(M70="無",Q70&lt;&gt;0),AND(M70="",Q70&lt;&gt;""))</formula>
    </cfRule>
    <cfRule type="expression" dxfId="82" priority="124">
      <formula>AND(M70="有",Q70&lt;=0)</formula>
    </cfRule>
  </conditionalFormatting>
  <conditionalFormatting sqref="Q7">
    <cfRule type="expression" dxfId="81" priority="119">
      <formula>Q7&lt;&gt;P7</formula>
    </cfRule>
    <cfRule type="expression" dxfId="80" priority="120">
      <formula>OR(AND(M7="無",Q7&lt;&gt;0),AND(M7="",Q7&lt;&gt;""))</formula>
    </cfRule>
    <cfRule type="expression" dxfId="79" priority="121">
      <formula>AND(M7="有",Q7&lt;=0)</formula>
    </cfRule>
  </conditionalFormatting>
  <conditionalFormatting sqref="Q17">
    <cfRule type="expression" dxfId="78" priority="116">
      <formula>Q17&lt;&gt;P17</formula>
    </cfRule>
    <cfRule type="expression" dxfId="77" priority="117">
      <formula>OR(AND(M17="無",Q17&lt;&gt;0),AND(M17="",Q17&lt;&gt;""))</formula>
    </cfRule>
    <cfRule type="expression" dxfId="76" priority="118">
      <formula>AND(M17="有",Q17&lt;=0)</formula>
    </cfRule>
  </conditionalFormatting>
  <conditionalFormatting sqref="Q27">
    <cfRule type="expression" dxfId="75" priority="113">
      <formula>Q27&lt;&gt;P27</formula>
    </cfRule>
    <cfRule type="expression" dxfId="74" priority="114">
      <formula>OR(AND(M27="無",Q27&lt;&gt;0),AND(M27="",Q27&lt;&gt;""))</formula>
    </cfRule>
    <cfRule type="expression" dxfId="73" priority="115">
      <formula>AND(M27="有",Q27&lt;=0)</formula>
    </cfRule>
  </conditionalFormatting>
  <conditionalFormatting sqref="Q37">
    <cfRule type="expression" dxfId="72" priority="110">
      <formula>Q37&lt;&gt;P37</formula>
    </cfRule>
    <cfRule type="expression" dxfId="71" priority="111">
      <formula>OR(AND(M37="無",Q37&lt;&gt;0),AND(M37="",Q37&lt;&gt;""))</formula>
    </cfRule>
    <cfRule type="expression" dxfId="70" priority="112">
      <formula>AND(M37="有",Q37&lt;=0)</formula>
    </cfRule>
  </conditionalFormatting>
  <conditionalFormatting sqref="P7 P83:P87">
    <cfRule type="expression" dxfId="69" priority="108">
      <formula>OR(AND(L7="無",P7&lt;&gt;0),AND(L7="",P7&lt;&gt;""))</formula>
    </cfRule>
    <cfRule type="expression" dxfId="68" priority="109">
      <formula>AND(L7="有",P7&lt;=0)</formula>
    </cfRule>
  </conditionalFormatting>
  <conditionalFormatting sqref="P17">
    <cfRule type="expression" dxfId="67" priority="84">
      <formula>OR(AND(L17="無",P17&lt;&gt;0),AND(L17="",P17&lt;&gt;""))</formula>
    </cfRule>
    <cfRule type="expression" dxfId="66" priority="85">
      <formula>AND(L17="有",P17&lt;=0)</formula>
    </cfRule>
  </conditionalFormatting>
  <conditionalFormatting sqref="P27">
    <cfRule type="expression" dxfId="65" priority="82">
      <formula>OR(AND(L27="無",P27&lt;&gt;0),AND(L27="",P27&lt;&gt;""))</formula>
    </cfRule>
    <cfRule type="expression" dxfId="64" priority="83">
      <formula>AND(L27="有",P27&lt;=0)</formula>
    </cfRule>
  </conditionalFormatting>
  <conditionalFormatting sqref="P37">
    <cfRule type="expression" dxfId="63" priority="80">
      <formula>OR(AND(L37="無",P37&lt;&gt;0),AND(L37="",P37&lt;&gt;""))</formula>
    </cfRule>
    <cfRule type="expression" dxfId="62" priority="81">
      <formula>AND(L37="有",P37&lt;=0)</formula>
    </cfRule>
  </conditionalFormatting>
  <conditionalFormatting sqref="P52">
    <cfRule type="expression" dxfId="61" priority="78">
      <formula>OR(AND(L52="無",P52&lt;&gt;0),AND(L52="",P52&lt;&gt;""))</formula>
    </cfRule>
    <cfRule type="expression" dxfId="60" priority="79">
      <formula>AND(L52="有",P52&lt;=0)</formula>
    </cfRule>
  </conditionalFormatting>
  <conditionalFormatting sqref="P58">
    <cfRule type="expression" dxfId="59" priority="76">
      <formula>OR(AND(L58="無",P58&lt;&gt;0),AND(L58="",P58&lt;&gt;""))</formula>
    </cfRule>
    <cfRule type="expression" dxfId="58" priority="77">
      <formula>AND(L58="有",P58&lt;=0)</formula>
    </cfRule>
  </conditionalFormatting>
  <conditionalFormatting sqref="P64">
    <cfRule type="expression" dxfId="57" priority="74">
      <formula>OR(AND(L64="無",P64&lt;&gt;0),AND(L64="",P64&lt;&gt;""))</formula>
    </cfRule>
    <cfRule type="expression" dxfId="56" priority="75">
      <formula>AND(L64="有",P64&lt;=0)</formula>
    </cfRule>
  </conditionalFormatting>
  <conditionalFormatting sqref="P70">
    <cfRule type="expression" dxfId="55" priority="72">
      <formula>OR(AND(L70="無",P70&lt;&gt;0),AND(L70="",P70&lt;&gt;""))</formula>
    </cfRule>
    <cfRule type="expression" dxfId="54" priority="73">
      <formula>AND(L70="有",P70&lt;=0)</formula>
    </cfRule>
  </conditionalFormatting>
  <conditionalFormatting sqref="P45:Q45">
    <cfRule type="expression" dxfId="53" priority="71">
      <formula>P45&lt;&gt;N45</formula>
    </cfRule>
  </conditionalFormatting>
  <conditionalFormatting sqref="K76">
    <cfRule type="expression" dxfId="52" priority="70">
      <formula>K76&lt;&gt;J76</formula>
    </cfRule>
  </conditionalFormatting>
  <conditionalFormatting sqref="K78">
    <cfRule type="expression" dxfId="51" priority="69">
      <formula>K78&lt;&gt;J805</formula>
    </cfRule>
  </conditionalFormatting>
  <conditionalFormatting sqref="K77">
    <cfRule type="expression" dxfId="50" priority="68">
      <formula>K76&lt;&gt;J76</formula>
    </cfRule>
  </conditionalFormatting>
  <conditionalFormatting sqref="O76">
    <cfRule type="expression" dxfId="49" priority="67">
      <formula>O76&lt;&gt;N76</formula>
    </cfRule>
  </conditionalFormatting>
  <conditionalFormatting sqref="Q76">
    <cfRule type="expression" dxfId="48" priority="66">
      <formula>Q76&lt;&gt;P76</formula>
    </cfRule>
  </conditionalFormatting>
  <conditionalFormatting sqref="P77:Q78">
    <cfRule type="expression" dxfId="47" priority="65">
      <formula>P77&lt;&gt;N77</formula>
    </cfRule>
  </conditionalFormatting>
  <conditionalFormatting sqref="P79:Q79 P80">
    <cfRule type="expression" dxfId="46" priority="64">
      <formula>P79&lt;&gt;N79</formula>
    </cfRule>
  </conditionalFormatting>
  <conditionalFormatting sqref="P81:Q81">
    <cfRule type="expression" dxfId="45" priority="63">
      <formula>P81&lt;&gt;N81</formula>
    </cfRule>
  </conditionalFormatting>
  <conditionalFormatting sqref="O82">
    <cfRule type="expression" dxfId="44" priority="60">
      <formula>O82&lt;&gt;N82</formula>
    </cfRule>
  </conditionalFormatting>
  <conditionalFormatting sqref="Q82">
    <cfRule type="expression" dxfId="43" priority="54">
      <formula>Q82&lt;&gt;P82</formula>
    </cfRule>
  </conditionalFormatting>
  <conditionalFormatting sqref="K44">
    <cfRule type="expression" dxfId="42" priority="52">
      <formula>K44&lt;&gt;J44</formula>
    </cfRule>
  </conditionalFormatting>
  <conditionalFormatting sqref="K88">
    <cfRule type="expression" dxfId="41" priority="50">
      <formula>K88&lt;&gt;J88</formula>
    </cfRule>
  </conditionalFormatting>
  <conditionalFormatting sqref="K89">
    <cfRule type="expression" dxfId="40" priority="49">
      <formula>K89&lt;&gt;J89</formula>
    </cfRule>
  </conditionalFormatting>
  <conditionalFormatting sqref="K90">
    <cfRule type="expression" dxfId="39" priority="48">
      <formula>K90&lt;&gt;J90</formula>
    </cfRule>
  </conditionalFormatting>
  <conditionalFormatting sqref="M17">
    <cfRule type="expression" dxfId="38" priority="43">
      <formula>M17&lt;&gt;L17</formula>
    </cfRule>
    <cfRule type="expression" dxfId="37" priority="45">
      <formula>OR(AND(K17&gt;0,M17=""),AND(K17="",M17&lt;&gt;""))</formula>
    </cfRule>
  </conditionalFormatting>
  <conditionalFormatting sqref="M17">
    <cfRule type="expression" dxfId="36" priority="44">
      <formula>OR(M17="有",M17="無",K17="")</formula>
    </cfRule>
  </conditionalFormatting>
  <conditionalFormatting sqref="M27">
    <cfRule type="expression" dxfId="35" priority="40">
      <formula>M27&lt;&gt;L27</formula>
    </cfRule>
    <cfRule type="expression" dxfId="34" priority="42">
      <formula>OR(AND(K27&gt;0,M27=""),AND(K27="",M27&lt;&gt;""))</formula>
    </cfRule>
  </conditionalFormatting>
  <conditionalFormatting sqref="M27">
    <cfRule type="expression" dxfId="33" priority="41">
      <formula>OR(M27="有",M27="無",K27="")</formula>
    </cfRule>
  </conditionalFormatting>
  <conditionalFormatting sqref="M37">
    <cfRule type="expression" dxfId="32" priority="37">
      <formula>M37&lt;&gt;L37</formula>
    </cfRule>
    <cfRule type="expression" dxfId="31" priority="39">
      <formula>OR(AND(K37&gt;0,M37=""),AND(K37="",M37&lt;&gt;""))</formula>
    </cfRule>
  </conditionalFormatting>
  <conditionalFormatting sqref="M37">
    <cfRule type="expression" dxfId="30" priority="38">
      <formula>OR(M37="有",M37="無",K37="")</formula>
    </cfRule>
  </conditionalFormatting>
  <conditionalFormatting sqref="M52">
    <cfRule type="expression" dxfId="29" priority="34">
      <formula>M52&lt;&gt;L52</formula>
    </cfRule>
    <cfRule type="expression" dxfId="28" priority="36">
      <formula>OR(AND(K52&gt;0,M52=""),AND(K52="",M52&lt;&gt;""))</formula>
    </cfRule>
  </conditionalFormatting>
  <conditionalFormatting sqref="M52">
    <cfRule type="expression" dxfId="27" priority="35">
      <formula>OR(M52="有",M52="無",K52="")</formula>
    </cfRule>
  </conditionalFormatting>
  <conditionalFormatting sqref="M58">
    <cfRule type="expression" dxfId="26" priority="31">
      <formula>M58&lt;&gt;L58</formula>
    </cfRule>
    <cfRule type="expression" dxfId="25" priority="33">
      <formula>OR(AND(K58&gt;0,M58=""),AND(K58="",M58&lt;&gt;""))</formula>
    </cfRule>
  </conditionalFormatting>
  <conditionalFormatting sqref="M58">
    <cfRule type="expression" dxfId="24" priority="32">
      <formula>OR(M58="有",M58="無",K58="")</formula>
    </cfRule>
  </conditionalFormatting>
  <conditionalFormatting sqref="M64">
    <cfRule type="expression" dxfId="23" priority="28">
      <formula>M64&lt;&gt;L64</formula>
    </cfRule>
    <cfRule type="expression" dxfId="22" priority="30">
      <formula>OR(AND(K64&gt;0,M64=""),AND(K64="",M64&lt;&gt;""))</formula>
    </cfRule>
  </conditionalFormatting>
  <conditionalFormatting sqref="M64">
    <cfRule type="expression" dxfId="21" priority="29">
      <formula>OR(M64="有",M64="無",K64="")</formula>
    </cfRule>
  </conditionalFormatting>
  <conditionalFormatting sqref="M70">
    <cfRule type="expression" dxfId="20" priority="25">
      <formula>M70&lt;&gt;L70</formula>
    </cfRule>
    <cfRule type="expression" dxfId="19" priority="27">
      <formula>OR(AND(K70&gt;0,M70=""),AND(K70="",M70&lt;&gt;""))</formula>
    </cfRule>
  </conditionalFormatting>
  <conditionalFormatting sqref="M70">
    <cfRule type="expression" dxfId="18" priority="26">
      <formula>OR(M70="有",M70="無",K70="")</formula>
    </cfRule>
  </conditionalFormatting>
  <conditionalFormatting sqref="K82">
    <cfRule type="expression" dxfId="17" priority="24">
      <formula>K82&lt;&gt;J82</formula>
    </cfRule>
  </conditionalFormatting>
  <conditionalFormatting sqref="I73 K73">
    <cfRule type="expression" dxfId="16" priority="23">
      <formula>I73&lt;&gt;H73</formula>
    </cfRule>
  </conditionalFormatting>
  <conditionalFormatting sqref="L83">
    <cfRule type="expression" dxfId="15" priority="17">
      <formula>OR(L83="有",L83="無",J83="")</formula>
    </cfRule>
    <cfRule type="expression" dxfId="14" priority="18">
      <formula>OR(AND(J83&gt;0,L83=""),AND(J83="",L83&lt;&gt;""))</formula>
    </cfRule>
  </conditionalFormatting>
  <conditionalFormatting sqref="L84:L85">
    <cfRule type="expression" dxfId="13" priority="15">
      <formula>OR(L84="有",L84="無",J84="")</formula>
    </cfRule>
    <cfRule type="expression" dxfId="12" priority="16">
      <formula>OR(AND(J84&gt;0,L84=""),AND(J84="",L84&lt;&gt;""))</formula>
    </cfRule>
  </conditionalFormatting>
  <conditionalFormatting sqref="G8:G16">
    <cfRule type="expression" dxfId="11" priority="14">
      <formula>G8&lt;&gt;F8</formula>
    </cfRule>
  </conditionalFormatting>
  <conditionalFormatting sqref="G18:G26">
    <cfRule type="expression" dxfId="10" priority="13">
      <formula>G18&lt;&gt;F18</formula>
    </cfRule>
  </conditionalFormatting>
  <conditionalFormatting sqref="G28:G36">
    <cfRule type="expression" dxfId="9" priority="12">
      <formula>G28&lt;&gt;F28</formula>
    </cfRule>
  </conditionalFormatting>
  <conditionalFormatting sqref="G38:G43">
    <cfRule type="expression" dxfId="8" priority="11">
      <formula>G38&lt;&gt;F38</formula>
    </cfRule>
  </conditionalFormatting>
  <conditionalFormatting sqref="G53:G57">
    <cfRule type="expression" dxfId="7" priority="10">
      <formula>G53&lt;&gt;F53</formula>
    </cfRule>
  </conditionalFormatting>
  <conditionalFormatting sqref="G59:G63">
    <cfRule type="expression" dxfId="6" priority="9">
      <formula>G59&lt;&gt;F59</formula>
    </cfRule>
  </conditionalFormatting>
  <conditionalFormatting sqref="G65:G69">
    <cfRule type="expression" dxfId="5" priority="8">
      <formula>G65&lt;&gt;F65</formula>
    </cfRule>
  </conditionalFormatting>
  <conditionalFormatting sqref="G71:G75">
    <cfRule type="expression" dxfId="4" priority="7">
      <formula>G71&lt;&gt;F71</formula>
    </cfRule>
  </conditionalFormatting>
  <conditionalFormatting sqref="G83:G87">
    <cfRule type="expression" dxfId="3" priority="6">
      <formula>G83&lt;&gt;F83</formula>
    </cfRule>
  </conditionalFormatting>
  <conditionalFormatting sqref="M83:M87">
    <cfRule type="expression" dxfId="2" priority="3">
      <formula>M83&lt;&gt;L83</formula>
    </cfRule>
    <cfRule type="expression" dxfId="1" priority="5">
      <formula>OR(AND(K83&gt;0,M83=""),AND(K83="",M83&lt;&gt;""))</formula>
    </cfRule>
  </conditionalFormatting>
  <conditionalFormatting sqref="M83:M87">
    <cfRule type="expression" dxfId="0" priority="4">
      <formula>OR(M83="有",M83="無",K83="")</formula>
    </cfRule>
  </conditionalFormatting>
  <dataValidations count="5">
    <dataValidation type="list" allowBlank="1" showInputMessage="1" showErrorMessage="1" sqref="L52:M52 L64:M64 L70:M70 L17:M17 L7:M7 L27:M27 L37:M37 L58:M58 L83:M87">
      <formula1>$V$6:$V$7</formula1>
    </dataValidation>
    <dataValidation imeMode="off" allowBlank="1" showInputMessage="1" showErrorMessage="1" sqref="F59:K63 F53:K57 F28:K36 F38:K43 F71:K75 F8:K16 F18:K26 F65:K69 F83:K87"/>
    <dataValidation allowBlank="1" showInputMessage="1" showErrorMessage="1" error="”製造能力を選択してください。”" sqref="F77:F78"/>
    <dataValidation type="list" allowBlank="1" showErrorMessage="1" errorTitle="台数の入力" error="”0～9”の整数を選択してください。" promptTitle="台数の入力" prompt="”0～9”の整数を入力してください。" sqref="H77:I78">
      <formula1>"0,1,2,3,4,5,6,7,8,9"</formula1>
    </dataValidation>
    <dataValidation type="list" allowBlank="1" showInputMessage="1" showErrorMessage="1" error="”製造能力を選択してください。”" sqref="L45:M45">
      <formula1>"&gt;5,≦5"</formula1>
    </dataValidation>
  </dataValidations>
  <printOptions horizontalCentered="1"/>
  <pageMargins left="0.43307086614173229" right="0.43307086614173229" top="0.39370078740157483" bottom="0.39370078740157483" header="0.19685039370078741" footer="0.23622047244094491"/>
  <pageSetup paperSize="8" scale="96" orientation="landscape" r:id="rId1"/>
  <headerFooter>
    <oddHeader>&amp;RVer.2</oddHeader>
    <oddFooter>&amp;R&amp;"ＭＳ Ｐ明朝,標準"&amp;10（日本産業規格A列3番）</oddFooter>
  </headerFooter>
  <rowBreaks count="1" manualBreakCount="1">
    <brk id="4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12号</vt:lpstr>
      <vt:lpstr>12号別紙</vt:lpstr>
      <vt:lpstr>'12号'!Print_Area</vt:lpstr>
      <vt:lpstr>'12号別紙'!Print_Area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PC20A06JR003</cp:lastModifiedBy>
  <cp:lastPrinted>2021-07-19T08:24:03Z</cp:lastPrinted>
  <dcterms:created xsi:type="dcterms:W3CDTF">2019-05-27T00:54:58Z</dcterms:created>
  <dcterms:modified xsi:type="dcterms:W3CDTF">2021-07-26T00:07:46Z</dcterms:modified>
</cp:coreProperties>
</file>