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Y:\東京都地球温暖化防止活動推進センター\創エネ支援チーム\Ｒ３\再エネ設備の新規導入につながる電力調達構築事業R3\02_交付要綱\03_様式\02_共通様式1_別紙1_見積比較表\"/>
    </mc:Choice>
  </mc:AlternateContent>
  <xr:revisionPtr revIDLastSave="0" documentId="13_ncr:1_{2FE4BC52-397C-4655-B5F2-7D8E7547F659}" xr6:coauthVersionLast="41" xr6:coauthVersionMax="41" xr10:uidLastSave="{00000000-0000-0000-0000-000000000000}"/>
  <bookViews>
    <workbookView xWindow="-3216" yWindow="6948" windowWidth="23040" windowHeight="9768" xr2:uid="{00000000-000D-0000-FFFF-FFFF00000000}"/>
  </bookViews>
  <sheets>
    <sheet name="共通様式1　別紙1 (発電設備)" sheetId="4" r:id="rId1"/>
  </sheets>
  <definedNames>
    <definedName name="_xlnm.Print_Area" localSheetId="0">'共通様式1　別紙1 (発電設備)'!$B$1:$P$40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4" l="1"/>
  <c r="G11" i="4" s="1"/>
  <c r="K10" i="4" l="1"/>
  <c r="G21" i="4"/>
  <c r="K21" i="4"/>
  <c r="O21" i="4"/>
  <c r="AA11" i="4"/>
  <c r="AA10" i="4"/>
  <c r="AA9" i="4"/>
  <c r="O10" i="4" l="1"/>
  <c r="O11" i="4" s="1"/>
  <c r="O37" i="4"/>
  <c r="K37" i="4"/>
  <c r="G37" i="4"/>
  <c r="O36" i="4"/>
  <c r="K36" i="4"/>
  <c r="G36" i="4"/>
  <c r="O35" i="4"/>
  <c r="K35" i="4"/>
  <c r="G35" i="4"/>
  <c r="O34" i="4"/>
  <c r="K34" i="4"/>
  <c r="G34" i="4"/>
  <c r="O33" i="4"/>
  <c r="K33" i="4"/>
  <c r="G33" i="4"/>
  <c r="O32" i="4"/>
  <c r="K32" i="4"/>
  <c r="G32" i="4"/>
  <c r="O31" i="4"/>
  <c r="K31" i="4"/>
  <c r="G31" i="4"/>
  <c r="O30" i="4"/>
  <c r="K30" i="4"/>
  <c r="G30" i="4"/>
  <c r="O29" i="4"/>
  <c r="K29" i="4"/>
  <c r="G29" i="4"/>
  <c r="O27" i="4"/>
  <c r="K27" i="4"/>
  <c r="G27" i="4"/>
  <c r="O26" i="4"/>
  <c r="K26" i="4"/>
  <c r="G26" i="4"/>
  <c r="O25" i="4"/>
  <c r="K25" i="4"/>
  <c r="G25" i="4"/>
  <c r="O24" i="4"/>
  <c r="K24" i="4"/>
  <c r="G24" i="4"/>
  <c r="O23" i="4"/>
  <c r="K23" i="4"/>
  <c r="G23" i="4"/>
  <c r="O22" i="4"/>
  <c r="K22" i="4"/>
  <c r="G22" i="4"/>
  <c r="O20" i="4"/>
  <c r="K20" i="4"/>
  <c r="G20" i="4"/>
  <c r="O19" i="4"/>
  <c r="K19" i="4"/>
  <c r="G19" i="4"/>
  <c r="O18" i="4"/>
  <c r="K18" i="4"/>
  <c r="G18" i="4"/>
  <c r="O16" i="4"/>
  <c r="K16" i="4"/>
  <c r="G16" i="4"/>
  <c r="O15" i="4"/>
  <c r="K15" i="4"/>
  <c r="G15" i="4"/>
  <c r="O14" i="4"/>
  <c r="K14" i="4"/>
  <c r="G14" i="4"/>
  <c r="O13" i="4"/>
  <c r="K13" i="4"/>
  <c r="G13" i="4"/>
  <c r="O28" i="4" l="1"/>
  <c r="G28" i="4"/>
  <c r="O38" i="4"/>
  <c r="G17" i="4"/>
  <c r="K28" i="4"/>
  <c r="G38" i="4"/>
  <c r="K38" i="4"/>
  <c r="O17" i="4"/>
  <c r="K17" i="4"/>
  <c r="K11" i="4"/>
  <c r="L39" i="4" l="1"/>
  <c r="Y12" i="4" s="1"/>
  <c r="Z12" i="4" s="1"/>
  <c r="D39" i="4"/>
  <c r="H39" i="4"/>
  <c r="Y11" i="4" s="1"/>
  <c r="Z11" i="4" s="1"/>
  <c r="Y10" i="4" l="1"/>
  <c r="Z9" i="4"/>
  <c r="L11" i="4"/>
  <c r="H11" i="4"/>
  <c r="D11" i="4"/>
  <c r="Z10" i="4" l="1"/>
  <c r="Z16" i="4"/>
  <c r="Z17" i="4" s="1"/>
</calcChain>
</file>

<file path=xl/sharedStrings.xml><?xml version="1.0" encoding="utf-8"?>
<sst xmlns="http://schemas.openxmlformats.org/spreadsheetml/2006/main" count="49" uniqueCount="29">
  <si>
    <t>単位</t>
    <rPh sb="0" eb="2">
      <t>タンイ</t>
    </rPh>
    <phoneticPr fontId="1"/>
  </si>
  <si>
    <t>単価</t>
    <rPh sb="0" eb="2">
      <t>タンカ</t>
    </rPh>
    <phoneticPr fontId="1"/>
  </si>
  <si>
    <t>金額</t>
    <rPh sb="0" eb="2">
      <t>キンガク</t>
    </rPh>
    <phoneticPr fontId="1"/>
  </si>
  <si>
    <t>会社名</t>
    <rPh sb="0" eb="2">
      <t>カイシャ</t>
    </rPh>
    <rPh sb="2" eb="3">
      <t>メイ</t>
    </rPh>
    <phoneticPr fontId="1"/>
  </si>
  <si>
    <t>見積取得日</t>
    <rPh sb="0" eb="2">
      <t>ミツモリ</t>
    </rPh>
    <rPh sb="2" eb="5">
      <t>シュトクビ</t>
    </rPh>
    <phoneticPr fontId="1"/>
  </si>
  <si>
    <t>B/A</t>
    <phoneticPr fontId="1"/>
  </si>
  <si>
    <t>助成事業名</t>
    <rPh sb="0" eb="2">
      <t>ジョセイ</t>
    </rPh>
    <rPh sb="2" eb="4">
      <t>ジギョウ</t>
    </rPh>
    <rPh sb="4" eb="5">
      <t>メイ</t>
    </rPh>
    <phoneticPr fontId="1"/>
  </si>
  <si>
    <t>数個</t>
    <rPh sb="0" eb="2">
      <t>スウコ</t>
    </rPh>
    <phoneticPr fontId="1"/>
  </si>
  <si>
    <t>設計費</t>
    <rPh sb="0" eb="2">
      <t>セッケイ</t>
    </rPh>
    <rPh sb="2" eb="3">
      <t>ヒ</t>
    </rPh>
    <phoneticPr fontId="1"/>
  </si>
  <si>
    <t>設備費</t>
    <rPh sb="0" eb="3">
      <t>セツビヒ</t>
    </rPh>
    <phoneticPr fontId="1"/>
  </si>
  <si>
    <t>工事費</t>
    <rPh sb="0" eb="3">
      <t>コウジヒ</t>
    </rPh>
    <phoneticPr fontId="1"/>
  </si>
  <si>
    <t>←相見積において設備容量等が業者間で大きな乖離が発生しないようにお願いします。</t>
    <phoneticPr fontId="1"/>
  </si>
  <si>
    <t>見　　積　　比　　較　　表</t>
    <rPh sb="0" eb="1">
      <t>ミ</t>
    </rPh>
    <rPh sb="3" eb="4">
      <t>セキ</t>
    </rPh>
    <rPh sb="6" eb="7">
      <t>ヒ</t>
    </rPh>
    <rPh sb="9" eb="10">
      <t>カク</t>
    </rPh>
    <rPh sb="12" eb="13">
      <t>ヒョウ</t>
    </rPh>
    <phoneticPr fontId="1"/>
  </si>
  <si>
    <t>kW</t>
    <phoneticPr fontId="1"/>
  </si>
  <si>
    <t>太陽光発電（Ａ）</t>
    <phoneticPr fontId="1"/>
  </si>
  <si>
    <t>風力発電（Ａ）</t>
    <phoneticPr fontId="1"/>
  </si>
  <si>
    <t>水力発電（Ａ）</t>
    <phoneticPr fontId="1"/>
  </si>
  <si>
    <t>地熱発電（Ａ）</t>
    <phoneticPr fontId="1"/>
  </si>
  <si>
    <t>バイオマス発電（Ａ）</t>
    <phoneticPr fontId="1"/>
  </si>
  <si>
    <t>円/kW</t>
    <rPh sb="0" eb="1">
      <t>エン</t>
    </rPh>
    <phoneticPr fontId="1"/>
  </si>
  <si>
    <t>見積比較表の根拠資料として取得した見積書を、添付資料5として提出してください</t>
    <rPh sb="0" eb="2">
      <t>ミツモリ</t>
    </rPh>
    <rPh sb="2" eb="4">
      <t>ヒカク</t>
    </rPh>
    <rPh sb="4" eb="5">
      <t>ヒョウ</t>
    </rPh>
    <rPh sb="6" eb="8">
      <t>コンキョ</t>
    </rPh>
    <rPh sb="8" eb="10">
      <t>シリョウ</t>
    </rPh>
    <rPh sb="13" eb="15">
      <t>シュトク</t>
    </rPh>
    <rPh sb="17" eb="19">
      <t>ミツモリ</t>
    </rPh>
    <rPh sb="19" eb="20">
      <t>ショ</t>
    </rPh>
    <rPh sb="22" eb="24">
      <t>テンプ</t>
    </rPh>
    <rPh sb="24" eb="26">
      <t>シリョウ</t>
    </rPh>
    <rPh sb="30" eb="32">
      <t>テイシュツ</t>
    </rPh>
    <phoneticPr fontId="1"/>
  </si>
  <si>
    <t>事業費
(税抜)(B)</t>
    <rPh sb="0" eb="3">
      <t>ジギョウヒ</t>
    </rPh>
    <phoneticPr fontId="1"/>
  </si>
  <si>
    <t>最安値</t>
    <rPh sb="0" eb="3">
      <t>サイヤスネ</t>
    </rPh>
    <phoneticPr fontId="1"/>
  </si>
  <si>
    <t>請負会社</t>
    <rPh sb="0" eb="2">
      <t>ウケオイ</t>
    </rPh>
    <rPh sb="2" eb="4">
      <t>カイシャ</t>
    </rPh>
    <phoneticPr fontId="1"/>
  </si>
  <si>
    <t>小計</t>
    <rPh sb="0" eb="2">
      <t>ショウケイ</t>
    </rPh>
    <phoneticPr fontId="1"/>
  </si>
  <si>
    <t>原則2社以上の見積を取得し、取得した相見積の情報を転記してください。</t>
    <rPh sb="0" eb="2">
      <t>ゲンソク</t>
    </rPh>
    <rPh sb="14" eb="16">
      <t>シュトク</t>
    </rPh>
    <rPh sb="18" eb="19">
      <t>アイ</t>
    </rPh>
    <rPh sb="19" eb="21">
      <t>ミツモリ</t>
    </rPh>
    <rPh sb="22" eb="24">
      <t>ジョウホウ</t>
    </rPh>
    <rPh sb="25" eb="27">
      <t>テンキ</t>
    </rPh>
    <phoneticPr fontId="1"/>
  </si>
  <si>
    <t>バイオマス燃料製造</t>
    <rPh sb="5" eb="7">
      <t>ネンリョウ</t>
    </rPh>
    <rPh sb="7" eb="9">
      <t>セイゾウ</t>
    </rPh>
    <phoneticPr fontId="1"/>
  </si>
  <si>
    <t>太陽光発電（Ａ）</t>
  </si>
  <si>
    <t>再エネ設備の新規導入につながる電力調達構築事業 
共通様式1 別紙1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</si>
</sst>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80"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b/>
      <sz val="16"/>
      <color rgb="FFC00000"/>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0"/>
      <color rgb="FFC00000"/>
      <name val="游ゴシック"/>
      <family val="3"/>
      <charset val="128"/>
      <scheme val="minor"/>
    </font>
    <font>
      <b/>
      <sz val="12"/>
      <color rgb="FFC00000"/>
      <name val="游ゴシック"/>
      <family val="3"/>
      <charset val="128"/>
      <scheme val="minor"/>
    </font>
    <font>
      <sz val="8"/>
      <color theme="1"/>
      <name val="游ゴシック"/>
      <family val="3"/>
      <charset val="128"/>
      <scheme val="minor"/>
    </font>
  </fonts>
  <fills count="5">
    <fill>
      <patternFill patternType="none"/>
    </fill>
    <fill>
      <patternFill patternType="gray125"/>
    </fill>
    <fill>
      <patternFill patternType="solid">
        <fgColor rgb="FFFFFF66"/>
        <bgColor indexed="64"/>
      </patternFill>
    </fill>
    <fill>
      <patternFill patternType="solid">
        <fgColor rgb="FFDAEEF3"/>
        <bgColor indexed="64"/>
      </patternFill>
    </fill>
    <fill>
      <patternFill patternType="solid">
        <fgColor rgb="FFFDE9D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style="double">
        <color auto="1"/>
      </top>
      <bottom style="double">
        <color auto="1"/>
      </bottom>
      <diagonal/>
    </border>
    <border>
      <left style="thin">
        <color auto="1"/>
      </left>
      <right style="thick">
        <color indexed="64"/>
      </right>
      <top style="thin">
        <color indexed="64"/>
      </top>
      <bottom style="thin">
        <color auto="1"/>
      </bottom>
      <diagonal/>
    </border>
    <border>
      <left style="thin">
        <color indexed="64"/>
      </left>
      <right style="thick">
        <color indexed="64"/>
      </right>
      <top style="double">
        <color indexed="64"/>
      </top>
      <bottom style="double">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thin">
        <color auto="1"/>
      </bottom>
      <diagonal/>
    </border>
    <border>
      <left/>
      <right style="thick">
        <color indexed="64"/>
      </right>
      <top style="thin">
        <color auto="1"/>
      </top>
      <bottom style="thin">
        <color auto="1"/>
      </bottom>
      <diagonal/>
    </border>
    <border>
      <left/>
      <right/>
      <top style="thin">
        <color indexed="64"/>
      </top>
      <bottom style="thin">
        <color indexed="64"/>
      </bottom>
      <diagonal/>
    </border>
    <border>
      <left style="thick">
        <color indexed="64"/>
      </left>
      <right/>
      <top style="thin">
        <color indexed="64"/>
      </top>
      <bottom style="thin">
        <color auto="1"/>
      </bottom>
      <diagonal/>
    </border>
    <border>
      <left/>
      <right style="thin">
        <color auto="1"/>
      </right>
      <top style="thin">
        <color indexed="64"/>
      </top>
      <bottom style="thin">
        <color auto="1"/>
      </bottom>
      <diagonal/>
    </border>
    <border>
      <left style="thick">
        <color indexed="64"/>
      </left>
      <right/>
      <top/>
      <bottom/>
      <diagonal/>
    </border>
    <border>
      <left/>
      <right style="thin">
        <color auto="1"/>
      </right>
      <top/>
      <bottom/>
      <diagonal/>
    </border>
    <border>
      <left style="thick">
        <color indexed="64"/>
      </left>
      <right/>
      <top/>
      <bottom style="thick">
        <color indexed="64"/>
      </bottom>
      <diagonal/>
    </border>
    <border>
      <left style="thick">
        <color indexed="64"/>
      </left>
      <right/>
      <top style="double">
        <color indexed="64"/>
      </top>
      <bottom style="double">
        <color auto="1"/>
      </bottom>
      <diagonal/>
    </border>
    <border>
      <left/>
      <right style="thin">
        <color indexed="64"/>
      </right>
      <top style="double">
        <color indexed="64"/>
      </top>
      <bottom style="double">
        <color auto="1"/>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n">
        <color indexed="64"/>
      </bottom>
      <diagonal/>
    </border>
    <border>
      <left/>
      <right style="thin">
        <color auto="1"/>
      </right>
      <top style="thick">
        <color indexed="64"/>
      </top>
      <bottom style="thin">
        <color indexed="64"/>
      </bottom>
      <diagonal/>
    </border>
    <border>
      <left style="thin">
        <color auto="1"/>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auto="1"/>
      </top>
      <bottom/>
      <diagonal/>
    </border>
    <border>
      <left/>
      <right style="thin">
        <color auto="1"/>
      </right>
      <top style="thin">
        <color auto="1"/>
      </top>
      <bottom/>
      <diagonal/>
    </border>
    <border>
      <left style="thick">
        <color indexed="64"/>
      </left>
      <right/>
      <top style="double">
        <color auto="1"/>
      </top>
      <bottom/>
      <diagonal/>
    </border>
    <border>
      <left/>
      <right style="thin">
        <color auto="1"/>
      </right>
      <top style="double">
        <color auto="1"/>
      </top>
      <bottom/>
      <diagonal/>
    </border>
    <border>
      <left/>
      <right/>
      <top style="thick">
        <color indexed="64"/>
      </top>
      <bottom/>
      <diagonal/>
    </border>
    <border>
      <left style="thin">
        <color auto="1"/>
      </left>
      <right style="thick">
        <color auto="1"/>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9">
    <xf numFmtId="0" fontId="0" fillId="0" borderId="0" xfId="0">
      <alignment vertical="center"/>
    </xf>
    <xf numFmtId="0" fontId="7" fillId="0" borderId="1" xfId="0" applyFont="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0" xfId="0" applyFont="1" applyProtection="1">
      <alignment vertical="center"/>
    </xf>
    <xf numFmtId="0" fontId="12" fillId="0" borderId="0" xfId="0" applyFont="1" applyProtection="1">
      <alignment vertical="center"/>
    </xf>
    <xf numFmtId="0" fontId="8" fillId="0" borderId="0" xfId="0" applyFont="1" applyAlignment="1" applyProtection="1">
      <alignment horizontal="centerContinuous" vertical="center"/>
    </xf>
    <xf numFmtId="0" fontId="4" fillId="0" borderId="0" xfId="0" applyFont="1" applyAlignment="1" applyProtection="1">
      <alignment horizontal="centerContinuous" vertical="center"/>
    </xf>
    <xf numFmtId="0" fontId="4" fillId="0" borderId="0" xfId="0" applyFont="1" applyProtection="1">
      <alignment vertical="center"/>
    </xf>
    <xf numFmtId="0" fontId="9" fillId="0" borderId="0" xfId="0" applyFont="1" applyProtection="1">
      <alignment vertical="center"/>
    </xf>
    <xf numFmtId="0" fontId="10" fillId="0" borderId="0" xfId="0" applyFont="1" applyAlignment="1" applyProtection="1">
      <alignment horizontal="left" vertical="center"/>
    </xf>
    <xf numFmtId="0" fontId="13" fillId="0" borderId="0" xfId="0" applyFont="1" applyAlignment="1" applyProtection="1">
      <alignment horizontal="left" vertical="center"/>
    </xf>
    <xf numFmtId="0" fontId="2" fillId="0" borderId="0" xfId="0" applyFont="1" applyAlignment="1" applyProtection="1">
      <alignment horizontal="centerContinuous" vertical="center"/>
    </xf>
    <xf numFmtId="0" fontId="3" fillId="0" borderId="0" xfId="0" applyFont="1" applyAlignment="1" applyProtection="1">
      <alignment horizontal="centerContinuous" vertical="center"/>
    </xf>
    <xf numFmtId="0" fontId="3" fillId="0" borderId="0" xfId="0" applyFont="1" applyProtection="1">
      <alignment vertical="center"/>
    </xf>
    <xf numFmtId="0" fontId="11" fillId="0" borderId="1" xfId="0" applyFont="1" applyBorder="1" applyProtection="1">
      <alignment vertical="center"/>
    </xf>
    <xf numFmtId="0" fontId="3" fillId="0" borderId="1" xfId="0" applyFont="1" applyBorder="1" applyProtection="1">
      <alignment vertical="center"/>
    </xf>
    <xf numFmtId="0" fontId="7" fillId="0" borderId="4" xfId="0" applyFont="1" applyBorder="1" applyAlignment="1" applyProtection="1">
      <alignment horizontal="center" vertical="center" shrinkToFit="1"/>
    </xf>
    <xf numFmtId="0" fontId="6" fillId="0" borderId="0" xfId="0" applyFont="1" applyProtection="1">
      <alignment vertical="center"/>
    </xf>
    <xf numFmtId="38" fontId="10" fillId="2" borderId="2" xfId="1" applyFont="1" applyFill="1" applyBorder="1" applyAlignment="1" applyProtection="1">
      <alignment vertical="center" shrinkToFit="1"/>
      <protection locked="0"/>
    </xf>
    <xf numFmtId="38" fontId="10" fillId="3" borderId="2" xfId="1" applyFont="1" applyFill="1" applyBorder="1" applyAlignment="1" applyProtection="1">
      <alignment vertical="center" shrinkToFit="1"/>
    </xf>
    <xf numFmtId="38" fontId="10" fillId="3" borderId="3" xfId="1" applyFont="1" applyFill="1" applyBorder="1" applyAlignment="1" applyProtection="1">
      <alignment vertical="center" shrinkToFit="1"/>
    </xf>
    <xf numFmtId="0" fontId="6" fillId="3" borderId="14" xfId="0" applyFont="1" applyFill="1" applyBorder="1" applyAlignment="1" applyProtection="1">
      <alignment horizontal="center" vertical="center" shrinkToFit="1"/>
    </xf>
    <xf numFmtId="38" fontId="3"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3" fillId="0" borderId="0" xfId="0" applyFont="1" applyAlignment="1" applyProtection="1">
      <alignment horizontal="center" vertical="center"/>
    </xf>
    <xf numFmtId="38"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13" fillId="0" borderId="0" xfId="0" applyFont="1" applyProtection="1">
      <alignment vertical="center"/>
    </xf>
    <xf numFmtId="0" fontId="6" fillId="3" borderId="11" xfId="0" applyFont="1" applyFill="1" applyBorder="1" applyAlignment="1" applyProtection="1">
      <alignment horizontal="center" vertical="center" shrinkToFit="1"/>
    </xf>
    <xf numFmtId="38" fontId="10" fillId="3" borderId="32" xfId="1" applyFont="1" applyFill="1" applyBorder="1" applyAlignment="1" applyProtection="1">
      <alignment vertical="center" shrinkToFit="1"/>
    </xf>
    <xf numFmtId="38" fontId="10" fillId="3" borderId="5" xfId="1" applyFont="1" applyFill="1" applyBorder="1" applyAlignment="1" applyProtection="1">
      <alignment vertical="center" shrinkToFit="1"/>
    </xf>
    <xf numFmtId="0" fontId="3" fillId="0" borderId="15" xfId="0" applyFont="1" applyBorder="1" applyProtection="1">
      <alignment vertical="center"/>
    </xf>
    <xf numFmtId="0" fontId="0" fillId="0" borderId="0" xfId="0" applyBorder="1" applyAlignment="1">
      <alignment vertical="center" shrinkToFit="1"/>
    </xf>
    <xf numFmtId="38" fontId="3" fillId="0" borderId="1" xfId="0" applyNumberFormat="1" applyFont="1" applyBorder="1" applyProtection="1">
      <alignment vertical="center"/>
    </xf>
    <xf numFmtId="0" fontId="13" fillId="0" borderId="31" xfId="0" applyFont="1" applyBorder="1" applyAlignment="1">
      <alignment vertical="center" shrinkToFit="1"/>
    </xf>
    <xf numFmtId="0" fontId="13" fillId="0" borderId="31" xfId="0" applyFont="1" applyBorder="1" applyAlignment="1" applyProtection="1">
      <alignment horizontal="right" vertical="center" shrinkToFit="1"/>
    </xf>
    <xf numFmtId="0" fontId="13" fillId="0" borderId="31" xfId="0" applyFont="1" applyBorder="1" applyAlignment="1">
      <alignment horizontal="right" vertical="center" shrinkToFit="1"/>
    </xf>
    <xf numFmtId="0" fontId="13" fillId="0" borderId="31" xfId="0" applyFont="1" applyBorder="1" applyAlignment="1">
      <alignment horizontal="center" vertical="center" shrinkToFit="1"/>
    </xf>
    <xf numFmtId="0" fontId="6" fillId="0" borderId="22"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13"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176" fontId="6" fillId="2" borderId="10" xfId="1" applyNumberFormat="1" applyFont="1" applyFill="1" applyBorder="1" applyAlignment="1" applyProtection="1">
      <alignment horizontal="center" vertical="center" shrinkToFit="1"/>
      <protection locked="0"/>
    </xf>
    <xf numFmtId="176" fontId="6" fillId="2" borderId="12" xfId="1" applyNumberFormat="1" applyFont="1" applyFill="1" applyBorder="1" applyAlignment="1" applyProtection="1">
      <alignment horizontal="center" vertical="center" shrinkToFit="1"/>
      <protection locked="0"/>
    </xf>
    <xf numFmtId="176" fontId="6" fillId="3" borderId="10" xfId="1" applyNumberFormat="1" applyFont="1" applyFill="1" applyBorder="1" applyAlignment="1" applyProtection="1">
      <alignment horizontal="center" vertical="center" shrinkToFit="1"/>
    </xf>
    <xf numFmtId="176" fontId="6" fillId="3" borderId="12" xfId="1" applyNumberFormat="1" applyFont="1" applyFill="1" applyBorder="1" applyAlignment="1" applyProtection="1">
      <alignment horizontal="center" vertical="center" shrinkToFit="1"/>
    </xf>
    <xf numFmtId="0" fontId="10" fillId="0" borderId="18" xfId="0" applyFont="1" applyBorder="1" applyAlignment="1" applyProtection="1">
      <alignment vertical="center" shrinkToFit="1"/>
    </xf>
    <xf numFmtId="0" fontId="10" fillId="0" borderId="19" xfId="0" applyFont="1" applyBorder="1" applyAlignment="1" applyProtection="1">
      <alignment vertical="center" shrinkToFit="1"/>
    </xf>
    <xf numFmtId="0" fontId="10" fillId="0" borderId="29" xfId="0" applyFont="1" applyBorder="1" applyAlignment="1" applyProtection="1">
      <alignment vertical="center" shrinkToFit="1"/>
    </xf>
    <xf numFmtId="0" fontId="10" fillId="0" borderId="30" xfId="0" applyFont="1" applyBorder="1" applyAlignment="1" applyProtection="1">
      <alignment vertical="center" shrinkToFit="1"/>
    </xf>
    <xf numFmtId="0" fontId="10" fillId="2" borderId="15" xfId="0" applyFont="1" applyFill="1" applyBorder="1" applyAlignment="1" applyProtection="1">
      <alignment vertical="center" shrinkToFit="1"/>
      <protection locked="0"/>
    </xf>
    <xf numFmtId="0" fontId="10" fillId="2" borderId="16" xfId="0" applyFont="1" applyFill="1" applyBorder="1" applyAlignment="1" applyProtection="1">
      <alignment vertical="center" shrinkToFit="1"/>
      <protection locked="0"/>
    </xf>
    <xf numFmtId="0" fontId="7" fillId="0" borderId="13" xfId="0" applyFont="1" applyBorder="1" applyAlignment="1" applyProtection="1">
      <alignment vertical="center" shrinkToFit="1"/>
    </xf>
    <xf numFmtId="0" fontId="7" fillId="0" borderId="14" xfId="0" applyFont="1" applyBorder="1" applyAlignment="1" applyProtection="1">
      <alignment vertical="center" shrinkToFit="1"/>
    </xf>
    <xf numFmtId="0" fontId="10" fillId="0" borderId="27" xfId="0" applyFont="1" applyBorder="1" applyAlignment="1" applyProtection="1">
      <alignment vertical="center" shrinkToFit="1"/>
    </xf>
    <xf numFmtId="0" fontId="10" fillId="0" borderId="28" xfId="0" applyFont="1" applyBorder="1" applyAlignment="1" applyProtection="1">
      <alignment vertical="center" shrinkToFit="1"/>
    </xf>
    <xf numFmtId="0" fontId="6" fillId="0" borderId="0" xfId="0" applyFont="1" applyAlignment="1" applyProtection="1">
      <alignment vertical="center" wrapText="1"/>
    </xf>
    <xf numFmtId="0" fontId="6" fillId="0" borderId="0" xfId="0" applyFont="1" applyAlignment="1" applyProtection="1">
      <alignment vertical="center"/>
    </xf>
    <xf numFmtId="0" fontId="0" fillId="0" borderId="0" xfId="0" applyAlignment="1">
      <alignment vertical="center"/>
    </xf>
    <xf numFmtId="38" fontId="10" fillId="3" borderId="7" xfId="1" applyFont="1" applyFill="1" applyBorder="1" applyAlignment="1" applyProtection="1">
      <alignment horizontal="right" vertical="center" shrinkToFit="1"/>
    </xf>
    <xf numFmtId="38" fontId="10" fillId="3" borderId="8" xfId="1" applyFont="1" applyFill="1" applyBorder="1" applyAlignment="1" applyProtection="1">
      <alignment horizontal="right" vertical="center" shrinkToFit="1"/>
    </xf>
    <xf numFmtId="38" fontId="10" fillId="3" borderId="6" xfId="1" applyFont="1" applyFill="1" applyBorder="1" applyAlignment="1" applyProtection="1">
      <alignment horizontal="right" vertical="center" shrinkToFit="1"/>
    </xf>
    <xf numFmtId="38" fontId="10" fillId="3" borderId="9" xfId="1" applyFont="1" applyFill="1" applyBorder="1" applyAlignment="1" applyProtection="1">
      <alignment horizontal="right" vertical="center" shrinkToFit="1"/>
    </xf>
    <xf numFmtId="0" fontId="14" fillId="0" borderId="17"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180" fontId="6" fillId="2" borderId="10" xfId="0" applyNumberFormat="1" applyFont="1" applyFill="1" applyBorder="1" applyAlignment="1" applyProtection="1">
      <alignment horizontal="center" vertical="center" shrinkToFit="1"/>
      <protection locked="0"/>
    </xf>
    <xf numFmtId="180" fontId="6" fillId="0" borderId="12" xfId="0" applyNumberFormat="1" applyFont="1" applyBorder="1" applyAlignment="1" applyProtection="1">
      <alignment horizontal="center" vertical="center" shrinkToFit="1"/>
      <protection locked="0"/>
    </xf>
    <xf numFmtId="180" fontId="6" fillId="0" borderId="14" xfId="0" applyNumberFormat="1" applyFont="1" applyBorder="1" applyAlignment="1" applyProtection="1">
      <alignment horizontal="center" vertical="center" shrinkToFit="1"/>
      <protection locked="0"/>
    </xf>
    <xf numFmtId="180" fontId="6" fillId="0" borderId="11" xfId="0" applyNumberFormat="1" applyFont="1" applyBorder="1" applyAlignment="1" applyProtection="1">
      <alignment horizontal="center" vertical="center" shrinkToFit="1"/>
      <protection locked="0"/>
    </xf>
    <xf numFmtId="38" fontId="10" fillId="2" borderId="2" xfId="1"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FF66"/>
      <color rgb="FFDAEEF3"/>
      <color rgb="FFFDE9D9"/>
      <color rgb="FFFFCCCC"/>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40"/>
  <sheetViews>
    <sheetView showGridLines="0" showZeros="0" tabSelected="1" view="pageBreakPreview" zoomScale="60" zoomScaleNormal="60" workbookViewId="0">
      <selection activeCell="B1" sqref="B1:N2"/>
    </sheetView>
  </sheetViews>
  <sheetFormatPr defaultRowHeight="26.4" x14ac:dyDescent="0.45"/>
  <cols>
    <col min="1" max="1" width="0.59765625" style="13" customWidth="1"/>
    <col min="2" max="3" width="7.796875" style="13" customWidth="1"/>
    <col min="4" max="5" width="4.69921875" style="13" customWidth="1"/>
    <col min="6" max="7" width="10.69921875" style="13" customWidth="1"/>
    <col min="8" max="9" width="4.69921875" style="13" customWidth="1"/>
    <col min="10" max="11" width="10.69921875" style="13" customWidth="1"/>
    <col min="12" max="13" width="4.5" style="13" customWidth="1"/>
    <col min="14" max="15" width="10.69921875" style="13" customWidth="1"/>
    <col min="16" max="16" width="1.5" style="13" customWidth="1"/>
    <col min="17" max="17" width="25.59765625" style="8" customWidth="1"/>
    <col min="18" max="34" width="25.59765625" style="13" hidden="1" customWidth="1"/>
    <col min="35" max="35" width="25.59765625" style="13" customWidth="1"/>
    <col min="36" max="37" width="18.09765625" style="13" customWidth="1"/>
    <col min="38" max="38" width="10.69921875" style="13" customWidth="1"/>
    <col min="39" max="16384" width="8.796875" style="13"/>
  </cols>
  <sheetData>
    <row r="1" spans="2:31" s="3" customFormat="1" ht="10.199999999999999" customHeight="1" x14ac:dyDescent="0.45">
      <c r="B1" s="65" t="s">
        <v>28</v>
      </c>
      <c r="C1" s="66"/>
      <c r="D1" s="66"/>
      <c r="E1" s="66"/>
      <c r="F1" s="66"/>
      <c r="G1" s="67"/>
      <c r="H1" s="67"/>
      <c r="I1" s="67"/>
      <c r="J1" s="67"/>
      <c r="K1" s="67"/>
      <c r="L1" s="67"/>
      <c r="M1" s="67"/>
      <c r="N1" s="67"/>
      <c r="Q1" s="4"/>
    </row>
    <row r="2" spans="2:31" s="3" customFormat="1" ht="33" customHeight="1" x14ac:dyDescent="0.45">
      <c r="B2" s="66"/>
      <c r="C2" s="66"/>
      <c r="D2" s="66"/>
      <c r="E2" s="66"/>
      <c r="F2" s="66"/>
      <c r="G2" s="67"/>
      <c r="H2" s="67"/>
      <c r="I2" s="67"/>
      <c r="J2" s="67"/>
      <c r="K2" s="67"/>
      <c r="L2" s="67"/>
      <c r="M2" s="67"/>
      <c r="N2" s="67"/>
      <c r="Q2" s="4"/>
    </row>
    <row r="3" spans="2:31" s="7" customFormat="1" ht="32.4" customHeight="1" x14ac:dyDescent="0.45">
      <c r="B3" s="5" t="s">
        <v>12</v>
      </c>
      <c r="C3" s="6"/>
      <c r="D3" s="6"/>
      <c r="E3" s="6"/>
      <c r="F3" s="6"/>
      <c r="G3" s="6"/>
      <c r="H3" s="6"/>
      <c r="I3" s="6"/>
      <c r="J3" s="6"/>
      <c r="K3" s="6"/>
      <c r="L3" s="6"/>
      <c r="M3" s="6"/>
      <c r="N3" s="6"/>
      <c r="O3" s="6"/>
      <c r="P3" s="6"/>
      <c r="Q3" s="8" t="s">
        <v>11</v>
      </c>
    </row>
    <row r="4" spans="2:31" s="9" customFormat="1" ht="20.399999999999999" customHeight="1" x14ac:dyDescent="0.45">
      <c r="B4" s="9" t="s">
        <v>25</v>
      </c>
      <c r="Q4" s="10"/>
    </row>
    <row r="5" spans="2:31" s="9" customFormat="1" ht="20.399999999999999" customHeight="1" x14ac:dyDescent="0.45">
      <c r="B5" s="9" t="s">
        <v>20</v>
      </c>
      <c r="Q5" s="10"/>
    </row>
    <row r="6" spans="2:31" ht="6.6" customHeight="1" thickBot="1" x14ac:dyDescent="0.5">
      <c r="B6" s="11"/>
      <c r="C6" s="12"/>
      <c r="D6" s="12"/>
      <c r="E6" s="12"/>
      <c r="F6" s="12"/>
      <c r="G6" s="12"/>
      <c r="H6" s="12"/>
      <c r="I6" s="12"/>
      <c r="J6" s="12"/>
      <c r="K6" s="12"/>
      <c r="L6" s="12"/>
      <c r="M6" s="12"/>
      <c r="N6" s="12"/>
      <c r="O6" s="12"/>
      <c r="P6" s="12"/>
    </row>
    <row r="7" spans="2:31" ht="22.2" customHeight="1" thickTop="1" x14ac:dyDescent="0.45">
      <c r="B7" s="38" t="s">
        <v>6</v>
      </c>
      <c r="C7" s="39"/>
      <c r="D7" s="44"/>
      <c r="E7" s="45"/>
      <c r="F7" s="45"/>
      <c r="G7" s="45"/>
      <c r="H7" s="45"/>
      <c r="I7" s="45"/>
      <c r="J7" s="45"/>
      <c r="K7" s="45"/>
      <c r="L7" s="45"/>
      <c r="M7" s="45"/>
      <c r="N7" s="45"/>
      <c r="O7" s="46"/>
      <c r="Q7" s="13"/>
      <c r="AC7" s="14" t="s">
        <v>14</v>
      </c>
      <c r="AD7" s="15" t="s">
        <v>13</v>
      </c>
      <c r="AE7" s="15" t="s">
        <v>19</v>
      </c>
    </row>
    <row r="8" spans="2:31" ht="22.2" customHeight="1" x14ac:dyDescent="0.45">
      <c r="B8" s="40" t="s">
        <v>3</v>
      </c>
      <c r="C8" s="41"/>
      <c r="D8" s="42"/>
      <c r="E8" s="42"/>
      <c r="F8" s="42"/>
      <c r="G8" s="42"/>
      <c r="H8" s="42"/>
      <c r="I8" s="42"/>
      <c r="J8" s="42"/>
      <c r="K8" s="42"/>
      <c r="L8" s="42"/>
      <c r="M8" s="42"/>
      <c r="N8" s="42"/>
      <c r="O8" s="43"/>
      <c r="AC8" s="14" t="s">
        <v>15</v>
      </c>
      <c r="AD8" s="15" t="s">
        <v>13</v>
      </c>
      <c r="AE8" s="15" t="s">
        <v>19</v>
      </c>
    </row>
    <row r="9" spans="2:31" ht="22.2" customHeight="1" x14ac:dyDescent="0.45">
      <c r="B9" s="47" t="s">
        <v>4</v>
      </c>
      <c r="C9" s="48"/>
      <c r="D9" s="74"/>
      <c r="E9" s="75"/>
      <c r="F9" s="75"/>
      <c r="G9" s="76"/>
      <c r="H9" s="74"/>
      <c r="I9" s="75"/>
      <c r="J9" s="75"/>
      <c r="K9" s="76"/>
      <c r="L9" s="74"/>
      <c r="M9" s="75"/>
      <c r="N9" s="75"/>
      <c r="O9" s="77"/>
      <c r="Q9" s="13"/>
      <c r="Z9" s="22">
        <f>D39</f>
        <v>0</v>
      </c>
      <c r="AA9" s="13">
        <f>D8</f>
        <v>0</v>
      </c>
      <c r="AC9" s="14" t="s">
        <v>16</v>
      </c>
      <c r="AD9" s="15" t="s">
        <v>13</v>
      </c>
      <c r="AE9" s="15" t="s">
        <v>19</v>
      </c>
    </row>
    <row r="10" spans="2:31" ht="22.2" customHeight="1" x14ac:dyDescent="0.45">
      <c r="B10" s="49" t="s">
        <v>27</v>
      </c>
      <c r="C10" s="50"/>
      <c r="D10" s="51"/>
      <c r="E10" s="52"/>
      <c r="F10" s="52"/>
      <c r="G10" s="21" t="str">
        <f>VLOOKUP(B10,AC7:AD12,2,0)</f>
        <v>kW</v>
      </c>
      <c r="H10" s="51"/>
      <c r="I10" s="52"/>
      <c r="J10" s="52"/>
      <c r="K10" s="21" t="str">
        <f>G10</f>
        <v>kW</v>
      </c>
      <c r="L10" s="51"/>
      <c r="M10" s="52"/>
      <c r="N10" s="52"/>
      <c r="O10" s="28" t="str">
        <f>G10</f>
        <v>kW</v>
      </c>
      <c r="Q10" s="13"/>
      <c r="Y10" s="33">
        <f>D39</f>
        <v>0</v>
      </c>
      <c r="Z10" s="25">
        <f>IF(Y10="","",D8)</f>
        <v>0</v>
      </c>
      <c r="AA10" s="13">
        <f>H8</f>
        <v>0</v>
      </c>
      <c r="AC10" s="14" t="s">
        <v>17</v>
      </c>
      <c r="AD10" s="15" t="s">
        <v>13</v>
      </c>
      <c r="AE10" s="15" t="s">
        <v>19</v>
      </c>
    </row>
    <row r="11" spans="2:31" ht="22.2" customHeight="1" x14ac:dyDescent="0.45">
      <c r="B11" s="47" t="s">
        <v>5</v>
      </c>
      <c r="C11" s="48"/>
      <c r="D11" s="53" t="str">
        <f>IFERROR(D39/D10, "")</f>
        <v/>
      </c>
      <c r="E11" s="54"/>
      <c r="F11" s="54"/>
      <c r="G11" s="21" t="str">
        <f>IF(G10="kW","円/kW","円/m")</f>
        <v>円/kW</v>
      </c>
      <c r="H11" s="53" t="str">
        <f>IFERROR(H39/H10, "")</f>
        <v/>
      </c>
      <c r="I11" s="54"/>
      <c r="J11" s="54"/>
      <c r="K11" s="21" t="str">
        <f>IF(K10="kW","円/kW","円/MJ")</f>
        <v>円/kW</v>
      </c>
      <c r="L11" s="53" t="str">
        <f>IFERROR(L39/L10, "")</f>
        <v/>
      </c>
      <c r="M11" s="54"/>
      <c r="N11" s="54"/>
      <c r="O11" s="28" t="str">
        <f>IF(O10="kW","円/kW","円/MJ")</f>
        <v>円/kW</v>
      </c>
      <c r="Q11" s="13"/>
      <c r="Y11" s="33">
        <f>H39</f>
        <v>0</v>
      </c>
      <c r="Z11" s="25">
        <f>IF(Y11="","",H8)</f>
        <v>0</v>
      </c>
      <c r="AA11" s="13">
        <f>L8</f>
        <v>0</v>
      </c>
      <c r="AC11" s="14" t="s">
        <v>18</v>
      </c>
      <c r="AD11" s="15" t="s">
        <v>13</v>
      </c>
      <c r="AE11" s="15" t="s">
        <v>19</v>
      </c>
    </row>
    <row r="12" spans="2:31" ht="22.2" customHeight="1" x14ac:dyDescent="0.45">
      <c r="B12" s="61"/>
      <c r="C12" s="62"/>
      <c r="D12" s="1" t="s">
        <v>7</v>
      </c>
      <c r="E12" s="1" t="s">
        <v>0</v>
      </c>
      <c r="F12" s="1" t="s">
        <v>1</v>
      </c>
      <c r="G12" s="1" t="s">
        <v>2</v>
      </c>
      <c r="H12" s="1" t="s">
        <v>7</v>
      </c>
      <c r="I12" s="1" t="s">
        <v>0</v>
      </c>
      <c r="J12" s="1" t="s">
        <v>1</v>
      </c>
      <c r="K12" s="2" t="s">
        <v>2</v>
      </c>
      <c r="L12" s="1" t="s">
        <v>7</v>
      </c>
      <c r="M12" s="1" t="s">
        <v>0</v>
      </c>
      <c r="N12" s="1" t="s">
        <v>1</v>
      </c>
      <c r="O12" s="16" t="s">
        <v>2</v>
      </c>
      <c r="Q12" s="13"/>
      <c r="Y12" s="33">
        <f>IF(L39="",99999999999,L39)</f>
        <v>0</v>
      </c>
      <c r="Z12" s="25">
        <f>IF(Y12=" "," ",L8)</f>
        <v>0</v>
      </c>
      <c r="AC12" s="14" t="s">
        <v>26</v>
      </c>
      <c r="AD12" s="15" t="s">
        <v>13</v>
      </c>
      <c r="AE12" s="15" t="s">
        <v>19</v>
      </c>
    </row>
    <row r="13" spans="2:31" s="3" customFormat="1" ht="30" customHeight="1" x14ac:dyDescent="0.45">
      <c r="B13" s="63" t="s">
        <v>8</v>
      </c>
      <c r="C13" s="64"/>
      <c r="D13" s="78"/>
      <c r="E13" s="78"/>
      <c r="F13" s="18"/>
      <c r="G13" s="19">
        <f>IF(F13="",0,D13*F13)</f>
        <v>0</v>
      </c>
      <c r="H13" s="78"/>
      <c r="I13" s="78"/>
      <c r="J13" s="18"/>
      <c r="K13" s="19">
        <f>IF(J13="",0,H13*J13)</f>
        <v>0</v>
      </c>
      <c r="L13" s="78"/>
      <c r="M13" s="78"/>
      <c r="N13" s="18"/>
      <c r="O13" s="29">
        <f>IF(N13="",0,L13*N13)</f>
        <v>0</v>
      </c>
      <c r="Z13" s="23"/>
      <c r="AC13" s="14"/>
      <c r="AD13" s="15"/>
      <c r="AE13" s="15"/>
    </row>
    <row r="14" spans="2:31" ht="30" customHeight="1" x14ac:dyDescent="0.45">
      <c r="B14" s="59"/>
      <c r="C14" s="60"/>
      <c r="D14" s="78"/>
      <c r="E14" s="78"/>
      <c r="F14" s="18"/>
      <c r="G14" s="19">
        <f t="shared" ref="G14:G37" si="0">IF(F14="",0,D14*F14)</f>
        <v>0</v>
      </c>
      <c r="H14" s="78"/>
      <c r="I14" s="78"/>
      <c r="J14" s="18"/>
      <c r="K14" s="19">
        <f t="shared" ref="K14:K37" si="1">IF(J14="",0,H14*J14)</f>
        <v>0</v>
      </c>
      <c r="L14" s="78"/>
      <c r="M14" s="78"/>
      <c r="N14" s="18"/>
      <c r="O14" s="29">
        <f t="shared" ref="O14:O37" si="2">IF(N14="",0,L14*N14)</f>
        <v>0</v>
      </c>
      <c r="Q14" s="4"/>
      <c r="Z14" s="24"/>
      <c r="AC14" s="14"/>
      <c r="AD14" s="15"/>
      <c r="AE14" s="15"/>
    </row>
    <row r="15" spans="2:31" ht="30" customHeight="1" x14ac:dyDescent="0.45">
      <c r="B15" s="59"/>
      <c r="C15" s="60"/>
      <c r="D15" s="78"/>
      <c r="E15" s="78"/>
      <c r="F15" s="18"/>
      <c r="G15" s="19">
        <f t="shared" si="0"/>
        <v>0</v>
      </c>
      <c r="H15" s="78"/>
      <c r="I15" s="78"/>
      <c r="J15" s="18"/>
      <c r="K15" s="19">
        <f t="shared" si="1"/>
        <v>0</v>
      </c>
      <c r="L15" s="78"/>
      <c r="M15" s="78"/>
      <c r="N15" s="18"/>
      <c r="O15" s="29">
        <f t="shared" si="2"/>
        <v>0</v>
      </c>
      <c r="Q15" s="13"/>
      <c r="Z15" s="24"/>
    </row>
    <row r="16" spans="2:31" ht="30" customHeight="1" thickBot="1" x14ac:dyDescent="0.5">
      <c r="B16" s="59"/>
      <c r="C16" s="60"/>
      <c r="D16" s="78"/>
      <c r="E16" s="78"/>
      <c r="F16" s="18"/>
      <c r="G16" s="19">
        <f t="shared" si="0"/>
        <v>0</v>
      </c>
      <c r="H16" s="78"/>
      <c r="I16" s="78"/>
      <c r="J16" s="18"/>
      <c r="K16" s="19">
        <f t="shared" si="1"/>
        <v>0</v>
      </c>
      <c r="L16" s="78"/>
      <c r="M16" s="78"/>
      <c r="N16" s="18"/>
      <c r="O16" s="29">
        <f t="shared" si="2"/>
        <v>0</v>
      </c>
      <c r="Q16" s="13"/>
      <c r="Y16" s="14" t="s">
        <v>22</v>
      </c>
      <c r="Z16" s="25">
        <f>MIN(Y10:Y12)</f>
        <v>0</v>
      </c>
    </row>
    <row r="17" spans="2:26" ht="30" customHeight="1" thickTop="1" thickBot="1" x14ac:dyDescent="0.5">
      <c r="B17" s="55" t="s">
        <v>24</v>
      </c>
      <c r="C17" s="56"/>
      <c r="D17" s="20"/>
      <c r="E17" s="20"/>
      <c r="F17" s="20"/>
      <c r="G17" s="20">
        <f>SUM(G13:G16)</f>
        <v>0</v>
      </c>
      <c r="H17" s="20"/>
      <c r="I17" s="20"/>
      <c r="J17" s="20"/>
      <c r="K17" s="20">
        <f>SUM(K13:K16)</f>
        <v>0</v>
      </c>
      <c r="L17" s="20"/>
      <c r="M17" s="20"/>
      <c r="N17" s="20"/>
      <c r="O17" s="30">
        <f>SUM(O13:O16)</f>
        <v>0</v>
      </c>
      <c r="Q17" s="13"/>
      <c r="Y17" s="14" t="s">
        <v>23</v>
      </c>
      <c r="Z17" s="26">
        <f>VLOOKUP(Z16,Y10:Z12,2,FALSE)</f>
        <v>0</v>
      </c>
    </row>
    <row r="18" spans="2:26" ht="30" customHeight="1" thickTop="1" x14ac:dyDescent="0.45">
      <c r="B18" s="57" t="s">
        <v>9</v>
      </c>
      <c r="C18" s="58"/>
      <c r="D18" s="78"/>
      <c r="E18" s="78"/>
      <c r="F18" s="18"/>
      <c r="G18" s="19">
        <f>IF(F18=" ",0,D18*F18)</f>
        <v>0</v>
      </c>
      <c r="H18" s="78"/>
      <c r="I18" s="78"/>
      <c r="J18" s="18"/>
      <c r="K18" s="19">
        <f>IF(J18=" ",0,H18*J18)</f>
        <v>0</v>
      </c>
      <c r="L18" s="78"/>
      <c r="M18" s="78"/>
      <c r="N18" s="18"/>
      <c r="O18" s="29">
        <f>IF(N18=" ",0,L18*N18)</f>
        <v>0</v>
      </c>
      <c r="Q18" s="13"/>
    </row>
    <row r="19" spans="2:26" ht="30" customHeight="1" x14ac:dyDescent="0.45">
      <c r="B19" s="59"/>
      <c r="C19" s="60"/>
      <c r="D19" s="78"/>
      <c r="E19" s="78"/>
      <c r="F19" s="18"/>
      <c r="G19" s="19">
        <f>IF(F19=" ",0,D19*F19)</f>
        <v>0</v>
      </c>
      <c r="H19" s="78"/>
      <c r="I19" s="78"/>
      <c r="J19" s="18"/>
      <c r="K19" s="19">
        <f>IF(J19=" ",0,H19*J19)</f>
        <v>0</v>
      </c>
      <c r="L19" s="78"/>
      <c r="M19" s="78"/>
      <c r="N19" s="18"/>
      <c r="O19" s="29">
        <f>IF(N19=" ",0,L19*N19)</f>
        <v>0</v>
      </c>
      <c r="Q19" s="13"/>
    </row>
    <row r="20" spans="2:26" ht="30" customHeight="1" x14ac:dyDescent="0.45">
      <c r="B20" s="59"/>
      <c r="C20" s="60"/>
      <c r="D20" s="78"/>
      <c r="E20" s="78"/>
      <c r="F20" s="18"/>
      <c r="G20" s="19">
        <f t="shared" ref="G20:G26" si="3">IF(F20=" ",0,D20*F20)</f>
        <v>0</v>
      </c>
      <c r="H20" s="78"/>
      <c r="I20" s="78"/>
      <c r="J20" s="18"/>
      <c r="K20" s="19">
        <f t="shared" ref="K20:K26" si="4">IF(J20=" ",0,H20*J20)</f>
        <v>0</v>
      </c>
      <c r="L20" s="78"/>
      <c r="M20" s="78"/>
      <c r="N20" s="18"/>
      <c r="O20" s="29">
        <f>IF(N20=" ",0,L20*N20)</f>
        <v>0</v>
      </c>
      <c r="Q20" s="13"/>
    </row>
    <row r="21" spans="2:26" ht="30" customHeight="1" x14ac:dyDescent="0.45">
      <c r="B21" s="59"/>
      <c r="C21" s="60"/>
      <c r="D21" s="78"/>
      <c r="E21" s="78"/>
      <c r="F21" s="18"/>
      <c r="G21" s="19">
        <f t="shared" ref="G21" si="5">IF(F21=" ",0,D21*F21)</f>
        <v>0</v>
      </c>
      <c r="H21" s="78"/>
      <c r="I21" s="78"/>
      <c r="J21" s="18"/>
      <c r="K21" s="19">
        <f t="shared" ref="K21" si="6">IF(J21=" ",0,H21*J21)</f>
        <v>0</v>
      </c>
      <c r="L21" s="78"/>
      <c r="M21" s="78"/>
      <c r="N21" s="18"/>
      <c r="O21" s="29">
        <f>IF(N21=" ",0,L21*N21)</f>
        <v>0</v>
      </c>
      <c r="Q21" s="13"/>
    </row>
    <row r="22" spans="2:26" ht="30" customHeight="1" x14ac:dyDescent="0.45">
      <c r="B22" s="59"/>
      <c r="C22" s="60"/>
      <c r="D22" s="78"/>
      <c r="E22" s="78"/>
      <c r="F22" s="18"/>
      <c r="G22" s="19">
        <f t="shared" si="3"/>
        <v>0</v>
      </c>
      <c r="H22" s="78"/>
      <c r="I22" s="78"/>
      <c r="J22" s="18"/>
      <c r="K22" s="19">
        <f t="shared" si="4"/>
        <v>0</v>
      </c>
      <c r="L22" s="78"/>
      <c r="M22" s="78"/>
      <c r="N22" s="18"/>
      <c r="O22" s="29">
        <f t="shared" ref="O22:O26" si="7">IF(N22=" ",0,L22*N22)</f>
        <v>0</v>
      </c>
      <c r="Q22" s="13"/>
    </row>
    <row r="23" spans="2:26" ht="30" customHeight="1" x14ac:dyDescent="0.45">
      <c r="B23" s="59"/>
      <c r="C23" s="60"/>
      <c r="D23" s="78"/>
      <c r="E23" s="78"/>
      <c r="F23" s="18"/>
      <c r="G23" s="19">
        <f t="shared" si="3"/>
        <v>0</v>
      </c>
      <c r="H23" s="78"/>
      <c r="I23" s="78"/>
      <c r="J23" s="18"/>
      <c r="K23" s="19">
        <f t="shared" si="4"/>
        <v>0</v>
      </c>
      <c r="L23" s="78"/>
      <c r="M23" s="78"/>
      <c r="N23" s="18"/>
      <c r="O23" s="29">
        <f t="shared" si="7"/>
        <v>0</v>
      </c>
      <c r="Q23" s="13"/>
    </row>
    <row r="24" spans="2:26" ht="30" customHeight="1" x14ac:dyDescent="0.45">
      <c r="B24" s="59"/>
      <c r="C24" s="60"/>
      <c r="D24" s="78"/>
      <c r="E24" s="78"/>
      <c r="F24" s="18"/>
      <c r="G24" s="19">
        <f t="shared" si="3"/>
        <v>0</v>
      </c>
      <c r="H24" s="78"/>
      <c r="I24" s="78"/>
      <c r="J24" s="18"/>
      <c r="K24" s="19">
        <f t="shared" si="4"/>
        <v>0</v>
      </c>
      <c r="L24" s="78"/>
      <c r="M24" s="78"/>
      <c r="N24" s="18"/>
      <c r="O24" s="29">
        <f t="shared" si="7"/>
        <v>0</v>
      </c>
      <c r="Q24" s="13"/>
    </row>
    <row r="25" spans="2:26" ht="30" customHeight="1" x14ac:dyDescent="0.45">
      <c r="B25" s="59"/>
      <c r="C25" s="60"/>
      <c r="D25" s="78"/>
      <c r="E25" s="78"/>
      <c r="F25" s="18"/>
      <c r="G25" s="19">
        <f t="shared" si="3"/>
        <v>0</v>
      </c>
      <c r="H25" s="78"/>
      <c r="I25" s="78"/>
      <c r="J25" s="18"/>
      <c r="K25" s="19">
        <f t="shared" si="4"/>
        <v>0</v>
      </c>
      <c r="L25" s="78"/>
      <c r="M25" s="78"/>
      <c r="N25" s="18"/>
      <c r="O25" s="29">
        <f t="shared" si="7"/>
        <v>0</v>
      </c>
      <c r="Q25" s="13"/>
    </row>
    <row r="26" spans="2:26" ht="30" customHeight="1" x14ac:dyDescent="0.45">
      <c r="B26" s="59"/>
      <c r="C26" s="60"/>
      <c r="D26" s="78"/>
      <c r="E26" s="78"/>
      <c r="F26" s="18"/>
      <c r="G26" s="19">
        <f t="shared" si="3"/>
        <v>0</v>
      </c>
      <c r="H26" s="78"/>
      <c r="I26" s="78"/>
      <c r="J26" s="18"/>
      <c r="K26" s="19">
        <f t="shared" si="4"/>
        <v>0</v>
      </c>
      <c r="L26" s="78"/>
      <c r="M26" s="78"/>
      <c r="N26" s="18"/>
      <c r="O26" s="29">
        <f t="shared" si="7"/>
        <v>0</v>
      </c>
      <c r="Q26" s="13"/>
    </row>
    <row r="27" spans="2:26" ht="30" customHeight="1" thickBot="1" x14ac:dyDescent="0.5">
      <c r="B27" s="59"/>
      <c r="C27" s="60"/>
      <c r="D27" s="78"/>
      <c r="E27" s="78"/>
      <c r="F27" s="18"/>
      <c r="G27" s="19">
        <f t="shared" ref="G27:G29" si="8">IF(F27="",0,D27*F27)</f>
        <v>0</v>
      </c>
      <c r="H27" s="78"/>
      <c r="I27" s="78"/>
      <c r="J27" s="18"/>
      <c r="K27" s="19">
        <f t="shared" ref="K27:K29" si="9">IF(J27="",0,H27*J27)</f>
        <v>0</v>
      </c>
      <c r="L27" s="78"/>
      <c r="M27" s="78"/>
      <c r="N27" s="18"/>
      <c r="O27" s="29">
        <f t="shared" ref="O27:O29" si="10">IF(N27="",0,L27*N27)</f>
        <v>0</v>
      </c>
      <c r="Q27" s="13"/>
    </row>
    <row r="28" spans="2:26" ht="30" customHeight="1" thickTop="1" thickBot="1" x14ac:dyDescent="0.5">
      <c r="B28" s="55" t="s">
        <v>24</v>
      </c>
      <c r="C28" s="56"/>
      <c r="D28" s="20"/>
      <c r="E28" s="20"/>
      <c r="F28" s="20"/>
      <c r="G28" s="20">
        <f>SUM(G18:G27)</f>
        <v>0</v>
      </c>
      <c r="H28" s="20"/>
      <c r="I28" s="20"/>
      <c r="J28" s="20"/>
      <c r="K28" s="20">
        <f>SUM(K18:K27)</f>
        <v>0</v>
      </c>
      <c r="L28" s="20"/>
      <c r="M28" s="20"/>
      <c r="N28" s="20"/>
      <c r="O28" s="30">
        <f>SUM(O18:O27)</f>
        <v>0</v>
      </c>
      <c r="Q28" s="13"/>
    </row>
    <row r="29" spans="2:26" ht="30" customHeight="1" thickTop="1" x14ac:dyDescent="0.45">
      <c r="B29" s="57" t="s">
        <v>10</v>
      </c>
      <c r="C29" s="58"/>
      <c r="D29" s="78"/>
      <c r="E29" s="78"/>
      <c r="F29" s="18"/>
      <c r="G29" s="19">
        <f t="shared" si="8"/>
        <v>0</v>
      </c>
      <c r="H29" s="78"/>
      <c r="I29" s="78"/>
      <c r="J29" s="18"/>
      <c r="K29" s="19">
        <f t="shared" si="9"/>
        <v>0</v>
      </c>
      <c r="L29" s="78"/>
      <c r="M29" s="78"/>
      <c r="N29" s="18"/>
      <c r="O29" s="29">
        <f t="shared" si="10"/>
        <v>0</v>
      </c>
      <c r="Q29" s="13"/>
    </row>
    <row r="30" spans="2:26" ht="30" customHeight="1" x14ac:dyDescent="0.45">
      <c r="B30" s="59"/>
      <c r="C30" s="60"/>
      <c r="D30" s="78"/>
      <c r="E30" s="78"/>
      <c r="F30" s="18"/>
      <c r="G30" s="19">
        <f>IF(F30="",0,D30*F30)</f>
        <v>0</v>
      </c>
      <c r="H30" s="78"/>
      <c r="I30" s="78"/>
      <c r="J30" s="18"/>
      <c r="K30" s="19">
        <f>IF(J30="",0,H30*J30)</f>
        <v>0</v>
      </c>
      <c r="L30" s="78"/>
      <c r="M30" s="78"/>
      <c r="N30" s="18"/>
      <c r="O30" s="29">
        <f>IF(N30="",0,L30*N30)</f>
        <v>0</v>
      </c>
      <c r="Q30" s="13"/>
    </row>
    <row r="31" spans="2:26" ht="30" customHeight="1" x14ac:dyDescent="0.45">
      <c r="B31" s="59"/>
      <c r="C31" s="60"/>
      <c r="D31" s="78"/>
      <c r="E31" s="78"/>
      <c r="F31" s="18"/>
      <c r="G31" s="19">
        <f t="shared" ref="G31:G36" si="11">IF(F31="",0,D31*F31)</f>
        <v>0</v>
      </c>
      <c r="H31" s="78"/>
      <c r="I31" s="78"/>
      <c r="J31" s="18"/>
      <c r="K31" s="19">
        <f t="shared" ref="K31:K36" si="12">IF(J31="",0,H31*J31)</f>
        <v>0</v>
      </c>
      <c r="L31" s="78"/>
      <c r="M31" s="78"/>
      <c r="N31" s="18"/>
      <c r="O31" s="29">
        <f t="shared" ref="O31:O36" si="13">IF(N31="",0,L31*N31)</f>
        <v>0</v>
      </c>
      <c r="Q31" s="13"/>
    </row>
    <row r="32" spans="2:26" ht="30" customHeight="1" x14ac:dyDescent="0.45">
      <c r="B32" s="59"/>
      <c r="C32" s="60"/>
      <c r="D32" s="78"/>
      <c r="E32" s="78"/>
      <c r="F32" s="18"/>
      <c r="G32" s="19">
        <f t="shared" si="11"/>
        <v>0</v>
      </c>
      <c r="H32" s="78"/>
      <c r="I32" s="78"/>
      <c r="J32" s="18"/>
      <c r="K32" s="19">
        <f t="shared" si="12"/>
        <v>0</v>
      </c>
      <c r="L32" s="78"/>
      <c r="M32" s="78"/>
      <c r="N32" s="18"/>
      <c r="O32" s="29">
        <f t="shared" si="13"/>
        <v>0</v>
      </c>
      <c r="Q32" s="13"/>
    </row>
    <row r="33" spans="2:32" ht="30" customHeight="1" x14ac:dyDescent="0.45">
      <c r="B33" s="59"/>
      <c r="C33" s="60"/>
      <c r="D33" s="78"/>
      <c r="E33" s="78"/>
      <c r="F33" s="18"/>
      <c r="G33" s="19">
        <f t="shared" si="11"/>
        <v>0</v>
      </c>
      <c r="H33" s="78"/>
      <c r="I33" s="78"/>
      <c r="J33" s="18"/>
      <c r="K33" s="19">
        <f t="shared" si="12"/>
        <v>0</v>
      </c>
      <c r="L33" s="78"/>
      <c r="M33" s="78"/>
      <c r="N33" s="18"/>
      <c r="O33" s="29">
        <f t="shared" si="13"/>
        <v>0</v>
      </c>
      <c r="Q33" s="13"/>
    </row>
    <row r="34" spans="2:32" ht="30" customHeight="1" x14ac:dyDescent="0.45">
      <c r="B34" s="59"/>
      <c r="C34" s="60"/>
      <c r="D34" s="78"/>
      <c r="E34" s="78"/>
      <c r="F34" s="18"/>
      <c r="G34" s="19">
        <f t="shared" si="11"/>
        <v>0</v>
      </c>
      <c r="H34" s="78"/>
      <c r="I34" s="78"/>
      <c r="J34" s="18"/>
      <c r="K34" s="19">
        <f t="shared" si="12"/>
        <v>0</v>
      </c>
      <c r="L34" s="78"/>
      <c r="M34" s="78"/>
      <c r="N34" s="18"/>
      <c r="O34" s="29">
        <f t="shared" si="13"/>
        <v>0</v>
      </c>
      <c r="Q34" s="13"/>
    </row>
    <row r="35" spans="2:32" ht="30" customHeight="1" x14ac:dyDescent="0.45">
      <c r="B35" s="59"/>
      <c r="C35" s="60"/>
      <c r="D35" s="78"/>
      <c r="E35" s="78"/>
      <c r="F35" s="18"/>
      <c r="G35" s="19">
        <f t="shared" si="11"/>
        <v>0</v>
      </c>
      <c r="H35" s="78"/>
      <c r="I35" s="78"/>
      <c r="J35" s="18"/>
      <c r="K35" s="19">
        <f t="shared" si="12"/>
        <v>0</v>
      </c>
      <c r="L35" s="78"/>
      <c r="M35" s="78"/>
      <c r="N35" s="18"/>
      <c r="O35" s="29">
        <f t="shared" si="13"/>
        <v>0</v>
      </c>
      <c r="Q35" s="13"/>
    </row>
    <row r="36" spans="2:32" ht="30" customHeight="1" x14ac:dyDescent="0.45">
      <c r="B36" s="59"/>
      <c r="C36" s="60"/>
      <c r="D36" s="78"/>
      <c r="E36" s="78"/>
      <c r="F36" s="18"/>
      <c r="G36" s="19">
        <f t="shared" si="11"/>
        <v>0</v>
      </c>
      <c r="H36" s="78"/>
      <c r="I36" s="78"/>
      <c r="J36" s="18"/>
      <c r="K36" s="19">
        <f t="shared" si="12"/>
        <v>0</v>
      </c>
      <c r="L36" s="78"/>
      <c r="M36" s="78"/>
      <c r="N36" s="18"/>
      <c r="O36" s="29">
        <f t="shared" si="13"/>
        <v>0</v>
      </c>
      <c r="Q36" s="13"/>
    </row>
    <row r="37" spans="2:32" ht="30" customHeight="1" thickBot="1" x14ac:dyDescent="0.5">
      <c r="B37" s="59"/>
      <c r="C37" s="60"/>
      <c r="D37" s="78"/>
      <c r="E37" s="78"/>
      <c r="F37" s="18"/>
      <c r="G37" s="19">
        <f t="shared" si="0"/>
        <v>0</v>
      </c>
      <c r="H37" s="78"/>
      <c r="I37" s="78"/>
      <c r="J37" s="18"/>
      <c r="K37" s="19">
        <f t="shared" si="1"/>
        <v>0</v>
      </c>
      <c r="L37" s="78"/>
      <c r="M37" s="78"/>
      <c r="N37" s="18"/>
      <c r="O37" s="29">
        <f t="shared" si="2"/>
        <v>0</v>
      </c>
      <c r="Q37" s="13"/>
    </row>
    <row r="38" spans="2:32" ht="30" customHeight="1" thickTop="1" thickBot="1" x14ac:dyDescent="0.5">
      <c r="B38" s="55" t="s">
        <v>24</v>
      </c>
      <c r="C38" s="56"/>
      <c r="D38" s="20"/>
      <c r="E38" s="20"/>
      <c r="F38" s="20"/>
      <c r="G38" s="20">
        <f>SUM(G29:G37)</f>
        <v>0</v>
      </c>
      <c r="H38" s="20"/>
      <c r="I38" s="20"/>
      <c r="J38" s="20"/>
      <c r="K38" s="20">
        <f>SUM(K29:K37)</f>
        <v>0</v>
      </c>
      <c r="L38" s="20"/>
      <c r="M38" s="20"/>
      <c r="N38" s="20"/>
      <c r="O38" s="30">
        <f>SUM(O29:O37)</f>
        <v>0</v>
      </c>
      <c r="Q38" s="13"/>
      <c r="AC38" s="17"/>
      <c r="AD38" s="17"/>
      <c r="AE38" s="17"/>
    </row>
    <row r="39" spans="2:32" ht="30" customHeight="1" thickTop="1" thickBot="1" x14ac:dyDescent="0.5">
      <c r="B39" s="72" t="s">
        <v>21</v>
      </c>
      <c r="C39" s="73"/>
      <c r="D39" s="68">
        <f>G17+G28+G38</f>
        <v>0</v>
      </c>
      <c r="E39" s="69"/>
      <c r="F39" s="69"/>
      <c r="G39" s="70"/>
      <c r="H39" s="68">
        <f>K17+K28+K38</f>
        <v>0</v>
      </c>
      <c r="I39" s="69"/>
      <c r="J39" s="69"/>
      <c r="K39" s="70"/>
      <c r="L39" s="68">
        <f>IF(O28="","",O17+O28+O38)</f>
        <v>0</v>
      </c>
      <c r="M39" s="69"/>
      <c r="N39" s="69"/>
      <c r="O39" s="71"/>
      <c r="P39" s="31"/>
      <c r="Q39" s="13"/>
    </row>
    <row r="40" spans="2:32" s="17" customFormat="1" ht="30" customHeight="1" thickTop="1" x14ac:dyDescent="0.45">
      <c r="B40" s="35"/>
      <c r="C40" s="36"/>
      <c r="D40" s="36"/>
      <c r="E40" s="36"/>
      <c r="F40" s="34"/>
      <c r="G40" s="37"/>
      <c r="H40" s="34"/>
      <c r="I40" s="34"/>
      <c r="J40" s="34"/>
      <c r="K40" s="34"/>
      <c r="L40" s="34"/>
      <c r="M40" s="34"/>
      <c r="N40" s="34"/>
      <c r="O40" s="34"/>
      <c r="P40" s="32"/>
      <c r="Q40" s="27"/>
      <c r="AD40" s="13"/>
      <c r="AE40" s="13"/>
      <c r="AF40" s="13"/>
    </row>
  </sheetData>
  <sheetProtection algorithmName="SHA-512" hashValue="ENPGaiSI66dMm1k1BUWN3+MHmqt2DFGqDfjmIrfb443gCnp+rFgnhnS3/0LvOG1XNuNGedkW8xO7i5UUjwLqWw==" saltValue="fPsD5JXzyhYcYU91SYuJuA==" spinCount="100000" sheet="1" formatCells="0" formatRows="0"/>
  <mergeCells count="53">
    <mergeCell ref="B1:N2"/>
    <mergeCell ref="B34:C34"/>
    <mergeCell ref="B35:C35"/>
    <mergeCell ref="B36:C36"/>
    <mergeCell ref="H39:K39"/>
    <mergeCell ref="L39:O39"/>
    <mergeCell ref="B37:C37"/>
    <mergeCell ref="B38:C38"/>
    <mergeCell ref="B39:C39"/>
    <mergeCell ref="D39:G39"/>
    <mergeCell ref="B29:C29"/>
    <mergeCell ref="B30:C30"/>
    <mergeCell ref="B31:C31"/>
    <mergeCell ref="B32:C32"/>
    <mergeCell ref="B33:C33"/>
    <mergeCell ref="B27:C27"/>
    <mergeCell ref="B24:C24"/>
    <mergeCell ref="B25:C25"/>
    <mergeCell ref="B26:C26"/>
    <mergeCell ref="B28:C28"/>
    <mergeCell ref="B23:C23"/>
    <mergeCell ref="B12:C12"/>
    <mergeCell ref="B13:C13"/>
    <mergeCell ref="B14:C14"/>
    <mergeCell ref="B15:C15"/>
    <mergeCell ref="B16:C16"/>
    <mergeCell ref="B17:C17"/>
    <mergeCell ref="B18:C18"/>
    <mergeCell ref="B19:C19"/>
    <mergeCell ref="B20:C20"/>
    <mergeCell ref="B22:C22"/>
    <mergeCell ref="B21:C21"/>
    <mergeCell ref="L10:N10"/>
    <mergeCell ref="B11:C11"/>
    <mergeCell ref="D11:F11"/>
    <mergeCell ref="H11:J11"/>
    <mergeCell ref="L11:N11"/>
    <mergeCell ref="L40:O40"/>
    <mergeCell ref="B40:F40"/>
    <mergeCell ref="G40:K40"/>
    <mergeCell ref="B7:C7"/>
    <mergeCell ref="B8:C8"/>
    <mergeCell ref="D8:G8"/>
    <mergeCell ref="H8:K8"/>
    <mergeCell ref="L8:O8"/>
    <mergeCell ref="D7:O7"/>
    <mergeCell ref="B9:C9"/>
    <mergeCell ref="D9:G9"/>
    <mergeCell ref="H9:K9"/>
    <mergeCell ref="L9:O9"/>
    <mergeCell ref="B10:C10"/>
    <mergeCell ref="D10:F10"/>
    <mergeCell ref="H10:J10"/>
  </mergeCells>
  <phoneticPr fontId="1"/>
  <dataValidations disablePrompts="1" count="1">
    <dataValidation type="list" allowBlank="1" showInputMessage="1" showErrorMessage="1" sqref="B10:C10" xr:uid="{00000000-0002-0000-0000-000000000000}">
      <formula1>$AC$7:$AC$12</formula1>
    </dataValidation>
  </dataValidations>
  <printOptions horizontalCentered="1"/>
  <pageMargins left="0.59055118110236227" right="0.59055118110236227" top="0.59055118110236227" bottom="0.59055118110236227" header="0.31496062992125984" footer="0.31496062992125984"/>
  <pageSetup paperSize="9" scale="67" orientation="portrait" blackAndWhite="1" r:id="rId1"/>
  <headerFooter scaleWithDoc="0" alignWithMargins="0">
    <oddFooter>&amp;R&amp;"ＭＳ Ｐ明朝,標準"&amp;10（日本産業規格Ａ列４番）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共通様式1　別紙1 (発電設備)</vt:lpstr>
      <vt:lpstr>'共通様式1　別紙1 (発電設備)'!Print_Area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PC31360JP003</cp:lastModifiedBy>
  <cp:lastPrinted>2021-08-12T00:45:08Z</cp:lastPrinted>
  <dcterms:created xsi:type="dcterms:W3CDTF">2020-05-28T04:26:41Z</dcterms:created>
  <dcterms:modified xsi:type="dcterms:W3CDTF">2021-08-13T02:42:47Z</dcterms:modified>
</cp:coreProperties>
</file>