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東京都地球温暖化防止活動推進センター\都市エネ促進チーム\Ｒ３\13水素ステーション_運営費\02交付要綱\"/>
    </mc:Choice>
  </mc:AlternateContent>
  <bookViews>
    <workbookView xWindow="0" yWindow="0" windowWidth="28800" windowHeight="12210" tabRatio="860"/>
  </bookViews>
  <sheets>
    <sheet name="Index" sheetId="8" r:id="rId1"/>
    <sheet name="第1号" sheetId="3" r:id="rId2"/>
    <sheet name="第1号付表1" sheetId="38" r:id="rId3"/>
    <sheet name="第1号付表2" sheetId="19" r:id="rId4"/>
    <sheet name="第2号 " sheetId="41" r:id="rId5"/>
    <sheet name="■交付決定内容入力■" sheetId="32" r:id="rId6"/>
    <sheet name="第5号" sheetId="30" r:id="rId7"/>
    <sheet name="第6号" sheetId="24" r:id="rId8"/>
    <sheet name="第6号別紙" sheetId="40" r:id="rId9"/>
    <sheet name="第8号" sheetId="7" r:id="rId10"/>
    <sheet name="第9号" sheetId="27" r:id="rId11"/>
    <sheet name="第9号付表1" sheetId="39" r:id="rId12"/>
    <sheet name="第9号付表2" sheetId="29" r:id="rId13"/>
    <sheet name="第11号" sheetId="12" r:id="rId14"/>
    <sheet name="第12号" sheetId="31" r:id="rId15"/>
  </sheets>
  <externalReferences>
    <externalReference r:id="rId16"/>
  </externalReferences>
  <definedNames>
    <definedName name="_xlnm.Print_Area" localSheetId="5">■交付決定内容入力■!$A$2:$AL$17</definedName>
    <definedName name="_xlnm.Print_Area" localSheetId="0">Index!$A$1:$D$66</definedName>
    <definedName name="_xlnm.Print_Area" localSheetId="13">第11号!$A$2:$AL$51</definedName>
    <definedName name="_xlnm.Print_Area" localSheetId="14">第12号!$A$2:$AL$53</definedName>
    <definedName name="_xlnm.Print_Area" localSheetId="1">第1号!$A$2:$AL$54</definedName>
    <definedName name="_xlnm.Print_Area" localSheetId="2">第1号付表1!$A$1:$J$41</definedName>
    <definedName name="_xlnm.Print_Area" localSheetId="3">第1号付表2!$A$2:$AL$46</definedName>
    <definedName name="_xlnm.Print_Area" localSheetId="4">'第2号 '!$A$2:$AL$57</definedName>
    <definedName name="_xlnm.Print_Area" localSheetId="6">第5号!$A$2:$AL$52</definedName>
    <definedName name="_xlnm.Print_Area" localSheetId="7">第6号!$A$2:$AL$35</definedName>
    <definedName name="_xlnm.Print_Area" localSheetId="8">第6号別紙!$A$1:$J$46</definedName>
    <definedName name="_xlnm.Print_Area" localSheetId="9">第8号!$A$2:$AL$32</definedName>
    <definedName name="_xlnm.Print_Area" localSheetId="10">第9号!$A$2:$AL$54</definedName>
    <definedName name="_xlnm.Print_Area" localSheetId="11">第9号付表1!$A$1:$J$41</definedName>
    <definedName name="_xlnm.Print_Area" localSheetId="12">第9号付表2!$A$2:$AL$46</definedName>
    <definedName name="車">[1]車両別集計!$B$4:$B$112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19" i="24" l="1"/>
  <c r="B18" i="24" l="1"/>
  <c r="M24" i="39" l="1"/>
  <c r="M38" i="40"/>
  <c r="M24" i="38" l="1"/>
  <c r="C57" i="41" l="1"/>
  <c r="C56" i="41"/>
  <c r="G54" i="41"/>
  <c r="C54" i="41"/>
  <c r="E27" i="38" l="1"/>
  <c r="E41" i="40" l="1"/>
  <c r="C59" i="40"/>
  <c r="C58" i="40"/>
  <c r="C41" i="40" s="1"/>
  <c r="H27" i="40" l="1"/>
  <c r="E27" i="40"/>
  <c r="H30" i="40" s="1"/>
  <c r="E23" i="40"/>
  <c r="H32" i="40" l="1"/>
  <c r="H36" i="40" s="1"/>
  <c r="H38" i="40" s="1"/>
  <c r="H57" i="40" s="1"/>
  <c r="H58" i="40" s="1"/>
  <c r="D56" i="40"/>
  <c r="M41" i="40" s="1"/>
  <c r="C45" i="39"/>
  <c r="C44" i="39"/>
  <c r="E27" i="39"/>
  <c r="C27" i="39"/>
  <c r="H13" i="39"/>
  <c r="E13" i="39" s="1"/>
  <c r="E9" i="39"/>
  <c r="H18" i="39" l="1"/>
  <c r="H22" i="39" s="1"/>
  <c r="H24" i="39" s="1"/>
  <c r="H43" i="39" s="1"/>
  <c r="H44" i="39" s="1"/>
  <c r="H62" i="40"/>
  <c r="H63" i="40" s="1"/>
  <c r="H66" i="40" s="1"/>
  <c r="H61" i="40"/>
  <c r="H60" i="40"/>
  <c r="H59" i="40"/>
  <c r="D42" i="39"/>
  <c r="M27" i="39" s="1"/>
  <c r="H16" i="39"/>
  <c r="C45" i="38"/>
  <c r="C27" i="38"/>
  <c r="C44" i="38"/>
  <c r="S41" i="27" l="1"/>
  <c r="H64" i="40"/>
  <c r="H65" i="40"/>
  <c r="H41" i="40"/>
  <c r="H48" i="39"/>
  <c r="H49" i="39" s="1"/>
  <c r="H51" i="39" s="1"/>
  <c r="H47" i="39"/>
  <c r="H45" i="39"/>
  <c r="H46" i="39"/>
  <c r="D42" i="38"/>
  <c r="M27" i="38" s="1"/>
  <c r="H52" i="39" l="1"/>
  <c r="H27" i="39" s="1"/>
  <c r="S43" i="27" s="1"/>
  <c r="H50" i="39"/>
  <c r="H13" i="38" l="1"/>
  <c r="E13" i="38" s="1"/>
  <c r="E9" i="38"/>
  <c r="H16" i="38" l="1"/>
  <c r="H18" i="38"/>
  <c r="H22" i="38" s="1"/>
  <c r="H24" i="38" s="1"/>
  <c r="S41" i="3" l="1"/>
  <c r="H43" i="38" l="1"/>
  <c r="H44" i="38" s="1"/>
  <c r="H45" i="38" s="1"/>
  <c r="H48" i="38"/>
  <c r="H49" i="38" s="1"/>
  <c r="H50" i="38" s="1"/>
  <c r="H47" i="38" l="1"/>
  <c r="H52" i="38"/>
  <c r="H46" i="38"/>
  <c r="H51" i="38"/>
  <c r="Y16" i="31"/>
  <c r="F16" i="31"/>
  <c r="Y15" i="31"/>
  <c r="F15" i="31"/>
  <c r="B15" i="31" s="1"/>
  <c r="Y14" i="31"/>
  <c r="F14" i="31"/>
  <c r="B14" i="31" s="1"/>
  <c r="Y16" i="12"/>
  <c r="F16" i="12"/>
  <c r="Y15" i="12"/>
  <c r="F15" i="12"/>
  <c r="B15" i="12" s="1"/>
  <c r="Y14" i="12"/>
  <c r="F14" i="12"/>
  <c r="B14" i="12" s="1"/>
  <c r="Y16" i="27"/>
  <c r="F16" i="27"/>
  <c r="Y15" i="27"/>
  <c r="F15" i="27"/>
  <c r="B15" i="27" s="1"/>
  <c r="Y14" i="27"/>
  <c r="F14" i="27"/>
  <c r="B14" i="27" s="1"/>
  <c r="Y16" i="7"/>
  <c r="F16" i="7"/>
  <c r="Y15" i="7"/>
  <c r="F15" i="7"/>
  <c r="B15" i="7" s="1"/>
  <c r="Y14" i="7"/>
  <c r="F14" i="7"/>
  <c r="B14" i="7" s="1"/>
  <c r="Y16" i="24"/>
  <c r="F16" i="24"/>
  <c r="Y15" i="24"/>
  <c r="F15" i="24"/>
  <c r="B15" i="24" s="1"/>
  <c r="Y14" i="24"/>
  <c r="F14" i="24"/>
  <c r="B14" i="24" s="1"/>
  <c r="H27" i="38" l="1"/>
  <c r="S43" i="3" s="1"/>
  <c r="Y16" i="30"/>
  <c r="B15" i="3"/>
  <c r="B14" i="3"/>
  <c r="M26" i="27" l="1"/>
  <c r="P30" i="12" l="1"/>
  <c r="P25" i="31"/>
  <c r="AO25" i="12"/>
  <c r="B24" i="12" s="1"/>
  <c r="AO19" i="31"/>
  <c r="B18" i="31" s="1"/>
  <c r="AO19" i="7"/>
  <c r="B18" i="7" s="1"/>
  <c r="P25" i="7"/>
  <c r="P25" i="24"/>
  <c r="AO19" i="30"/>
  <c r="B18" i="30" s="1"/>
  <c r="P25" i="30" l="1"/>
  <c r="L14" i="32" l="1"/>
  <c r="P26" i="31" l="1"/>
  <c r="P31" i="12"/>
  <c r="P26" i="7" l="1"/>
  <c r="P26" i="24"/>
  <c r="Y11" i="29" l="1"/>
  <c r="Y12" i="29"/>
  <c r="Y13" i="29"/>
  <c r="I11" i="29"/>
  <c r="I12" i="29"/>
  <c r="I13" i="29"/>
  <c r="J49" i="27"/>
  <c r="O48" i="27"/>
  <c r="K48" i="27"/>
  <c r="J47" i="27"/>
  <c r="V46" i="27"/>
  <c r="J46" i="27"/>
  <c r="U36" i="27"/>
  <c r="U35" i="27"/>
  <c r="Y34" i="27"/>
  <c r="S34" i="27"/>
  <c r="S30" i="27"/>
  <c r="S29" i="27"/>
  <c r="M28" i="27"/>
  <c r="M27" i="27"/>
  <c r="P26" i="30"/>
  <c r="Y15" i="30"/>
  <c r="Y14" i="30"/>
  <c r="F16" i="30"/>
  <c r="F15" i="30"/>
  <c r="B15" i="30" s="1"/>
  <c r="F14" i="30"/>
  <c r="B14" i="30" s="1"/>
  <c r="I10" i="19" l="1"/>
  <c r="I10" i="29" s="1"/>
</calcChain>
</file>

<file path=xl/comments1.xml><?xml version="1.0" encoding="utf-8"?>
<comments xmlns="http://schemas.openxmlformats.org/spreadsheetml/2006/main">
  <authors>
    <author>LPC21015</author>
    <author>作成者</author>
  </authors>
  <commentList>
    <comment ref="AD9" authorId="0" shapeId="0">
      <text>
        <r>
          <rPr>
            <sz val="9"/>
            <color indexed="81"/>
            <rFont val="ＭＳ Ｐゴシック"/>
            <family val="3"/>
            <charset val="128"/>
          </rPr>
          <t>yy/m/d形式（西暦）で入力
（和暦で表示されます）</t>
        </r>
      </text>
    </comment>
    <comment ref="B14" authorId="1" shapeId="0">
      <text>
        <r>
          <rPr>
            <sz val="9"/>
            <color indexed="81"/>
            <rFont val="ＭＳ Ｐゴシック"/>
            <family val="3"/>
            <charset val="128"/>
          </rPr>
          <t>関数入力あり
=IF(F13="","",U13)</t>
        </r>
      </text>
    </comment>
    <comment ref="F14" authorId="1" shapeId="0">
      <text>
        <r>
          <rPr>
            <sz val="9"/>
            <color indexed="81"/>
            <rFont val="ＭＳ Ｐゴシック"/>
            <family val="3"/>
            <charset val="128"/>
          </rPr>
          <t>＜連名の場合に使用＞
事業者①の名称を入力</t>
        </r>
      </text>
    </comment>
    <comment ref="Y14" authorId="1" shapeId="0">
      <text>
        <r>
          <rPr>
            <sz val="9"/>
            <color indexed="81"/>
            <rFont val="ＭＳ Ｐゴシック"/>
            <family val="3"/>
            <charset val="128"/>
          </rPr>
          <t>事業者の名称を入力
＜連名の場合は事業者②が対象＞</t>
        </r>
      </text>
    </comment>
    <comment ref="B15" authorId="1" shapeId="0">
      <text>
        <r>
          <rPr>
            <sz val="9"/>
            <color indexed="81"/>
            <rFont val="ＭＳ Ｐゴシック"/>
            <family val="3"/>
            <charset val="128"/>
          </rPr>
          <t>関数入力あり
=IF(F14="","",U14)</t>
        </r>
      </text>
    </comment>
    <comment ref="F15" authorId="1"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5" authorId="1"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6" authorId="1"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6" authorId="1"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2.xml><?xml version="1.0" encoding="utf-8"?>
<comments xmlns="http://schemas.openxmlformats.org/spreadsheetml/2006/main">
  <authors>
    <author>作成者</author>
  </authors>
  <commentList>
    <comment ref="B46" authorId="0" shapeId="0">
      <text>
        <r>
          <rPr>
            <sz val="9"/>
            <color indexed="81"/>
            <rFont val="ＭＳ Ｐゴシック"/>
            <family val="3"/>
            <charset val="128"/>
          </rPr>
          <t>yy/m/d形式（西暦）で入力
（和暦で表示されます）</t>
        </r>
      </text>
    </comment>
    <comment ref="C54" authorId="0" shapeId="0">
      <text>
        <r>
          <rPr>
            <sz val="9"/>
            <color indexed="81"/>
            <rFont val="ＭＳ Ｐゴシック"/>
            <family val="3"/>
            <charset val="128"/>
          </rPr>
          <t>関数入力あり
=IF(H32="","",C26)</t>
        </r>
      </text>
    </comment>
    <comment ref="G54" authorId="0" shapeId="0">
      <text>
        <r>
          <rPr>
            <sz val="9"/>
            <color indexed="81"/>
            <rFont val="ＭＳ Ｐゴシック"/>
            <family val="3"/>
            <charset val="128"/>
          </rPr>
          <t>関数入力あり
=IF(H32="","",G26)</t>
        </r>
      </text>
    </comment>
    <comment ref="H54" authorId="0" shapeId="0">
      <text>
        <r>
          <rPr>
            <sz val="9"/>
            <color indexed="81"/>
            <rFont val="ＭＳ Ｐゴシック"/>
            <family val="3"/>
            <charset val="128"/>
          </rPr>
          <t>＜連名の場合に使用＞
事業者②の郵便番号を入力</t>
        </r>
      </text>
    </comment>
    <comment ref="G55" authorId="0" shapeId="0">
      <text>
        <r>
          <rPr>
            <sz val="9"/>
            <color indexed="81"/>
            <rFont val="ＭＳ Ｐゴシック"/>
            <family val="3"/>
            <charset val="128"/>
          </rPr>
          <t>＜連名の場合に使用＞
事業者②の住所を入力</t>
        </r>
      </text>
    </comment>
    <comment ref="C56" authorId="0" shapeId="0">
      <text>
        <r>
          <rPr>
            <sz val="9"/>
            <color indexed="81"/>
            <rFont val="ＭＳ Ｐゴシック"/>
            <family val="3"/>
            <charset val="128"/>
          </rPr>
          <t>関数入力あり
=IF(G34="","",C28)</t>
        </r>
      </text>
    </comment>
    <comment ref="G56" authorId="0" shapeId="0">
      <text>
        <r>
          <rPr>
            <sz val="9"/>
            <color indexed="81"/>
            <rFont val="ＭＳ Ｐゴシック"/>
            <family val="3"/>
            <charset val="128"/>
          </rPr>
          <t>＜連名の場合に使用＞
事業者②の名称を入力</t>
        </r>
      </text>
    </comment>
    <comment ref="C57" authorId="0" shapeId="0">
      <text>
        <r>
          <rPr>
            <sz val="9"/>
            <color indexed="81"/>
            <rFont val="ＭＳ Ｐゴシック"/>
            <family val="3"/>
            <charset val="128"/>
          </rPr>
          <t>関数入力あり
=IF(G35="","",C29)</t>
        </r>
      </text>
    </comment>
    <comment ref="G57" authorId="0" shapeId="0">
      <text>
        <r>
          <rPr>
            <sz val="9"/>
            <color indexed="81"/>
            <rFont val="ＭＳ Ｐゴシック"/>
            <family val="3"/>
            <charset val="128"/>
          </rPr>
          <t xml:space="preserve">＜連名の場合に使用＞
事業者②の代表者役職と氏名を入力
</t>
        </r>
      </text>
    </comment>
  </commentList>
</comments>
</file>

<file path=xl/comments3.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L14" authorId="0" shapeId="0">
      <text>
        <r>
          <rPr>
            <sz val="9"/>
            <color indexed="81"/>
            <rFont val="ＭＳ Ｐゴシック"/>
            <family val="3"/>
            <charset val="128"/>
          </rPr>
          <t>第1号様式から自動表示</t>
        </r>
      </text>
    </comment>
  </commentList>
</comments>
</file>

<file path=xl/comments4.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＜連名の場合に表示＞
第1号様式から自動表示</t>
        </r>
      </text>
    </comment>
    <comment ref="Y14" authorId="0" shapeId="0">
      <text>
        <r>
          <rPr>
            <sz val="9"/>
            <color indexed="81"/>
            <rFont val="ＭＳ Ｐゴシック"/>
            <family val="3"/>
            <charset val="128"/>
          </rPr>
          <t>第1号様式から自動表示</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＜連名の場合に表示＞
第1号様式から自動表示</t>
        </r>
      </text>
    </comment>
    <comment ref="Y15" authorId="0" shapeId="0">
      <text>
        <r>
          <rPr>
            <sz val="9"/>
            <color indexed="81"/>
            <rFont val="ＭＳ Ｐゴシック"/>
            <family val="3"/>
            <charset val="128"/>
          </rPr>
          <t>第1号様式から自動表示</t>
        </r>
      </text>
    </comment>
    <comment ref="F16" authorId="0" shapeId="0">
      <text>
        <r>
          <rPr>
            <sz val="9"/>
            <color indexed="81"/>
            <rFont val="ＭＳ Ｐゴシック"/>
            <family val="3"/>
            <charset val="128"/>
          </rPr>
          <t>＜連名の場合に表示＞
第1号様式から自動表示</t>
        </r>
      </text>
    </comment>
    <comment ref="Y16" authorId="0" shapeId="0">
      <text>
        <r>
          <rPr>
            <sz val="9"/>
            <color indexed="81"/>
            <rFont val="ＭＳ Ｐゴシック"/>
            <family val="3"/>
            <charset val="128"/>
          </rPr>
          <t>第1号様式から自動表示</t>
        </r>
      </text>
    </comment>
    <comment ref="B18" authorId="0" shapeId="0">
      <text>
        <r>
          <rPr>
            <sz val="9"/>
            <color indexed="81"/>
            <rFont val="ＭＳ Ｐゴシック"/>
            <family val="3"/>
            <charset val="128"/>
          </rPr>
          <t>セルAO18～AO19から自動表示
="　"&amp;TEXT(AO18,"ggg")&amp;IF(TEXT(AO18,"e")="1","元年",TEXT(AO18,"e年"))&amp;TEXT(AO18,"m月d日")&amp;AO19</t>
        </r>
      </text>
    </comment>
    <comment ref="P25" authorId="0" shapeId="0">
      <text>
        <r>
          <rPr>
            <sz val="9"/>
            <color indexed="81"/>
            <rFont val="ＭＳ Ｐゴシック"/>
            <family val="3"/>
            <charset val="128"/>
          </rPr>
          <t>■交付決定内容入力■から自動表示</t>
        </r>
      </text>
    </comment>
    <comment ref="P26" authorId="0" shapeId="0">
      <text>
        <r>
          <rPr>
            <sz val="9"/>
            <color indexed="81"/>
            <rFont val="ＭＳ Ｐゴシック"/>
            <family val="3"/>
            <charset val="128"/>
          </rPr>
          <t>第1号様式から自動表示</t>
        </r>
      </text>
    </comment>
  </commentList>
</comments>
</file>

<file path=xl/comments5.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＜連名の場合に表示＞
第1号様式から自動表示</t>
        </r>
      </text>
    </comment>
    <comment ref="Y14" authorId="0" shapeId="0">
      <text>
        <r>
          <rPr>
            <sz val="9"/>
            <color indexed="81"/>
            <rFont val="ＭＳ Ｐゴシック"/>
            <family val="3"/>
            <charset val="128"/>
          </rPr>
          <t>第1号様式から自動表示</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＜連名の場合に表示＞
第1号様式から自動表示</t>
        </r>
      </text>
    </comment>
    <comment ref="Y15" authorId="0" shapeId="0">
      <text>
        <r>
          <rPr>
            <sz val="9"/>
            <color indexed="81"/>
            <rFont val="ＭＳ Ｐゴシック"/>
            <family val="3"/>
            <charset val="128"/>
          </rPr>
          <t>第1号様式から自動表示</t>
        </r>
      </text>
    </comment>
    <comment ref="F16" authorId="0" shapeId="0">
      <text>
        <r>
          <rPr>
            <sz val="9"/>
            <color indexed="81"/>
            <rFont val="ＭＳ Ｐゴシック"/>
            <family val="3"/>
            <charset val="128"/>
          </rPr>
          <t>＜連名の場合に表示＞
第1号様式から自動表示</t>
        </r>
      </text>
    </comment>
    <comment ref="Y16" authorId="0" shapeId="0">
      <text>
        <r>
          <rPr>
            <sz val="9"/>
            <color indexed="81"/>
            <rFont val="ＭＳ Ｐゴシック"/>
            <family val="3"/>
            <charset val="128"/>
          </rPr>
          <t>第1号様式から自動表示</t>
        </r>
      </text>
    </comment>
    <comment ref="B18" authorId="0" shapeId="0">
      <text>
        <r>
          <rPr>
            <sz val="9"/>
            <color indexed="81"/>
            <rFont val="ＭＳ Ｐゴシック"/>
            <family val="3"/>
            <charset val="128"/>
          </rPr>
          <t>セルAO18～AO19から自動表示
="　"&amp;TEXT(AO18,"ggg")&amp;IF(TEXT(AO18,"e")="1","元年",TEXT(AO18,"e年"))&amp;TEXT(AO18,"m月d日")&amp;AO19</t>
        </r>
      </text>
    </comment>
    <comment ref="P25" authorId="0" shapeId="0">
      <text>
        <r>
          <rPr>
            <sz val="9"/>
            <color indexed="81"/>
            <rFont val="ＭＳ Ｐゴシック"/>
            <family val="3"/>
            <charset val="128"/>
          </rPr>
          <t>■交付決定内容入力■から自動表示</t>
        </r>
      </text>
    </comment>
    <comment ref="P26" authorId="0" shapeId="0">
      <text>
        <r>
          <rPr>
            <sz val="9"/>
            <color indexed="81"/>
            <rFont val="ＭＳ Ｐゴシック"/>
            <family val="3"/>
            <charset val="128"/>
          </rPr>
          <t>第1号様式から自動表示</t>
        </r>
      </text>
    </comment>
    <comment ref="P27" authorId="0" shapeId="0">
      <text>
        <r>
          <rPr>
            <sz val="9"/>
            <color indexed="81"/>
            <rFont val="ＭＳ Ｐゴシック"/>
            <family val="3"/>
            <charset val="128"/>
          </rPr>
          <t>yy/m/d形式（西暦）で入力
（和暦で表示されます）</t>
        </r>
      </text>
    </comment>
  </commentList>
</comments>
</file>

<file path=xl/comments6.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＜連名の場合に表示＞
第1号様式から自動表示</t>
        </r>
      </text>
    </comment>
    <comment ref="Y14" authorId="0" shapeId="0">
      <text>
        <r>
          <rPr>
            <sz val="9"/>
            <color indexed="81"/>
            <rFont val="ＭＳ Ｐゴシック"/>
            <family val="3"/>
            <charset val="128"/>
          </rPr>
          <t>第1号様式から自動表示</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＜連名の場合に表示＞
第1号様式から自動表示</t>
        </r>
      </text>
    </comment>
    <comment ref="Y15" authorId="0" shapeId="0">
      <text>
        <r>
          <rPr>
            <sz val="9"/>
            <color indexed="81"/>
            <rFont val="ＭＳ Ｐゴシック"/>
            <family val="3"/>
            <charset val="128"/>
          </rPr>
          <t>第1号様式から自動表示</t>
        </r>
      </text>
    </comment>
    <comment ref="F16" authorId="0" shapeId="0">
      <text>
        <r>
          <rPr>
            <sz val="9"/>
            <color indexed="81"/>
            <rFont val="ＭＳ Ｐゴシック"/>
            <family val="3"/>
            <charset val="128"/>
          </rPr>
          <t>＜連名の場合に表示＞
第1号様式から自動表示</t>
        </r>
      </text>
    </comment>
    <comment ref="Y16" authorId="0" shapeId="0">
      <text>
        <r>
          <rPr>
            <sz val="9"/>
            <color indexed="81"/>
            <rFont val="ＭＳ Ｐゴシック"/>
            <family val="3"/>
            <charset val="128"/>
          </rPr>
          <t>第1号様式から自動表示</t>
        </r>
      </text>
    </comment>
    <comment ref="B18" authorId="0" shapeId="0">
      <text>
        <r>
          <rPr>
            <sz val="9"/>
            <color indexed="81"/>
            <rFont val="ＭＳ Ｐゴシック"/>
            <family val="3"/>
            <charset val="128"/>
          </rPr>
          <t>セルAO18～AO19から自動表示
="　"&amp;TEXT(AO18,"ggg")&amp;IF(TEXT(AO18,"e")="1","元年",TEXT(AO18,"e年"))&amp;TEXT(AO18,"m月d日")&amp;AO19</t>
        </r>
      </text>
    </comment>
    <comment ref="P25" authorId="0" shapeId="0">
      <text>
        <r>
          <rPr>
            <sz val="9"/>
            <color indexed="81"/>
            <rFont val="ＭＳ Ｐゴシック"/>
            <family val="3"/>
            <charset val="128"/>
          </rPr>
          <t>■交付決定内容入力■から自動表示</t>
        </r>
      </text>
    </comment>
    <comment ref="P26" authorId="0" shapeId="0">
      <text>
        <r>
          <rPr>
            <sz val="9"/>
            <color indexed="81"/>
            <rFont val="ＭＳ Ｐゴシック"/>
            <family val="3"/>
            <charset val="128"/>
          </rPr>
          <t>第1号様式から自動表示</t>
        </r>
      </text>
    </comment>
    <comment ref="P30" authorId="0" shapeId="0">
      <text>
        <r>
          <rPr>
            <sz val="9"/>
            <color indexed="81"/>
            <rFont val="ＭＳ Ｐゴシック"/>
            <family val="3"/>
            <charset val="128"/>
          </rPr>
          <t>yy/m/d形式（西暦）で入力
（和暦で表示されます）</t>
        </r>
      </text>
    </comment>
  </commentList>
</comments>
</file>

<file path=xl/comments7.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＜連名の場合に表示＞
第1号様式から自動表示</t>
        </r>
      </text>
    </comment>
    <comment ref="Y14" authorId="0" shapeId="0">
      <text>
        <r>
          <rPr>
            <sz val="9"/>
            <color indexed="81"/>
            <rFont val="ＭＳ Ｐゴシック"/>
            <family val="3"/>
            <charset val="128"/>
          </rPr>
          <t>第1号様式から自動表示</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＜連名の場合に表示＞
第1号様式から自動表示</t>
        </r>
      </text>
    </comment>
    <comment ref="Y15" authorId="0" shapeId="0">
      <text>
        <r>
          <rPr>
            <sz val="9"/>
            <color indexed="81"/>
            <rFont val="ＭＳ Ｐゴシック"/>
            <family val="3"/>
            <charset val="128"/>
          </rPr>
          <t>第1号様式から自動表示</t>
        </r>
      </text>
    </comment>
    <comment ref="F16" authorId="0" shapeId="0">
      <text>
        <r>
          <rPr>
            <sz val="9"/>
            <color indexed="81"/>
            <rFont val="ＭＳ Ｐゴシック"/>
            <family val="3"/>
            <charset val="128"/>
          </rPr>
          <t>＜連名の場合に表示＞
第1号様式から自動表示</t>
        </r>
      </text>
    </comment>
    <comment ref="Y16" authorId="0" shapeId="0">
      <text>
        <r>
          <rPr>
            <sz val="9"/>
            <color indexed="81"/>
            <rFont val="ＭＳ Ｐゴシック"/>
            <family val="3"/>
            <charset val="128"/>
          </rPr>
          <t>第1号様式から自動表示</t>
        </r>
      </text>
    </comment>
  </commentList>
</comments>
</file>

<file path=xl/comments8.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＜連名の場合に表示＞
第1号様式から自動表示</t>
        </r>
      </text>
    </comment>
    <comment ref="Y14" authorId="0" shapeId="0">
      <text>
        <r>
          <rPr>
            <sz val="9"/>
            <color indexed="81"/>
            <rFont val="ＭＳ Ｐゴシック"/>
            <family val="3"/>
            <charset val="128"/>
          </rPr>
          <t>第1号様式から自動表示</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＜連名の場合に表示＞
第1号様式から自動表示</t>
        </r>
      </text>
    </comment>
    <comment ref="Y15" authorId="0" shapeId="0">
      <text>
        <r>
          <rPr>
            <sz val="9"/>
            <color indexed="81"/>
            <rFont val="ＭＳ Ｐゴシック"/>
            <family val="3"/>
            <charset val="128"/>
          </rPr>
          <t>第1号様式から自動表示</t>
        </r>
      </text>
    </comment>
    <comment ref="F16" authorId="0" shapeId="0">
      <text>
        <r>
          <rPr>
            <sz val="9"/>
            <color indexed="81"/>
            <rFont val="ＭＳ Ｐゴシック"/>
            <family val="3"/>
            <charset val="128"/>
          </rPr>
          <t>＜連名の場合に表示＞
第1号様式から自動表示</t>
        </r>
      </text>
    </comment>
    <comment ref="Y16" authorId="0" shapeId="0">
      <text>
        <r>
          <rPr>
            <sz val="9"/>
            <color indexed="81"/>
            <rFont val="ＭＳ Ｐゴシック"/>
            <family val="3"/>
            <charset val="128"/>
          </rPr>
          <t>第1号様式から自動表示</t>
        </r>
      </text>
    </comment>
    <comment ref="B24" authorId="0" shapeId="0">
      <text>
        <r>
          <rPr>
            <sz val="9"/>
            <color indexed="81"/>
            <rFont val="ＭＳ Ｐゴシック"/>
            <family val="3"/>
            <charset val="128"/>
          </rPr>
          <t>セルAO24～AO25から自動表示
="　"&amp;TEXT(AO24,"ggg")&amp;IF(TEXT(AO24,"e")="1","元年",TEXT(AO24,"e年"))&amp;TEXT(AO24,"m月d日")&amp;AO25</t>
        </r>
      </text>
    </comment>
  </commentList>
</comments>
</file>

<file path=xl/comments9.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＜連名の場合に表示＞
第1号様式から自動表示</t>
        </r>
      </text>
    </comment>
    <comment ref="Y14" authorId="0" shapeId="0">
      <text>
        <r>
          <rPr>
            <sz val="9"/>
            <color indexed="81"/>
            <rFont val="ＭＳ Ｐゴシック"/>
            <family val="3"/>
            <charset val="128"/>
          </rPr>
          <t>第1号様式から自動表示</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＜連名の場合に表示＞
第1号様式から自動表示</t>
        </r>
      </text>
    </comment>
    <comment ref="Y15" authorId="0" shapeId="0">
      <text>
        <r>
          <rPr>
            <sz val="9"/>
            <color indexed="81"/>
            <rFont val="ＭＳ Ｐゴシック"/>
            <family val="3"/>
            <charset val="128"/>
          </rPr>
          <t>第1号様式から自動表示</t>
        </r>
      </text>
    </comment>
    <comment ref="F16" authorId="0" shapeId="0">
      <text>
        <r>
          <rPr>
            <sz val="9"/>
            <color indexed="81"/>
            <rFont val="ＭＳ Ｐゴシック"/>
            <family val="3"/>
            <charset val="128"/>
          </rPr>
          <t>＜連名の場合に表示＞
第1号様式から自動表示</t>
        </r>
      </text>
    </comment>
    <comment ref="Y16" authorId="0" shapeId="0">
      <text>
        <r>
          <rPr>
            <sz val="9"/>
            <color indexed="81"/>
            <rFont val="ＭＳ Ｐゴシック"/>
            <family val="3"/>
            <charset val="128"/>
          </rPr>
          <t>第1号様式から自動表示</t>
        </r>
      </text>
    </comment>
    <comment ref="B18" authorId="0" shapeId="0">
      <text>
        <r>
          <rPr>
            <sz val="9"/>
            <color indexed="81"/>
            <rFont val="ＭＳ Ｐゴシック"/>
            <family val="3"/>
            <charset val="128"/>
          </rPr>
          <t>セルAO18～AO19から自動表示
="　"&amp;TEXT(AO18,"ggg")&amp;IF(TEXT(AO18,"e")="1","元年",TEXT(AO18,"e年"))&amp;TEXT(AO18,"m月d日")&amp;AO19</t>
        </r>
      </text>
    </comment>
    <comment ref="P25" authorId="0" shapeId="0">
      <text>
        <r>
          <rPr>
            <sz val="9"/>
            <color indexed="81"/>
            <rFont val="ＭＳ Ｐゴシック"/>
            <family val="3"/>
            <charset val="128"/>
          </rPr>
          <t>■交付決定内容入力■から自動表示</t>
        </r>
      </text>
    </comment>
    <comment ref="P26" authorId="0" shapeId="0">
      <text>
        <r>
          <rPr>
            <sz val="9"/>
            <color indexed="81"/>
            <rFont val="ＭＳ Ｐゴシック"/>
            <family val="3"/>
            <charset val="128"/>
          </rPr>
          <t>第1号様式から自動表示</t>
        </r>
      </text>
    </comment>
    <comment ref="AB28" authorId="0" shapeId="0">
      <text>
        <r>
          <rPr>
            <sz val="9"/>
            <color indexed="81"/>
            <rFont val="ＭＳ Ｐゴシック"/>
            <family val="3"/>
            <charset val="128"/>
          </rPr>
          <t>yy/m/d形式（西暦）で入力
（和暦で表示されます）</t>
        </r>
      </text>
    </comment>
    <comment ref="AB29" authorId="0" shapeId="0">
      <text>
        <r>
          <rPr>
            <sz val="9"/>
            <color indexed="81"/>
            <rFont val="ＭＳ Ｐゴシック"/>
            <family val="3"/>
            <charset val="128"/>
          </rPr>
          <t>yy/m/d形式（西暦）で入力
（和暦で表示されます）</t>
        </r>
      </text>
    </comment>
    <comment ref="AB30" authorId="0" shapeId="0">
      <text>
        <r>
          <rPr>
            <sz val="9"/>
            <color indexed="81"/>
            <rFont val="ＭＳ Ｐゴシック"/>
            <family val="3"/>
            <charset val="128"/>
          </rPr>
          <t>yy/m/d形式（西暦）で入力
（和暦で表示されます）</t>
        </r>
      </text>
    </comment>
    <comment ref="AB31" authorId="0" shapeId="0">
      <text>
        <r>
          <rPr>
            <sz val="9"/>
            <color indexed="81"/>
            <rFont val="ＭＳ Ｐゴシック"/>
            <family val="3"/>
            <charset val="128"/>
          </rPr>
          <t>yy/m/d形式（西暦）で入力
（和暦で表示されます）</t>
        </r>
      </text>
    </comment>
    <comment ref="AB32" authorId="0" shapeId="0">
      <text>
        <r>
          <rPr>
            <sz val="9"/>
            <color indexed="81"/>
            <rFont val="ＭＳ Ｐゴシック"/>
            <family val="3"/>
            <charset val="128"/>
          </rPr>
          <t>yy/m/d形式（西暦）で入力
（和暦で表示されます）</t>
        </r>
      </text>
    </comment>
    <comment ref="AB33" authorId="0" shapeId="0">
      <text>
        <r>
          <rPr>
            <sz val="9"/>
            <color indexed="81"/>
            <rFont val="ＭＳ Ｐゴシック"/>
            <family val="3"/>
            <charset val="128"/>
          </rPr>
          <t>yy/m/d形式（西暦）で入力
（和暦で表示されます）</t>
        </r>
      </text>
    </comment>
  </commentList>
</comments>
</file>

<file path=xl/sharedStrings.xml><?xml version="1.0" encoding="utf-8"?>
<sst xmlns="http://schemas.openxmlformats.org/spreadsheetml/2006/main" count="857" uniqueCount="428">
  <si>
    <r>
      <rPr>
        <sz val="11"/>
        <rFont val="ＭＳ Ｐ明朝"/>
        <family val="1"/>
        <charset val="128"/>
      </rPr>
      <t>公益財団法人　東京都環境公社</t>
    </r>
    <rPh sb="0" eb="2">
      <t>コウエキ</t>
    </rPh>
    <rPh sb="2" eb="4">
      <t>ザイダン</t>
    </rPh>
    <rPh sb="4" eb="6">
      <t>ホウジン</t>
    </rPh>
    <rPh sb="7" eb="10">
      <t>トウキョウト</t>
    </rPh>
    <rPh sb="10" eb="12">
      <t>カンキョウ</t>
    </rPh>
    <rPh sb="12" eb="14">
      <t>コウシャ</t>
    </rPh>
    <phoneticPr fontId="3"/>
  </si>
  <si>
    <r>
      <rPr>
        <sz val="11"/>
        <rFont val="ＭＳ Ｐ明朝"/>
        <family val="1"/>
        <charset val="128"/>
      </rPr>
      <t>理事長　殿</t>
    </r>
    <rPh sb="0" eb="3">
      <t>リジチョウ</t>
    </rPh>
    <rPh sb="4" eb="5">
      <t>ドノ</t>
    </rPh>
    <phoneticPr fontId="3"/>
  </si>
  <si>
    <r>
      <rPr>
        <sz val="11"/>
        <rFont val="ＭＳ Ｐ明朝"/>
        <family val="1"/>
        <charset val="128"/>
      </rPr>
      <t>記</t>
    </r>
    <rPh sb="0" eb="1">
      <t>キ</t>
    </rPh>
    <phoneticPr fontId="3"/>
  </si>
  <si>
    <r>
      <rPr>
        <sz val="11"/>
        <rFont val="ＭＳ Ｐ明朝"/>
        <family val="1"/>
        <charset val="128"/>
      </rPr>
      <t>事業者名</t>
    </r>
    <rPh sb="0" eb="3">
      <t>ジギョウシャ</t>
    </rPh>
    <rPh sb="3" eb="4">
      <t>メイ</t>
    </rPh>
    <phoneticPr fontId="3"/>
  </si>
  <si>
    <r>
      <rPr>
        <sz val="11"/>
        <rFont val="ＭＳ Ｐ明朝"/>
        <family val="1"/>
        <charset val="128"/>
      </rPr>
      <t>代表者名</t>
    </r>
    <rPh sb="0" eb="3">
      <t>ダイヒョウシャ</t>
    </rPh>
    <rPh sb="3" eb="4">
      <t>メイ</t>
    </rPh>
    <phoneticPr fontId="3"/>
  </si>
  <si>
    <r>
      <t xml:space="preserve"> </t>
    </r>
    <r>
      <rPr>
        <sz val="11"/>
        <rFont val="ＭＳ Ｐ明朝"/>
        <family val="1"/>
        <charset val="128"/>
      </rPr>
      <t>設置事業所住所</t>
    </r>
    <rPh sb="1" eb="3">
      <t>セッチ</t>
    </rPh>
    <rPh sb="3" eb="6">
      <t>ジギョウショ</t>
    </rPh>
    <rPh sb="6" eb="8">
      <t>ジュウショ</t>
    </rPh>
    <phoneticPr fontId="3"/>
  </si>
  <si>
    <r>
      <t xml:space="preserve"> </t>
    </r>
    <r>
      <rPr>
        <sz val="11"/>
        <rFont val="ＭＳ Ｐ明朝"/>
        <family val="1"/>
        <charset val="128"/>
      </rPr>
      <t>本助成事業に係る取引先との利益排除の対象となる関係の有無</t>
    </r>
    <rPh sb="1" eb="2">
      <t>ホン</t>
    </rPh>
    <rPh sb="2" eb="4">
      <t>ジョセイ</t>
    </rPh>
    <rPh sb="4" eb="6">
      <t>ジギョウ</t>
    </rPh>
    <rPh sb="7" eb="8">
      <t>カカワ</t>
    </rPh>
    <rPh sb="9" eb="11">
      <t>トリヒキ</t>
    </rPh>
    <rPh sb="11" eb="12">
      <t>サキ</t>
    </rPh>
    <rPh sb="14" eb="16">
      <t>リエキ</t>
    </rPh>
    <rPh sb="16" eb="18">
      <t>ハイジョ</t>
    </rPh>
    <rPh sb="19" eb="21">
      <t>タイショウ</t>
    </rPh>
    <rPh sb="24" eb="26">
      <t>カンケイ</t>
    </rPh>
    <rPh sb="27" eb="29">
      <t>ウム</t>
    </rPh>
    <phoneticPr fontId="3"/>
  </si>
  <si>
    <r>
      <t xml:space="preserve"> </t>
    </r>
    <r>
      <rPr>
        <sz val="11"/>
        <rFont val="ＭＳ Ｐ明朝"/>
        <family val="1"/>
        <charset val="128"/>
      </rPr>
      <t>担当者</t>
    </r>
    <rPh sb="1" eb="4">
      <t>タントウシャ</t>
    </rPh>
    <phoneticPr fontId="3"/>
  </si>
  <si>
    <r>
      <t xml:space="preserve"> </t>
    </r>
    <r>
      <rPr>
        <sz val="11"/>
        <rFont val="ＭＳ Ｐ明朝"/>
        <family val="1"/>
        <charset val="128"/>
      </rPr>
      <t>氏名</t>
    </r>
    <rPh sb="1" eb="3">
      <t>シメイ</t>
    </rPh>
    <phoneticPr fontId="3"/>
  </si>
  <si>
    <r>
      <t xml:space="preserve"> </t>
    </r>
    <r>
      <rPr>
        <sz val="11"/>
        <rFont val="ＭＳ Ｐ明朝"/>
        <family val="1"/>
        <charset val="128"/>
      </rPr>
      <t>住所</t>
    </r>
    <rPh sb="1" eb="3">
      <t>ジュウショ</t>
    </rPh>
    <phoneticPr fontId="3"/>
  </si>
  <si>
    <r>
      <t xml:space="preserve"> </t>
    </r>
    <r>
      <rPr>
        <sz val="11"/>
        <rFont val="ＭＳ Ｐ明朝"/>
        <family val="1"/>
        <charset val="128"/>
      </rPr>
      <t>助成金交付決定番号</t>
    </r>
    <rPh sb="1" eb="4">
      <t>ジョセイキン</t>
    </rPh>
    <rPh sb="4" eb="6">
      <t>コウフ</t>
    </rPh>
    <rPh sb="6" eb="8">
      <t>ケッテイ</t>
    </rPh>
    <rPh sb="8" eb="10">
      <t>バンゴウ</t>
    </rPh>
    <phoneticPr fontId="3"/>
  </si>
  <si>
    <r>
      <t xml:space="preserve"> </t>
    </r>
    <r>
      <rPr>
        <sz val="11"/>
        <rFont val="ＭＳ Ｐ明朝"/>
        <family val="1"/>
        <charset val="128"/>
      </rPr>
      <t>水素供給設備名称</t>
    </r>
    <rPh sb="1" eb="3">
      <t>スイソ</t>
    </rPh>
    <rPh sb="3" eb="5">
      <t>キョウキュウ</t>
    </rPh>
    <rPh sb="5" eb="7">
      <t>セツビ</t>
    </rPh>
    <rPh sb="7" eb="9">
      <t>メイショウ</t>
    </rPh>
    <phoneticPr fontId="3"/>
  </si>
  <si>
    <r>
      <rPr>
        <sz val="11"/>
        <rFont val="ＭＳ Ｐ明朝"/>
        <family val="1"/>
        <charset val="128"/>
      </rPr>
      <t>円</t>
    </r>
    <rPh sb="0" eb="1">
      <t>エン</t>
    </rPh>
    <phoneticPr fontId="3"/>
  </si>
  <si>
    <r>
      <t xml:space="preserve"> </t>
    </r>
    <r>
      <rPr>
        <sz val="11"/>
        <rFont val="ＭＳ Ｐ明朝"/>
        <family val="1"/>
        <charset val="128"/>
      </rPr>
      <t>部署</t>
    </r>
    <rPh sb="1" eb="3">
      <t>ブショ</t>
    </rPh>
    <phoneticPr fontId="3"/>
  </si>
  <si>
    <r>
      <rPr>
        <sz val="11"/>
        <rFont val="ＭＳ 明朝"/>
        <family val="1"/>
        <charset val="128"/>
      </rPr>
      <t>移動式水素供給設備の運営場所等</t>
    </r>
    <rPh sb="0" eb="2">
      <t>イドウ</t>
    </rPh>
    <rPh sb="2" eb="3">
      <t>シキ</t>
    </rPh>
    <rPh sb="3" eb="5">
      <t>スイソ</t>
    </rPh>
    <rPh sb="5" eb="7">
      <t>キョウキュウ</t>
    </rPh>
    <rPh sb="7" eb="9">
      <t>セツビ</t>
    </rPh>
    <rPh sb="10" eb="12">
      <t>ウンエイ</t>
    </rPh>
    <rPh sb="12" eb="14">
      <t>バショ</t>
    </rPh>
    <rPh sb="14" eb="15">
      <t>トウ</t>
    </rPh>
    <phoneticPr fontId="3"/>
  </si>
  <si>
    <r>
      <rPr>
        <sz val="11"/>
        <rFont val="ＭＳ Ｐ明朝"/>
        <family val="1"/>
        <charset val="128"/>
      </rPr>
      <t>住所</t>
    </r>
    <rPh sb="0" eb="2">
      <t>ジュウショ</t>
    </rPh>
    <phoneticPr fontId="3"/>
  </si>
  <si>
    <r>
      <t xml:space="preserve"> </t>
    </r>
    <r>
      <rPr>
        <sz val="11"/>
        <rFont val="ＭＳ Ｐ明朝"/>
        <family val="1"/>
        <charset val="128"/>
      </rPr>
      <t>変更の内容</t>
    </r>
    <rPh sb="1" eb="3">
      <t>ヘンコウ</t>
    </rPh>
    <rPh sb="4" eb="6">
      <t>ナイヨウ</t>
    </rPh>
    <phoneticPr fontId="3"/>
  </si>
  <si>
    <r>
      <t xml:space="preserve"> </t>
    </r>
    <r>
      <rPr>
        <sz val="11"/>
        <rFont val="ＭＳ Ｐ明朝"/>
        <family val="1"/>
        <charset val="128"/>
      </rPr>
      <t>変更の理由</t>
    </r>
    <rPh sb="1" eb="3">
      <t>ヘンコウ</t>
    </rPh>
    <rPh sb="4" eb="6">
      <t>リユウ</t>
    </rPh>
    <phoneticPr fontId="3"/>
  </si>
  <si>
    <r>
      <t xml:space="preserve"> </t>
    </r>
    <r>
      <rPr>
        <sz val="11"/>
        <rFont val="ＭＳ Ｐ明朝"/>
        <family val="1"/>
        <charset val="128"/>
      </rPr>
      <t>運営場所</t>
    </r>
    <r>
      <rPr>
        <sz val="11"/>
        <rFont val="Century"/>
        <family val="1"/>
      </rPr>
      <t>1</t>
    </r>
    <rPh sb="1" eb="3">
      <t>ウンエイ</t>
    </rPh>
    <rPh sb="3" eb="5">
      <t>バショ</t>
    </rPh>
    <phoneticPr fontId="3"/>
  </si>
  <si>
    <r>
      <t xml:space="preserve"> </t>
    </r>
    <r>
      <rPr>
        <sz val="11"/>
        <rFont val="ＭＳ Ｐ明朝"/>
        <family val="1"/>
        <charset val="128"/>
      </rPr>
      <t>運営場所</t>
    </r>
    <r>
      <rPr>
        <sz val="11"/>
        <rFont val="Century"/>
        <family val="1"/>
      </rPr>
      <t>2</t>
    </r>
    <rPh sb="1" eb="3">
      <t>ウンエイ</t>
    </rPh>
    <rPh sb="3" eb="5">
      <t>バショ</t>
    </rPh>
    <phoneticPr fontId="3"/>
  </si>
  <si>
    <r>
      <t xml:space="preserve"> </t>
    </r>
    <r>
      <rPr>
        <sz val="11"/>
        <rFont val="ＭＳ Ｐ明朝"/>
        <family val="1"/>
        <charset val="128"/>
      </rPr>
      <t>運営場所</t>
    </r>
    <r>
      <rPr>
        <sz val="11"/>
        <rFont val="Century"/>
        <family val="1"/>
      </rPr>
      <t>3</t>
    </r>
    <rPh sb="1" eb="3">
      <t>ウンエイ</t>
    </rPh>
    <rPh sb="3" eb="5">
      <t>バショ</t>
    </rPh>
    <phoneticPr fontId="3"/>
  </si>
  <si>
    <r>
      <t xml:space="preserve"> </t>
    </r>
    <r>
      <rPr>
        <sz val="11"/>
        <rFont val="ＭＳ Ｐ明朝"/>
        <family val="1"/>
        <charset val="128"/>
      </rPr>
      <t>供給方式</t>
    </r>
    <rPh sb="1" eb="3">
      <t>キョウキュウ</t>
    </rPh>
    <rPh sb="3" eb="5">
      <t>ホウシキ</t>
    </rPh>
    <phoneticPr fontId="3"/>
  </si>
  <si>
    <r>
      <t xml:space="preserve"> </t>
    </r>
    <r>
      <rPr>
        <sz val="11"/>
        <rFont val="ＭＳ Ｐ明朝"/>
        <family val="1"/>
        <charset val="128"/>
      </rPr>
      <t>水素供給能力</t>
    </r>
    <rPh sb="1" eb="3">
      <t>スイソ</t>
    </rPh>
    <rPh sb="3" eb="5">
      <t>キョウキュウ</t>
    </rPh>
    <rPh sb="5" eb="7">
      <t>ノウリョク</t>
    </rPh>
    <phoneticPr fontId="3"/>
  </si>
  <si>
    <r>
      <rPr>
        <sz val="14"/>
        <rFont val="ＭＳ Ｐ明朝"/>
        <family val="1"/>
        <charset val="128"/>
      </rPr>
      <t>請求金額</t>
    </r>
    <rPh sb="0" eb="2">
      <t>セイキュウ</t>
    </rPh>
    <rPh sb="2" eb="4">
      <t>キンガク</t>
    </rPh>
    <phoneticPr fontId="3"/>
  </si>
  <si>
    <r>
      <rPr>
        <sz val="14"/>
        <rFont val="ＭＳ Ｐ明朝"/>
        <family val="1"/>
        <charset val="128"/>
      </rPr>
      <t>円</t>
    </r>
    <rPh sb="0" eb="1">
      <t>エン</t>
    </rPh>
    <phoneticPr fontId="3"/>
  </si>
  <si>
    <r>
      <t xml:space="preserve"> </t>
    </r>
    <r>
      <rPr>
        <sz val="11"/>
        <rFont val="ＭＳ Ｐ明朝"/>
        <family val="1"/>
        <charset val="128"/>
      </rPr>
      <t>金融機関名（コード）</t>
    </r>
    <rPh sb="1" eb="3">
      <t>キンユウ</t>
    </rPh>
    <rPh sb="3" eb="5">
      <t>キカン</t>
    </rPh>
    <rPh sb="5" eb="6">
      <t>メイ</t>
    </rPh>
    <phoneticPr fontId="3"/>
  </si>
  <si>
    <r>
      <t xml:space="preserve"> </t>
    </r>
    <r>
      <rPr>
        <sz val="11"/>
        <rFont val="ＭＳ Ｐ明朝"/>
        <family val="1"/>
        <charset val="128"/>
      </rPr>
      <t>支店名（コード）</t>
    </r>
    <rPh sb="1" eb="3">
      <t>シテン</t>
    </rPh>
    <rPh sb="3" eb="4">
      <t>メイ</t>
    </rPh>
    <phoneticPr fontId="3"/>
  </si>
  <si>
    <r>
      <t xml:space="preserve"> </t>
    </r>
    <r>
      <rPr>
        <sz val="11"/>
        <rFont val="ＭＳ Ｐ明朝"/>
        <family val="1"/>
        <charset val="128"/>
      </rPr>
      <t>預金種別</t>
    </r>
    <rPh sb="1" eb="3">
      <t>ヨキン</t>
    </rPh>
    <rPh sb="3" eb="5">
      <t>シュベツ</t>
    </rPh>
    <phoneticPr fontId="3"/>
  </si>
  <si>
    <r>
      <t xml:space="preserve"> </t>
    </r>
    <r>
      <rPr>
        <sz val="11"/>
        <rFont val="ＭＳ Ｐ明朝"/>
        <family val="1"/>
        <charset val="128"/>
      </rPr>
      <t>口座番号</t>
    </r>
    <rPh sb="1" eb="3">
      <t>コウザ</t>
    </rPh>
    <rPh sb="3" eb="5">
      <t>バンゴウ</t>
    </rPh>
    <phoneticPr fontId="3"/>
  </si>
  <si>
    <r>
      <t xml:space="preserve"> </t>
    </r>
    <r>
      <rPr>
        <sz val="11"/>
        <rFont val="ＭＳ Ｐ明朝"/>
        <family val="1"/>
        <charset val="128"/>
      </rPr>
      <t>口座名義人（カナ記入）</t>
    </r>
    <rPh sb="1" eb="3">
      <t>コウザ</t>
    </rPh>
    <rPh sb="3" eb="5">
      <t>メイギ</t>
    </rPh>
    <rPh sb="5" eb="6">
      <t>ニン</t>
    </rPh>
    <rPh sb="9" eb="11">
      <t>キニュウ</t>
    </rPh>
    <phoneticPr fontId="3"/>
  </si>
  <si>
    <r>
      <t xml:space="preserve"> </t>
    </r>
    <r>
      <rPr>
        <sz val="11"/>
        <rFont val="ＭＳ Ｐ明朝"/>
        <family val="1"/>
        <charset val="128"/>
      </rPr>
      <t>変更事項</t>
    </r>
    <rPh sb="1" eb="3">
      <t>ヘンコウ</t>
    </rPh>
    <rPh sb="3" eb="5">
      <t>ジコウ</t>
    </rPh>
    <phoneticPr fontId="3"/>
  </si>
  <si>
    <r>
      <t xml:space="preserve"> </t>
    </r>
    <r>
      <rPr>
        <sz val="11"/>
        <rFont val="ＭＳ Ｐ明朝"/>
        <family val="1"/>
        <charset val="128"/>
      </rPr>
      <t>変更前の内容</t>
    </r>
    <rPh sb="1" eb="3">
      <t>ヘンコウ</t>
    </rPh>
    <rPh sb="3" eb="4">
      <t>マエ</t>
    </rPh>
    <rPh sb="5" eb="7">
      <t>ナイヨウ</t>
    </rPh>
    <phoneticPr fontId="3"/>
  </si>
  <si>
    <r>
      <t xml:space="preserve"> </t>
    </r>
    <r>
      <rPr>
        <sz val="11"/>
        <rFont val="ＭＳ Ｐ明朝"/>
        <family val="1"/>
        <charset val="128"/>
      </rPr>
      <t>変更後の内容</t>
    </r>
    <rPh sb="1" eb="3">
      <t>ヘンコウ</t>
    </rPh>
    <rPh sb="3" eb="4">
      <t>ゴ</t>
    </rPh>
    <rPh sb="5" eb="7">
      <t>ナイヨウ</t>
    </rPh>
    <phoneticPr fontId="3"/>
  </si>
  <si>
    <r>
      <t xml:space="preserve"> </t>
    </r>
    <r>
      <rPr>
        <sz val="11"/>
        <rFont val="ＭＳ Ｐ明朝"/>
        <family val="1"/>
        <charset val="128"/>
      </rPr>
      <t>変更日</t>
    </r>
    <rPh sb="1" eb="4">
      <t>ヘンコウビ</t>
    </rPh>
    <phoneticPr fontId="3"/>
  </si>
  <si>
    <r>
      <t xml:space="preserve"> </t>
    </r>
    <r>
      <rPr>
        <sz val="11"/>
        <rFont val="ＭＳ Ｐ明朝"/>
        <family val="1"/>
        <charset val="128"/>
      </rPr>
      <t>交付決定番号</t>
    </r>
    <rPh sb="1" eb="3">
      <t>コウフ</t>
    </rPh>
    <rPh sb="3" eb="5">
      <t>ケッテイ</t>
    </rPh>
    <rPh sb="5" eb="7">
      <t>バンゴウ</t>
    </rPh>
    <phoneticPr fontId="3"/>
  </si>
  <si>
    <r>
      <t xml:space="preserve"> </t>
    </r>
    <r>
      <rPr>
        <sz val="11"/>
        <rFont val="ＭＳ Ｐ明朝"/>
        <family val="1"/>
        <charset val="128"/>
      </rPr>
      <t>事業者規模</t>
    </r>
    <rPh sb="1" eb="4">
      <t>ジギョウシャ</t>
    </rPh>
    <rPh sb="4" eb="6">
      <t>キボ</t>
    </rPh>
    <phoneticPr fontId="3"/>
  </si>
  <si>
    <r>
      <t xml:space="preserve"> </t>
    </r>
    <r>
      <rPr>
        <sz val="11"/>
        <rFont val="ＭＳ Ｐ明朝"/>
        <family val="1"/>
        <charset val="128"/>
      </rPr>
      <t>助成金申請額</t>
    </r>
    <rPh sb="1" eb="4">
      <t>ジョセイキン</t>
    </rPh>
    <rPh sb="4" eb="6">
      <t>シンセイ</t>
    </rPh>
    <rPh sb="6" eb="7">
      <t>ガク</t>
    </rPh>
    <phoneticPr fontId="3"/>
  </si>
  <si>
    <r>
      <rPr>
        <sz val="11"/>
        <rFont val="ＭＳ Ｐ明朝"/>
        <family val="1"/>
        <charset val="128"/>
      </rPr>
      <t>申　請　内　容</t>
    </r>
    <rPh sb="0" eb="1">
      <t>サル</t>
    </rPh>
    <rPh sb="2" eb="3">
      <t>ショウ</t>
    </rPh>
    <rPh sb="4" eb="5">
      <t>ナイ</t>
    </rPh>
    <rPh sb="6" eb="7">
      <t>カタチ</t>
    </rPh>
    <phoneticPr fontId="3"/>
  </si>
  <si>
    <r>
      <rPr>
        <sz val="11"/>
        <rFont val="ＭＳ 明朝"/>
        <family val="1"/>
        <charset val="128"/>
      </rPr>
      <t>燃料電池自動車用水素供給設備の設備運営費の助成金</t>
    </r>
    <rPh sb="15" eb="17">
      <t>セツビ</t>
    </rPh>
    <rPh sb="17" eb="19">
      <t>ウンエイ</t>
    </rPh>
    <rPh sb="19" eb="20">
      <t>ヒ</t>
    </rPh>
    <phoneticPr fontId="3"/>
  </si>
  <si>
    <r>
      <t xml:space="preserve"> </t>
    </r>
    <r>
      <rPr>
        <sz val="11"/>
        <rFont val="ＭＳ Ｐ明朝"/>
        <family val="1"/>
        <charset val="128"/>
      </rPr>
      <t>変更事由の発生予定日</t>
    </r>
    <rPh sb="1" eb="3">
      <t>ヘンコウ</t>
    </rPh>
    <rPh sb="3" eb="5">
      <t>ジユウ</t>
    </rPh>
    <rPh sb="6" eb="8">
      <t>ハッセイ</t>
    </rPh>
    <rPh sb="8" eb="11">
      <t>ヨテイビ</t>
    </rPh>
    <phoneticPr fontId="3"/>
  </si>
  <si>
    <r>
      <t xml:space="preserve"> </t>
    </r>
    <r>
      <rPr>
        <sz val="11"/>
        <rFont val="ＭＳ Ｐ明朝"/>
        <family val="1"/>
        <charset val="128"/>
      </rPr>
      <t>変更後の助成対象経費</t>
    </r>
    <rPh sb="1" eb="3">
      <t>ヘンコウ</t>
    </rPh>
    <rPh sb="3" eb="4">
      <t>ゴ</t>
    </rPh>
    <rPh sb="5" eb="7">
      <t>ジョセイ</t>
    </rPh>
    <rPh sb="7" eb="9">
      <t>タイショウ</t>
    </rPh>
    <rPh sb="9" eb="11">
      <t>ケイヒ</t>
    </rPh>
    <phoneticPr fontId="3"/>
  </si>
  <si>
    <r>
      <t xml:space="preserve"> </t>
    </r>
    <r>
      <rPr>
        <sz val="11"/>
        <rFont val="ＭＳ Ｐ明朝"/>
        <family val="1"/>
        <charset val="128"/>
      </rPr>
      <t>変更後の交付決定金額（見込）</t>
    </r>
    <rPh sb="1" eb="3">
      <t>ヘンコウ</t>
    </rPh>
    <rPh sb="3" eb="4">
      <t>ゴ</t>
    </rPh>
    <rPh sb="5" eb="7">
      <t>コウフ</t>
    </rPh>
    <rPh sb="7" eb="9">
      <t>ケッテイ</t>
    </rPh>
    <rPh sb="9" eb="11">
      <t>キンガク</t>
    </rPh>
    <rPh sb="12" eb="14">
      <t>ミコミ</t>
    </rPh>
    <phoneticPr fontId="3"/>
  </si>
  <si>
    <r>
      <t xml:space="preserve"> </t>
    </r>
    <r>
      <rPr>
        <sz val="11"/>
        <rFont val="ＭＳ Ｐ明朝"/>
        <family val="1"/>
        <charset val="128"/>
      </rPr>
      <t>変更による影響</t>
    </r>
    <rPh sb="1" eb="3">
      <t>ヘンコウ</t>
    </rPh>
    <rPh sb="6" eb="8">
      <t>エイキョウ</t>
    </rPh>
    <phoneticPr fontId="3"/>
  </si>
  <si>
    <r>
      <rPr>
        <sz val="11"/>
        <rFont val="ＭＳ Ｐ明朝"/>
        <family val="1"/>
        <charset val="128"/>
      </rPr>
      <t>（内訳は別紙参照）</t>
    </r>
    <rPh sb="1" eb="3">
      <t>ウチワケ</t>
    </rPh>
    <rPh sb="4" eb="6">
      <t>ベッシ</t>
    </rPh>
    <rPh sb="6" eb="8">
      <t>サンショウ</t>
    </rPh>
    <phoneticPr fontId="3"/>
  </si>
  <si>
    <r>
      <t xml:space="preserve"> </t>
    </r>
    <r>
      <rPr>
        <sz val="11"/>
        <rFont val="ＭＳ Ｐ明朝"/>
        <family val="1"/>
        <charset val="128"/>
      </rPr>
      <t>水素供給設備</t>
    </r>
    <rPh sb="1" eb="3">
      <t>スイソ</t>
    </rPh>
    <rPh sb="3" eb="5">
      <t>キョウキュウ</t>
    </rPh>
    <rPh sb="5" eb="7">
      <t>セツビ</t>
    </rPh>
    <phoneticPr fontId="3"/>
  </si>
  <si>
    <r>
      <t xml:space="preserve"> </t>
    </r>
    <r>
      <rPr>
        <sz val="11"/>
        <rFont val="ＭＳ Ｐ明朝"/>
        <family val="1"/>
        <charset val="128"/>
      </rPr>
      <t>国活動費補助金</t>
    </r>
    <rPh sb="1" eb="2">
      <t>クニ</t>
    </rPh>
    <rPh sb="2" eb="4">
      <t>カツドウ</t>
    </rPh>
    <rPh sb="4" eb="5">
      <t>ヒ</t>
    </rPh>
    <rPh sb="5" eb="8">
      <t>ホジョキン</t>
    </rPh>
    <phoneticPr fontId="3"/>
  </si>
  <si>
    <r>
      <t xml:space="preserve"> </t>
    </r>
    <r>
      <rPr>
        <sz val="11"/>
        <rFont val="ＭＳ Ｐ明朝"/>
        <family val="1"/>
        <charset val="128"/>
      </rPr>
      <t>交付決定日</t>
    </r>
    <rPh sb="1" eb="3">
      <t>コウフ</t>
    </rPh>
    <rPh sb="3" eb="5">
      <t>ケッテイ</t>
    </rPh>
    <rPh sb="5" eb="6">
      <t>ビ</t>
    </rPh>
    <phoneticPr fontId="3"/>
  </si>
  <si>
    <r>
      <t xml:space="preserve"> </t>
    </r>
    <r>
      <rPr>
        <sz val="11"/>
        <rFont val="ＭＳ Ｐ明朝"/>
        <family val="1"/>
        <charset val="128"/>
      </rPr>
      <t>運営場所数</t>
    </r>
    <rPh sb="1" eb="3">
      <t>ウンエイ</t>
    </rPh>
    <rPh sb="3" eb="5">
      <t>バショ</t>
    </rPh>
    <rPh sb="5" eb="6">
      <t>スウ</t>
    </rPh>
    <phoneticPr fontId="3"/>
  </si>
  <si>
    <r>
      <rPr>
        <sz val="11"/>
        <rFont val="ＭＳ Ｐ明朝"/>
        <family val="1"/>
        <charset val="128"/>
      </rPr>
      <t>（移動式の場合）</t>
    </r>
    <rPh sb="1" eb="3">
      <t>イドウ</t>
    </rPh>
    <rPh sb="3" eb="4">
      <t>シキ</t>
    </rPh>
    <rPh sb="5" eb="7">
      <t>バアイ</t>
    </rPh>
    <phoneticPr fontId="3"/>
  </si>
  <si>
    <r>
      <rPr>
        <sz val="11"/>
        <rFont val="ＭＳ Ｐ明朝"/>
        <family val="1"/>
        <charset val="128"/>
      </rPr>
      <t>都内</t>
    </r>
    <rPh sb="0" eb="2">
      <t>トナイ</t>
    </rPh>
    <phoneticPr fontId="3"/>
  </si>
  <si>
    <r>
      <t xml:space="preserve"> </t>
    </r>
    <r>
      <rPr>
        <sz val="11"/>
        <rFont val="ＭＳ Ｐ明朝"/>
        <family val="1"/>
        <charset val="128"/>
      </rPr>
      <t>運営開始日</t>
    </r>
    <rPh sb="1" eb="3">
      <t>ウンエイ</t>
    </rPh>
    <rPh sb="3" eb="6">
      <t>カイシビ</t>
    </rPh>
    <phoneticPr fontId="3"/>
  </si>
  <si>
    <r>
      <rPr>
        <sz val="11"/>
        <rFont val="ＭＳ Ｐ明朝"/>
        <family val="1"/>
        <charset val="128"/>
      </rPr>
      <t>箇所</t>
    </r>
    <rPh sb="0" eb="2">
      <t>カショ</t>
    </rPh>
    <phoneticPr fontId="3"/>
  </si>
  <si>
    <r>
      <rPr>
        <sz val="11"/>
        <rFont val="ＭＳ Ｐ明朝"/>
        <family val="1"/>
        <charset val="128"/>
      </rPr>
      <t>都外</t>
    </r>
    <rPh sb="0" eb="1">
      <t>ト</t>
    </rPh>
    <rPh sb="1" eb="2">
      <t>ガイ</t>
    </rPh>
    <phoneticPr fontId="3"/>
  </si>
  <si>
    <r>
      <t xml:space="preserve"> </t>
    </r>
    <r>
      <rPr>
        <sz val="11"/>
        <rFont val="ＭＳ Ｐ明朝"/>
        <family val="1"/>
        <charset val="128"/>
      </rPr>
      <t>対象経費</t>
    </r>
    <rPh sb="1" eb="3">
      <t>タイショウ</t>
    </rPh>
    <rPh sb="3" eb="5">
      <t>ケイヒ</t>
    </rPh>
    <phoneticPr fontId="3"/>
  </si>
  <si>
    <r>
      <t xml:space="preserve"> </t>
    </r>
    <r>
      <rPr>
        <sz val="11"/>
        <rFont val="ＭＳ Ｐ明朝"/>
        <family val="1"/>
        <charset val="128"/>
      </rPr>
      <t>交付決定額</t>
    </r>
    <rPh sb="1" eb="3">
      <t>コウフ</t>
    </rPh>
    <rPh sb="3" eb="5">
      <t>ケッテイ</t>
    </rPh>
    <rPh sb="5" eb="6">
      <t>ガク</t>
    </rPh>
    <phoneticPr fontId="3"/>
  </si>
  <si>
    <r>
      <rPr>
        <sz val="11"/>
        <rFont val="ＭＳ Ｐ明朝"/>
        <family val="1"/>
        <charset val="128"/>
      </rPr>
      <t>報　告　内　容</t>
    </r>
    <rPh sb="0" eb="1">
      <t>ホウ</t>
    </rPh>
    <rPh sb="4" eb="5">
      <t>ナイ</t>
    </rPh>
    <rPh sb="6" eb="7">
      <t>カタチ</t>
    </rPh>
    <phoneticPr fontId="3"/>
  </si>
  <si>
    <r>
      <t xml:space="preserve"> </t>
    </r>
    <r>
      <rPr>
        <sz val="11"/>
        <rFont val="ＭＳ Ｐ明朝"/>
        <family val="1"/>
        <charset val="128"/>
      </rPr>
      <t>確定額</t>
    </r>
    <rPh sb="1" eb="3">
      <t>カクテイ</t>
    </rPh>
    <rPh sb="3" eb="4">
      <t>ガク</t>
    </rPh>
    <phoneticPr fontId="3"/>
  </si>
  <si>
    <r>
      <rPr>
        <sz val="11"/>
        <rFont val="ＭＳ 明朝"/>
        <family val="1"/>
        <charset val="128"/>
      </rPr>
      <t>交付申請撤回届出書</t>
    </r>
    <rPh sb="0" eb="2">
      <t>コウフ</t>
    </rPh>
    <rPh sb="2" eb="4">
      <t>シンセイ</t>
    </rPh>
    <rPh sb="4" eb="6">
      <t>テッカイ</t>
    </rPh>
    <rPh sb="6" eb="9">
      <t>トドケデショ</t>
    </rPh>
    <phoneticPr fontId="3"/>
  </si>
  <si>
    <r>
      <rPr>
        <sz val="11"/>
        <rFont val="ＭＳ Ｐ明朝"/>
        <family val="1"/>
        <charset val="128"/>
      </rPr>
      <t>交付申請撤回理由</t>
    </r>
    <rPh sb="0" eb="2">
      <t>コウフ</t>
    </rPh>
    <rPh sb="2" eb="4">
      <t>シンセイ</t>
    </rPh>
    <rPh sb="4" eb="6">
      <t>テッカイ</t>
    </rPh>
    <rPh sb="6" eb="8">
      <t>リユウ</t>
    </rPh>
    <phoneticPr fontId="3"/>
  </si>
  <si>
    <r>
      <t xml:space="preserve"> </t>
    </r>
    <r>
      <rPr>
        <sz val="11"/>
        <rFont val="ＭＳ Ｐ明朝"/>
        <family val="1"/>
        <charset val="128"/>
      </rPr>
      <t>返還金</t>
    </r>
    <rPh sb="1" eb="4">
      <t>ヘンカンキン</t>
    </rPh>
    <phoneticPr fontId="3"/>
  </si>
  <si>
    <r>
      <t xml:space="preserve"> </t>
    </r>
    <r>
      <rPr>
        <sz val="11"/>
        <rFont val="ＭＳ Ｐ明朝"/>
        <family val="1"/>
        <charset val="128"/>
      </rPr>
      <t>加算金</t>
    </r>
    <rPh sb="1" eb="4">
      <t>カサンキン</t>
    </rPh>
    <phoneticPr fontId="3"/>
  </si>
  <si>
    <r>
      <t xml:space="preserve"> </t>
    </r>
    <r>
      <rPr>
        <sz val="11"/>
        <rFont val="ＭＳ Ｐ明朝"/>
        <family val="1"/>
        <charset val="128"/>
      </rPr>
      <t>延滞金</t>
    </r>
    <rPh sb="1" eb="4">
      <t>エンタイキン</t>
    </rPh>
    <phoneticPr fontId="3"/>
  </si>
  <si>
    <r>
      <t xml:space="preserve"> </t>
    </r>
    <r>
      <rPr>
        <sz val="11"/>
        <rFont val="ＭＳ Ｐ明朝"/>
        <family val="1"/>
        <charset val="128"/>
      </rPr>
      <t>既に交付を受けている助成金額</t>
    </r>
    <rPh sb="1" eb="2">
      <t>スデ</t>
    </rPh>
    <rPh sb="3" eb="5">
      <t>コウフ</t>
    </rPh>
    <rPh sb="6" eb="7">
      <t>ウ</t>
    </rPh>
    <rPh sb="11" eb="13">
      <t>ジョセイ</t>
    </rPh>
    <rPh sb="13" eb="15">
      <t>キンガク</t>
    </rPh>
    <phoneticPr fontId="3"/>
  </si>
  <si>
    <r>
      <t xml:space="preserve"> </t>
    </r>
    <r>
      <rPr>
        <sz val="11"/>
        <rFont val="ＭＳ Ｐ明朝"/>
        <family val="1"/>
        <charset val="128"/>
      </rPr>
      <t>返還請求額及び年月日</t>
    </r>
    <rPh sb="1" eb="3">
      <t>ヘンカン</t>
    </rPh>
    <rPh sb="3" eb="5">
      <t>セイキュウ</t>
    </rPh>
    <rPh sb="5" eb="6">
      <t>ガク</t>
    </rPh>
    <rPh sb="6" eb="7">
      <t>オヨ</t>
    </rPh>
    <rPh sb="8" eb="11">
      <t>ネンガッピ</t>
    </rPh>
    <phoneticPr fontId="3"/>
  </si>
  <si>
    <r>
      <t xml:space="preserve"> </t>
    </r>
    <r>
      <rPr>
        <sz val="11"/>
        <rFont val="ＭＳ Ｐ明朝"/>
        <family val="1"/>
        <charset val="128"/>
      </rPr>
      <t>返還実施額及び年月日</t>
    </r>
    <rPh sb="1" eb="3">
      <t>ヘンカン</t>
    </rPh>
    <rPh sb="3" eb="5">
      <t>ジッシ</t>
    </rPh>
    <rPh sb="5" eb="6">
      <t>ガク</t>
    </rPh>
    <rPh sb="6" eb="7">
      <t>オヨ</t>
    </rPh>
    <rPh sb="8" eb="11">
      <t>ネンガッピ</t>
    </rPh>
    <phoneticPr fontId="3"/>
  </si>
  <si>
    <r>
      <t xml:space="preserve"> </t>
    </r>
    <r>
      <rPr>
        <sz val="11"/>
        <rFont val="ＭＳ Ｐ明朝"/>
        <family val="1"/>
        <charset val="128"/>
      </rPr>
      <t>未納返還額</t>
    </r>
    <rPh sb="1" eb="3">
      <t>ミノウ</t>
    </rPh>
    <rPh sb="3" eb="6">
      <t>ヘンカンガク</t>
    </rPh>
    <phoneticPr fontId="3"/>
  </si>
  <si>
    <r>
      <rPr>
        <sz val="11"/>
        <rFont val="ＭＳ 明朝"/>
        <family val="1"/>
        <charset val="128"/>
      </rPr>
      <t>第１号様式　付表２</t>
    </r>
    <rPh sb="6" eb="8">
      <t>フヒョウ</t>
    </rPh>
    <phoneticPr fontId="3"/>
  </si>
  <si>
    <r>
      <rPr>
        <sz val="11"/>
        <rFont val="ＭＳ 明朝"/>
        <family val="1"/>
        <charset val="128"/>
      </rPr>
      <t>第９号様式　付表２</t>
    </r>
    <rPh sb="6" eb="8">
      <t>フヒョウ</t>
    </rPh>
    <phoneticPr fontId="3"/>
  </si>
  <si>
    <r>
      <rPr>
        <sz val="11"/>
        <color theme="0"/>
        <rFont val="ＭＳ Ｐ明朝"/>
        <family val="1"/>
        <charset val="128"/>
      </rPr>
      <t>項目</t>
    </r>
    <rPh sb="0" eb="2">
      <t>コウモク</t>
    </rPh>
    <phoneticPr fontId="3"/>
  </si>
  <si>
    <r>
      <rPr>
        <sz val="11"/>
        <color theme="0"/>
        <rFont val="ＭＳ Ｐ明朝"/>
        <family val="1"/>
        <charset val="128"/>
      </rPr>
      <t>説明</t>
    </r>
    <rPh sb="0" eb="2">
      <t>セツメイ</t>
    </rPh>
    <phoneticPr fontId="3"/>
  </si>
  <si>
    <r>
      <rPr>
        <sz val="11"/>
        <rFont val="ＭＳ Ｐ明朝"/>
        <family val="1"/>
        <charset val="128"/>
      </rPr>
      <t>公的証明書に記載されている役職と代表者を入力</t>
    </r>
    <rPh sb="0" eb="2">
      <t>コウテキ</t>
    </rPh>
    <rPh sb="2" eb="5">
      <t>ショウメイショ</t>
    </rPh>
    <rPh sb="6" eb="8">
      <t>キサイ</t>
    </rPh>
    <rPh sb="13" eb="15">
      <t>ヤクショク</t>
    </rPh>
    <rPh sb="16" eb="19">
      <t>ダイヒョウシャ</t>
    </rPh>
    <rPh sb="20" eb="22">
      <t>ニュウリョク</t>
    </rPh>
    <phoneticPr fontId="3"/>
  </si>
  <si>
    <r>
      <rPr>
        <sz val="11"/>
        <rFont val="ＭＳ Ｐ明朝"/>
        <family val="1"/>
        <charset val="128"/>
      </rPr>
      <t>登録印</t>
    </r>
    <rPh sb="0" eb="2">
      <t>トウロク</t>
    </rPh>
    <rPh sb="2" eb="3">
      <t>イン</t>
    </rPh>
    <phoneticPr fontId="3"/>
  </si>
  <si>
    <r>
      <rPr>
        <sz val="11"/>
        <rFont val="ＭＳ Ｐ明朝"/>
        <family val="1"/>
        <charset val="128"/>
      </rPr>
      <t>事業者名（連名）</t>
    </r>
    <rPh sb="0" eb="3">
      <t>ジギョウシャ</t>
    </rPh>
    <rPh sb="3" eb="4">
      <t>メイ</t>
    </rPh>
    <rPh sb="5" eb="7">
      <t>レンメイ</t>
    </rPh>
    <phoneticPr fontId="3"/>
  </si>
  <si>
    <r>
      <rPr>
        <sz val="11"/>
        <rFont val="ＭＳ Ｐ明朝"/>
        <family val="1"/>
        <charset val="128"/>
      </rPr>
      <t>代表者名（連名）</t>
    </r>
    <rPh sb="0" eb="3">
      <t>ダイヒョウシャ</t>
    </rPh>
    <rPh sb="3" eb="4">
      <t>メイ</t>
    </rPh>
    <rPh sb="5" eb="7">
      <t>レンメイ</t>
    </rPh>
    <phoneticPr fontId="3"/>
  </si>
  <si>
    <r>
      <rPr>
        <sz val="11"/>
        <rFont val="ＭＳ Ｐ明朝"/>
        <family val="1"/>
        <charset val="128"/>
      </rPr>
      <t>登録印（連名）</t>
    </r>
    <rPh sb="0" eb="2">
      <t>トウロク</t>
    </rPh>
    <rPh sb="2" eb="3">
      <t>イン</t>
    </rPh>
    <rPh sb="4" eb="6">
      <t>レンメイ</t>
    </rPh>
    <phoneticPr fontId="3"/>
  </si>
  <si>
    <r>
      <rPr>
        <sz val="11"/>
        <rFont val="ＭＳ Ｐ明朝"/>
        <family val="1"/>
        <charset val="128"/>
      </rPr>
      <t>申請する水素ステーションの名称を入力</t>
    </r>
    <rPh sb="0" eb="2">
      <t>シンセイ</t>
    </rPh>
    <phoneticPr fontId="3"/>
  </si>
  <si>
    <r>
      <rPr>
        <sz val="11"/>
        <rFont val="ＭＳ Ｐ明朝"/>
        <family val="1"/>
        <charset val="128"/>
      </rPr>
      <t>申請する水素ステーションの住所を入力</t>
    </r>
    <rPh sb="0" eb="2">
      <t>シンセイ</t>
    </rPh>
    <phoneticPr fontId="3"/>
  </si>
  <si>
    <r>
      <rPr>
        <sz val="11"/>
        <rFont val="ＭＳ Ｐ明朝"/>
        <family val="1"/>
        <charset val="128"/>
      </rPr>
      <t>供給方式</t>
    </r>
    <rPh sb="0" eb="2">
      <t>キョウキュウ</t>
    </rPh>
    <rPh sb="2" eb="4">
      <t>ホウシキ</t>
    </rPh>
    <phoneticPr fontId="3"/>
  </si>
  <si>
    <r>
      <rPr>
        <sz val="11"/>
        <rFont val="ＭＳ Ｐ明朝"/>
        <family val="1"/>
        <charset val="128"/>
      </rPr>
      <t>水素供給能力</t>
    </r>
    <rPh sb="0" eb="2">
      <t>スイソ</t>
    </rPh>
    <rPh sb="2" eb="4">
      <t>キョウキュウ</t>
    </rPh>
    <rPh sb="4" eb="6">
      <t>ノウリョク</t>
    </rPh>
    <phoneticPr fontId="3"/>
  </si>
  <si>
    <r>
      <rPr>
        <sz val="11"/>
        <rFont val="ＭＳ Ｐ明朝"/>
        <family val="1"/>
        <charset val="128"/>
      </rPr>
      <t>水素供給能力を入力（必要に応じて</t>
    </r>
    <r>
      <rPr>
        <sz val="11"/>
        <rFont val="Century"/>
        <family val="1"/>
      </rPr>
      <t>"</t>
    </r>
    <r>
      <rPr>
        <sz val="11"/>
        <rFont val="ＭＳ Ｐ明朝"/>
        <family val="1"/>
        <charset val="128"/>
      </rPr>
      <t>以上</t>
    </r>
    <r>
      <rPr>
        <sz val="11"/>
        <rFont val="Century"/>
        <family val="1"/>
      </rPr>
      <t>"</t>
    </r>
    <r>
      <rPr>
        <sz val="11"/>
        <rFont val="ＭＳ Ｐ明朝"/>
        <family val="1"/>
        <charset val="128"/>
      </rPr>
      <t>や</t>
    </r>
    <r>
      <rPr>
        <sz val="11"/>
        <rFont val="Century"/>
        <family val="1"/>
      </rPr>
      <t>"</t>
    </r>
    <r>
      <rPr>
        <sz val="11"/>
        <rFont val="ＭＳ Ｐ明朝"/>
        <family val="1"/>
        <charset val="128"/>
      </rPr>
      <t>未満</t>
    </r>
    <r>
      <rPr>
        <sz val="11"/>
        <rFont val="Century"/>
        <family val="1"/>
      </rPr>
      <t>"</t>
    </r>
    <r>
      <rPr>
        <sz val="11"/>
        <rFont val="ＭＳ Ｐ明朝"/>
        <family val="1"/>
        <charset val="128"/>
      </rPr>
      <t>の追記可）</t>
    </r>
    <rPh sb="7" eb="9">
      <t>ニュウリョク</t>
    </rPh>
    <rPh sb="10" eb="12">
      <t>ヒツヨウ</t>
    </rPh>
    <rPh sb="13" eb="14">
      <t>オウ</t>
    </rPh>
    <rPh sb="17" eb="19">
      <t>イジョウ</t>
    </rPh>
    <rPh sb="22" eb="24">
      <t>ミマン</t>
    </rPh>
    <rPh sb="26" eb="28">
      <t>ツイキ</t>
    </rPh>
    <rPh sb="28" eb="29">
      <t>カ</t>
    </rPh>
    <phoneticPr fontId="3"/>
  </si>
  <si>
    <r>
      <rPr>
        <sz val="11"/>
        <rFont val="ＭＳ Ｐ明朝"/>
        <family val="1"/>
        <charset val="128"/>
      </rPr>
      <t>運営開始日</t>
    </r>
    <rPh sb="0" eb="2">
      <t>ウンエイ</t>
    </rPh>
    <rPh sb="2" eb="5">
      <t>カイシビ</t>
    </rPh>
    <phoneticPr fontId="3"/>
  </si>
  <si>
    <r>
      <rPr>
        <sz val="11"/>
        <rFont val="ＭＳ Ｐ明朝"/>
        <family val="1"/>
        <charset val="128"/>
      </rPr>
      <t>助成対象経費</t>
    </r>
    <rPh sb="0" eb="2">
      <t>ジョセイ</t>
    </rPh>
    <rPh sb="2" eb="4">
      <t>タイショウ</t>
    </rPh>
    <rPh sb="4" eb="6">
      <t>ケイヒ</t>
    </rPh>
    <phoneticPr fontId="3"/>
  </si>
  <si>
    <r>
      <rPr>
        <sz val="11"/>
        <rFont val="ＭＳ Ｐ明朝"/>
        <family val="1"/>
        <charset val="128"/>
      </rPr>
      <t>事業者規模</t>
    </r>
    <rPh sb="0" eb="3">
      <t>ジギョウシャ</t>
    </rPh>
    <rPh sb="3" eb="5">
      <t>キボ</t>
    </rPh>
    <phoneticPr fontId="3"/>
  </si>
  <si>
    <r>
      <rPr>
        <sz val="11"/>
        <rFont val="ＭＳ Ｐ明朝"/>
        <family val="1"/>
        <charset val="128"/>
      </rPr>
      <t>利益排除の有無</t>
    </r>
    <rPh sb="0" eb="2">
      <t>リエキ</t>
    </rPh>
    <rPh sb="2" eb="4">
      <t>ハイジョ</t>
    </rPh>
    <rPh sb="5" eb="7">
      <t>ウム</t>
    </rPh>
    <phoneticPr fontId="3"/>
  </si>
  <si>
    <r>
      <rPr>
        <sz val="11"/>
        <rFont val="ＭＳ Ｐ明朝"/>
        <family val="1"/>
        <charset val="128"/>
      </rPr>
      <t>氏名</t>
    </r>
    <r>
      <rPr>
        <sz val="11"/>
        <rFont val="Century"/>
        <family val="1"/>
      </rPr>
      <t>/</t>
    </r>
    <r>
      <rPr>
        <sz val="11"/>
        <rFont val="ＭＳ Ｐ明朝"/>
        <family val="1"/>
        <charset val="128"/>
      </rPr>
      <t>電話</t>
    </r>
    <rPh sb="0" eb="2">
      <t>シメイ</t>
    </rPh>
    <rPh sb="3" eb="5">
      <t>デンワ</t>
    </rPh>
    <phoneticPr fontId="3"/>
  </si>
  <si>
    <r>
      <rPr>
        <sz val="11"/>
        <rFont val="ＭＳ Ｐ明朝"/>
        <family val="1"/>
        <charset val="128"/>
      </rPr>
      <t>申請担当者の氏名と電話番号を入力</t>
    </r>
    <rPh sb="0" eb="2">
      <t>シンセイ</t>
    </rPh>
    <rPh sb="2" eb="5">
      <t>タントウシャ</t>
    </rPh>
    <rPh sb="6" eb="8">
      <t>シメイ</t>
    </rPh>
    <rPh sb="9" eb="11">
      <t>デンワ</t>
    </rPh>
    <rPh sb="11" eb="13">
      <t>バンゴウ</t>
    </rPh>
    <rPh sb="14" eb="16">
      <t>ニュウリョク</t>
    </rPh>
    <phoneticPr fontId="3"/>
  </si>
  <si>
    <r>
      <rPr>
        <sz val="11"/>
        <rFont val="ＭＳ Ｐ明朝"/>
        <family val="1"/>
        <charset val="128"/>
      </rPr>
      <t>部署</t>
    </r>
    <rPh sb="0" eb="2">
      <t>ブショ</t>
    </rPh>
    <phoneticPr fontId="3"/>
  </si>
  <si>
    <r>
      <rPr>
        <sz val="11"/>
        <rFont val="ＭＳ Ｐ明朝"/>
        <family val="1"/>
        <charset val="128"/>
      </rPr>
      <t>申請担当者の所属部署を入力</t>
    </r>
    <rPh sb="2" eb="5">
      <t>タントウシャ</t>
    </rPh>
    <rPh sb="6" eb="8">
      <t>ショゾク</t>
    </rPh>
    <rPh sb="8" eb="10">
      <t>ブショ</t>
    </rPh>
    <rPh sb="11" eb="13">
      <t>ニュウリョク</t>
    </rPh>
    <phoneticPr fontId="3"/>
  </si>
  <si>
    <r>
      <rPr>
        <sz val="11"/>
        <rFont val="ＭＳ Ｐ明朝"/>
        <family val="1"/>
        <charset val="128"/>
      </rPr>
      <t>郵便番号</t>
    </r>
    <r>
      <rPr>
        <sz val="11"/>
        <rFont val="Century"/>
        <family val="1"/>
      </rPr>
      <t>/</t>
    </r>
    <r>
      <rPr>
        <sz val="11"/>
        <rFont val="ＭＳ Ｐ明朝"/>
        <family val="1"/>
        <charset val="128"/>
      </rPr>
      <t>住所</t>
    </r>
    <rPh sb="0" eb="4">
      <t>ユウビンバンゴウ</t>
    </rPh>
    <rPh sb="5" eb="7">
      <t>ジュウショ</t>
    </rPh>
    <phoneticPr fontId="3"/>
  </si>
  <si>
    <r>
      <rPr>
        <sz val="11"/>
        <rFont val="ＭＳ Ｐ明朝"/>
        <family val="1"/>
        <charset val="128"/>
      </rPr>
      <t>通知文書の送付先郵便番号と住所を入力</t>
    </r>
    <rPh sb="13" eb="15">
      <t>ジュウショ</t>
    </rPh>
    <rPh sb="16" eb="18">
      <t>ニュウリョク</t>
    </rPh>
    <phoneticPr fontId="3"/>
  </si>
  <si>
    <r>
      <rPr>
        <sz val="11"/>
        <rFont val="ＭＳ Ｐ明朝"/>
        <family val="1"/>
        <charset val="128"/>
      </rPr>
      <t>申請担当者のメールアドレスを入力</t>
    </r>
    <rPh sb="2" eb="5">
      <t>タントウシャ</t>
    </rPh>
    <rPh sb="14" eb="16">
      <t>ニュウリョク</t>
    </rPh>
    <phoneticPr fontId="3"/>
  </si>
  <si>
    <r>
      <rPr>
        <sz val="11"/>
        <rFont val="ＭＳ Ｐ明朝"/>
        <family val="1"/>
        <charset val="128"/>
      </rPr>
      <t>申請日</t>
    </r>
    <rPh sb="0" eb="2">
      <t>シンセイ</t>
    </rPh>
    <rPh sb="2" eb="3">
      <t>ビ</t>
    </rPh>
    <phoneticPr fontId="3"/>
  </si>
  <si>
    <r>
      <t xml:space="preserve"> </t>
    </r>
    <r>
      <rPr>
        <sz val="11"/>
        <rFont val="ＭＳ Ｐ明朝"/>
        <family val="1"/>
        <charset val="128"/>
      </rPr>
      <t>設置事業所</t>
    </r>
    <rPh sb="1" eb="3">
      <t>セッチ</t>
    </rPh>
    <rPh sb="3" eb="6">
      <t>ジギョウショ</t>
    </rPh>
    <phoneticPr fontId="3"/>
  </si>
  <si>
    <r>
      <rPr>
        <sz val="11"/>
        <rFont val="ＭＳ Ｐ明朝"/>
        <family val="1"/>
        <charset val="128"/>
      </rPr>
      <t>申請する事業者名を入力</t>
    </r>
    <rPh sb="0" eb="2">
      <t>シンセイ</t>
    </rPh>
    <rPh sb="4" eb="7">
      <t>ジギョウシャ</t>
    </rPh>
    <rPh sb="7" eb="8">
      <t>メイ</t>
    </rPh>
    <rPh sb="9" eb="11">
      <t>ニュウリョク</t>
    </rPh>
    <phoneticPr fontId="3"/>
  </si>
  <si>
    <r>
      <rPr>
        <sz val="11"/>
        <rFont val="ＭＳ Ｐ明朝"/>
        <family val="1"/>
        <charset val="128"/>
      </rPr>
      <t>国活動費補助金の交付決定通知書（様式第</t>
    </r>
    <r>
      <rPr>
        <sz val="11"/>
        <rFont val="Century"/>
        <family val="1"/>
      </rPr>
      <t>2</t>
    </r>
    <r>
      <rPr>
        <sz val="11"/>
        <rFont val="ＭＳ Ｐ明朝"/>
        <family val="1"/>
        <charset val="128"/>
      </rPr>
      <t>）「補助金交付決定番号」を入力</t>
    </r>
    <rPh sb="0" eb="1">
      <t>クニ</t>
    </rPh>
    <rPh sb="1" eb="3">
      <t>カツドウ</t>
    </rPh>
    <rPh sb="3" eb="4">
      <t>ヒ</t>
    </rPh>
    <rPh sb="4" eb="7">
      <t>ホジョキン</t>
    </rPh>
    <rPh sb="8" eb="10">
      <t>コウフ</t>
    </rPh>
    <rPh sb="10" eb="12">
      <t>ケッテイ</t>
    </rPh>
    <rPh sb="12" eb="15">
      <t>ツウチショ</t>
    </rPh>
    <rPh sb="16" eb="18">
      <t>ヨウシキ</t>
    </rPh>
    <rPh sb="18" eb="19">
      <t>ダイ</t>
    </rPh>
    <rPh sb="22" eb="25">
      <t>ホジョキン</t>
    </rPh>
    <rPh sb="25" eb="27">
      <t>コウフ</t>
    </rPh>
    <rPh sb="27" eb="29">
      <t>ケッテイ</t>
    </rPh>
    <rPh sb="29" eb="31">
      <t>バンゴウ</t>
    </rPh>
    <rPh sb="33" eb="35">
      <t>ニュウリョク</t>
    </rPh>
    <phoneticPr fontId="3"/>
  </si>
  <si>
    <r>
      <rPr>
        <sz val="11"/>
        <rFont val="ＭＳ Ｐ明朝"/>
        <family val="1"/>
        <charset val="128"/>
      </rPr>
      <t>国活動費補助金の交付申請書（様式第</t>
    </r>
    <r>
      <rPr>
        <sz val="11"/>
        <rFont val="Century"/>
        <family val="1"/>
      </rPr>
      <t>1</t>
    </r>
    <r>
      <rPr>
        <sz val="11"/>
        <rFont val="ＭＳ Ｐ明朝"/>
        <family val="1"/>
        <charset val="128"/>
      </rPr>
      <t>）「補助対象経費」を入力</t>
    </r>
    <rPh sb="0" eb="1">
      <t>クニ</t>
    </rPh>
    <rPh sb="1" eb="3">
      <t>カツドウ</t>
    </rPh>
    <rPh sb="3" eb="4">
      <t>ヒ</t>
    </rPh>
    <rPh sb="4" eb="7">
      <t>ホジョキン</t>
    </rPh>
    <rPh sb="8" eb="10">
      <t>コウフ</t>
    </rPh>
    <rPh sb="10" eb="13">
      <t>シンセイショ</t>
    </rPh>
    <rPh sb="20" eb="22">
      <t>ホジョ</t>
    </rPh>
    <rPh sb="22" eb="24">
      <t>タイショウ</t>
    </rPh>
    <rPh sb="24" eb="26">
      <t>ケイヒ</t>
    </rPh>
    <rPh sb="28" eb="30">
      <t>ニュウリョク</t>
    </rPh>
    <phoneticPr fontId="3"/>
  </si>
  <si>
    <r>
      <rPr>
        <sz val="11"/>
        <rFont val="ＭＳ Ｐ明朝"/>
        <family val="1"/>
        <charset val="128"/>
      </rPr>
      <t>国活動費補助金の交付決定通知書（様式第</t>
    </r>
    <r>
      <rPr>
        <sz val="11"/>
        <rFont val="Century"/>
        <family val="1"/>
      </rPr>
      <t>2</t>
    </r>
    <r>
      <rPr>
        <sz val="11"/>
        <rFont val="ＭＳ Ｐ明朝"/>
        <family val="1"/>
        <charset val="128"/>
      </rPr>
      <t>）「補助金交付上限額」を入力</t>
    </r>
    <rPh sb="0" eb="1">
      <t>クニ</t>
    </rPh>
    <rPh sb="1" eb="3">
      <t>カツドウ</t>
    </rPh>
    <rPh sb="3" eb="4">
      <t>ヒ</t>
    </rPh>
    <rPh sb="4" eb="7">
      <t>ホジョキン</t>
    </rPh>
    <rPh sb="8" eb="10">
      <t>コウフ</t>
    </rPh>
    <rPh sb="10" eb="12">
      <t>ケッテイ</t>
    </rPh>
    <rPh sb="12" eb="15">
      <t>ツウチショ</t>
    </rPh>
    <rPh sb="22" eb="25">
      <t>ホジョキン</t>
    </rPh>
    <rPh sb="25" eb="27">
      <t>コウフ</t>
    </rPh>
    <rPh sb="27" eb="29">
      <t>ジョウゲン</t>
    </rPh>
    <rPh sb="29" eb="30">
      <t>ガク</t>
    </rPh>
    <rPh sb="30" eb="31">
      <t>テイジツ</t>
    </rPh>
    <rPh sb="32" eb="34">
      <t>ニュウリョク</t>
    </rPh>
    <phoneticPr fontId="3"/>
  </si>
  <si>
    <r>
      <rPr>
        <sz val="11"/>
        <rFont val="ＭＳ Ｐ明朝"/>
        <family val="1"/>
        <charset val="128"/>
      </rPr>
      <t>第１号様式　付表２（運営費：移動式水素供給設備の運営場所等）</t>
    </r>
    <rPh sb="6" eb="8">
      <t>フヒョウ</t>
    </rPh>
    <rPh sb="14" eb="16">
      <t>イドウ</t>
    </rPh>
    <rPh sb="16" eb="17">
      <t>シキ</t>
    </rPh>
    <rPh sb="17" eb="19">
      <t>スイソ</t>
    </rPh>
    <rPh sb="19" eb="21">
      <t>キョウキュウ</t>
    </rPh>
    <rPh sb="21" eb="23">
      <t>セツビ</t>
    </rPh>
    <rPh sb="24" eb="26">
      <t>ウンエイ</t>
    </rPh>
    <rPh sb="26" eb="28">
      <t>バショ</t>
    </rPh>
    <rPh sb="28" eb="29">
      <t>トウ</t>
    </rPh>
    <phoneticPr fontId="3"/>
  </si>
  <si>
    <r>
      <rPr>
        <sz val="11"/>
        <rFont val="ＭＳ Ｐ明朝"/>
        <family val="1"/>
        <charset val="128"/>
      </rPr>
      <t>運営場所</t>
    </r>
    <r>
      <rPr>
        <sz val="11"/>
        <rFont val="Century"/>
        <family val="1"/>
      </rPr>
      <t>1</t>
    </r>
    <r>
      <rPr>
        <sz val="11"/>
        <rFont val="ＭＳ Ｐ明朝"/>
        <family val="1"/>
        <charset val="128"/>
      </rPr>
      <t>～</t>
    </r>
    <r>
      <rPr>
        <sz val="11"/>
        <rFont val="Century"/>
        <family val="1"/>
      </rPr>
      <t xml:space="preserve">3
</t>
    </r>
    <r>
      <rPr>
        <sz val="11"/>
        <rFont val="ＭＳ Ｐ明朝"/>
        <family val="1"/>
        <charset val="128"/>
      </rPr>
      <t>住所</t>
    </r>
    <rPh sb="0" eb="2">
      <t>ウンエイ</t>
    </rPh>
    <rPh sb="2" eb="4">
      <t>バショ</t>
    </rPh>
    <rPh sb="8" eb="10">
      <t>ジュウショ</t>
    </rPh>
    <phoneticPr fontId="3"/>
  </si>
  <si>
    <r>
      <rPr>
        <sz val="11"/>
        <rFont val="ＭＳ Ｐ明朝"/>
        <family val="1"/>
        <charset val="128"/>
      </rPr>
      <t>運営場所</t>
    </r>
    <r>
      <rPr>
        <sz val="11"/>
        <rFont val="Century"/>
        <family val="1"/>
      </rPr>
      <t>1</t>
    </r>
    <r>
      <rPr>
        <sz val="11"/>
        <rFont val="ＭＳ Ｐ明朝"/>
        <family val="1"/>
        <charset val="128"/>
      </rPr>
      <t>～</t>
    </r>
    <r>
      <rPr>
        <sz val="11"/>
        <rFont val="Century"/>
        <family val="1"/>
      </rPr>
      <t xml:space="preserve">3
</t>
    </r>
    <r>
      <rPr>
        <sz val="11"/>
        <rFont val="ＭＳ Ｐ明朝"/>
        <family val="1"/>
        <charset val="128"/>
      </rPr>
      <t>付帯設備</t>
    </r>
    <rPh sb="0" eb="2">
      <t>ウンエイ</t>
    </rPh>
    <rPh sb="2" eb="4">
      <t>バショ</t>
    </rPh>
    <rPh sb="8" eb="10">
      <t>フタイ</t>
    </rPh>
    <rPh sb="10" eb="12">
      <t>セツビ</t>
    </rPh>
    <phoneticPr fontId="3"/>
  </si>
  <si>
    <r>
      <rPr>
        <sz val="11"/>
        <rFont val="ＭＳ Ｐ明朝"/>
        <family val="1"/>
        <charset val="128"/>
      </rPr>
      <t>－</t>
    </r>
    <phoneticPr fontId="3"/>
  </si>
  <si>
    <r>
      <rPr>
        <sz val="11"/>
        <rFont val="ＭＳ Ｐ明朝"/>
        <family val="1"/>
        <charset val="128"/>
      </rPr>
      <t>【移動式の場合】移動式水素供給設備の運営場所等（第</t>
    </r>
    <r>
      <rPr>
        <sz val="11"/>
        <rFont val="Century"/>
        <family val="1"/>
      </rPr>
      <t>1</t>
    </r>
    <r>
      <rPr>
        <sz val="11"/>
        <rFont val="ＭＳ Ｐ明朝"/>
        <family val="1"/>
        <charset val="128"/>
      </rPr>
      <t>号様式付表</t>
    </r>
    <r>
      <rPr>
        <sz val="11"/>
        <rFont val="Century"/>
        <family val="1"/>
      </rPr>
      <t>2</t>
    </r>
    <r>
      <rPr>
        <sz val="11"/>
        <rFont val="ＭＳ Ｐ明朝"/>
        <family val="1"/>
        <charset val="128"/>
      </rPr>
      <t>）をもとに</t>
    </r>
    <rPh sb="1" eb="3">
      <t>イドウ</t>
    </rPh>
    <rPh sb="3" eb="4">
      <t>シキ</t>
    </rPh>
    <rPh sb="5" eb="7">
      <t>バアイ</t>
    </rPh>
    <rPh sb="8" eb="10">
      <t>イドウ</t>
    </rPh>
    <rPh sb="10" eb="11">
      <t>シキ</t>
    </rPh>
    <rPh sb="11" eb="13">
      <t>スイソ</t>
    </rPh>
    <rPh sb="13" eb="15">
      <t>キョウキュウ</t>
    </rPh>
    <rPh sb="15" eb="17">
      <t>セツビ</t>
    </rPh>
    <rPh sb="18" eb="20">
      <t>ウンエイ</t>
    </rPh>
    <rPh sb="20" eb="22">
      <t>バショ</t>
    </rPh>
    <rPh sb="22" eb="23">
      <t>トウ</t>
    </rPh>
    <rPh sb="24" eb="25">
      <t>ダイ</t>
    </rPh>
    <rPh sb="26" eb="27">
      <t>ゴウ</t>
    </rPh>
    <rPh sb="27" eb="29">
      <t>ヨウシキ</t>
    </rPh>
    <rPh sb="29" eb="31">
      <t>フヒョウ</t>
    </rPh>
    <phoneticPr fontId="3"/>
  </si>
  <si>
    <r>
      <rPr>
        <sz val="11"/>
        <rFont val="ＭＳ Ｐ明朝"/>
        <family val="1"/>
        <charset val="128"/>
      </rPr>
      <t>国活動費補助金の交付申請</t>
    </r>
    <r>
      <rPr>
        <sz val="11"/>
        <rFont val="Century"/>
        <family val="1"/>
      </rPr>
      <t xml:space="preserve"> </t>
    </r>
    <r>
      <rPr>
        <sz val="11"/>
        <rFont val="ＭＳ Ｐ明朝"/>
        <family val="1"/>
        <charset val="128"/>
      </rPr>
      <t>移動式水素供給設備の運用場所（様式</t>
    </r>
    <r>
      <rPr>
        <sz val="11"/>
        <rFont val="Century"/>
        <family val="1"/>
      </rPr>
      <t>1</t>
    </r>
    <r>
      <rPr>
        <sz val="11"/>
        <rFont val="ＭＳ Ｐ明朝"/>
        <family val="1"/>
        <charset val="128"/>
      </rPr>
      <t>付表</t>
    </r>
    <r>
      <rPr>
        <sz val="11"/>
        <rFont val="Century"/>
        <family val="1"/>
      </rPr>
      <t>2</t>
    </r>
    <r>
      <rPr>
        <sz val="11"/>
        <rFont val="ＭＳ Ｐ明朝"/>
        <family val="1"/>
        <charset val="128"/>
      </rPr>
      <t>）「運用場所住所</t>
    </r>
    <r>
      <rPr>
        <sz val="11"/>
        <rFont val="Century"/>
        <family val="1"/>
      </rPr>
      <t>1</t>
    </r>
    <r>
      <rPr>
        <sz val="11"/>
        <rFont val="ＭＳ Ｐ明朝"/>
        <family val="1"/>
        <charset val="128"/>
      </rPr>
      <t>～</t>
    </r>
    <r>
      <rPr>
        <sz val="11"/>
        <rFont val="Century"/>
        <family val="1"/>
      </rPr>
      <t>3</t>
    </r>
    <r>
      <rPr>
        <sz val="11"/>
        <rFont val="ＭＳ Ｐ明朝"/>
        <family val="1"/>
        <charset val="128"/>
      </rPr>
      <t>」を入力</t>
    </r>
    <rPh sb="13" eb="15">
      <t>イドウ</t>
    </rPh>
    <rPh sb="15" eb="16">
      <t>シキ</t>
    </rPh>
    <rPh sb="16" eb="18">
      <t>スイソ</t>
    </rPh>
    <rPh sb="18" eb="20">
      <t>キョウキュウ</t>
    </rPh>
    <rPh sb="20" eb="22">
      <t>セツビ</t>
    </rPh>
    <rPh sb="23" eb="25">
      <t>ウンヨウ</t>
    </rPh>
    <rPh sb="25" eb="27">
      <t>バショ</t>
    </rPh>
    <rPh sb="28" eb="30">
      <t>ヨウシキ</t>
    </rPh>
    <rPh sb="31" eb="33">
      <t>フヒョウ</t>
    </rPh>
    <rPh sb="36" eb="38">
      <t>ウンヨウ</t>
    </rPh>
    <rPh sb="38" eb="40">
      <t>バショ</t>
    </rPh>
    <rPh sb="40" eb="42">
      <t>ジュウショ</t>
    </rPh>
    <rPh sb="47" eb="49">
      <t>ニュウリョク</t>
    </rPh>
    <phoneticPr fontId="3"/>
  </si>
  <si>
    <r>
      <t>"</t>
    </r>
    <r>
      <rPr>
        <sz val="11"/>
        <rFont val="ＭＳ Ｐ明朝"/>
        <family val="1"/>
        <charset val="128"/>
      </rPr>
      <t>有</t>
    </r>
    <r>
      <rPr>
        <sz val="11"/>
        <rFont val="Century"/>
        <family val="1"/>
      </rPr>
      <t>"</t>
    </r>
    <r>
      <rPr>
        <sz val="11"/>
        <rFont val="ＭＳ Ｐ明朝"/>
        <family val="1"/>
        <charset val="128"/>
      </rPr>
      <t>の場合は設備名称を入力</t>
    </r>
    <rPh sb="1" eb="2">
      <t>アリ</t>
    </rPh>
    <rPh sb="4" eb="6">
      <t>バアイ</t>
    </rPh>
    <rPh sb="7" eb="9">
      <t>セツビ</t>
    </rPh>
    <rPh sb="9" eb="11">
      <t>メイショウ</t>
    </rPh>
    <rPh sb="12" eb="14">
      <t>ニュウリョク</t>
    </rPh>
    <phoneticPr fontId="3"/>
  </si>
  <si>
    <r>
      <rPr>
        <sz val="11"/>
        <rFont val="ＭＳ Ｐ明朝"/>
        <family val="1"/>
        <charset val="128"/>
      </rPr>
      <t>※定置式の場合は提出不要。</t>
    </r>
    <rPh sb="1" eb="3">
      <t>テイチ</t>
    </rPh>
    <rPh sb="3" eb="4">
      <t>シキ</t>
    </rPh>
    <rPh sb="5" eb="7">
      <t>バアイ</t>
    </rPh>
    <rPh sb="8" eb="10">
      <t>テイシュツ</t>
    </rPh>
    <rPh sb="10" eb="12">
      <t>フヨウ</t>
    </rPh>
    <phoneticPr fontId="3"/>
  </si>
  <si>
    <r>
      <rPr>
        <sz val="11"/>
        <rFont val="ＭＳ Ｐ明朝"/>
        <family val="1"/>
        <charset val="128"/>
      </rPr>
      <t>普通預金</t>
    </r>
    <r>
      <rPr>
        <sz val="11"/>
        <rFont val="Century"/>
        <family val="1"/>
      </rPr>
      <t xml:space="preserve"> </t>
    </r>
    <r>
      <rPr>
        <sz val="11"/>
        <rFont val="ＭＳ Ｐ明朝"/>
        <family val="1"/>
        <charset val="128"/>
      </rPr>
      <t>又は</t>
    </r>
    <r>
      <rPr>
        <sz val="11"/>
        <rFont val="Century"/>
        <family val="1"/>
      </rPr>
      <t xml:space="preserve"> </t>
    </r>
    <r>
      <rPr>
        <sz val="11"/>
        <rFont val="ＭＳ Ｐ明朝"/>
        <family val="1"/>
        <charset val="128"/>
      </rPr>
      <t>当座預金　を入力</t>
    </r>
    <rPh sb="0" eb="2">
      <t>フツウ</t>
    </rPh>
    <rPh sb="2" eb="4">
      <t>ヨキン</t>
    </rPh>
    <rPh sb="5" eb="6">
      <t>マタ</t>
    </rPh>
    <rPh sb="8" eb="10">
      <t>トウザ</t>
    </rPh>
    <rPh sb="10" eb="12">
      <t>ヨキン</t>
    </rPh>
    <rPh sb="14" eb="16">
      <t>ニュウリョク</t>
    </rPh>
    <phoneticPr fontId="3"/>
  </si>
  <si>
    <r>
      <rPr>
        <sz val="11"/>
        <rFont val="ＭＳ Ｐ明朝"/>
        <family val="1"/>
        <charset val="128"/>
      </rPr>
      <t>請求金額</t>
    </r>
    <rPh sb="0" eb="2">
      <t>セイキュウ</t>
    </rPh>
    <rPh sb="2" eb="4">
      <t>キンガク</t>
    </rPh>
    <phoneticPr fontId="3"/>
  </si>
  <si>
    <r>
      <rPr>
        <sz val="11"/>
        <rFont val="ＭＳ Ｐ明朝"/>
        <family val="1"/>
        <charset val="128"/>
      </rPr>
      <t>※額の確定通知書（第</t>
    </r>
    <r>
      <rPr>
        <sz val="11"/>
        <rFont val="Century"/>
        <family val="1"/>
      </rPr>
      <t>10</t>
    </r>
    <r>
      <rPr>
        <sz val="11"/>
        <rFont val="ＭＳ Ｐ明朝"/>
        <family val="1"/>
        <charset val="128"/>
      </rPr>
      <t>号様式）と異なる場合は、金額を上書きしてください。</t>
    </r>
    <rPh sb="9" eb="10">
      <t>ダイ</t>
    </rPh>
    <rPh sb="12" eb="13">
      <t>ゴウ</t>
    </rPh>
    <rPh sb="13" eb="15">
      <t>ヨウシキ</t>
    </rPh>
    <rPh sb="17" eb="18">
      <t>コト</t>
    </rPh>
    <rPh sb="20" eb="22">
      <t>バアイ</t>
    </rPh>
    <rPh sb="24" eb="26">
      <t>キンガク</t>
    </rPh>
    <rPh sb="27" eb="29">
      <t>ウワガ</t>
    </rPh>
    <phoneticPr fontId="3"/>
  </si>
  <si>
    <r>
      <rPr>
        <sz val="11"/>
        <rFont val="ＭＳ Ｐ明朝"/>
        <family val="1"/>
        <charset val="128"/>
      </rPr>
      <t>交付決定日</t>
    </r>
    <rPh sb="0" eb="2">
      <t>コウフ</t>
    </rPh>
    <rPh sb="2" eb="4">
      <t>ケッテイ</t>
    </rPh>
    <rPh sb="4" eb="5">
      <t>ビ</t>
    </rPh>
    <phoneticPr fontId="3"/>
  </si>
  <si>
    <r>
      <rPr>
        <sz val="11"/>
        <rFont val="ＭＳ Ｐ明朝"/>
        <family val="1"/>
        <charset val="128"/>
      </rPr>
      <t>助成金の振込先口座番号を入力</t>
    </r>
    <rPh sb="0" eb="3">
      <t>ジョセイキン</t>
    </rPh>
    <rPh sb="4" eb="6">
      <t>フリコミ</t>
    </rPh>
    <rPh sb="6" eb="7">
      <t>サキ</t>
    </rPh>
    <rPh sb="7" eb="9">
      <t>コウザ</t>
    </rPh>
    <rPh sb="9" eb="11">
      <t>バンゴウ</t>
    </rPh>
    <rPh sb="12" eb="14">
      <t>ニュウリョク</t>
    </rPh>
    <phoneticPr fontId="3"/>
  </si>
  <si>
    <r>
      <rPr>
        <sz val="11"/>
        <rFont val="ＭＳ Ｐ明朝"/>
        <family val="1"/>
        <charset val="128"/>
      </rPr>
      <t>助成金の振込先口座名義をカナで入力</t>
    </r>
    <rPh sb="0" eb="3">
      <t>ジョセイキン</t>
    </rPh>
    <rPh sb="4" eb="6">
      <t>フリコミ</t>
    </rPh>
    <rPh sb="6" eb="7">
      <t>サキ</t>
    </rPh>
    <rPh sb="7" eb="9">
      <t>コウザ</t>
    </rPh>
    <rPh sb="9" eb="11">
      <t>メイギ</t>
    </rPh>
    <rPh sb="15" eb="17">
      <t>ニュウリョク</t>
    </rPh>
    <phoneticPr fontId="3"/>
  </si>
  <si>
    <r>
      <rPr>
        <sz val="11"/>
        <rFont val="ＭＳ Ｐ明朝"/>
        <family val="1"/>
        <charset val="128"/>
      </rPr>
      <t>交付申請</t>
    </r>
    <r>
      <rPr>
        <sz val="11"/>
        <rFont val="Century"/>
        <family val="1"/>
      </rPr>
      <t xml:space="preserve"> </t>
    </r>
    <r>
      <rPr>
        <sz val="11"/>
        <rFont val="ＭＳ Ｐ明朝"/>
        <family val="1"/>
        <charset val="128"/>
      </rPr>
      <t>移動式水素供給設備の運営場所等（第</t>
    </r>
    <r>
      <rPr>
        <sz val="11"/>
        <rFont val="Century"/>
        <family val="1"/>
      </rPr>
      <t>1</t>
    </r>
    <r>
      <rPr>
        <sz val="11"/>
        <rFont val="ＭＳ Ｐ明朝"/>
        <family val="1"/>
        <charset val="128"/>
      </rPr>
      <t>号様式付表</t>
    </r>
    <r>
      <rPr>
        <sz val="11"/>
        <rFont val="Century"/>
        <family val="1"/>
      </rPr>
      <t>2</t>
    </r>
    <r>
      <rPr>
        <sz val="11"/>
        <rFont val="ＭＳ Ｐ明朝"/>
        <family val="1"/>
        <charset val="128"/>
      </rPr>
      <t>）「設置事業所」を表示</t>
    </r>
    <rPh sb="0" eb="2">
      <t>コウフ</t>
    </rPh>
    <rPh sb="2" eb="4">
      <t>シンセイ</t>
    </rPh>
    <rPh sb="26" eb="28">
      <t>フヒョウ</t>
    </rPh>
    <rPh sb="38" eb="40">
      <t>ヒョウジ</t>
    </rPh>
    <phoneticPr fontId="3"/>
  </si>
  <si>
    <r>
      <rPr>
        <sz val="11"/>
        <rFont val="ＭＳ Ｐ明朝"/>
        <family val="1"/>
        <charset val="128"/>
      </rPr>
      <t>交付申請</t>
    </r>
    <r>
      <rPr>
        <sz val="11"/>
        <rFont val="Century"/>
        <family val="1"/>
      </rPr>
      <t xml:space="preserve"> </t>
    </r>
    <r>
      <rPr>
        <sz val="11"/>
        <rFont val="ＭＳ Ｐ明朝"/>
        <family val="1"/>
        <charset val="128"/>
      </rPr>
      <t>移動式水素供給設備の運営場所等（第</t>
    </r>
    <r>
      <rPr>
        <sz val="11"/>
        <rFont val="Century"/>
        <family val="1"/>
      </rPr>
      <t>1</t>
    </r>
    <r>
      <rPr>
        <sz val="11"/>
        <rFont val="ＭＳ Ｐ明朝"/>
        <family val="1"/>
        <charset val="128"/>
      </rPr>
      <t>号様式付表</t>
    </r>
    <r>
      <rPr>
        <sz val="11"/>
        <rFont val="Century"/>
        <family val="1"/>
      </rPr>
      <t>2</t>
    </r>
    <r>
      <rPr>
        <sz val="11"/>
        <rFont val="ＭＳ Ｐ明朝"/>
        <family val="1"/>
        <charset val="128"/>
      </rPr>
      <t>）「運営場所住所</t>
    </r>
    <r>
      <rPr>
        <sz val="11"/>
        <rFont val="Century"/>
        <family val="1"/>
      </rPr>
      <t>1</t>
    </r>
    <r>
      <rPr>
        <sz val="11"/>
        <rFont val="ＭＳ Ｐ明朝"/>
        <family val="1"/>
        <charset val="128"/>
      </rPr>
      <t>～</t>
    </r>
    <r>
      <rPr>
        <sz val="11"/>
        <rFont val="Century"/>
        <family val="1"/>
      </rPr>
      <t>3</t>
    </r>
    <r>
      <rPr>
        <sz val="11"/>
        <rFont val="ＭＳ Ｐ明朝"/>
        <family val="1"/>
        <charset val="128"/>
      </rPr>
      <t>」を表示</t>
    </r>
    <rPh sb="31" eb="33">
      <t>ウンエイ</t>
    </rPh>
    <rPh sb="33" eb="35">
      <t>バショ</t>
    </rPh>
    <rPh sb="35" eb="37">
      <t>ジュウショ</t>
    </rPh>
    <rPh sb="42" eb="44">
      <t>ヒョウジ</t>
    </rPh>
    <phoneticPr fontId="3"/>
  </si>
  <si>
    <r>
      <rPr>
        <sz val="11"/>
        <rFont val="ＭＳ Ｐ明朝"/>
        <family val="1"/>
        <charset val="128"/>
      </rPr>
      <t>交付申請</t>
    </r>
    <r>
      <rPr>
        <sz val="11"/>
        <rFont val="Century"/>
        <family val="1"/>
      </rPr>
      <t xml:space="preserve"> </t>
    </r>
    <r>
      <rPr>
        <sz val="11"/>
        <rFont val="ＭＳ Ｐ明朝"/>
        <family val="1"/>
        <charset val="128"/>
      </rPr>
      <t>移動式水素供給設備の運営場所等（第</t>
    </r>
    <r>
      <rPr>
        <sz val="11"/>
        <rFont val="Century"/>
        <family val="1"/>
      </rPr>
      <t>1</t>
    </r>
    <r>
      <rPr>
        <sz val="11"/>
        <rFont val="ＭＳ Ｐ明朝"/>
        <family val="1"/>
        <charset val="128"/>
      </rPr>
      <t>号様式付表</t>
    </r>
    <r>
      <rPr>
        <sz val="11"/>
        <rFont val="Century"/>
        <family val="1"/>
      </rPr>
      <t>2</t>
    </r>
    <r>
      <rPr>
        <sz val="11"/>
        <rFont val="ＭＳ Ｐ明朝"/>
        <family val="1"/>
        <charset val="128"/>
      </rPr>
      <t>）「運用場所付帯設備</t>
    </r>
    <r>
      <rPr>
        <sz val="11"/>
        <rFont val="Century"/>
        <family val="1"/>
      </rPr>
      <t>1</t>
    </r>
    <r>
      <rPr>
        <sz val="11"/>
        <rFont val="ＭＳ Ｐ明朝"/>
        <family val="1"/>
        <charset val="128"/>
      </rPr>
      <t>～</t>
    </r>
    <r>
      <rPr>
        <sz val="11"/>
        <rFont val="Century"/>
        <family val="1"/>
      </rPr>
      <t>3</t>
    </r>
    <r>
      <rPr>
        <sz val="11"/>
        <rFont val="ＭＳ Ｐ明朝"/>
        <family val="1"/>
        <charset val="128"/>
      </rPr>
      <t>」を表示</t>
    </r>
    <rPh sb="31" eb="33">
      <t>ウンヨウ</t>
    </rPh>
    <rPh sb="33" eb="35">
      <t>バショ</t>
    </rPh>
    <rPh sb="35" eb="37">
      <t>フタイ</t>
    </rPh>
    <rPh sb="37" eb="39">
      <t>セツビ</t>
    </rPh>
    <rPh sb="44" eb="46">
      <t>ヒョウジ</t>
    </rPh>
    <phoneticPr fontId="3"/>
  </si>
  <si>
    <r>
      <rPr>
        <sz val="11"/>
        <rFont val="ＭＳ Ｐ明朝"/>
        <family val="1"/>
        <charset val="128"/>
      </rPr>
      <t>交付申請書（第</t>
    </r>
    <r>
      <rPr>
        <sz val="11"/>
        <rFont val="Century"/>
        <family val="1"/>
      </rPr>
      <t>1</t>
    </r>
    <r>
      <rPr>
        <sz val="11"/>
        <rFont val="ＭＳ Ｐ明朝"/>
        <family val="1"/>
        <charset val="128"/>
      </rPr>
      <t>号様式）「設置事業所住所」を表示</t>
    </r>
    <rPh sb="22" eb="24">
      <t>ヒョウジ</t>
    </rPh>
    <phoneticPr fontId="3"/>
  </si>
  <si>
    <r>
      <rPr>
        <sz val="11"/>
        <rFont val="ＭＳ Ｐ明朝"/>
        <family val="1"/>
        <charset val="128"/>
      </rPr>
      <t>交付申請書（第</t>
    </r>
    <r>
      <rPr>
        <sz val="11"/>
        <rFont val="Century"/>
        <family val="1"/>
      </rPr>
      <t>1</t>
    </r>
    <r>
      <rPr>
        <sz val="11"/>
        <rFont val="ＭＳ Ｐ明朝"/>
        <family val="1"/>
        <charset val="128"/>
      </rPr>
      <t>号様式）「事業者名」を表示</t>
    </r>
    <rPh sb="0" eb="2">
      <t>コウフ</t>
    </rPh>
    <rPh sb="2" eb="5">
      <t>シンセイショ</t>
    </rPh>
    <rPh sb="6" eb="7">
      <t>ダイ</t>
    </rPh>
    <rPh sb="8" eb="9">
      <t>ゴウ</t>
    </rPh>
    <rPh sb="9" eb="11">
      <t>ヨウシキ</t>
    </rPh>
    <rPh sb="13" eb="16">
      <t>ジギョウシャ</t>
    </rPh>
    <rPh sb="16" eb="17">
      <t>メイ</t>
    </rPh>
    <rPh sb="19" eb="21">
      <t>ヒョウジ</t>
    </rPh>
    <phoneticPr fontId="3"/>
  </si>
  <si>
    <r>
      <rPr>
        <sz val="11"/>
        <rFont val="ＭＳ Ｐ明朝"/>
        <family val="1"/>
        <charset val="128"/>
      </rPr>
      <t>【連名の場合】交付申請書（第</t>
    </r>
    <r>
      <rPr>
        <sz val="11"/>
        <rFont val="Century"/>
        <family val="1"/>
      </rPr>
      <t>1</t>
    </r>
    <r>
      <rPr>
        <sz val="11"/>
        <rFont val="ＭＳ Ｐ明朝"/>
        <family val="1"/>
        <charset val="128"/>
      </rPr>
      <t>号様式）「事業者名」を表示</t>
    </r>
    <rPh sb="20" eb="23">
      <t>ジギョウシャ</t>
    </rPh>
    <rPh sb="23" eb="24">
      <t>メイ</t>
    </rPh>
    <rPh sb="26" eb="28">
      <t>ヒョウジ</t>
    </rPh>
    <phoneticPr fontId="3"/>
  </si>
  <si>
    <r>
      <rPr>
        <sz val="11"/>
        <rFont val="ＭＳ Ｐ明朝"/>
        <family val="1"/>
        <charset val="128"/>
      </rPr>
      <t>交付申請書（第</t>
    </r>
    <r>
      <rPr>
        <sz val="11"/>
        <rFont val="Century"/>
        <family val="1"/>
      </rPr>
      <t>1</t>
    </r>
    <r>
      <rPr>
        <sz val="11"/>
        <rFont val="ＭＳ Ｐ明朝"/>
        <family val="1"/>
        <charset val="128"/>
      </rPr>
      <t>号様式）「水素供給設備名称」を表示</t>
    </r>
    <rPh sb="0" eb="2">
      <t>コウフ</t>
    </rPh>
    <rPh sb="2" eb="5">
      <t>シンセイショ</t>
    </rPh>
    <rPh sb="6" eb="7">
      <t>ダイ</t>
    </rPh>
    <rPh sb="8" eb="9">
      <t>ゴウ</t>
    </rPh>
    <rPh sb="9" eb="11">
      <t>ヨウシキ</t>
    </rPh>
    <rPh sb="13" eb="15">
      <t>スイソ</t>
    </rPh>
    <rPh sb="15" eb="17">
      <t>キョウキュウ</t>
    </rPh>
    <rPh sb="17" eb="19">
      <t>セツビ</t>
    </rPh>
    <rPh sb="19" eb="21">
      <t>メイショウ</t>
    </rPh>
    <rPh sb="23" eb="25">
      <t>ヒョウジ</t>
    </rPh>
    <phoneticPr fontId="3"/>
  </si>
  <si>
    <r>
      <rPr>
        <sz val="11"/>
        <rFont val="ＭＳ Ｐ明朝"/>
        <family val="1"/>
        <charset val="128"/>
      </rPr>
      <t>交付申請書（第</t>
    </r>
    <r>
      <rPr>
        <sz val="11"/>
        <rFont val="Century"/>
        <family val="1"/>
      </rPr>
      <t>1</t>
    </r>
    <r>
      <rPr>
        <sz val="11"/>
        <rFont val="ＭＳ Ｐ明朝"/>
        <family val="1"/>
        <charset val="128"/>
      </rPr>
      <t>号様式）「設置事業所住所」を表示</t>
    </r>
    <rPh sb="0" eb="2">
      <t>コウフ</t>
    </rPh>
    <rPh sb="2" eb="5">
      <t>シンセイショ</t>
    </rPh>
    <rPh sb="6" eb="7">
      <t>ダイ</t>
    </rPh>
    <rPh sb="8" eb="9">
      <t>ゴウ</t>
    </rPh>
    <rPh sb="9" eb="11">
      <t>ヨウシキ</t>
    </rPh>
    <rPh sb="13" eb="15">
      <t>セッチ</t>
    </rPh>
    <rPh sb="15" eb="18">
      <t>ジギョウショ</t>
    </rPh>
    <rPh sb="18" eb="20">
      <t>ジュウショ</t>
    </rPh>
    <rPh sb="22" eb="24">
      <t>ヒョウジ</t>
    </rPh>
    <phoneticPr fontId="3"/>
  </si>
  <si>
    <r>
      <rPr>
        <sz val="11"/>
        <rFont val="ＭＳ Ｐ明朝"/>
        <family val="1"/>
        <charset val="128"/>
      </rPr>
      <t>交付申請書（第</t>
    </r>
    <r>
      <rPr>
        <sz val="11"/>
        <rFont val="Century"/>
        <family val="1"/>
      </rPr>
      <t>1</t>
    </r>
    <r>
      <rPr>
        <sz val="11"/>
        <rFont val="ＭＳ Ｐ明朝"/>
        <family val="1"/>
        <charset val="128"/>
      </rPr>
      <t>号様式）「水素供給能力」を表示</t>
    </r>
    <rPh sb="0" eb="2">
      <t>コウフ</t>
    </rPh>
    <rPh sb="2" eb="5">
      <t>シンセイショ</t>
    </rPh>
    <rPh sb="6" eb="7">
      <t>ダイ</t>
    </rPh>
    <rPh sb="8" eb="9">
      <t>ゴウ</t>
    </rPh>
    <rPh sb="9" eb="11">
      <t>ヨウシキ</t>
    </rPh>
    <rPh sb="13" eb="15">
      <t>スイソ</t>
    </rPh>
    <rPh sb="15" eb="17">
      <t>キョウキュウ</t>
    </rPh>
    <rPh sb="17" eb="19">
      <t>ノウリョク</t>
    </rPh>
    <rPh sb="21" eb="23">
      <t>ヒョウジ</t>
    </rPh>
    <phoneticPr fontId="3"/>
  </si>
  <si>
    <r>
      <rPr>
        <sz val="11"/>
        <rFont val="ＭＳ Ｐ明朝"/>
        <family val="1"/>
        <charset val="128"/>
      </rPr>
      <t>交付申請書（第</t>
    </r>
    <r>
      <rPr>
        <sz val="11"/>
        <rFont val="Century"/>
        <family val="1"/>
      </rPr>
      <t>1</t>
    </r>
    <r>
      <rPr>
        <sz val="11"/>
        <rFont val="ＭＳ Ｐ明朝"/>
        <family val="1"/>
        <charset val="128"/>
      </rPr>
      <t>号様式）「国活動費補助金の交付決定番号」を表示</t>
    </r>
    <rPh sb="0" eb="2">
      <t>コウフ</t>
    </rPh>
    <rPh sb="2" eb="5">
      <t>シンセイショ</t>
    </rPh>
    <rPh sb="6" eb="7">
      <t>ダイ</t>
    </rPh>
    <rPh sb="8" eb="9">
      <t>ゴウ</t>
    </rPh>
    <rPh sb="9" eb="11">
      <t>ヨウシキ</t>
    </rPh>
    <rPh sb="13" eb="14">
      <t>クニ</t>
    </rPh>
    <rPh sb="14" eb="16">
      <t>カツドウ</t>
    </rPh>
    <rPh sb="16" eb="17">
      <t>ヒ</t>
    </rPh>
    <rPh sb="17" eb="20">
      <t>ホジョキン</t>
    </rPh>
    <rPh sb="29" eb="31">
      <t>ヒョウジ</t>
    </rPh>
    <phoneticPr fontId="3"/>
  </si>
  <si>
    <r>
      <rPr>
        <sz val="11"/>
        <rFont val="ＭＳ Ｐ明朝"/>
        <family val="1"/>
        <charset val="128"/>
      </rPr>
      <t>交付申請書（第</t>
    </r>
    <r>
      <rPr>
        <sz val="11"/>
        <rFont val="Century"/>
        <family val="1"/>
      </rPr>
      <t>1</t>
    </r>
    <r>
      <rPr>
        <sz val="11"/>
        <rFont val="ＭＳ Ｐ明朝"/>
        <family val="1"/>
        <charset val="128"/>
      </rPr>
      <t>号様式）「国活動費補助金の交付決定日」を表示</t>
    </r>
    <rPh sb="0" eb="2">
      <t>コウフ</t>
    </rPh>
    <rPh sb="2" eb="5">
      <t>シンセイショ</t>
    </rPh>
    <rPh sb="6" eb="7">
      <t>ダイ</t>
    </rPh>
    <rPh sb="8" eb="9">
      <t>ゴウ</t>
    </rPh>
    <rPh sb="9" eb="11">
      <t>ヨウシキ</t>
    </rPh>
    <rPh sb="13" eb="14">
      <t>クニ</t>
    </rPh>
    <rPh sb="14" eb="16">
      <t>カツドウ</t>
    </rPh>
    <rPh sb="16" eb="17">
      <t>ヒ</t>
    </rPh>
    <rPh sb="17" eb="20">
      <t>ホジョキン</t>
    </rPh>
    <rPh sb="21" eb="23">
      <t>コウフ</t>
    </rPh>
    <rPh sb="23" eb="25">
      <t>ケッテイ</t>
    </rPh>
    <rPh sb="25" eb="26">
      <t>ビ</t>
    </rPh>
    <rPh sb="28" eb="30">
      <t>ヒョウジ</t>
    </rPh>
    <phoneticPr fontId="3"/>
  </si>
  <si>
    <r>
      <rPr>
        <sz val="11"/>
        <rFont val="ＭＳ Ｐ明朝"/>
        <family val="1"/>
        <charset val="128"/>
      </rPr>
      <t>第９号様式（運営費：実績報告書）</t>
    </r>
    <rPh sb="10" eb="12">
      <t>ジッセキ</t>
    </rPh>
    <rPh sb="12" eb="15">
      <t>ホウコクショ</t>
    </rPh>
    <phoneticPr fontId="3"/>
  </si>
  <si>
    <r>
      <rPr>
        <sz val="11"/>
        <rFont val="ＭＳ Ｐ明朝"/>
        <family val="1"/>
        <charset val="128"/>
      </rPr>
      <t>国　交付決定番号</t>
    </r>
    <rPh sb="0" eb="1">
      <t>クニ</t>
    </rPh>
    <rPh sb="2" eb="4">
      <t>コウフ</t>
    </rPh>
    <rPh sb="4" eb="6">
      <t>ケッテイ</t>
    </rPh>
    <rPh sb="6" eb="8">
      <t>バンゴウ</t>
    </rPh>
    <phoneticPr fontId="3"/>
  </si>
  <si>
    <r>
      <rPr>
        <sz val="11"/>
        <rFont val="ＭＳ Ｐ明朝"/>
        <family val="1"/>
        <charset val="128"/>
      </rPr>
      <t>国　交付決定日</t>
    </r>
    <rPh sb="0" eb="1">
      <t>クニ</t>
    </rPh>
    <rPh sb="2" eb="4">
      <t>コウフ</t>
    </rPh>
    <rPh sb="4" eb="6">
      <t>ケッテイ</t>
    </rPh>
    <rPh sb="6" eb="7">
      <t>ビ</t>
    </rPh>
    <phoneticPr fontId="3"/>
  </si>
  <si>
    <r>
      <rPr>
        <sz val="11"/>
        <rFont val="ＭＳ Ｐ明朝"/>
        <family val="1"/>
        <charset val="128"/>
      </rPr>
      <t>運営場所数</t>
    </r>
    <rPh sb="0" eb="2">
      <t>ウンエイ</t>
    </rPh>
    <rPh sb="2" eb="4">
      <t>バショ</t>
    </rPh>
    <rPh sb="4" eb="5">
      <t>スウ</t>
    </rPh>
    <phoneticPr fontId="3"/>
  </si>
  <si>
    <r>
      <rPr>
        <sz val="11"/>
        <rFont val="ＭＳ Ｐ明朝"/>
        <family val="1"/>
        <charset val="128"/>
      </rPr>
      <t>【移動式の場合】交付申請書（第</t>
    </r>
    <r>
      <rPr>
        <sz val="11"/>
        <rFont val="Century"/>
        <family val="1"/>
      </rPr>
      <t>1</t>
    </r>
    <r>
      <rPr>
        <sz val="11"/>
        <rFont val="ＭＳ Ｐ明朝"/>
        <family val="1"/>
        <charset val="128"/>
      </rPr>
      <t>号様式）「運営場所数」を表示</t>
    </r>
    <rPh sb="1" eb="3">
      <t>イドウ</t>
    </rPh>
    <rPh sb="3" eb="4">
      <t>シキ</t>
    </rPh>
    <rPh sb="5" eb="7">
      <t>バアイ</t>
    </rPh>
    <rPh sb="8" eb="10">
      <t>コウフ</t>
    </rPh>
    <rPh sb="10" eb="13">
      <t>シンセイショ</t>
    </rPh>
    <rPh sb="14" eb="15">
      <t>ダイ</t>
    </rPh>
    <rPh sb="16" eb="17">
      <t>ゴウ</t>
    </rPh>
    <rPh sb="17" eb="19">
      <t>ヨウシキ</t>
    </rPh>
    <rPh sb="21" eb="23">
      <t>ウンエイ</t>
    </rPh>
    <rPh sb="23" eb="25">
      <t>バショ</t>
    </rPh>
    <rPh sb="25" eb="26">
      <t>スウ</t>
    </rPh>
    <rPh sb="28" eb="30">
      <t>ヒョウジ</t>
    </rPh>
    <phoneticPr fontId="3"/>
  </si>
  <si>
    <r>
      <rPr>
        <sz val="11"/>
        <rFont val="ＭＳ Ｐ明朝"/>
        <family val="1"/>
        <charset val="128"/>
      </rPr>
      <t>国　対象経費</t>
    </r>
    <rPh sb="0" eb="1">
      <t>クニ</t>
    </rPh>
    <rPh sb="2" eb="4">
      <t>タイショウ</t>
    </rPh>
    <rPh sb="4" eb="6">
      <t>ケイヒ</t>
    </rPh>
    <phoneticPr fontId="3"/>
  </si>
  <si>
    <r>
      <rPr>
        <sz val="11"/>
        <rFont val="ＭＳ Ｐ明朝"/>
        <family val="1"/>
        <charset val="128"/>
      </rPr>
      <t>国活動費補助金の実績報告書（様式第</t>
    </r>
    <r>
      <rPr>
        <sz val="11"/>
        <rFont val="Century"/>
        <family val="1"/>
      </rPr>
      <t>8</t>
    </r>
    <r>
      <rPr>
        <sz val="11"/>
        <rFont val="ＭＳ Ｐ明朝"/>
        <family val="1"/>
        <charset val="128"/>
      </rPr>
      <t>）「補助対象経費」を入力</t>
    </r>
    <rPh sb="0" eb="1">
      <t>クニ</t>
    </rPh>
    <rPh sb="1" eb="3">
      <t>カツドウ</t>
    </rPh>
    <rPh sb="3" eb="4">
      <t>ヒ</t>
    </rPh>
    <rPh sb="4" eb="7">
      <t>ホジョキン</t>
    </rPh>
    <rPh sb="8" eb="10">
      <t>ジッセキ</t>
    </rPh>
    <rPh sb="10" eb="13">
      <t>ホウコクショ</t>
    </rPh>
    <rPh sb="20" eb="22">
      <t>ホジョ</t>
    </rPh>
    <rPh sb="22" eb="24">
      <t>タイショウ</t>
    </rPh>
    <rPh sb="24" eb="26">
      <t>ケイヒ</t>
    </rPh>
    <rPh sb="28" eb="30">
      <t>ニュウリョク</t>
    </rPh>
    <phoneticPr fontId="3"/>
  </si>
  <si>
    <r>
      <rPr>
        <sz val="11"/>
        <rFont val="ＭＳ Ｐ明朝"/>
        <family val="1"/>
        <charset val="128"/>
      </rPr>
      <t>国　交付決定額</t>
    </r>
    <rPh sb="0" eb="1">
      <t>クニ</t>
    </rPh>
    <rPh sb="2" eb="4">
      <t>コウフ</t>
    </rPh>
    <rPh sb="4" eb="6">
      <t>ケッテイ</t>
    </rPh>
    <rPh sb="6" eb="7">
      <t>ガク</t>
    </rPh>
    <phoneticPr fontId="3"/>
  </si>
  <si>
    <r>
      <rPr>
        <sz val="11"/>
        <rFont val="ＭＳ Ｐ明朝"/>
        <family val="1"/>
        <charset val="128"/>
      </rPr>
      <t>国活動費補助金の額確定通知書（様式第</t>
    </r>
    <r>
      <rPr>
        <sz val="11"/>
        <rFont val="Century"/>
        <family val="1"/>
      </rPr>
      <t>10</t>
    </r>
    <r>
      <rPr>
        <sz val="11"/>
        <rFont val="ＭＳ Ｐ明朝"/>
        <family val="1"/>
        <charset val="128"/>
      </rPr>
      <t>）「補助金の確定額」を入力</t>
    </r>
    <rPh sb="0" eb="1">
      <t>クニ</t>
    </rPh>
    <rPh sb="1" eb="3">
      <t>カツドウ</t>
    </rPh>
    <rPh sb="3" eb="4">
      <t>ヒ</t>
    </rPh>
    <rPh sb="4" eb="7">
      <t>ホジョキン</t>
    </rPh>
    <rPh sb="8" eb="9">
      <t>ガク</t>
    </rPh>
    <rPh sb="9" eb="11">
      <t>カクテイ</t>
    </rPh>
    <rPh sb="11" eb="14">
      <t>ツウチショ</t>
    </rPh>
    <rPh sb="22" eb="25">
      <t>ホジョキン</t>
    </rPh>
    <rPh sb="26" eb="28">
      <t>カクテイ</t>
    </rPh>
    <rPh sb="28" eb="29">
      <t>ガク</t>
    </rPh>
    <rPh sb="29" eb="30">
      <t>テイジツ</t>
    </rPh>
    <rPh sb="31" eb="33">
      <t>ニュウリョク</t>
    </rPh>
    <phoneticPr fontId="3"/>
  </si>
  <si>
    <r>
      <rPr>
        <sz val="11"/>
        <rFont val="ＭＳ Ｐ明朝"/>
        <family val="1"/>
        <charset val="128"/>
      </rPr>
      <t>交付申請書（第</t>
    </r>
    <r>
      <rPr>
        <sz val="11"/>
        <rFont val="Century"/>
        <family val="1"/>
      </rPr>
      <t>1</t>
    </r>
    <r>
      <rPr>
        <sz val="11"/>
        <rFont val="ＭＳ Ｐ明朝"/>
        <family val="1"/>
        <charset val="128"/>
      </rPr>
      <t>号様式）「氏名」と「電話」を表示</t>
    </r>
    <rPh sb="13" eb="15">
      <t>シメイ</t>
    </rPh>
    <rPh sb="18" eb="20">
      <t>デンワ</t>
    </rPh>
    <rPh sb="22" eb="24">
      <t>ヒョウジ</t>
    </rPh>
    <phoneticPr fontId="3"/>
  </si>
  <si>
    <r>
      <rPr>
        <sz val="11"/>
        <rFont val="ＭＳ Ｐ明朝"/>
        <family val="1"/>
        <charset val="128"/>
      </rPr>
      <t>交付申請書（第</t>
    </r>
    <r>
      <rPr>
        <sz val="11"/>
        <rFont val="Century"/>
        <family val="1"/>
      </rPr>
      <t>1</t>
    </r>
    <r>
      <rPr>
        <sz val="11"/>
        <rFont val="ＭＳ Ｐ明朝"/>
        <family val="1"/>
        <charset val="128"/>
      </rPr>
      <t>号様式）「部署」を表示</t>
    </r>
    <rPh sb="13" eb="15">
      <t>ブショ</t>
    </rPh>
    <rPh sb="17" eb="19">
      <t>ヒョウジ</t>
    </rPh>
    <phoneticPr fontId="3"/>
  </si>
  <si>
    <r>
      <rPr>
        <sz val="11"/>
        <rFont val="ＭＳ Ｐ明朝"/>
        <family val="1"/>
        <charset val="128"/>
      </rPr>
      <t>交付申請書（第</t>
    </r>
    <r>
      <rPr>
        <sz val="11"/>
        <rFont val="Century"/>
        <family val="1"/>
      </rPr>
      <t>1</t>
    </r>
    <r>
      <rPr>
        <sz val="11"/>
        <rFont val="ＭＳ Ｐ明朝"/>
        <family val="1"/>
        <charset val="128"/>
      </rPr>
      <t>号様式）「メール」を表示</t>
    </r>
    <rPh sb="18" eb="20">
      <t>ヒョウジ</t>
    </rPh>
    <phoneticPr fontId="3"/>
  </si>
  <si>
    <r>
      <rPr>
        <sz val="11"/>
        <rFont val="ＭＳ Ｐ明朝"/>
        <family val="1"/>
        <charset val="128"/>
      </rPr>
      <t>★：他の様式で入力した内容を自動表示（相違や変更が生じた場合は該当項目に直接入力）</t>
    </r>
    <rPh sb="2" eb="3">
      <t>タ</t>
    </rPh>
    <rPh sb="4" eb="6">
      <t>ヨウシキ</t>
    </rPh>
    <rPh sb="7" eb="9">
      <t>ニュウリョク</t>
    </rPh>
    <rPh sb="11" eb="13">
      <t>ナイヨウ</t>
    </rPh>
    <rPh sb="14" eb="16">
      <t>ジドウ</t>
    </rPh>
    <rPh sb="16" eb="18">
      <t>ヒョウジ</t>
    </rPh>
    <phoneticPr fontId="3"/>
  </si>
  <si>
    <r>
      <rPr>
        <sz val="11"/>
        <rFont val="ＭＳ Ｐ明朝"/>
        <family val="1"/>
        <charset val="128"/>
      </rPr>
      <t>交付申請書（第</t>
    </r>
    <r>
      <rPr>
        <sz val="11"/>
        <rFont val="Century"/>
        <family val="1"/>
      </rPr>
      <t>1</t>
    </r>
    <r>
      <rPr>
        <sz val="11"/>
        <rFont val="ＭＳ Ｐ明朝"/>
        <family val="1"/>
        <charset val="128"/>
      </rPr>
      <t>号様式）「代表者名」を表示</t>
    </r>
    <rPh sb="13" eb="16">
      <t>ダイヒョウシャ</t>
    </rPh>
    <rPh sb="16" eb="17">
      <t>メイ</t>
    </rPh>
    <rPh sb="19" eb="21">
      <t>ヒョウジ</t>
    </rPh>
    <phoneticPr fontId="3"/>
  </si>
  <si>
    <r>
      <rPr>
        <sz val="11"/>
        <rFont val="ＭＳ 明朝"/>
        <family val="1"/>
        <charset val="128"/>
      </rPr>
      <t>住　　所</t>
    </r>
    <rPh sb="0" eb="1">
      <t>ジュウ</t>
    </rPh>
    <rPh sb="3" eb="4">
      <t>ショ</t>
    </rPh>
    <phoneticPr fontId="3"/>
  </si>
  <si>
    <r>
      <rPr>
        <sz val="11"/>
        <rFont val="ＭＳ Ｐ明朝"/>
        <family val="1"/>
        <charset val="128"/>
      </rPr>
      <t>【連名の場合】交付申請書（第</t>
    </r>
    <r>
      <rPr>
        <sz val="11"/>
        <rFont val="Century"/>
        <family val="1"/>
      </rPr>
      <t>1</t>
    </r>
    <r>
      <rPr>
        <sz val="11"/>
        <rFont val="ＭＳ Ｐ明朝"/>
        <family val="1"/>
        <charset val="128"/>
      </rPr>
      <t>号様式）「代表者名」を表示</t>
    </r>
    <rPh sb="20" eb="23">
      <t>ダイヒョウシャ</t>
    </rPh>
    <rPh sb="23" eb="24">
      <t>メイ</t>
    </rPh>
    <rPh sb="26" eb="28">
      <t>ヒョウジ</t>
    </rPh>
    <phoneticPr fontId="3"/>
  </si>
  <si>
    <r>
      <rPr>
        <sz val="11"/>
        <rFont val="ＭＳ Ｐ明朝"/>
        <family val="1"/>
        <charset val="128"/>
      </rPr>
      <t>交付申請書（第</t>
    </r>
    <r>
      <rPr>
        <sz val="11"/>
        <rFont val="Century"/>
        <family val="1"/>
      </rPr>
      <t>1</t>
    </r>
    <r>
      <rPr>
        <sz val="11"/>
        <rFont val="ＭＳ Ｐ明朝"/>
        <family val="1"/>
        <charset val="128"/>
      </rPr>
      <t>号様式）「住所」を表示</t>
    </r>
    <rPh sb="13" eb="15">
      <t>ジュウショ</t>
    </rPh>
    <rPh sb="17" eb="19">
      <t>ヒョウジ</t>
    </rPh>
    <phoneticPr fontId="3"/>
  </si>
  <si>
    <r>
      <rPr>
        <sz val="11"/>
        <rFont val="ＭＳ Ｐ明朝"/>
        <family val="1"/>
        <charset val="128"/>
      </rPr>
      <t>第９号様式　付表２（運営費：移動式水素供給設備の運営場所等）</t>
    </r>
    <rPh sb="6" eb="8">
      <t>フヒョウ</t>
    </rPh>
    <rPh sb="14" eb="16">
      <t>イドウ</t>
    </rPh>
    <rPh sb="16" eb="17">
      <t>シキ</t>
    </rPh>
    <rPh sb="17" eb="19">
      <t>スイソ</t>
    </rPh>
    <rPh sb="19" eb="21">
      <t>キョウキュウ</t>
    </rPh>
    <rPh sb="21" eb="23">
      <t>セツビ</t>
    </rPh>
    <rPh sb="24" eb="26">
      <t>ウンエイ</t>
    </rPh>
    <rPh sb="26" eb="28">
      <t>バショ</t>
    </rPh>
    <rPh sb="28" eb="29">
      <t>トウ</t>
    </rPh>
    <phoneticPr fontId="3"/>
  </si>
  <si>
    <r>
      <t xml:space="preserve"> </t>
    </r>
    <r>
      <rPr>
        <sz val="11"/>
        <rFont val="ＭＳ Ｐ明朝"/>
        <family val="1"/>
        <charset val="128"/>
      </rPr>
      <t>助成対象期間</t>
    </r>
    <rPh sb="1" eb="3">
      <t>ジョセイ</t>
    </rPh>
    <rPh sb="3" eb="5">
      <t>タイショウ</t>
    </rPh>
    <rPh sb="5" eb="7">
      <t>キカン</t>
    </rPh>
    <phoneticPr fontId="3"/>
  </si>
  <si>
    <r>
      <rPr>
        <sz val="11"/>
        <rFont val="ＭＳ Ｐ明朝"/>
        <family val="1"/>
        <charset val="128"/>
      </rPr>
      <t>助成対象期間</t>
    </r>
    <rPh sb="0" eb="2">
      <t>ジョセイ</t>
    </rPh>
    <rPh sb="2" eb="4">
      <t>タイショウ</t>
    </rPh>
    <rPh sb="4" eb="6">
      <t>キカン</t>
    </rPh>
    <phoneticPr fontId="3"/>
  </si>
  <si>
    <t>□</t>
  </si>
  <si>
    <r>
      <rPr>
        <sz val="11"/>
        <rFont val="ＭＳ Ｐ明朝"/>
        <family val="1"/>
        <charset val="128"/>
      </rPr>
      <t>助成金申請額</t>
    </r>
    <rPh sb="0" eb="3">
      <t>ジョセイキン</t>
    </rPh>
    <rPh sb="3" eb="5">
      <t>シンセイ</t>
    </rPh>
    <rPh sb="5" eb="6">
      <t>ガク</t>
    </rPh>
    <phoneticPr fontId="3"/>
  </si>
  <si>
    <r>
      <rPr>
        <sz val="11"/>
        <rFont val="ＭＳ Ｐ明朝"/>
        <family val="1"/>
        <charset val="128"/>
      </rPr>
      <t>有</t>
    </r>
    <rPh sb="0" eb="1">
      <t>ア</t>
    </rPh>
    <phoneticPr fontId="3"/>
  </si>
  <si>
    <r>
      <rPr>
        <sz val="11"/>
        <rFont val="ＭＳ Ｐ明朝"/>
        <family val="1"/>
        <charset val="128"/>
      </rPr>
      <t>無</t>
    </r>
    <rPh sb="0" eb="1">
      <t>ナシ</t>
    </rPh>
    <phoneticPr fontId="3"/>
  </si>
  <si>
    <r>
      <rPr>
        <sz val="11"/>
        <rFont val="ＭＳ Ｐ明朝"/>
        <family val="1"/>
        <charset val="128"/>
      </rPr>
      <t>該当するものに■を選択</t>
    </r>
    <rPh sb="0" eb="2">
      <t>ガイトウ</t>
    </rPh>
    <rPh sb="9" eb="11">
      <t>センタク</t>
    </rPh>
    <phoneticPr fontId="3"/>
  </si>
  <si>
    <r>
      <rPr>
        <sz val="11"/>
        <rFont val="ＭＳ Ｐ明朝"/>
        <family val="1"/>
        <charset val="128"/>
      </rPr>
      <t>通知内容（固定）</t>
    </r>
    <rPh sb="0" eb="2">
      <t>ツウチ</t>
    </rPh>
    <rPh sb="2" eb="4">
      <t>ナイヨウ</t>
    </rPh>
    <rPh sb="5" eb="7">
      <t>コテイ</t>
    </rPh>
    <phoneticPr fontId="3"/>
  </si>
  <si>
    <r>
      <rPr>
        <sz val="11"/>
        <rFont val="ＭＳ Ｐ明朝"/>
        <family val="1"/>
        <charset val="128"/>
      </rPr>
      <t>該当するものすべてに■を選択</t>
    </r>
    <rPh sb="0" eb="2">
      <t>ガイトウ</t>
    </rPh>
    <rPh sb="12" eb="14">
      <t>センタク</t>
    </rPh>
    <phoneticPr fontId="3"/>
  </si>
  <si>
    <r>
      <rPr>
        <sz val="11"/>
        <rFont val="ＭＳ Ｐ明朝"/>
        <family val="1"/>
        <charset val="128"/>
      </rPr>
      <t>第１１号様式（運営費：請求書）</t>
    </r>
    <rPh sb="11" eb="14">
      <t>セイキュウショ</t>
    </rPh>
    <phoneticPr fontId="3"/>
  </si>
  <si>
    <r>
      <rPr>
        <sz val="11"/>
        <rFont val="ＭＳ Ｐ明朝"/>
        <family val="1"/>
        <charset val="128"/>
      </rPr>
      <t>助成金の振込先金融機関名とコード（カッコ内）を入力</t>
    </r>
    <rPh sb="0" eb="3">
      <t>ジョセイキン</t>
    </rPh>
    <rPh sb="4" eb="6">
      <t>フリコミ</t>
    </rPh>
    <rPh sb="6" eb="7">
      <t>サキ</t>
    </rPh>
    <rPh sb="7" eb="9">
      <t>キンユウ</t>
    </rPh>
    <rPh sb="9" eb="11">
      <t>キカン</t>
    </rPh>
    <rPh sb="11" eb="12">
      <t>メイ</t>
    </rPh>
    <rPh sb="20" eb="21">
      <t>ナイ</t>
    </rPh>
    <rPh sb="23" eb="25">
      <t>ニュウリョク</t>
    </rPh>
    <phoneticPr fontId="3"/>
  </si>
  <si>
    <r>
      <rPr>
        <sz val="11"/>
        <rFont val="ＭＳ Ｐ明朝"/>
        <family val="1"/>
        <charset val="128"/>
      </rPr>
      <t>助成金の振込先支店名とコード（カッコ内）を入力</t>
    </r>
    <rPh sb="0" eb="3">
      <t>ジョセイキン</t>
    </rPh>
    <rPh sb="4" eb="6">
      <t>フリコミ</t>
    </rPh>
    <rPh sb="6" eb="7">
      <t>サキ</t>
    </rPh>
    <rPh sb="7" eb="9">
      <t>シテン</t>
    </rPh>
    <rPh sb="9" eb="10">
      <t>メイ</t>
    </rPh>
    <rPh sb="18" eb="19">
      <t>ナイ</t>
    </rPh>
    <rPh sb="21" eb="23">
      <t>ニュウリョク</t>
    </rPh>
    <phoneticPr fontId="3"/>
  </si>
  <si>
    <t>【運営費】様式一覧（申請者⇒ 公社）</t>
    <rPh sb="1" eb="3">
      <t>ウンエイ</t>
    </rPh>
    <rPh sb="3" eb="4">
      <t>ヒ</t>
    </rPh>
    <rPh sb="5" eb="7">
      <t>ヨウシキ</t>
    </rPh>
    <rPh sb="7" eb="9">
      <t>イチラン</t>
    </rPh>
    <phoneticPr fontId="3"/>
  </si>
  <si>
    <t>様式</t>
    <rPh sb="0" eb="2">
      <t>ヨウシキ</t>
    </rPh>
    <phoneticPr fontId="3"/>
  </si>
  <si>
    <t>名称</t>
    <rPh sb="0" eb="2">
      <t>メイショウ</t>
    </rPh>
    <phoneticPr fontId="3"/>
  </si>
  <si>
    <t>提出時期/期限</t>
    <rPh sb="0" eb="2">
      <t>テイシュツ</t>
    </rPh>
    <rPh sb="2" eb="4">
      <t>ジキ</t>
    </rPh>
    <rPh sb="5" eb="7">
      <t>キゲン</t>
    </rPh>
    <phoneticPr fontId="3"/>
  </si>
  <si>
    <t>備考</t>
    <rPh sb="0" eb="2">
      <t>ビコウ</t>
    </rPh>
    <phoneticPr fontId="3"/>
  </si>
  <si>
    <t>第1号</t>
    <rPh sb="0" eb="1">
      <t>ダイ</t>
    </rPh>
    <rPh sb="2" eb="3">
      <t>ゴウ</t>
    </rPh>
    <phoneticPr fontId="3"/>
  </si>
  <si>
    <t>交付申請書</t>
    <rPh sb="0" eb="2">
      <t>コウフ</t>
    </rPh>
    <rPh sb="2" eb="5">
      <t>シンセイショ</t>
    </rPh>
    <phoneticPr fontId="3"/>
  </si>
  <si>
    <t>第1号付表1</t>
    <rPh sb="0" eb="1">
      <t>ダイ</t>
    </rPh>
    <rPh sb="2" eb="3">
      <t>ゴウ</t>
    </rPh>
    <rPh sb="3" eb="5">
      <t>フヒョウ</t>
    </rPh>
    <phoneticPr fontId="3"/>
  </si>
  <si>
    <t>助成対象経費</t>
    <rPh sb="0" eb="2">
      <t>ジョセイ</t>
    </rPh>
    <rPh sb="2" eb="4">
      <t>タイショウ</t>
    </rPh>
    <rPh sb="4" eb="6">
      <t>ケイヒ</t>
    </rPh>
    <phoneticPr fontId="3"/>
  </si>
  <si>
    <t>同上</t>
    <rPh sb="0" eb="2">
      <t>ドウジョウ</t>
    </rPh>
    <phoneticPr fontId="3"/>
  </si>
  <si>
    <t>第1号付表2</t>
    <rPh sb="0" eb="1">
      <t>ダイ</t>
    </rPh>
    <rPh sb="2" eb="3">
      <t>ゴウ</t>
    </rPh>
    <rPh sb="3" eb="5">
      <t>フヒョウ</t>
    </rPh>
    <phoneticPr fontId="3"/>
  </si>
  <si>
    <t>移動式水素供給設備の運営場所等</t>
    <rPh sb="0" eb="2">
      <t>イドウ</t>
    </rPh>
    <rPh sb="2" eb="3">
      <t>シキ</t>
    </rPh>
    <rPh sb="3" eb="5">
      <t>スイソ</t>
    </rPh>
    <rPh sb="5" eb="7">
      <t>キョウキュウ</t>
    </rPh>
    <rPh sb="7" eb="9">
      <t>セツビ</t>
    </rPh>
    <rPh sb="10" eb="12">
      <t>ウンエイ</t>
    </rPh>
    <rPh sb="12" eb="14">
      <t>バショ</t>
    </rPh>
    <rPh sb="14" eb="15">
      <t>トウ</t>
    </rPh>
    <phoneticPr fontId="3"/>
  </si>
  <si>
    <t>第2号</t>
    <rPh sb="0" eb="1">
      <t>ダイ</t>
    </rPh>
    <rPh sb="2" eb="3">
      <t>ゴウ</t>
    </rPh>
    <phoneticPr fontId="3"/>
  </si>
  <si>
    <t>誓約書</t>
    <rPh sb="0" eb="3">
      <t>セイヤクショ</t>
    </rPh>
    <phoneticPr fontId="3"/>
  </si>
  <si>
    <t>第5号</t>
    <rPh sb="0" eb="1">
      <t>ダイ</t>
    </rPh>
    <rPh sb="2" eb="3">
      <t>ゴウ</t>
    </rPh>
    <phoneticPr fontId="3"/>
  </si>
  <si>
    <t>交付申請撤回届出書</t>
    <rPh sb="0" eb="2">
      <t>コウフ</t>
    </rPh>
    <rPh sb="2" eb="4">
      <t>シンセイ</t>
    </rPh>
    <rPh sb="4" eb="6">
      <t>テッカイ</t>
    </rPh>
    <rPh sb="6" eb="9">
      <t>トドケデショ</t>
    </rPh>
    <phoneticPr fontId="3"/>
  </si>
  <si>
    <t>第6号</t>
    <rPh sb="0" eb="1">
      <t>ダイ</t>
    </rPh>
    <rPh sb="2" eb="3">
      <t>ゴウ</t>
    </rPh>
    <phoneticPr fontId="3"/>
  </si>
  <si>
    <t>助成事業内容変更申請書</t>
    <rPh sb="0" eb="2">
      <t>ジョセイ</t>
    </rPh>
    <rPh sb="2" eb="4">
      <t>ジギョウ</t>
    </rPh>
    <rPh sb="4" eb="6">
      <t>ナイヨウ</t>
    </rPh>
    <rPh sb="6" eb="8">
      <t>ヘンコウ</t>
    </rPh>
    <rPh sb="8" eb="11">
      <t>シンセイショ</t>
    </rPh>
    <phoneticPr fontId="3"/>
  </si>
  <si>
    <t>変更前事前申請</t>
    <rPh sb="0" eb="2">
      <t>ヘンコウ</t>
    </rPh>
    <rPh sb="2" eb="3">
      <t>マエ</t>
    </rPh>
    <rPh sb="3" eb="5">
      <t>ジゼン</t>
    </rPh>
    <rPh sb="5" eb="7">
      <t>シンセイ</t>
    </rPh>
    <phoneticPr fontId="3"/>
  </si>
  <si>
    <t>第6号別紙</t>
    <rPh sb="0" eb="1">
      <t>ダイ</t>
    </rPh>
    <rPh sb="2" eb="3">
      <t>ゴウ</t>
    </rPh>
    <rPh sb="3" eb="5">
      <t>ベッシ</t>
    </rPh>
    <phoneticPr fontId="3"/>
  </si>
  <si>
    <t>助成対象経費（変更後）</t>
    <rPh sb="0" eb="2">
      <t>ジョセイ</t>
    </rPh>
    <rPh sb="2" eb="4">
      <t>タイショウ</t>
    </rPh>
    <rPh sb="4" eb="6">
      <t>ケイヒ</t>
    </rPh>
    <rPh sb="7" eb="9">
      <t>ヘンコウ</t>
    </rPh>
    <rPh sb="9" eb="10">
      <t>ゴ</t>
    </rPh>
    <phoneticPr fontId="3"/>
  </si>
  <si>
    <t>第8号</t>
    <rPh sb="0" eb="1">
      <t>ダイ</t>
    </rPh>
    <rPh sb="2" eb="3">
      <t>ゴウ</t>
    </rPh>
    <phoneticPr fontId="3"/>
  </si>
  <si>
    <t>変更届出書</t>
    <rPh sb="0" eb="2">
      <t>ヘンコウ</t>
    </rPh>
    <rPh sb="2" eb="5">
      <t>トドケデショ</t>
    </rPh>
    <phoneticPr fontId="3"/>
  </si>
  <si>
    <t>速やかに届出</t>
    <rPh sb="0" eb="1">
      <t>スミ</t>
    </rPh>
    <rPh sb="4" eb="5">
      <t>トドケ</t>
    </rPh>
    <rPh sb="5" eb="6">
      <t>デ</t>
    </rPh>
    <phoneticPr fontId="3"/>
  </si>
  <si>
    <t>被交付者の住所・名称・代表者氏名・登録印の変更</t>
    <rPh sb="0" eb="1">
      <t>ヒ</t>
    </rPh>
    <rPh sb="1" eb="3">
      <t>コウフ</t>
    </rPh>
    <rPh sb="3" eb="4">
      <t>シャ</t>
    </rPh>
    <phoneticPr fontId="3"/>
  </si>
  <si>
    <t>第9号</t>
    <rPh sb="0" eb="1">
      <t>ダイ</t>
    </rPh>
    <rPh sb="2" eb="3">
      <t>ゴウ</t>
    </rPh>
    <phoneticPr fontId="3"/>
  </si>
  <si>
    <t>実績報告書</t>
    <rPh sb="0" eb="2">
      <t>ジッセキ</t>
    </rPh>
    <rPh sb="2" eb="5">
      <t>ホウコクショ</t>
    </rPh>
    <phoneticPr fontId="3"/>
  </si>
  <si>
    <t>国補助金の額確定日から30日以内</t>
    <rPh sb="0" eb="1">
      <t>クニ</t>
    </rPh>
    <rPh sb="1" eb="4">
      <t>ホジョキン</t>
    </rPh>
    <rPh sb="5" eb="6">
      <t>ガク</t>
    </rPh>
    <rPh sb="6" eb="8">
      <t>カクテイ</t>
    </rPh>
    <rPh sb="8" eb="9">
      <t>ビ</t>
    </rPh>
    <rPh sb="13" eb="14">
      <t>ニチ</t>
    </rPh>
    <rPh sb="14" eb="16">
      <t>イナイ</t>
    </rPh>
    <phoneticPr fontId="3"/>
  </si>
  <si>
    <t>第9号付表1</t>
    <rPh sb="0" eb="1">
      <t>ダイ</t>
    </rPh>
    <rPh sb="2" eb="3">
      <t>ゴウ</t>
    </rPh>
    <rPh sb="3" eb="5">
      <t>フヒョウ</t>
    </rPh>
    <phoneticPr fontId="3"/>
  </si>
  <si>
    <t>第9号付表2</t>
    <rPh sb="0" eb="1">
      <t>ダイ</t>
    </rPh>
    <rPh sb="2" eb="3">
      <t>ゴウ</t>
    </rPh>
    <rPh sb="3" eb="5">
      <t>フヒョウ</t>
    </rPh>
    <phoneticPr fontId="3"/>
  </si>
  <si>
    <t>第11号</t>
    <rPh sb="0" eb="1">
      <t>ダイ</t>
    </rPh>
    <rPh sb="3" eb="4">
      <t>ゴウ</t>
    </rPh>
    <phoneticPr fontId="3"/>
  </si>
  <si>
    <t>請求書</t>
    <rPh sb="0" eb="3">
      <t>セイキュウショ</t>
    </rPh>
    <phoneticPr fontId="3"/>
  </si>
  <si>
    <t>第12号</t>
    <rPh sb="0" eb="1">
      <t>ダイ</t>
    </rPh>
    <rPh sb="3" eb="4">
      <t>ゴウ</t>
    </rPh>
    <phoneticPr fontId="3"/>
  </si>
  <si>
    <t>返還報告書</t>
    <rPh sb="0" eb="2">
      <t>ヘンカン</t>
    </rPh>
    <rPh sb="2" eb="5">
      <t>ホウコクショ</t>
    </rPh>
    <phoneticPr fontId="3"/>
  </si>
  <si>
    <t>＜様式作成のポイント＞</t>
    <rPh sb="1" eb="3">
      <t>ヨウシキ</t>
    </rPh>
    <rPh sb="3" eb="5">
      <t>サクセイ</t>
    </rPh>
    <phoneticPr fontId="3"/>
  </si>
  <si>
    <t>　・上記で反映しない項目は、各様式で直接入力してください。</t>
    <rPh sb="2" eb="4">
      <t>ジョウキ</t>
    </rPh>
    <rPh sb="5" eb="7">
      <t>ハンエイ</t>
    </rPh>
    <rPh sb="10" eb="12">
      <t>コウモク</t>
    </rPh>
    <rPh sb="14" eb="17">
      <t>カクヨウシキ</t>
    </rPh>
    <rPh sb="18" eb="20">
      <t>チョクセツ</t>
    </rPh>
    <rPh sb="20" eb="22">
      <t>ニュウリョク</t>
    </rPh>
    <phoneticPr fontId="3"/>
  </si>
  <si>
    <t>　・上記で反映後、相違や変更が生じた場合は、各様式で該当項目に直接入力してください（関数削除可）。</t>
    <rPh sb="2" eb="4">
      <t>ジョウキ</t>
    </rPh>
    <rPh sb="5" eb="7">
      <t>ハンエイ</t>
    </rPh>
    <rPh sb="7" eb="8">
      <t>ゴ</t>
    </rPh>
    <rPh sb="9" eb="11">
      <t>ソウイ</t>
    </rPh>
    <rPh sb="12" eb="14">
      <t>ヘンコウ</t>
    </rPh>
    <rPh sb="15" eb="16">
      <t>ショウ</t>
    </rPh>
    <rPh sb="18" eb="20">
      <t>バアイ</t>
    </rPh>
    <rPh sb="22" eb="23">
      <t>カク</t>
    </rPh>
    <rPh sb="23" eb="25">
      <t>ヨウシキ</t>
    </rPh>
    <rPh sb="26" eb="28">
      <t>ガイトウ</t>
    </rPh>
    <rPh sb="28" eb="30">
      <t>コウモク</t>
    </rPh>
    <rPh sb="31" eb="33">
      <t>チョクセツ</t>
    </rPh>
    <rPh sb="33" eb="35">
      <t>ニュウリョク</t>
    </rPh>
    <rPh sb="42" eb="44">
      <t>カンスウ</t>
    </rPh>
    <rPh sb="44" eb="46">
      <t>サクジョ</t>
    </rPh>
    <rPh sb="46" eb="47">
      <t>カ</t>
    </rPh>
    <phoneticPr fontId="3"/>
  </si>
  <si>
    <r>
      <rPr>
        <b/>
        <sz val="14"/>
        <rFont val="ＭＳ 明朝"/>
        <family val="1"/>
        <charset val="128"/>
      </rPr>
      <t>誓　約　書</t>
    </r>
    <rPh sb="0" eb="1">
      <t>チカイ</t>
    </rPh>
    <rPh sb="2" eb="3">
      <t>ヤク</t>
    </rPh>
    <rPh sb="4" eb="5">
      <t>ショ</t>
    </rPh>
    <phoneticPr fontId="3"/>
  </si>
  <si>
    <r>
      <rPr>
        <sz val="11"/>
        <rFont val="ＭＳ 明朝"/>
        <family val="1"/>
        <charset val="128"/>
      </rPr>
      <t>（注）交付申請に添付した書類のうち変更のあるものは、変更後の書類を添付すること。</t>
    </r>
    <rPh sb="1" eb="2">
      <t>チュウ</t>
    </rPh>
    <phoneticPr fontId="3"/>
  </si>
  <si>
    <r>
      <t xml:space="preserve"> </t>
    </r>
    <r>
      <rPr>
        <b/>
        <sz val="11"/>
        <rFont val="ＭＳ Ｐ明朝"/>
        <family val="1"/>
        <charset val="128"/>
      </rPr>
      <t>助成金交付決定番号</t>
    </r>
    <rPh sb="1" eb="4">
      <t>ジョセイキン</t>
    </rPh>
    <rPh sb="4" eb="6">
      <t>コウフ</t>
    </rPh>
    <rPh sb="6" eb="8">
      <t>ケッテイ</t>
    </rPh>
    <rPh sb="8" eb="10">
      <t>バンゴウ</t>
    </rPh>
    <phoneticPr fontId="3"/>
  </si>
  <si>
    <r>
      <t xml:space="preserve"> </t>
    </r>
    <r>
      <rPr>
        <b/>
        <sz val="11"/>
        <rFont val="ＭＳ Ｐ明朝"/>
        <family val="1"/>
        <charset val="128"/>
      </rPr>
      <t>助成金の交付上限額</t>
    </r>
    <rPh sb="1" eb="4">
      <t>ジョセイキン</t>
    </rPh>
    <rPh sb="5" eb="7">
      <t>コウフ</t>
    </rPh>
    <rPh sb="7" eb="9">
      <t>ジョウゲン</t>
    </rPh>
    <rPh sb="9" eb="10">
      <t>ガク</t>
    </rPh>
    <phoneticPr fontId="3"/>
  </si>
  <si>
    <t>（交付決定通知書）公社→申請者</t>
    <rPh sb="1" eb="3">
      <t>コウフ</t>
    </rPh>
    <rPh sb="3" eb="5">
      <t>ケッテイ</t>
    </rPh>
    <rPh sb="5" eb="8">
      <t>ツウチショ</t>
    </rPh>
    <rPh sb="9" eb="11">
      <t>コウシャ</t>
    </rPh>
    <rPh sb="12" eb="15">
      <t>シンセイシャ</t>
    </rPh>
    <phoneticPr fontId="3"/>
  </si>
  <si>
    <t>＜様式間の項目反映イメージ＞</t>
    <rPh sb="1" eb="3">
      <t>ヨウシキ</t>
    </rPh>
    <rPh sb="3" eb="4">
      <t>カン</t>
    </rPh>
    <rPh sb="5" eb="7">
      <t>コウモク</t>
    </rPh>
    <rPh sb="7" eb="9">
      <t>ハンエイ</t>
    </rPh>
    <phoneticPr fontId="3"/>
  </si>
  <si>
    <t>■交付決定内容入力■</t>
    <rPh sb="1" eb="3">
      <t>コウフ</t>
    </rPh>
    <rPh sb="3" eb="5">
      <t>ケッテイ</t>
    </rPh>
    <rPh sb="5" eb="7">
      <t>ナイヨウ</t>
    </rPh>
    <rPh sb="7" eb="9">
      <t>ニュウリョク</t>
    </rPh>
    <phoneticPr fontId="3"/>
  </si>
  <si>
    <t>2月末まで</t>
    <rPh sb="1" eb="2">
      <t>ガツ</t>
    </rPh>
    <rPh sb="2" eb="3">
      <t>マツ</t>
    </rPh>
    <phoneticPr fontId="3"/>
  </si>
  <si>
    <t>交付決定通知受領後14日以内</t>
    <rPh sb="0" eb="2">
      <t>コウフ</t>
    </rPh>
    <rPh sb="2" eb="4">
      <t>ケッテイ</t>
    </rPh>
    <rPh sb="4" eb="6">
      <t>ツウチ</t>
    </rPh>
    <rPh sb="6" eb="8">
      <t>ジュリョウ</t>
    </rPh>
    <rPh sb="8" eb="9">
      <t>ゴ</t>
    </rPh>
    <rPh sb="11" eb="12">
      <t>ニチ</t>
    </rPh>
    <rPh sb="12" eb="14">
      <t>イナイ</t>
    </rPh>
    <phoneticPr fontId="3"/>
  </si>
  <si>
    <t>変更（設備仕様又は能力・設備住所・移動式設備の運営場所及び場所数・運営日の大幅な変更ほか）・継承・中止又は廃止</t>
    <rPh sb="0" eb="2">
      <t>ヘンコウ</t>
    </rPh>
    <rPh sb="3" eb="5">
      <t>セツビ</t>
    </rPh>
    <rPh sb="5" eb="7">
      <t>シヨウ</t>
    </rPh>
    <rPh sb="7" eb="8">
      <t>マタ</t>
    </rPh>
    <rPh sb="9" eb="11">
      <t>ノウリョク</t>
    </rPh>
    <rPh sb="17" eb="19">
      <t>イドウ</t>
    </rPh>
    <rPh sb="19" eb="20">
      <t>シキ</t>
    </rPh>
    <rPh sb="20" eb="22">
      <t>セツビ</t>
    </rPh>
    <rPh sb="23" eb="25">
      <t>ウンエイ</t>
    </rPh>
    <rPh sb="25" eb="27">
      <t>バショ</t>
    </rPh>
    <rPh sb="27" eb="28">
      <t>オヨ</t>
    </rPh>
    <rPh sb="29" eb="31">
      <t>バショ</t>
    </rPh>
    <rPh sb="31" eb="32">
      <t>スウ</t>
    </rPh>
    <rPh sb="33" eb="35">
      <t>ウンエイ</t>
    </rPh>
    <rPh sb="35" eb="36">
      <t>ビ</t>
    </rPh>
    <rPh sb="37" eb="39">
      <t>オオハバ</t>
    </rPh>
    <rPh sb="40" eb="42">
      <t>ヘンコウ</t>
    </rPh>
    <rPh sb="46" eb="48">
      <t>ケイショウ</t>
    </rPh>
    <rPh sb="49" eb="51">
      <t>チュウシ</t>
    </rPh>
    <rPh sb="51" eb="52">
      <t>マタ</t>
    </rPh>
    <rPh sb="53" eb="55">
      <t>ハイシ</t>
    </rPh>
    <phoneticPr fontId="3"/>
  </si>
  <si>
    <t>　・はじめに、「交付申請書」に入力してください。</t>
    <rPh sb="8" eb="10">
      <t>コウフ</t>
    </rPh>
    <rPh sb="10" eb="13">
      <t>シンセイショ</t>
    </rPh>
    <rPh sb="15" eb="17">
      <t>ニュウリョク</t>
    </rPh>
    <phoneticPr fontId="3"/>
  </si>
  <si>
    <t>　・他の様式で「交付申請書」と同一項目については、自動的に反映されます（一部項目は除く）。</t>
    <rPh sb="2" eb="3">
      <t>タ</t>
    </rPh>
    <rPh sb="4" eb="6">
      <t>ヨウシキ</t>
    </rPh>
    <rPh sb="8" eb="10">
      <t>コウフ</t>
    </rPh>
    <rPh sb="10" eb="13">
      <t>シンセイショ</t>
    </rPh>
    <rPh sb="15" eb="17">
      <t>ドウイツ</t>
    </rPh>
    <rPh sb="17" eb="19">
      <t>コウモク</t>
    </rPh>
    <rPh sb="25" eb="27">
      <t>ジドウ</t>
    </rPh>
    <rPh sb="27" eb="28">
      <t>テキ</t>
    </rPh>
    <rPh sb="29" eb="31">
      <t>ハンエイ</t>
    </rPh>
    <rPh sb="36" eb="38">
      <t>イチブ</t>
    </rPh>
    <rPh sb="38" eb="40">
      <t>コウモク</t>
    </rPh>
    <rPh sb="41" eb="42">
      <t>ノゾ</t>
    </rPh>
    <phoneticPr fontId="3"/>
  </si>
  <si>
    <t>　・「交付決定通知書」を受領したら、[■交付決定内容入力■]シートに必要事項を入力してください。</t>
    <rPh sb="3" eb="5">
      <t>コウフ</t>
    </rPh>
    <rPh sb="5" eb="7">
      <t>ケッテイ</t>
    </rPh>
    <rPh sb="7" eb="10">
      <t>ツウチショ</t>
    </rPh>
    <rPh sb="12" eb="14">
      <t>ジュリョウ</t>
    </rPh>
    <rPh sb="20" eb="22">
      <t>コウフ</t>
    </rPh>
    <rPh sb="22" eb="24">
      <t>ケッテイ</t>
    </rPh>
    <rPh sb="24" eb="26">
      <t>ナイヨウ</t>
    </rPh>
    <rPh sb="26" eb="28">
      <t>ニュウリョク</t>
    </rPh>
    <rPh sb="34" eb="36">
      <t>ヒツヨウ</t>
    </rPh>
    <rPh sb="36" eb="38">
      <t>ジコウ</t>
    </rPh>
    <rPh sb="39" eb="41">
      <t>ニュウリョク</t>
    </rPh>
    <phoneticPr fontId="3"/>
  </si>
  <si>
    <t>　　「実績報告書」などの他の様式に反映されます。</t>
    <rPh sb="3" eb="5">
      <t>ジッセキ</t>
    </rPh>
    <rPh sb="5" eb="8">
      <t>ホウコクショ</t>
    </rPh>
    <phoneticPr fontId="3"/>
  </si>
  <si>
    <t>交付申請時</t>
    <rPh sb="0" eb="2">
      <t>コウフ</t>
    </rPh>
    <rPh sb="2" eb="4">
      <t>シンセイ</t>
    </rPh>
    <rPh sb="4" eb="5">
      <t>ジ</t>
    </rPh>
    <phoneticPr fontId="3"/>
  </si>
  <si>
    <t>交付決定時</t>
    <rPh sb="0" eb="2">
      <t>コウフ</t>
    </rPh>
    <rPh sb="2" eb="4">
      <t>ケッテイ</t>
    </rPh>
    <rPh sb="4" eb="5">
      <t>ジ</t>
    </rPh>
    <phoneticPr fontId="3"/>
  </si>
  <si>
    <t>実績報告等</t>
    <rPh sb="0" eb="2">
      <t>ジッセキ</t>
    </rPh>
    <rPh sb="2" eb="4">
      <t>ホウコク</t>
    </rPh>
    <rPh sb="4" eb="5">
      <t>トウ</t>
    </rPh>
    <phoneticPr fontId="3"/>
  </si>
  <si>
    <t>申請者</t>
    <rPh sb="0" eb="3">
      <t>シンセイシャ</t>
    </rPh>
    <phoneticPr fontId="3"/>
  </si>
  <si>
    <t>公社</t>
    <rPh sb="0" eb="2">
      <t>コウシャ</t>
    </rPh>
    <phoneticPr fontId="3"/>
  </si>
  <si>
    <r>
      <rPr>
        <b/>
        <sz val="10"/>
        <color rgb="FFC00000"/>
        <rFont val="ＭＳ Ｐ明朝"/>
        <family val="1"/>
        <charset val="128"/>
      </rPr>
      <t>↓■交付決定内容入力■から自動表示（変更時は</t>
    </r>
    <r>
      <rPr>
        <b/>
        <sz val="10"/>
        <color rgb="FFC00000"/>
        <rFont val="Century"/>
        <family val="1"/>
      </rPr>
      <t>yy/m/d</t>
    </r>
    <r>
      <rPr>
        <b/>
        <sz val="10"/>
        <color rgb="FFC00000"/>
        <rFont val="ＭＳ Ｐ明朝"/>
        <family val="1"/>
        <charset val="128"/>
      </rPr>
      <t>形式（西暦）で上書き入力）↓</t>
    </r>
    <rPh sb="13" eb="15">
      <t>ジドウ</t>
    </rPh>
    <rPh sb="15" eb="17">
      <t>ヒョウジ</t>
    </rPh>
    <rPh sb="18" eb="20">
      <t>ヘンコウ</t>
    </rPh>
    <rPh sb="20" eb="21">
      <t>ジ</t>
    </rPh>
    <rPh sb="31" eb="33">
      <t>セイレキ</t>
    </rPh>
    <rPh sb="35" eb="37">
      <t>ウワガ</t>
    </rPh>
    <rPh sb="38" eb="40">
      <t>ニュウリョク</t>
    </rPh>
    <phoneticPr fontId="3"/>
  </si>
  <si>
    <r>
      <rPr>
        <sz val="11"/>
        <rFont val="ＭＳ 明朝"/>
        <family val="1"/>
        <charset val="128"/>
      </rPr>
      <t>「交付決定通知書」（第３号様式）イメージ</t>
    </r>
    <rPh sb="1" eb="3">
      <t>コウフ</t>
    </rPh>
    <rPh sb="3" eb="5">
      <t>ケッテイ</t>
    </rPh>
    <rPh sb="5" eb="8">
      <t>ツウチショ</t>
    </rPh>
    <rPh sb="10" eb="11">
      <t>ダイ</t>
    </rPh>
    <rPh sb="12" eb="13">
      <t>ゴウ</t>
    </rPh>
    <rPh sb="13" eb="15">
      <t>ヨウシキ</t>
    </rPh>
    <phoneticPr fontId="3"/>
  </si>
  <si>
    <r>
      <rPr>
        <b/>
        <sz val="11"/>
        <rFont val="ＭＳ Ｐ明朝"/>
        <family val="1"/>
        <charset val="128"/>
      </rPr>
      <t>交付決定日：</t>
    </r>
    <rPh sb="0" eb="2">
      <t>コウフ</t>
    </rPh>
    <rPh sb="2" eb="4">
      <t>ケッテイ</t>
    </rPh>
    <rPh sb="4" eb="5">
      <t>ビ</t>
    </rPh>
    <phoneticPr fontId="3"/>
  </si>
  <si>
    <r>
      <rPr>
        <sz val="11"/>
        <rFont val="ＭＳ Ｐ明朝"/>
        <family val="1"/>
        <charset val="128"/>
      </rPr>
      <t>■交付決定内容入力■「助成金交付決定番号」を表示</t>
    </r>
    <rPh sb="1" eb="3">
      <t>コウフ</t>
    </rPh>
    <rPh sb="3" eb="5">
      <t>ケッテイ</t>
    </rPh>
    <rPh sb="5" eb="7">
      <t>ナイヨウ</t>
    </rPh>
    <rPh sb="7" eb="9">
      <t>ニュウリョク</t>
    </rPh>
    <rPh sb="11" eb="14">
      <t>ジョセイキン</t>
    </rPh>
    <rPh sb="14" eb="16">
      <t>コウフ</t>
    </rPh>
    <rPh sb="16" eb="18">
      <t>ケッテイ</t>
    </rPh>
    <rPh sb="18" eb="20">
      <t>バンゴウ</t>
    </rPh>
    <rPh sb="22" eb="24">
      <t>ヒョウジ</t>
    </rPh>
    <phoneticPr fontId="3"/>
  </si>
  <si>
    <r>
      <rPr>
        <sz val="11"/>
        <rFont val="ＭＳ Ｐ明朝"/>
        <family val="1"/>
        <charset val="128"/>
      </rPr>
      <t>■交付決定内容入力■「助成金交付決定番号」を表示</t>
    </r>
    <rPh sb="1" eb="3">
      <t>コウフ</t>
    </rPh>
    <rPh sb="3" eb="5">
      <t>ケッテイ</t>
    </rPh>
    <rPh sb="5" eb="7">
      <t>ナイヨウ</t>
    </rPh>
    <rPh sb="7" eb="9">
      <t>ニュウリョク</t>
    </rPh>
    <rPh sb="22" eb="24">
      <t>ヒョウジ</t>
    </rPh>
    <phoneticPr fontId="3"/>
  </si>
  <si>
    <r>
      <rPr>
        <sz val="11"/>
        <rFont val="ＭＳ Ｐ明朝"/>
        <family val="1"/>
        <charset val="128"/>
      </rPr>
      <t>★</t>
    </r>
    <phoneticPr fontId="3"/>
  </si>
  <si>
    <r>
      <rPr>
        <sz val="11"/>
        <rFont val="ＭＳ Ｐ明朝"/>
        <family val="1"/>
        <charset val="128"/>
      </rPr>
      <t>本申請書の提出日　※</t>
    </r>
    <r>
      <rPr>
        <sz val="11"/>
        <rFont val="Century"/>
        <family val="1"/>
      </rPr>
      <t>yy/m/d</t>
    </r>
    <r>
      <rPr>
        <sz val="11"/>
        <rFont val="ＭＳ Ｐ明朝"/>
        <family val="1"/>
        <charset val="128"/>
      </rPr>
      <t>（西暦）形式で入力　＜和暦で表示＞</t>
    </r>
    <rPh sb="0" eb="1">
      <t>ホン</t>
    </rPh>
    <rPh sb="1" eb="4">
      <t>シンセイショ</t>
    </rPh>
    <rPh sb="5" eb="7">
      <t>テイシュツ</t>
    </rPh>
    <rPh sb="7" eb="8">
      <t>ビ</t>
    </rPh>
    <phoneticPr fontId="3"/>
  </si>
  <si>
    <r>
      <rPr>
        <sz val="11"/>
        <rFont val="ＭＳ Ｐ明朝"/>
        <family val="1"/>
        <charset val="128"/>
      </rPr>
      <t>国活動費補助金の交付決定通知書（様式第</t>
    </r>
    <r>
      <rPr>
        <sz val="11"/>
        <rFont val="Century"/>
        <family val="1"/>
      </rPr>
      <t>2</t>
    </r>
    <r>
      <rPr>
        <sz val="11"/>
        <rFont val="ＭＳ Ｐ明朝"/>
        <family val="1"/>
        <charset val="128"/>
      </rPr>
      <t>）「交付決定日」を入力　※</t>
    </r>
    <r>
      <rPr>
        <sz val="11"/>
        <rFont val="Century"/>
        <family val="1"/>
      </rPr>
      <t>yy/m/d</t>
    </r>
    <r>
      <rPr>
        <sz val="11"/>
        <rFont val="ＭＳ Ｐ明朝"/>
        <family val="1"/>
        <charset val="128"/>
      </rPr>
      <t>（西暦）形式で入力　＜和暦で表示＞</t>
    </r>
    <rPh sb="0" eb="1">
      <t>クニ</t>
    </rPh>
    <rPh sb="1" eb="3">
      <t>カツドウ</t>
    </rPh>
    <rPh sb="3" eb="4">
      <t>ヒ</t>
    </rPh>
    <rPh sb="4" eb="7">
      <t>ホジョキン</t>
    </rPh>
    <rPh sb="8" eb="10">
      <t>コウフ</t>
    </rPh>
    <rPh sb="10" eb="12">
      <t>ケッテイ</t>
    </rPh>
    <rPh sb="12" eb="15">
      <t>ツウチショ</t>
    </rPh>
    <rPh sb="22" eb="24">
      <t>コウフ</t>
    </rPh>
    <rPh sb="24" eb="26">
      <t>ケッテイ</t>
    </rPh>
    <rPh sb="26" eb="27">
      <t>ニチ</t>
    </rPh>
    <rPh sb="29" eb="31">
      <t>ニュウリョク</t>
    </rPh>
    <phoneticPr fontId="3"/>
  </si>
  <si>
    <r>
      <rPr>
        <sz val="11"/>
        <rFont val="ＭＳ Ｐ明朝"/>
        <family val="1"/>
        <charset val="128"/>
      </rPr>
      <t>国活動費補助金の交付申請書（様式第</t>
    </r>
    <r>
      <rPr>
        <sz val="11"/>
        <rFont val="Century"/>
        <family val="1"/>
      </rPr>
      <t>1</t>
    </r>
    <r>
      <rPr>
        <sz val="11"/>
        <rFont val="ＭＳ Ｐ明朝"/>
        <family val="1"/>
        <charset val="128"/>
      </rPr>
      <t>）「運営開始（予定）日」を入力　※</t>
    </r>
    <r>
      <rPr>
        <sz val="11"/>
        <rFont val="Century"/>
        <family val="1"/>
      </rPr>
      <t>yy/m/d</t>
    </r>
    <r>
      <rPr>
        <sz val="11"/>
        <rFont val="ＭＳ Ｐ明朝"/>
        <family val="1"/>
        <charset val="128"/>
      </rPr>
      <t>（西暦）形式で入力　＜和暦で表示＞</t>
    </r>
    <rPh sb="0" eb="1">
      <t>クニ</t>
    </rPh>
    <rPh sb="1" eb="3">
      <t>カツドウ</t>
    </rPh>
    <rPh sb="3" eb="4">
      <t>ヒ</t>
    </rPh>
    <rPh sb="4" eb="7">
      <t>ホジョキン</t>
    </rPh>
    <rPh sb="8" eb="10">
      <t>コウフ</t>
    </rPh>
    <rPh sb="10" eb="13">
      <t>シンセイショ</t>
    </rPh>
    <rPh sb="14" eb="16">
      <t>ヨウシキ</t>
    </rPh>
    <rPh sb="16" eb="17">
      <t>ダイ</t>
    </rPh>
    <rPh sb="20" eb="22">
      <t>ウンエイ</t>
    </rPh>
    <rPh sb="22" eb="24">
      <t>カイシ</t>
    </rPh>
    <rPh sb="25" eb="27">
      <t>ヨテイ</t>
    </rPh>
    <rPh sb="28" eb="29">
      <t>ビ</t>
    </rPh>
    <rPh sb="31" eb="33">
      <t>ニュウリョク</t>
    </rPh>
    <phoneticPr fontId="3"/>
  </si>
  <si>
    <r>
      <rPr>
        <sz val="11"/>
        <rFont val="ＭＳ Ｐ明朝"/>
        <family val="1"/>
        <charset val="128"/>
      </rPr>
      <t>国活動費補助金の実績報告書（様式第</t>
    </r>
    <r>
      <rPr>
        <sz val="11"/>
        <rFont val="Century"/>
        <family val="1"/>
      </rPr>
      <t>8</t>
    </r>
    <r>
      <rPr>
        <sz val="11"/>
        <rFont val="ＭＳ Ｐ明朝"/>
        <family val="1"/>
        <charset val="128"/>
      </rPr>
      <t>）「補助対象期間」を入力　※</t>
    </r>
    <r>
      <rPr>
        <sz val="11"/>
        <rFont val="Century"/>
        <family val="1"/>
      </rPr>
      <t>yy/m/d</t>
    </r>
    <r>
      <rPr>
        <sz val="11"/>
        <rFont val="ＭＳ Ｐ明朝"/>
        <family val="1"/>
        <charset val="128"/>
      </rPr>
      <t>（西暦）形式で入力　＜和暦で表示＞</t>
    </r>
    <rPh sb="0" eb="1">
      <t>クニ</t>
    </rPh>
    <rPh sb="1" eb="3">
      <t>カツドウ</t>
    </rPh>
    <rPh sb="3" eb="4">
      <t>ヒ</t>
    </rPh>
    <rPh sb="4" eb="7">
      <t>ホジョキン</t>
    </rPh>
    <rPh sb="8" eb="10">
      <t>ジッセキ</t>
    </rPh>
    <rPh sb="10" eb="13">
      <t>ホウコクショ</t>
    </rPh>
    <rPh sb="20" eb="22">
      <t>ホジョ</t>
    </rPh>
    <rPh sb="22" eb="24">
      <t>タイショウ</t>
    </rPh>
    <rPh sb="24" eb="26">
      <t>キカン</t>
    </rPh>
    <rPh sb="28" eb="30">
      <t>ニュウリョク</t>
    </rPh>
    <phoneticPr fontId="3"/>
  </si>
  <si>
    <t>定置式の場合は提出不要</t>
    <rPh sb="0" eb="2">
      <t>テイチ</t>
    </rPh>
    <rPh sb="2" eb="3">
      <t>シキ</t>
    </rPh>
    <rPh sb="4" eb="6">
      <t>バアイ</t>
    </rPh>
    <rPh sb="7" eb="9">
      <t>テイシュツ</t>
    </rPh>
    <rPh sb="9" eb="11">
      <t>フヨウ</t>
    </rPh>
    <phoneticPr fontId="3"/>
  </si>
  <si>
    <t>「交付決定通知書」を受領後、必要項目を入力</t>
    <rPh sb="1" eb="3">
      <t>コウフ</t>
    </rPh>
    <rPh sb="3" eb="5">
      <t>ケッテイ</t>
    </rPh>
    <rPh sb="5" eb="8">
      <t>ツウチショ</t>
    </rPh>
    <rPh sb="10" eb="12">
      <t>ジュリョウ</t>
    </rPh>
    <rPh sb="12" eb="13">
      <t>ゴ</t>
    </rPh>
    <rPh sb="14" eb="16">
      <t>ヒツヨウ</t>
    </rPh>
    <rPh sb="16" eb="18">
      <t>コウモク</t>
    </rPh>
    <rPh sb="19" eb="21">
      <t>ニュウリョク</t>
    </rPh>
    <phoneticPr fontId="3"/>
  </si>
  <si>
    <r>
      <rPr>
        <sz val="11"/>
        <rFont val="ＭＳ Ｐ明朝"/>
        <family val="1"/>
        <charset val="128"/>
      </rPr>
      <t>運営場所に設置する
付帯設備の有無（設備名称）</t>
    </r>
    <phoneticPr fontId="3"/>
  </si>
  <si>
    <r>
      <rPr>
        <sz val="11"/>
        <rFont val="ＭＳ Ｐ明朝"/>
        <family val="1"/>
        <charset val="128"/>
      </rPr>
      <t>運営場所に設置する
付帯設備の有無（設備名称）</t>
    </r>
    <phoneticPr fontId="3"/>
  </si>
  <si>
    <r>
      <rPr>
        <sz val="11"/>
        <rFont val="ＭＳ Ｐ明朝"/>
        <family val="1"/>
        <charset val="128"/>
      </rPr>
      <t>－</t>
    </r>
    <phoneticPr fontId="3"/>
  </si>
  <si>
    <r>
      <rPr>
        <sz val="11"/>
        <rFont val="ＭＳ Ｐ明朝"/>
        <family val="1"/>
        <charset val="128"/>
      </rPr>
      <t>★</t>
    </r>
    <phoneticPr fontId="3"/>
  </si>
  <si>
    <r>
      <rPr>
        <sz val="11"/>
        <rFont val="ＭＳ 明朝"/>
        <family val="1"/>
        <charset val="128"/>
      </rPr>
      <t>第１号様式　付表１</t>
    </r>
    <rPh sb="0" eb="1">
      <t>ダイ</t>
    </rPh>
    <rPh sb="2" eb="3">
      <t>ゴウ</t>
    </rPh>
    <rPh sb="3" eb="5">
      <t>ヨウシキ</t>
    </rPh>
    <rPh sb="6" eb="8">
      <t>フヒョウ</t>
    </rPh>
    <phoneticPr fontId="3"/>
  </si>
  <si>
    <r>
      <rPr>
        <sz val="11"/>
        <rFont val="ＭＳ Ｐ明朝"/>
        <family val="1"/>
        <charset val="128"/>
      </rPr>
      <t>作成日</t>
    </r>
    <rPh sb="0" eb="3">
      <t>サクセイビ</t>
    </rPh>
    <phoneticPr fontId="3"/>
  </si>
  <si>
    <r>
      <rPr>
        <sz val="11"/>
        <rFont val="ＭＳ Ｐ明朝"/>
        <family val="1"/>
        <charset val="128"/>
      </rPr>
      <t>本申請書の作成日　※</t>
    </r>
    <r>
      <rPr>
        <sz val="11"/>
        <rFont val="Century"/>
        <family val="1"/>
      </rPr>
      <t>yy/m/d</t>
    </r>
    <r>
      <rPr>
        <sz val="11"/>
        <rFont val="ＭＳ Ｐ明朝"/>
        <family val="1"/>
        <charset val="128"/>
      </rPr>
      <t>（西暦）形式で入力　＜和暦で表示＞</t>
    </r>
    <rPh sb="0" eb="1">
      <t>ホン</t>
    </rPh>
    <rPh sb="1" eb="4">
      <t>シンセイショ</t>
    </rPh>
    <rPh sb="5" eb="7">
      <t>サクセイ</t>
    </rPh>
    <rPh sb="7" eb="8">
      <t>ビ</t>
    </rPh>
    <phoneticPr fontId="3"/>
  </si>
  <si>
    <r>
      <rPr>
        <sz val="11"/>
        <rFont val="ＭＳ Ｐ明朝"/>
        <family val="1"/>
        <charset val="128"/>
      </rPr>
      <t>（注）連名による申請の場合（例：事業者①、事業者②）</t>
    </r>
    <rPh sb="1" eb="2">
      <t>チュウ</t>
    </rPh>
    <rPh sb="3" eb="5">
      <t>レンメイ</t>
    </rPh>
    <rPh sb="8" eb="10">
      <t>シンセイ</t>
    </rPh>
    <rPh sb="11" eb="13">
      <t>バアイ</t>
    </rPh>
    <rPh sb="14" eb="15">
      <t>レイ</t>
    </rPh>
    <rPh sb="16" eb="19">
      <t>ジギョウシャ</t>
    </rPh>
    <rPh sb="21" eb="24">
      <t>ジギョウシャ</t>
    </rPh>
    <phoneticPr fontId="3"/>
  </si>
  <si>
    <r>
      <rPr>
        <sz val="11"/>
        <rFont val="ＭＳ 明朝"/>
        <family val="1"/>
        <charset val="128"/>
      </rPr>
      <t>第２号様式（第７条関係）</t>
    </r>
    <phoneticPr fontId="3"/>
  </si>
  <si>
    <r>
      <rPr>
        <sz val="11"/>
        <rFont val="ＭＳ Ｐ明朝"/>
        <family val="1"/>
        <charset val="128"/>
      </rPr>
      <t>★</t>
    </r>
    <phoneticPr fontId="3"/>
  </si>
  <si>
    <r>
      <rPr>
        <sz val="11"/>
        <rFont val="ＭＳ Ｐ明朝"/>
        <family val="1"/>
        <charset val="128"/>
      </rPr>
      <t>〒</t>
    </r>
    <phoneticPr fontId="3"/>
  </si>
  <si>
    <r>
      <rPr>
        <sz val="11"/>
        <rFont val="ＭＳ 明朝"/>
        <family val="1"/>
        <charset val="128"/>
      </rPr>
      <t>第１号様式（第７条関係）</t>
    </r>
    <phoneticPr fontId="3"/>
  </si>
  <si>
    <r>
      <t xml:space="preserve"> </t>
    </r>
    <r>
      <rPr>
        <sz val="11"/>
        <rFont val="ＭＳ Ｐ明朝"/>
        <family val="1"/>
        <charset val="128"/>
      </rPr>
      <t>－</t>
    </r>
    <phoneticPr fontId="3"/>
  </si>
  <si>
    <r>
      <rPr>
        <sz val="11"/>
        <rFont val="ＭＳ Ｐ明朝"/>
        <family val="1"/>
        <charset val="128"/>
      </rPr>
      <t>－</t>
    </r>
    <phoneticPr fontId="3"/>
  </si>
  <si>
    <r>
      <rPr>
        <sz val="11"/>
        <rFont val="ＭＳ Ｐ明朝"/>
        <family val="1"/>
        <charset val="128"/>
      </rPr>
      <t>水素供給設備名称</t>
    </r>
    <phoneticPr fontId="3"/>
  </si>
  <si>
    <r>
      <rPr>
        <sz val="11"/>
        <rFont val="ＭＳ Ｐ明朝"/>
        <family val="1"/>
        <charset val="128"/>
      </rPr>
      <t>設置事業所住所</t>
    </r>
    <phoneticPr fontId="3"/>
  </si>
  <si>
    <r>
      <rPr>
        <sz val="11"/>
        <rFont val="ＭＳ Ｐ明朝"/>
        <family val="1"/>
        <charset val="128"/>
      </rPr>
      <t>オンサイト</t>
    </r>
    <phoneticPr fontId="3"/>
  </si>
  <si>
    <r>
      <rPr>
        <sz val="11"/>
        <rFont val="ＭＳ Ｐ明朝"/>
        <family val="1"/>
        <charset val="128"/>
      </rPr>
      <t>オフサイト</t>
    </r>
    <phoneticPr fontId="3"/>
  </si>
  <si>
    <r>
      <rPr>
        <sz val="11"/>
        <rFont val="ＭＳ Ｐ明朝"/>
        <family val="1"/>
        <charset val="128"/>
      </rPr>
      <t>移動式</t>
    </r>
    <phoneticPr fontId="3"/>
  </si>
  <si>
    <r>
      <rPr>
        <sz val="9"/>
        <rFont val="ＭＳ Ｐ明朝"/>
        <family val="1"/>
        <charset val="128"/>
      </rPr>
      <t>パッケージ</t>
    </r>
    <phoneticPr fontId="3"/>
  </si>
  <si>
    <r>
      <rPr>
        <sz val="9"/>
        <rFont val="ＭＳ Ｐ明朝"/>
        <family val="1"/>
        <charset val="128"/>
      </rPr>
      <t>液化水素対応設備</t>
    </r>
    <phoneticPr fontId="3"/>
  </si>
  <si>
    <r>
      <t>Nm</t>
    </r>
    <r>
      <rPr>
        <vertAlign val="superscript"/>
        <sz val="11"/>
        <rFont val="Century"/>
        <family val="1"/>
      </rPr>
      <t>3</t>
    </r>
    <r>
      <rPr>
        <sz val="11"/>
        <rFont val="Century"/>
        <family val="1"/>
      </rPr>
      <t>/h</t>
    </r>
    <phoneticPr fontId="3"/>
  </si>
  <si>
    <r>
      <rPr>
        <sz val="11"/>
        <rFont val="ＭＳ Ｐ明朝"/>
        <family val="1"/>
        <charset val="128"/>
      </rPr>
      <t>都内と都外の運営場所数を入力</t>
    </r>
    <phoneticPr fontId="3"/>
  </si>
  <si>
    <r>
      <rPr>
        <sz val="11"/>
        <rFont val="ＭＳ Ｐ明朝"/>
        <family val="1"/>
        <charset val="128"/>
      </rPr>
      <t>★</t>
    </r>
    <phoneticPr fontId="3"/>
  </si>
  <si>
    <r>
      <rPr>
        <sz val="11"/>
        <rFont val="ＭＳ Ｐ明朝"/>
        <family val="1"/>
        <charset val="128"/>
      </rPr>
      <t>大規模事業者</t>
    </r>
    <phoneticPr fontId="3"/>
  </si>
  <si>
    <r>
      <rPr>
        <sz val="11"/>
        <rFont val="ＭＳ Ｐ明朝"/>
        <family val="1"/>
        <charset val="128"/>
      </rPr>
      <t>中小事業者</t>
    </r>
    <phoneticPr fontId="3"/>
  </si>
  <si>
    <r>
      <t xml:space="preserve"> </t>
    </r>
    <r>
      <rPr>
        <sz val="11"/>
        <rFont val="ＭＳ Ｐ明朝"/>
        <family val="1"/>
        <charset val="128"/>
      </rPr>
      <t>電話</t>
    </r>
    <phoneticPr fontId="3"/>
  </si>
  <si>
    <r>
      <rPr>
        <sz val="11"/>
        <rFont val="ＭＳ Ｐ明朝"/>
        <family val="1"/>
        <charset val="128"/>
      </rPr>
      <t>〒</t>
    </r>
    <phoneticPr fontId="3"/>
  </si>
  <si>
    <r>
      <t xml:space="preserve"> </t>
    </r>
    <r>
      <rPr>
        <sz val="11"/>
        <rFont val="ＭＳ Ｐ明朝"/>
        <family val="1"/>
        <charset val="128"/>
      </rPr>
      <t>メール</t>
    </r>
    <phoneticPr fontId="3"/>
  </si>
  <si>
    <r>
      <rPr>
        <sz val="11"/>
        <rFont val="ＭＳ Ｐ明朝"/>
        <family val="1"/>
        <charset val="128"/>
      </rPr>
      <t>メール</t>
    </r>
    <phoneticPr fontId="3"/>
  </si>
  <si>
    <r>
      <rPr>
        <sz val="11"/>
        <rFont val="ＭＳ 明朝"/>
        <family val="1"/>
        <charset val="128"/>
      </rPr>
      <t>第５号様式（第１０条関係）</t>
    </r>
    <phoneticPr fontId="3"/>
  </si>
  <si>
    <r>
      <rPr>
        <sz val="11"/>
        <rFont val="ＭＳ Ｐ明朝"/>
        <family val="1"/>
        <charset val="128"/>
      </rPr>
      <t>★</t>
    </r>
    <phoneticPr fontId="3"/>
  </si>
  <si>
    <r>
      <rPr>
        <sz val="11"/>
        <rFont val="ＭＳ 明朝"/>
        <family val="1"/>
        <charset val="128"/>
      </rPr>
      <t>第６号様式（第１１条関係）</t>
    </r>
    <phoneticPr fontId="3"/>
  </si>
  <si>
    <r>
      <rPr>
        <sz val="11"/>
        <rFont val="ＭＳ 明朝"/>
        <family val="1"/>
        <charset val="128"/>
      </rPr>
      <t>第８号様式（第１１条関係）</t>
    </r>
    <phoneticPr fontId="3"/>
  </si>
  <si>
    <r>
      <rPr>
        <sz val="11"/>
        <rFont val="ＭＳ 明朝"/>
        <family val="1"/>
        <charset val="128"/>
      </rPr>
      <t>第９号様式（第１２条関係）</t>
    </r>
    <phoneticPr fontId="3"/>
  </si>
  <si>
    <r>
      <rPr>
        <sz val="11"/>
        <rFont val="ＭＳ Ｐ明朝"/>
        <family val="1"/>
        <charset val="128"/>
      </rPr>
      <t>助成金交付決定番号</t>
    </r>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</si>
  <si>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</si>
  <si>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</si>
  <si>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</si>
  <si>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国　確定額</t>
    </r>
    <rPh sb="0" eb="1">
      <t>クニ</t>
    </rPh>
    <rPh sb="2" eb="4">
      <t>カクテイ</t>
    </rPh>
    <rPh sb="4" eb="5">
      <t>ガク</t>
    </rPh>
    <phoneticPr fontId="3"/>
  </si>
  <si>
    <r>
      <rPr>
        <sz val="11"/>
        <rFont val="ＭＳ Ｐ明朝"/>
        <family val="1"/>
        <charset val="128"/>
      </rPr>
      <t>★</t>
    </r>
    <phoneticPr fontId="3"/>
  </si>
  <si>
    <r>
      <rPr>
        <sz val="11"/>
        <rFont val="ＭＳ Ｐ明朝"/>
        <family val="1"/>
        <charset val="128"/>
      </rPr>
      <t>★</t>
    </r>
    <phoneticPr fontId="3"/>
  </si>
  <si>
    <r>
      <rPr>
        <sz val="11"/>
        <rFont val="ＭＳ 明朝"/>
        <family val="1"/>
        <charset val="128"/>
      </rPr>
      <t>第１１号様式（第１４条関係）</t>
    </r>
    <phoneticPr fontId="3"/>
  </si>
  <si>
    <r>
      <rPr>
        <sz val="11"/>
        <rFont val="ＭＳ Ｐ明朝"/>
        <family val="1"/>
        <charset val="128"/>
      </rPr>
      <t>実績報告書（第</t>
    </r>
    <r>
      <rPr>
        <sz val="11"/>
        <rFont val="Century"/>
        <family val="1"/>
      </rPr>
      <t>9</t>
    </r>
    <r>
      <rPr>
        <sz val="11"/>
        <rFont val="ＭＳ Ｐ明朝"/>
        <family val="1"/>
        <charset val="128"/>
      </rPr>
      <t>号様式）「助成金算定額」を表示</t>
    </r>
    <phoneticPr fontId="3"/>
  </si>
  <si>
    <r>
      <rPr>
        <sz val="11"/>
        <rFont val="ＭＳ 明朝"/>
        <family val="1"/>
        <charset val="128"/>
      </rPr>
      <t>第１２号様式（第１７条関係）</t>
    </r>
    <phoneticPr fontId="3"/>
  </si>
  <si>
    <r>
      <rPr>
        <sz val="11"/>
        <rFont val="ＭＳ 明朝"/>
        <family val="1"/>
        <charset val="128"/>
      </rPr>
      <t>■交付決定内容入力■</t>
    </r>
    <phoneticPr fontId="3"/>
  </si>
  <si>
    <r>
      <rPr>
        <sz val="11"/>
        <rFont val="ＭＳ Ｐ明朝"/>
        <family val="1"/>
        <charset val="128"/>
      </rPr>
      <t>助成金交付決定番号</t>
    </r>
    <phoneticPr fontId="3"/>
  </si>
  <si>
    <r>
      <rPr>
        <sz val="11"/>
        <rFont val="ＭＳ Ｐ明朝"/>
        <family val="1"/>
        <charset val="128"/>
      </rPr>
      <t>水素供給設備名称</t>
    </r>
    <phoneticPr fontId="3"/>
  </si>
  <si>
    <r>
      <rPr>
        <sz val="11"/>
        <rFont val="ＭＳ Ｐ明朝"/>
        <family val="1"/>
        <charset val="128"/>
      </rPr>
      <t>交付申請書（第</t>
    </r>
    <r>
      <rPr>
        <sz val="11"/>
        <rFont val="Century"/>
        <family val="1"/>
      </rPr>
      <t>1</t>
    </r>
    <r>
      <rPr>
        <sz val="11"/>
        <rFont val="ＭＳ Ｐ明朝"/>
        <family val="1"/>
        <charset val="128"/>
      </rPr>
      <t>号様式）「水素供給設備名称」を表示</t>
    </r>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</si>
  <si>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</si>
  <si>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</si>
  <si>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金融機関名（コード）</t>
    </r>
    <phoneticPr fontId="3"/>
  </si>
  <si>
    <r>
      <rPr>
        <sz val="11"/>
        <rFont val="ＭＳ Ｐ明朝"/>
        <family val="1"/>
        <charset val="128"/>
      </rPr>
      <t>支店名（コード）</t>
    </r>
    <phoneticPr fontId="3"/>
  </si>
  <si>
    <r>
      <rPr>
        <sz val="11"/>
        <rFont val="ＭＳ Ｐ明朝"/>
        <family val="1"/>
        <charset val="128"/>
      </rPr>
      <t>預金種別</t>
    </r>
    <phoneticPr fontId="3"/>
  </si>
  <si>
    <r>
      <rPr>
        <sz val="11"/>
        <rFont val="ＭＳ Ｐ明朝"/>
        <family val="1"/>
        <charset val="128"/>
      </rPr>
      <t>口座番号</t>
    </r>
    <phoneticPr fontId="3"/>
  </si>
  <si>
    <r>
      <rPr>
        <sz val="11"/>
        <rFont val="ＭＳ Ｐ明朝"/>
        <family val="1"/>
        <charset val="128"/>
      </rPr>
      <t>口座名義人（カナ記入）</t>
    </r>
    <phoneticPr fontId="3"/>
  </si>
  <si>
    <r>
      <rPr>
        <sz val="11"/>
        <rFont val="ＭＳ 明朝"/>
        <family val="1"/>
        <charset val="128"/>
      </rPr>
      <t>（注）振込口座が確認できる資料（通帳等）のコピーを添付すること。</t>
    </r>
    <phoneticPr fontId="3"/>
  </si>
  <si>
    <t>作成日</t>
    <rPh sb="0" eb="2">
      <t>サクセイ</t>
    </rPh>
    <rPh sb="2" eb="3">
      <t>ビ</t>
    </rPh>
    <phoneticPr fontId="3"/>
  </si>
  <si>
    <t>燃料電池バス対応（１系統）</t>
    <rPh sb="10" eb="12">
      <t>ケイトウ</t>
    </rPh>
    <phoneticPr fontId="3"/>
  </si>
  <si>
    <t>燃料電池バス対応（２系統）</t>
    <rPh sb="10" eb="12">
      <t>ケイトウ</t>
    </rPh>
    <phoneticPr fontId="3"/>
  </si>
  <si>
    <r>
      <t xml:space="preserve"> </t>
    </r>
    <r>
      <rPr>
        <sz val="11"/>
        <rFont val="ＭＳ Ｐ明朝"/>
        <family val="1"/>
        <charset val="128"/>
      </rPr>
      <t>助成対象経費</t>
    </r>
    <rPh sb="1" eb="3">
      <t>ジョセイ</t>
    </rPh>
    <rPh sb="3" eb="5">
      <t>タイショウ</t>
    </rPh>
    <rPh sb="5" eb="7">
      <t>ケイヒ</t>
    </rPh>
    <phoneticPr fontId="3"/>
  </si>
  <si>
    <t>作成日</t>
    <rPh sb="0" eb="2">
      <t>サクセイ</t>
    </rPh>
    <rPh sb="2" eb="3">
      <t>ビ</t>
    </rPh>
    <phoneticPr fontId="3"/>
  </si>
  <si>
    <t>国補助金交付決定額</t>
    <rPh sb="0" eb="1">
      <t>クニ</t>
    </rPh>
    <rPh sb="1" eb="4">
      <t>ホジョキン</t>
    </rPh>
    <rPh sb="4" eb="6">
      <t>コウフ</t>
    </rPh>
    <rPh sb="6" eb="8">
      <t>ケッテイ</t>
    </rPh>
    <rPh sb="8" eb="9">
      <t>ガク</t>
    </rPh>
    <phoneticPr fontId="2"/>
  </si>
  <si>
    <t>都助成金上限額</t>
    <rPh sb="0" eb="1">
      <t>ト</t>
    </rPh>
    <rPh sb="1" eb="3">
      <t>ジョセイ</t>
    </rPh>
    <rPh sb="4" eb="7">
      <t>ジョウゲンガク</t>
    </rPh>
    <phoneticPr fontId="3"/>
  </si>
  <si>
    <t>大規模事業者の助成金申請額算出</t>
    <rPh sb="0" eb="3">
      <t>ダイキボ</t>
    </rPh>
    <rPh sb="3" eb="5">
      <t>ジギョウ</t>
    </rPh>
    <rPh sb="5" eb="6">
      <t>シャ</t>
    </rPh>
    <rPh sb="7" eb="9">
      <t>ジョセイ</t>
    </rPh>
    <rPh sb="10" eb="12">
      <t>シンセイ</t>
    </rPh>
    <rPh sb="12" eb="13">
      <t>ガク</t>
    </rPh>
    <rPh sb="13" eb="15">
      <t>サンシュツ</t>
    </rPh>
    <phoneticPr fontId="2"/>
  </si>
  <si>
    <t>第６号様式　別紙</t>
    <rPh sb="0" eb="1">
      <t>ダイ</t>
    </rPh>
    <rPh sb="2" eb="3">
      <t>ゴウ</t>
    </rPh>
    <rPh sb="3" eb="5">
      <t>ヨウシキ</t>
    </rPh>
    <rPh sb="6" eb="8">
      <t>ベッシ</t>
    </rPh>
    <phoneticPr fontId="3"/>
  </si>
  <si>
    <t>第９号様式　付表１</t>
    <rPh sb="0" eb="1">
      <t>ダイ</t>
    </rPh>
    <rPh sb="2" eb="3">
      <t>ゴウ</t>
    </rPh>
    <rPh sb="3" eb="5">
      <t>ヨウシキ</t>
    </rPh>
    <rPh sb="6" eb="8">
      <t>フヒョウ</t>
    </rPh>
    <phoneticPr fontId="3"/>
  </si>
  <si>
    <t>第９号様式　付表１（運営費：助成対象経費）</t>
    <rPh sb="6" eb="8">
      <t>フヒョウ</t>
    </rPh>
    <rPh sb="14" eb="16">
      <t>ジョセイ</t>
    </rPh>
    <rPh sb="16" eb="18">
      <t>タイショウ</t>
    </rPh>
    <rPh sb="18" eb="20">
      <t>ケイヒ</t>
    </rPh>
    <phoneticPr fontId="3"/>
  </si>
  <si>
    <t>大規模事業者の助成金実績額算出</t>
    <rPh sb="0" eb="3">
      <t>ダイキボ</t>
    </rPh>
    <rPh sb="3" eb="5">
      <t>ジギョウ</t>
    </rPh>
    <rPh sb="5" eb="6">
      <t>シャ</t>
    </rPh>
    <rPh sb="7" eb="9">
      <t>ジョセイ</t>
    </rPh>
    <rPh sb="10" eb="12">
      <t>ジッセキ</t>
    </rPh>
    <rPh sb="12" eb="13">
      <t>ガク</t>
    </rPh>
    <rPh sb="13" eb="15">
      <t>サンシュツ</t>
    </rPh>
    <phoneticPr fontId="2"/>
  </si>
  <si>
    <t>大規模事業者の助成金実績額（燃料電池バス2系統）</t>
    <rPh sb="0" eb="3">
      <t>ダイキボ</t>
    </rPh>
    <rPh sb="3" eb="5">
      <t>ジギョウ</t>
    </rPh>
    <rPh sb="5" eb="6">
      <t>シャ</t>
    </rPh>
    <rPh sb="7" eb="9">
      <t>ジョセイ</t>
    </rPh>
    <rPh sb="12" eb="13">
      <t>ガク</t>
    </rPh>
    <rPh sb="14" eb="16">
      <t>ネンリョウ</t>
    </rPh>
    <rPh sb="16" eb="18">
      <t>デンチ</t>
    </rPh>
    <rPh sb="21" eb="23">
      <t>ケイトウ</t>
    </rPh>
    <phoneticPr fontId="2"/>
  </si>
  <si>
    <t>中小事業者の助成金実績額算出</t>
    <rPh sb="0" eb="2">
      <t>チュウショウ</t>
    </rPh>
    <rPh sb="2" eb="5">
      <t>ジギョウシャ</t>
    </rPh>
    <rPh sb="5" eb="6">
      <t>ギョウシャ</t>
    </rPh>
    <rPh sb="6" eb="8">
      <t>ジョセイ</t>
    </rPh>
    <rPh sb="11" eb="12">
      <t>ガク</t>
    </rPh>
    <rPh sb="12" eb="14">
      <t>サンシュツ</t>
    </rPh>
    <phoneticPr fontId="2"/>
  </si>
  <si>
    <t>中小事業者の助成金実績額（燃料電池バス2系統）</t>
    <rPh sb="0" eb="1">
      <t>ナカ</t>
    </rPh>
    <rPh sb="2" eb="4">
      <t>ジギョウ</t>
    </rPh>
    <rPh sb="4" eb="5">
      <t>シャ</t>
    </rPh>
    <rPh sb="6" eb="8">
      <t>ジョセイ</t>
    </rPh>
    <rPh sb="11" eb="12">
      <t>ガク</t>
    </rPh>
    <rPh sb="13" eb="15">
      <t>ネンリョウ</t>
    </rPh>
    <rPh sb="15" eb="17">
      <t>デンチ</t>
    </rPh>
    <rPh sb="20" eb="22">
      <t>ケイトウ</t>
    </rPh>
    <phoneticPr fontId="2"/>
  </si>
  <si>
    <r>
      <t xml:space="preserve"> </t>
    </r>
    <r>
      <rPr>
        <sz val="11"/>
        <rFont val="ＭＳ Ｐ明朝"/>
        <family val="1"/>
        <charset val="128"/>
      </rPr>
      <t>助成金実績額</t>
    </r>
    <rPh sb="1" eb="4">
      <t>ジョセイキン</t>
    </rPh>
    <rPh sb="4" eb="6">
      <t>ジッセキ</t>
    </rPh>
    <rPh sb="6" eb="7">
      <t>ガク</t>
    </rPh>
    <phoneticPr fontId="3"/>
  </si>
  <si>
    <t>助成金実績額</t>
    <rPh sb="0" eb="3">
      <t>ジョセイキン</t>
    </rPh>
    <rPh sb="3" eb="5">
      <t>ジッセキ</t>
    </rPh>
    <rPh sb="5" eb="6">
      <t>ガク</t>
    </rPh>
    <phoneticPr fontId="3"/>
  </si>
  <si>
    <t>該当する助成金実績額を記入</t>
    <rPh sb="0" eb="2">
      <t>ガイトウ</t>
    </rPh>
    <rPh sb="4" eb="7">
      <t>ジョセイキン</t>
    </rPh>
    <rPh sb="7" eb="9">
      <t>ジッセキ</t>
    </rPh>
    <rPh sb="9" eb="10">
      <t>ガク</t>
    </rPh>
    <rPh sb="11" eb="13">
      <t>キニュウ</t>
    </rPh>
    <phoneticPr fontId="3"/>
  </si>
  <si>
    <t>助成対象経費</t>
    <rPh sb="0" eb="2">
      <t>ジョセイ</t>
    </rPh>
    <rPh sb="2" eb="4">
      <t>タイショウ</t>
    </rPh>
    <rPh sb="4" eb="6">
      <t>ケイヒ</t>
    </rPh>
    <phoneticPr fontId="2"/>
  </si>
  <si>
    <t>大規模事業者の助成金実績額算出（千円未満切り捨て）</t>
    <rPh sb="0" eb="3">
      <t>ダイキボ</t>
    </rPh>
    <rPh sb="3" eb="5">
      <t>ジギョウ</t>
    </rPh>
    <rPh sb="5" eb="6">
      <t>シャ</t>
    </rPh>
    <rPh sb="7" eb="9">
      <t>ジョセイ</t>
    </rPh>
    <rPh sb="12" eb="13">
      <t>ガク</t>
    </rPh>
    <rPh sb="13" eb="15">
      <t>サンシュツ</t>
    </rPh>
    <rPh sb="16" eb="18">
      <t>センエン</t>
    </rPh>
    <rPh sb="18" eb="20">
      <t>ミマン</t>
    </rPh>
    <rPh sb="20" eb="21">
      <t>キ</t>
    </rPh>
    <rPh sb="22" eb="23">
      <t>ス</t>
    </rPh>
    <phoneticPr fontId="2"/>
  </si>
  <si>
    <t>中小事業者の助成金実績額算出（千円未満切り捨て）</t>
    <rPh sb="0" eb="1">
      <t>ナカ</t>
    </rPh>
    <rPh sb="2" eb="4">
      <t>ジギョウ</t>
    </rPh>
    <rPh sb="4" eb="5">
      <t>シャ</t>
    </rPh>
    <rPh sb="6" eb="8">
      <t>ジョセイ</t>
    </rPh>
    <rPh sb="11" eb="12">
      <t>ガク</t>
    </rPh>
    <rPh sb="12" eb="14">
      <t>サンシュツ</t>
    </rPh>
    <rPh sb="15" eb="17">
      <t>センエン</t>
    </rPh>
    <rPh sb="17" eb="19">
      <t>ミマン</t>
    </rPh>
    <rPh sb="19" eb="20">
      <t>キ</t>
    </rPh>
    <rPh sb="21" eb="22">
      <t>ス</t>
    </rPh>
    <phoneticPr fontId="2"/>
  </si>
  <si>
    <t>国活動補助金の実績報告書（様式第８）「補助金対象経費」を入力</t>
    <rPh sb="0" eb="1">
      <t>クニ</t>
    </rPh>
    <rPh sb="1" eb="3">
      <t>カツドウ</t>
    </rPh>
    <rPh sb="3" eb="6">
      <t>ホジョキン</t>
    </rPh>
    <rPh sb="7" eb="9">
      <t>ジッセキ</t>
    </rPh>
    <rPh sb="9" eb="12">
      <t>ホウコクショ</t>
    </rPh>
    <rPh sb="13" eb="15">
      <t>ヨウシキ</t>
    </rPh>
    <rPh sb="15" eb="16">
      <t>ダイ</t>
    </rPh>
    <rPh sb="19" eb="22">
      <t>ホジョキン</t>
    </rPh>
    <rPh sb="22" eb="24">
      <t>タイショウ</t>
    </rPh>
    <rPh sb="24" eb="26">
      <t>ケイヒ</t>
    </rPh>
    <rPh sb="28" eb="30">
      <t>ニュウリョク</t>
    </rPh>
    <phoneticPr fontId="2"/>
  </si>
  <si>
    <t>国活動費補助金の確定額を入力</t>
    <rPh sb="0" eb="1">
      <t>クニ</t>
    </rPh>
    <rPh sb="1" eb="3">
      <t>カツドウ</t>
    </rPh>
    <rPh sb="3" eb="4">
      <t>ヒ</t>
    </rPh>
    <rPh sb="4" eb="7">
      <t>ホジョキン</t>
    </rPh>
    <rPh sb="8" eb="10">
      <t>カクテイ</t>
    </rPh>
    <rPh sb="10" eb="11">
      <t>ガク</t>
    </rPh>
    <rPh sb="12" eb="14">
      <t>ニュウリョク</t>
    </rPh>
    <phoneticPr fontId="2"/>
  </si>
  <si>
    <r>
      <rPr>
        <sz val="11"/>
        <rFont val="ＭＳ Ｐ明朝"/>
        <family val="1"/>
        <charset val="128"/>
      </rPr>
      <t>助成金算定（第</t>
    </r>
    <r>
      <rPr>
        <sz val="11"/>
        <rFont val="Century"/>
        <family val="1"/>
      </rPr>
      <t>1</t>
    </r>
    <r>
      <rPr>
        <sz val="11"/>
        <rFont val="ＭＳ Ｐ明朝"/>
        <family val="1"/>
        <charset val="128"/>
      </rPr>
      <t>号様式付表</t>
    </r>
    <r>
      <rPr>
        <sz val="11"/>
        <rFont val="Century"/>
        <family val="1"/>
      </rPr>
      <t>1</t>
    </r>
    <r>
      <rPr>
        <sz val="11"/>
        <rFont val="ＭＳ Ｐ明朝"/>
        <family val="1"/>
        <charset val="128"/>
      </rPr>
      <t>）「助成対象経費」を表示</t>
    </r>
    <rPh sb="0" eb="3">
      <t>ジョセイキン</t>
    </rPh>
    <rPh sb="3" eb="5">
      <t>サンテイ</t>
    </rPh>
    <rPh sb="6" eb="7">
      <t>ダイ</t>
    </rPh>
    <rPh sb="8" eb="9">
      <t>ゴウ</t>
    </rPh>
    <rPh sb="9" eb="11">
      <t>ヨウシキ</t>
    </rPh>
    <rPh sb="11" eb="13">
      <t>フヒョウ</t>
    </rPh>
    <rPh sb="24" eb="26">
      <t>ヒョウジ</t>
    </rPh>
    <phoneticPr fontId="3"/>
  </si>
  <si>
    <r>
      <rPr>
        <sz val="11"/>
        <rFont val="ＭＳ Ｐ明朝"/>
        <family val="1"/>
        <charset val="128"/>
      </rPr>
      <t>助成金算定（第</t>
    </r>
    <r>
      <rPr>
        <sz val="11"/>
        <rFont val="Century"/>
        <family val="1"/>
      </rPr>
      <t>9</t>
    </r>
    <r>
      <rPr>
        <sz val="11"/>
        <rFont val="ＭＳ Ｐ明朝"/>
        <family val="1"/>
        <charset val="128"/>
      </rPr>
      <t>号様式付表</t>
    </r>
    <r>
      <rPr>
        <sz val="11"/>
        <rFont val="Century"/>
        <family val="1"/>
      </rPr>
      <t>1</t>
    </r>
    <r>
      <rPr>
        <sz val="11"/>
        <rFont val="ＭＳ Ｐ明朝"/>
        <family val="1"/>
        <charset val="128"/>
      </rPr>
      <t>）「助成対象経費」を表示</t>
    </r>
    <rPh sb="0" eb="3">
      <t>ジョセイキン</t>
    </rPh>
    <rPh sb="3" eb="5">
      <t>サンテイ</t>
    </rPh>
    <rPh sb="6" eb="7">
      <t>ダイ</t>
    </rPh>
    <rPh sb="8" eb="9">
      <t>ゴウ</t>
    </rPh>
    <rPh sb="9" eb="11">
      <t>ヨウシキ</t>
    </rPh>
    <rPh sb="11" eb="13">
      <t>フヒョウ</t>
    </rPh>
    <rPh sb="24" eb="26">
      <t>ヒョウジ</t>
    </rPh>
    <phoneticPr fontId="3"/>
  </si>
  <si>
    <t>該当する助成金額を記入</t>
    <rPh sb="0" eb="2">
      <t>ガイトウ</t>
    </rPh>
    <rPh sb="4" eb="6">
      <t>ジョセイ</t>
    </rPh>
    <rPh sb="6" eb="8">
      <t>キンガク</t>
    </rPh>
    <rPh sb="9" eb="11">
      <t>キニュウ</t>
    </rPh>
    <phoneticPr fontId="3"/>
  </si>
  <si>
    <t>登録印を押印（Ｊグランツの場合は不要）</t>
    <rPh sb="0" eb="2">
      <t>トウロク</t>
    </rPh>
    <rPh sb="2" eb="3">
      <t>イン</t>
    </rPh>
    <rPh sb="4" eb="6">
      <t>オウイン</t>
    </rPh>
    <phoneticPr fontId="3"/>
  </si>
  <si>
    <t>　　・事業者①の情報は申請書向かって左側に入力</t>
    <rPh sb="3" eb="6">
      <t>ジギョウシャ</t>
    </rPh>
    <rPh sb="8" eb="10">
      <t>ジョウホウ</t>
    </rPh>
    <rPh sb="11" eb="14">
      <t>シンセイショ</t>
    </rPh>
    <rPh sb="14" eb="15">
      <t>ム</t>
    </rPh>
    <rPh sb="18" eb="20">
      <t>ヒダリガワ</t>
    </rPh>
    <rPh sb="21" eb="23">
      <t>ニュウリョク</t>
    </rPh>
    <phoneticPr fontId="3"/>
  </si>
  <si>
    <t>　　・事業者②の情報は申請書向かって右側に入力</t>
    <rPh sb="3" eb="6">
      <t>ジギョウシャ</t>
    </rPh>
    <rPh sb="8" eb="10">
      <t>ジョウホウ</t>
    </rPh>
    <rPh sb="11" eb="14">
      <t>シンセイショ</t>
    </rPh>
    <rPh sb="14" eb="15">
      <t>ム</t>
    </rPh>
    <rPh sb="18" eb="20">
      <t>ミギガワ</t>
    </rPh>
    <rPh sb="21" eb="23">
      <t>ニュウリョク</t>
    </rPh>
    <phoneticPr fontId="3"/>
  </si>
  <si>
    <t>【連名の場合】登録印を押印（Ｊグランツの場合は不要）</t>
    <rPh sb="7" eb="9">
      <t>トウロク</t>
    </rPh>
    <rPh sb="9" eb="10">
      <t>イン</t>
    </rPh>
    <rPh sb="11" eb="13">
      <t>オウイン</t>
    </rPh>
    <phoneticPr fontId="3"/>
  </si>
  <si>
    <t>登録印を押印（左記捨印枠は印字されません）（Ｊグランツの場合は不要）</t>
    <rPh sb="0" eb="2">
      <t>トウロク</t>
    </rPh>
    <rPh sb="2" eb="3">
      <t>イン</t>
    </rPh>
    <rPh sb="4" eb="6">
      <t>オウイン</t>
    </rPh>
    <phoneticPr fontId="3"/>
  </si>
  <si>
    <t>【連名の場合】登録印を押印（左記捨印枠は印字されません）（Ｊグランツの場合は不要）</t>
    <rPh sb="7" eb="9">
      <t>トウロク</t>
    </rPh>
    <rPh sb="9" eb="10">
      <t>イン</t>
    </rPh>
    <rPh sb="11" eb="13">
      <t>オウイン</t>
    </rPh>
    <phoneticPr fontId="3"/>
  </si>
  <si>
    <t>助成金算定</t>
    <rPh sb="0" eb="3">
      <t>ジョセイキン</t>
    </rPh>
    <rPh sb="3" eb="5">
      <t>サンテイ</t>
    </rPh>
    <phoneticPr fontId="3"/>
  </si>
  <si>
    <r>
      <rPr>
        <sz val="11"/>
        <rFont val="ＭＳ 明朝"/>
        <family val="1"/>
        <charset val="128"/>
      </rPr>
      <t>入力値</t>
    </r>
    <r>
      <rPr>
        <sz val="11"/>
        <rFont val="Century"/>
        <family val="1"/>
      </rPr>
      <t xml:space="preserve"> / </t>
    </r>
    <r>
      <rPr>
        <sz val="11"/>
        <rFont val="ＭＳ 明朝"/>
        <family val="1"/>
        <charset val="128"/>
      </rPr>
      <t>計算値</t>
    </r>
    <rPh sb="0" eb="3">
      <t>ニュウリョクチ</t>
    </rPh>
    <rPh sb="6" eb="9">
      <t>ケイサンチ</t>
    </rPh>
    <phoneticPr fontId="3"/>
  </si>
  <si>
    <r>
      <rPr>
        <sz val="11"/>
        <color theme="0"/>
        <rFont val="ＭＳ 明朝"/>
        <family val="1"/>
        <charset val="128"/>
      </rPr>
      <t>項目</t>
    </r>
    <r>
      <rPr>
        <sz val="11"/>
        <color theme="0"/>
        <rFont val="Century"/>
        <family val="1"/>
      </rPr>
      <t>/</t>
    </r>
    <r>
      <rPr>
        <sz val="11"/>
        <color theme="0"/>
        <rFont val="ＭＳ 明朝"/>
        <family val="1"/>
        <charset val="128"/>
      </rPr>
      <t>単位</t>
    </r>
    <rPh sb="0" eb="2">
      <t>コウモク</t>
    </rPh>
    <rPh sb="3" eb="5">
      <t>タンイ</t>
    </rPh>
    <phoneticPr fontId="3"/>
  </si>
  <si>
    <r>
      <rPr>
        <sz val="11"/>
        <color theme="0"/>
        <rFont val="ＭＳ 明朝"/>
        <family val="1"/>
        <charset val="128"/>
      </rPr>
      <t>説明</t>
    </r>
    <rPh sb="0" eb="2">
      <t>セツメイ</t>
    </rPh>
    <phoneticPr fontId="3"/>
  </si>
  <si>
    <r>
      <rPr>
        <sz val="11"/>
        <color theme="1"/>
        <rFont val="ＭＳ 明朝"/>
        <family val="1"/>
        <charset val="128"/>
      </rPr>
      <t>円</t>
    </r>
    <rPh sb="0" eb="1">
      <t>エン</t>
    </rPh>
    <phoneticPr fontId="2"/>
  </si>
  <si>
    <r>
      <rPr>
        <sz val="11"/>
        <color theme="1"/>
        <rFont val="ＭＳ 明朝"/>
        <family val="1"/>
        <charset val="128"/>
      </rPr>
      <t>円</t>
    </r>
    <rPh sb="0" eb="1">
      <t>エン</t>
    </rPh>
    <phoneticPr fontId="3"/>
  </si>
  <si>
    <r>
      <rPr>
        <sz val="11"/>
        <color theme="1"/>
        <rFont val="ＭＳ 明朝"/>
        <family val="1"/>
        <charset val="128"/>
      </rPr>
      <t>国活動費補助金の補助金交付上限額を入力</t>
    </r>
    <rPh sb="0" eb="1">
      <t>クニ</t>
    </rPh>
    <rPh sb="1" eb="3">
      <t>カツドウ</t>
    </rPh>
    <rPh sb="3" eb="4">
      <t>ヒ</t>
    </rPh>
    <rPh sb="4" eb="7">
      <t>ホジョキン</t>
    </rPh>
    <rPh sb="8" eb="11">
      <t>ホジョキン</t>
    </rPh>
    <rPh sb="11" eb="13">
      <t>コウフ</t>
    </rPh>
    <rPh sb="13" eb="15">
      <t>ジョウゲン</t>
    </rPh>
    <rPh sb="15" eb="16">
      <t>ガク</t>
    </rPh>
    <rPh sb="17" eb="19">
      <t>ニュウリョク</t>
    </rPh>
    <phoneticPr fontId="2"/>
  </si>
  <si>
    <r>
      <t>=</t>
    </r>
    <r>
      <rPr>
        <sz val="11"/>
        <color theme="1"/>
        <rFont val="ＭＳ 明朝"/>
        <family val="1"/>
        <charset val="128"/>
      </rPr>
      <t>都助成金上限額</t>
    </r>
    <r>
      <rPr>
        <sz val="11"/>
        <color theme="1"/>
        <rFont val="Century"/>
        <family val="1"/>
      </rPr>
      <t>÷2</t>
    </r>
    <rPh sb="1" eb="2">
      <t>ト</t>
    </rPh>
    <rPh sb="2" eb="5">
      <t>ジョセイキン</t>
    </rPh>
    <rPh sb="5" eb="8">
      <t>ジョウゲンガク</t>
    </rPh>
    <phoneticPr fontId="3"/>
  </si>
  <si>
    <r>
      <rPr>
        <sz val="11"/>
        <rFont val="ＭＳ 明朝"/>
        <family val="1"/>
        <charset val="128"/>
      </rPr>
      <t>大規模事業者の助成金申請額算出（千円未満切り捨て）</t>
    </r>
    <rPh sb="0" eb="3">
      <t>ダイキボ</t>
    </rPh>
    <rPh sb="3" eb="5">
      <t>ジギョウ</t>
    </rPh>
    <rPh sb="5" eb="6">
      <t>シャ</t>
    </rPh>
    <rPh sb="7" eb="9">
      <t>ジョセイ</t>
    </rPh>
    <rPh sb="10" eb="12">
      <t>シンセイ</t>
    </rPh>
    <rPh sb="12" eb="13">
      <t>ガク</t>
    </rPh>
    <rPh sb="13" eb="15">
      <t>サンシュツ</t>
    </rPh>
    <rPh sb="16" eb="18">
      <t>センエン</t>
    </rPh>
    <rPh sb="18" eb="20">
      <t>ミマン</t>
    </rPh>
    <rPh sb="20" eb="21">
      <t>キ</t>
    </rPh>
    <rPh sb="22" eb="23">
      <t>ス</t>
    </rPh>
    <phoneticPr fontId="2"/>
  </si>
  <si>
    <r>
      <rPr>
        <sz val="11"/>
        <color theme="1"/>
        <rFont val="ＭＳ 明朝"/>
        <family val="1"/>
        <charset val="128"/>
      </rPr>
      <t>千円未満切り捨て</t>
    </r>
    <rPh sb="0" eb="2">
      <t>センエン</t>
    </rPh>
    <rPh sb="2" eb="4">
      <t>ミマン</t>
    </rPh>
    <rPh sb="4" eb="5">
      <t>キ</t>
    </rPh>
    <rPh sb="6" eb="7">
      <t>ス</t>
    </rPh>
    <phoneticPr fontId="3"/>
  </si>
  <si>
    <r>
      <rPr>
        <sz val="11"/>
        <rFont val="ＭＳ 明朝"/>
        <family val="1"/>
        <charset val="128"/>
      </rPr>
      <t>大規模事業者の助成金申請額（燃料電池バス</t>
    </r>
    <r>
      <rPr>
        <sz val="11"/>
        <rFont val="Century"/>
        <family val="1"/>
      </rPr>
      <t>2</t>
    </r>
    <r>
      <rPr>
        <sz val="11"/>
        <rFont val="ＭＳ 明朝"/>
        <family val="1"/>
        <charset val="128"/>
      </rPr>
      <t>系統）</t>
    </r>
    <rPh sb="0" eb="3">
      <t>ダイキボ</t>
    </rPh>
    <rPh sb="3" eb="5">
      <t>ジギョウ</t>
    </rPh>
    <rPh sb="5" eb="6">
      <t>シャ</t>
    </rPh>
    <rPh sb="7" eb="9">
      <t>ジョセイ</t>
    </rPh>
    <rPh sb="10" eb="12">
      <t>シンセイ</t>
    </rPh>
    <rPh sb="12" eb="13">
      <t>ガク</t>
    </rPh>
    <rPh sb="14" eb="16">
      <t>ネンリョウ</t>
    </rPh>
    <rPh sb="16" eb="18">
      <t>デンチ</t>
    </rPh>
    <rPh sb="21" eb="23">
      <t>ケイトウ</t>
    </rPh>
    <phoneticPr fontId="2"/>
  </si>
  <si>
    <r>
      <rPr>
        <sz val="11"/>
        <rFont val="ＭＳ 明朝"/>
        <family val="1"/>
        <charset val="128"/>
      </rPr>
      <t>中小事業者の助成金申請額算出</t>
    </r>
    <rPh sb="0" eb="2">
      <t>チュウショウ</t>
    </rPh>
    <rPh sb="2" eb="5">
      <t>ジギョウシャ</t>
    </rPh>
    <rPh sb="5" eb="6">
      <t>ギョウシャ</t>
    </rPh>
    <rPh sb="6" eb="8">
      <t>ジョセイ</t>
    </rPh>
    <rPh sb="9" eb="11">
      <t>シンセイ</t>
    </rPh>
    <rPh sb="11" eb="12">
      <t>ガク</t>
    </rPh>
    <rPh sb="12" eb="14">
      <t>サンシュツ</t>
    </rPh>
    <phoneticPr fontId="2"/>
  </si>
  <si>
    <r>
      <t>=</t>
    </r>
    <r>
      <rPr>
        <sz val="11"/>
        <color theme="1"/>
        <rFont val="ＭＳ 明朝"/>
        <family val="1"/>
        <charset val="128"/>
      </rPr>
      <t>都助成金上限額</t>
    </r>
    <rPh sb="1" eb="2">
      <t>ト</t>
    </rPh>
    <phoneticPr fontId="3"/>
  </si>
  <si>
    <r>
      <rPr>
        <sz val="11"/>
        <rFont val="ＭＳ 明朝"/>
        <family val="1"/>
        <charset val="128"/>
      </rPr>
      <t>中小事業者の助成金申請額算出（千円未満切り捨て）</t>
    </r>
    <rPh sb="0" eb="1">
      <t>ナカ</t>
    </rPh>
    <rPh sb="2" eb="4">
      <t>ジギョウ</t>
    </rPh>
    <rPh sb="4" eb="5">
      <t>シャ</t>
    </rPh>
    <rPh sb="6" eb="8">
      <t>ジョセイ</t>
    </rPh>
    <rPh sb="9" eb="11">
      <t>シンセイ</t>
    </rPh>
    <rPh sb="11" eb="12">
      <t>ガク</t>
    </rPh>
    <rPh sb="12" eb="14">
      <t>サンシュツ</t>
    </rPh>
    <rPh sb="15" eb="17">
      <t>センエン</t>
    </rPh>
    <rPh sb="17" eb="19">
      <t>ミマン</t>
    </rPh>
    <rPh sb="19" eb="20">
      <t>キ</t>
    </rPh>
    <rPh sb="21" eb="22">
      <t>ス</t>
    </rPh>
    <phoneticPr fontId="2"/>
  </si>
  <si>
    <r>
      <rPr>
        <sz val="11"/>
        <rFont val="ＭＳ 明朝"/>
        <family val="1"/>
        <charset val="128"/>
      </rPr>
      <t>中小事業者の助成金申請額（燃料電池バス</t>
    </r>
    <r>
      <rPr>
        <sz val="11"/>
        <rFont val="Century"/>
        <family val="1"/>
      </rPr>
      <t>2</t>
    </r>
    <r>
      <rPr>
        <sz val="11"/>
        <rFont val="ＭＳ 明朝"/>
        <family val="1"/>
        <charset val="128"/>
      </rPr>
      <t>系統）</t>
    </r>
    <rPh sb="0" eb="1">
      <t>ナカ</t>
    </rPh>
    <rPh sb="2" eb="4">
      <t>ジギョウ</t>
    </rPh>
    <rPh sb="4" eb="5">
      <t>シャ</t>
    </rPh>
    <rPh sb="6" eb="8">
      <t>ジョセイ</t>
    </rPh>
    <rPh sb="9" eb="11">
      <t>シンセイ</t>
    </rPh>
    <rPh sb="11" eb="12">
      <t>ガク</t>
    </rPh>
    <rPh sb="13" eb="15">
      <t>ネンリョウ</t>
    </rPh>
    <rPh sb="15" eb="17">
      <t>デンチ</t>
    </rPh>
    <rPh sb="20" eb="22">
      <t>ケイトウ</t>
    </rPh>
    <phoneticPr fontId="2"/>
  </si>
  <si>
    <r>
      <rPr>
        <b/>
        <sz val="10"/>
        <color theme="1"/>
        <rFont val="ＭＳ 明朝"/>
        <family val="1"/>
        <charset val="128"/>
      </rPr>
      <t>Ｘ（円）</t>
    </r>
    <r>
      <rPr>
        <sz val="12"/>
        <color indexed="8"/>
        <rFont val="ＭＳ 明朝"/>
        <family val="1"/>
        <charset val="128"/>
      </rPr>
      <t/>
    </r>
    <phoneticPr fontId="35"/>
  </si>
  <si>
    <r>
      <rPr>
        <b/>
        <sz val="10"/>
        <color theme="1"/>
        <rFont val="ＭＳ 明朝"/>
        <family val="1"/>
        <charset val="128"/>
      </rPr>
      <t>充填量（ｋｇ）</t>
    </r>
    <rPh sb="0" eb="2">
      <t>ジュウテン</t>
    </rPh>
    <rPh sb="2" eb="3">
      <t>リョウ</t>
    </rPh>
    <phoneticPr fontId="35"/>
  </si>
  <si>
    <r>
      <rPr>
        <b/>
        <sz val="10"/>
        <color theme="1"/>
        <rFont val="ＭＳ 明朝"/>
        <family val="1"/>
        <charset val="128"/>
      </rPr>
      <t>Ａ；充填時間（分）</t>
    </r>
    <rPh sb="2" eb="4">
      <t>ジュウテン</t>
    </rPh>
    <rPh sb="4" eb="6">
      <t>ジカン</t>
    </rPh>
    <rPh sb="7" eb="8">
      <t>フン</t>
    </rPh>
    <phoneticPr fontId="35"/>
  </si>
  <si>
    <r>
      <rPr>
        <b/>
        <sz val="10"/>
        <color theme="1"/>
        <rFont val="ＭＳ 明朝"/>
        <family val="1"/>
        <charset val="128"/>
      </rPr>
      <t>Ｂ；総営業時間（ｈ）</t>
    </r>
    <rPh sb="2" eb="3">
      <t>ソウ</t>
    </rPh>
    <rPh sb="3" eb="5">
      <t>エイギョウ</t>
    </rPh>
    <rPh sb="5" eb="7">
      <t>ジカン</t>
    </rPh>
    <phoneticPr fontId="35"/>
  </si>
  <si>
    <r>
      <rPr>
        <b/>
        <sz val="10"/>
        <color theme="1"/>
        <rFont val="ＭＳ 明朝"/>
        <family val="1"/>
        <charset val="128"/>
      </rPr>
      <t>土・日・祝の営業日数</t>
    </r>
    <rPh sb="0" eb="1">
      <t>ド</t>
    </rPh>
    <rPh sb="2" eb="3">
      <t>ヒ</t>
    </rPh>
    <rPh sb="4" eb="5">
      <t>シュク</t>
    </rPh>
    <rPh sb="6" eb="8">
      <t>エイギョウ</t>
    </rPh>
    <rPh sb="8" eb="10">
      <t>ニッスウ</t>
    </rPh>
    <phoneticPr fontId="35"/>
  </si>
  <si>
    <r>
      <rPr>
        <b/>
        <sz val="10"/>
        <color theme="1"/>
        <rFont val="ＭＳ 明朝"/>
        <family val="1"/>
        <charset val="128"/>
      </rPr>
      <t xml:space="preserve">Ｅ（日）
</t>
    </r>
    <r>
      <rPr>
        <sz val="10"/>
        <color indexed="8"/>
        <rFont val="Century"/>
        <family val="1"/>
      </rPr>
      <t>1</t>
    </r>
    <r>
      <rPr>
        <sz val="10"/>
        <color indexed="8"/>
        <rFont val="ＭＳ 明朝"/>
        <family val="1"/>
        <charset val="128"/>
      </rPr>
      <t>事業年度の基準日数を上限とする</t>
    </r>
    <rPh sb="2" eb="3">
      <t>ヒ</t>
    </rPh>
    <rPh sb="6" eb="8">
      <t>ジギョウ</t>
    </rPh>
    <rPh sb="8" eb="10">
      <t>ネンド</t>
    </rPh>
    <rPh sb="11" eb="13">
      <t>キジュン</t>
    </rPh>
    <rPh sb="13" eb="15">
      <t>ニッスウ</t>
    </rPh>
    <rPh sb="16" eb="18">
      <t>ジョウゲン</t>
    </rPh>
    <phoneticPr fontId="35"/>
  </si>
  <si>
    <r>
      <rPr>
        <b/>
        <sz val="10"/>
        <color theme="1"/>
        <rFont val="ＭＳ 明朝"/>
        <family val="1"/>
        <charset val="128"/>
      </rPr>
      <t xml:space="preserve">商用運用日数
</t>
    </r>
    <r>
      <rPr>
        <sz val="10"/>
        <color indexed="8"/>
        <rFont val="ＭＳ 明朝"/>
        <family val="1"/>
        <charset val="128"/>
      </rPr>
      <t>（予定）</t>
    </r>
    <rPh sb="0" eb="2">
      <t>ショウヨウ</t>
    </rPh>
    <rPh sb="2" eb="3">
      <t>ウン</t>
    </rPh>
    <rPh sb="3" eb="4">
      <t>ヨウ</t>
    </rPh>
    <rPh sb="4" eb="6">
      <t>ニッスウ</t>
    </rPh>
    <rPh sb="8" eb="10">
      <t>ヨテイ</t>
    </rPh>
    <phoneticPr fontId="35"/>
  </si>
  <si>
    <t>第１号様式　付表１（運営費：助成対象経費）</t>
  </si>
  <si>
    <r>
      <t xml:space="preserve">月～金の営業日数
</t>
    </r>
    <r>
      <rPr>
        <sz val="10"/>
        <color indexed="8"/>
        <rFont val="ＭＳ 明朝"/>
        <family val="1"/>
        <charset val="128"/>
      </rPr>
      <t>法定点検による休業日を含む</t>
    </r>
    <rPh sb="0" eb="1">
      <t>ツキ</t>
    </rPh>
    <rPh sb="2" eb="3">
      <t>キン</t>
    </rPh>
    <rPh sb="4" eb="6">
      <t>エイギョウ</t>
    </rPh>
    <rPh sb="6" eb="8">
      <t>ニッスウ</t>
    </rPh>
    <rPh sb="9" eb="11">
      <t>ホウテイ</t>
    </rPh>
    <rPh sb="11" eb="13">
      <t>テンケン</t>
    </rPh>
    <rPh sb="16" eb="18">
      <t>キュウギョウ</t>
    </rPh>
    <rPh sb="18" eb="19">
      <t>ビ</t>
    </rPh>
    <rPh sb="20" eb="21">
      <t>フク</t>
    </rPh>
    <phoneticPr fontId="35"/>
  </si>
  <si>
    <t>国活動費補助金の交付申請書（様式第１）「補助対象経費」</t>
    <phoneticPr fontId="3"/>
  </si>
  <si>
    <r>
      <rPr>
        <sz val="11"/>
        <rFont val="ＭＳ 明朝"/>
        <family val="1"/>
        <charset val="128"/>
      </rPr>
      <t>大規模事業者の助成金申請額（燃料電池バス</t>
    </r>
    <r>
      <rPr>
        <sz val="11"/>
        <rFont val="Century"/>
        <family val="1"/>
      </rPr>
      <t>1</t>
    </r>
    <r>
      <rPr>
        <sz val="11"/>
        <rFont val="ＭＳ 明朝"/>
        <family val="1"/>
        <charset val="128"/>
      </rPr>
      <t>系統）</t>
    </r>
    <rPh sb="0" eb="3">
      <t>ダイキボ</t>
    </rPh>
    <rPh sb="3" eb="5">
      <t>ジギョウ</t>
    </rPh>
    <rPh sb="5" eb="6">
      <t>シャ</t>
    </rPh>
    <rPh sb="7" eb="9">
      <t>ジョセイ</t>
    </rPh>
    <rPh sb="10" eb="12">
      <t>シンセイ</t>
    </rPh>
    <rPh sb="12" eb="13">
      <t>ガク</t>
    </rPh>
    <rPh sb="14" eb="16">
      <t>ネンリョウ</t>
    </rPh>
    <rPh sb="16" eb="18">
      <t>デンチ</t>
    </rPh>
    <rPh sb="21" eb="23">
      <t>ケイトウ</t>
    </rPh>
    <phoneticPr fontId="2"/>
  </si>
  <si>
    <t>大規模事業者の助成金申請額（燃料電池バス非対応）</t>
    <rPh sb="0" eb="3">
      <t>ダイキボ</t>
    </rPh>
    <rPh sb="3" eb="5">
      <t>ジギョウ</t>
    </rPh>
    <rPh sb="5" eb="6">
      <t>シャ</t>
    </rPh>
    <rPh sb="7" eb="9">
      <t>ジョセイ</t>
    </rPh>
    <rPh sb="10" eb="12">
      <t>シンセイ</t>
    </rPh>
    <rPh sb="12" eb="13">
      <t>ガク</t>
    </rPh>
    <rPh sb="14" eb="18">
      <t>ネンリョウデンチ</t>
    </rPh>
    <rPh sb="20" eb="23">
      <t>ヒタイオウ</t>
    </rPh>
    <phoneticPr fontId="2"/>
  </si>
  <si>
    <t>中小事業者の助成金申請額（燃料電池バス非対応）</t>
    <rPh sb="0" eb="2">
      <t>チュウショウ</t>
    </rPh>
    <rPh sb="2" eb="4">
      <t>ジギョウ</t>
    </rPh>
    <rPh sb="4" eb="5">
      <t>シャ</t>
    </rPh>
    <rPh sb="6" eb="8">
      <t>ジョセイ</t>
    </rPh>
    <rPh sb="9" eb="11">
      <t>シンセイ</t>
    </rPh>
    <rPh sb="11" eb="12">
      <t>ガク</t>
    </rPh>
    <phoneticPr fontId="2"/>
  </si>
  <si>
    <t>中小事業者の助成金申請額（燃料電池バス1系統）</t>
    <rPh sb="0" eb="1">
      <t>ナカ</t>
    </rPh>
    <rPh sb="2" eb="4">
      <t>ジギョウ</t>
    </rPh>
    <rPh sb="4" eb="5">
      <t>シャ</t>
    </rPh>
    <rPh sb="6" eb="8">
      <t>ジョセイ</t>
    </rPh>
    <rPh sb="9" eb="11">
      <t>シンセイ</t>
    </rPh>
    <rPh sb="11" eb="12">
      <t>ガク</t>
    </rPh>
    <rPh sb="13" eb="15">
      <t>ネンリョウ</t>
    </rPh>
    <rPh sb="15" eb="17">
      <t>デンチ</t>
    </rPh>
    <rPh sb="20" eb="22">
      <t>ケイトウ</t>
    </rPh>
    <phoneticPr fontId="2"/>
  </si>
  <si>
    <t>Ｙ 補助対象経費（円）　を、以下の式いずれかにより計算する。</t>
  </si>
  <si>
    <t>　　</t>
    <phoneticPr fontId="35"/>
  </si>
  <si>
    <r>
      <t>　イ、ア以外の水素供給設備及び移動式水素供給設備の場合
　　　　</t>
    </r>
    <r>
      <rPr>
        <b/>
        <sz val="11"/>
        <color theme="1"/>
        <rFont val="ＭＳ Ｐ明朝"/>
        <family val="1"/>
        <charset val="128"/>
      </rPr>
      <t>　</t>
    </r>
    <r>
      <rPr>
        <b/>
        <sz val="11"/>
        <color theme="9" tint="-0.499984740745262"/>
        <rFont val="ＭＳ Ｐ明朝"/>
        <family val="1"/>
        <charset val="128"/>
      </rPr>
      <t>Ｙ</t>
    </r>
    <r>
      <rPr>
        <b/>
        <sz val="11"/>
        <color theme="1"/>
        <rFont val="ＭＳ Ｐ明朝"/>
        <family val="1"/>
        <charset val="128"/>
      </rPr>
      <t xml:space="preserve"> ＝ Ｘ ×Ｅ／２８２ ×（１－Ａ／（Ｂ×６０））</t>
    </r>
    <phoneticPr fontId="2"/>
  </si>
  <si>
    <t>助成対象経費計算</t>
    <rPh sb="0" eb="6">
      <t>ジョセイタイショウケイヒ</t>
    </rPh>
    <rPh sb="6" eb="8">
      <t>ケイサン</t>
    </rPh>
    <phoneticPr fontId="2"/>
  </si>
  <si>
    <r>
      <t>　</t>
    </r>
    <r>
      <rPr>
        <b/>
        <sz val="11"/>
        <color theme="9" tint="-0.499984740745262"/>
        <rFont val="ＭＳ Ｐ明朝"/>
        <family val="1"/>
        <charset val="128"/>
      </rPr>
      <t>Ｙ</t>
    </r>
    <r>
      <rPr>
        <b/>
        <sz val="11"/>
        <color theme="9" tint="-0.499984740745262"/>
        <rFont val="Century"/>
        <family val="1"/>
      </rPr>
      <t xml:space="preserve"> </t>
    </r>
    <r>
      <rPr>
        <b/>
        <sz val="11"/>
        <color theme="9" tint="-0.499984740745262"/>
        <rFont val="ＭＳ Ｐ明朝"/>
        <family val="1"/>
        <charset val="128"/>
      </rPr>
      <t>助成対象経費</t>
    </r>
    <r>
      <rPr>
        <sz val="11"/>
        <color theme="1"/>
        <rFont val="ＭＳ Ｐ明朝"/>
        <family val="1"/>
        <charset val="128"/>
      </rPr>
      <t>（円）一円未満を切り捨て</t>
    </r>
    <rPh sb="3" eb="5">
      <t>ジョセイ</t>
    </rPh>
    <phoneticPr fontId="2"/>
  </si>
  <si>
    <t>　　　ア、燃料電池バス対応水素供給設備の場合</t>
    <phoneticPr fontId="35"/>
  </si>
  <si>
    <t>　　　イ、ア以外の水素供給設備及び移動式水素供給設備の場合</t>
    <phoneticPr fontId="2"/>
  </si>
  <si>
    <r>
      <t>　ア、燃料電池バス対応水素供給設備の場合　
　　　　　</t>
    </r>
    <r>
      <rPr>
        <b/>
        <sz val="11"/>
        <color theme="9" tint="-0.499984740745262"/>
        <rFont val="ＭＳ Ｐ明朝"/>
        <family val="1"/>
        <charset val="128"/>
      </rPr>
      <t>Ｙ</t>
    </r>
    <r>
      <rPr>
        <b/>
        <sz val="11"/>
        <color theme="1"/>
        <rFont val="ＭＳ Ｐ明朝"/>
        <family val="1"/>
        <charset val="128"/>
      </rPr>
      <t xml:space="preserve"> ＝ Ｘ ×Ｅ／２８２</t>
    </r>
    <phoneticPr fontId="2"/>
  </si>
  <si>
    <r>
      <rPr>
        <sz val="11"/>
        <color theme="1"/>
        <rFont val="ＭＳ 明朝"/>
        <family val="1"/>
        <charset val="128"/>
      </rPr>
      <t>助成金額</t>
    </r>
    <rPh sb="0" eb="2">
      <t>ジョセイ</t>
    </rPh>
    <rPh sb="2" eb="4">
      <t>キンガク</t>
    </rPh>
    <phoneticPr fontId="3"/>
  </si>
  <si>
    <r>
      <rPr>
        <sz val="11"/>
        <color theme="1"/>
        <rFont val="ＭＳ 明朝"/>
        <family val="1"/>
        <charset val="128"/>
      </rPr>
      <t>燃料電池バス非対応の場合の上限金額は</t>
    </r>
    <r>
      <rPr>
        <sz val="11"/>
        <color theme="1"/>
        <rFont val="Century"/>
        <family val="1"/>
      </rPr>
      <t>500</t>
    </r>
    <r>
      <rPr>
        <sz val="11"/>
        <color theme="1"/>
        <rFont val="ＭＳ 明朝"/>
        <family val="1"/>
        <charset val="128"/>
      </rPr>
      <t>万円</t>
    </r>
    <rPh sb="0" eb="2">
      <t>ネンリョウ</t>
    </rPh>
    <rPh sb="2" eb="4">
      <t>デンチ</t>
    </rPh>
    <rPh sb="6" eb="9">
      <t>ヒタイオウ</t>
    </rPh>
    <rPh sb="10" eb="12">
      <t>バアイ</t>
    </rPh>
    <rPh sb="13" eb="15">
      <t>ジョウゲン</t>
    </rPh>
    <rPh sb="15" eb="17">
      <t>キンガク</t>
    </rPh>
    <rPh sb="21" eb="23">
      <t>マンエン</t>
    </rPh>
    <phoneticPr fontId="3"/>
  </si>
  <si>
    <r>
      <rPr>
        <sz val="11"/>
        <color theme="1"/>
        <rFont val="ＭＳ 明朝"/>
        <family val="1"/>
        <charset val="128"/>
      </rPr>
      <t>燃料電池バス非対応の場合の上限金額は</t>
    </r>
    <r>
      <rPr>
        <sz val="11"/>
        <color theme="1"/>
        <rFont val="Century"/>
        <family val="1"/>
      </rPr>
      <t>1,000</t>
    </r>
    <r>
      <rPr>
        <sz val="11"/>
        <color theme="1"/>
        <rFont val="ＭＳ 明朝"/>
        <family val="1"/>
        <charset val="128"/>
      </rPr>
      <t>万円</t>
    </r>
    <rPh sb="6" eb="7">
      <t>ヒ</t>
    </rPh>
    <rPh sb="10" eb="12">
      <t>バアイ</t>
    </rPh>
    <rPh sb="13" eb="15">
      <t>ジョウゲン</t>
    </rPh>
    <rPh sb="15" eb="17">
      <t>キンガク</t>
    </rPh>
    <rPh sb="23" eb="25">
      <t>マンエン</t>
    </rPh>
    <phoneticPr fontId="3"/>
  </si>
  <si>
    <r>
      <rPr>
        <sz val="11"/>
        <rFont val="ＭＳ 明朝"/>
        <family val="1"/>
        <charset val="128"/>
      </rPr>
      <t>大規模事業者の助成金実績額（燃料電池バス</t>
    </r>
    <r>
      <rPr>
        <sz val="11"/>
        <rFont val="Century"/>
        <family val="1"/>
      </rPr>
      <t>1</t>
    </r>
    <r>
      <rPr>
        <sz val="11"/>
        <rFont val="ＭＳ 明朝"/>
        <family val="1"/>
        <charset val="128"/>
      </rPr>
      <t>系統）</t>
    </r>
    <rPh sb="0" eb="3">
      <t>ダイキボ</t>
    </rPh>
    <rPh sb="3" eb="5">
      <t>ジギョウ</t>
    </rPh>
    <rPh sb="5" eb="6">
      <t>シャ</t>
    </rPh>
    <rPh sb="7" eb="9">
      <t>ジョセイ</t>
    </rPh>
    <rPh sb="10" eb="12">
      <t>ジッセキ</t>
    </rPh>
    <rPh sb="12" eb="13">
      <t>ガク</t>
    </rPh>
    <rPh sb="14" eb="16">
      <t>ネンリョウ</t>
    </rPh>
    <rPh sb="16" eb="18">
      <t>デンチ</t>
    </rPh>
    <rPh sb="21" eb="23">
      <t>ケイトウ</t>
    </rPh>
    <phoneticPr fontId="2"/>
  </si>
  <si>
    <t>大規模事業者の助成金実績額（燃料電池バス非対応）</t>
    <rPh sb="0" eb="3">
      <t>ダイキボ</t>
    </rPh>
    <rPh sb="3" eb="5">
      <t>ジギョウ</t>
    </rPh>
    <rPh sb="5" eb="6">
      <t>シャ</t>
    </rPh>
    <rPh sb="7" eb="9">
      <t>ジョセイ</t>
    </rPh>
    <rPh sb="10" eb="12">
      <t>ジッセキ</t>
    </rPh>
    <rPh sb="12" eb="13">
      <t>ガク</t>
    </rPh>
    <rPh sb="14" eb="18">
      <t>ネンリョウデンチ</t>
    </rPh>
    <rPh sb="20" eb="23">
      <t>ヒタイオウ</t>
    </rPh>
    <phoneticPr fontId="2"/>
  </si>
  <si>
    <t>中小事業者の助成金実績額（燃料電池バス1系統）</t>
    <rPh sb="0" eb="1">
      <t>ナカ</t>
    </rPh>
    <rPh sb="2" eb="4">
      <t>ジギョウ</t>
    </rPh>
    <rPh sb="4" eb="5">
      <t>シャ</t>
    </rPh>
    <rPh sb="6" eb="8">
      <t>ジョセイ</t>
    </rPh>
    <rPh sb="11" eb="12">
      <t>ガク</t>
    </rPh>
    <rPh sb="13" eb="15">
      <t>ネンリョウ</t>
    </rPh>
    <rPh sb="15" eb="17">
      <t>デンチ</t>
    </rPh>
    <rPh sb="20" eb="22">
      <t>ケイトウ</t>
    </rPh>
    <phoneticPr fontId="2"/>
  </si>
  <si>
    <t>中小事業者の助成金実績額（燃料電池バス非対応）</t>
    <rPh sb="0" eb="2">
      <t>チュウショウ</t>
    </rPh>
    <rPh sb="2" eb="4">
      <t>ジギョウ</t>
    </rPh>
    <rPh sb="4" eb="5">
      <t>シャ</t>
    </rPh>
    <rPh sb="6" eb="8">
      <t>ジョセイ</t>
    </rPh>
    <rPh sb="11" eb="12">
      <t>ガク</t>
    </rPh>
    <phoneticPr fontId="2"/>
  </si>
  <si>
    <t>事業者規模</t>
    <rPh sb="0" eb="5">
      <t>ジギョウシャキボ</t>
    </rPh>
    <phoneticPr fontId="3"/>
  </si>
  <si>
    <t>燃料電池バス対応の有無</t>
    <rPh sb="0" eb="4">
      <t>ネンリョウデンチ</t>
    </rPh>
    <rPh sb="6" eb="8">
      <t>タイオウ</t>
    </rPh>
    <rPh sb="9" eb="11">
      <t>ウム</t>
    </rPh>
    <phoneticPr fontId="3"/>
  </si>
  <si>
    <t>バス１</t>
    <phoneticPr fontId="3"/>
  </si>
  <si>
    <t>バス2</t>
    <phoneticPr fontId="3"/>
  </si>
  <si>
    <t>バスなし</t>
    <phoneticPr fontId="3"/>
  </si>
  <si>
    <t>大規模</t>
    <rPh sb="0" eb="3">
      <t>ダイキボ</t>
    </rPh>
    <phoneticPr fontId="3"/>
  </si>
  <si>
    <t>中小</t>
    <rPh sb="0" eb="2">
      <t>チュウショウ</t>
    </rPh>
    <phoneticPr fontId="3"/>
  </si>
  <si>
    <t>第６号様式　別紙（運営費：助成対象経費）</t>
    <phoneticPr fontId="3"/>
  </si>
  <si>
    <t>国補助金確定額</t>
    <rPh sb="0" eb="1">
      <t>クニ</t>
    </rPh>
    <rPh sb="1" eb="4">
      <t>ホジョキン</t>
    </rPh>
    <rPh sb="4" eb="6">
      <t>カクテイ</t>
    </rPh>
    <rPh sb="6" eb="7">
      <t>ガク</t>
    </rPh>
    <phoneticPr fontId="2"/>
  </si>
  <si>
    <r>
      <rPr>
        <sz val="11"/>
        <color theme="1"/>
        <rFont val="ＭＳ 明朝"/>
        <family val="1"/>
        <charset val="128"/>
      </rPr>
      <t>燃料電池バス対応</t>
    </r>
    <r>
      <rPr>
        <sz val="11"/>
        <color theme="1"/>
        <rFont val="Century"/>
        <family val="1"/>
      </rPr>
      <t>2</t>
    </r>
    <r>
      <rPr>
        <sz val="11"/>
        <color theme="1"/>
        <rFont val="ＭＳ 明朝"/>
        <family val="1"/>
        <charset val="128"/>
      </rPr>
      <t>系統の場合の上限金額は</t>
    </r>
    <r>
      <rPr>
        <sz val="11"/>
        <color theme="1"/>
        <rFont val="Century"/>
        <family val="1"/>
      </rPr>
      <t>2,000</t>
    </r>
    <r>
      <rPr>
        <sz val="11"/>
        <color theme="1"/>
        <rFont val="ＭＳ 明朝"/>
        <family val="1"/>
        <charset val="128"/>
      </rPr>
      <t>万円</t>
    </r>
    <rPh sb="0" eb="2">
      <t>ネンリョウ</t>
    </rPh>
    <rPh sb="2" eb="4">
      <t>デンチ</t>
    </rPh>
    <rPh sb="6" eb="8">
      <t>タイオウ</t>
    </rPh>
    <rPh sb="9" eb="11">
      <t>ケイトウ</t>
    </rPh>
    <rPh sb="12" eb="14">
      <t>バアイ</t>
    </rPh>
    <rPh sb="15" eb="17">
      <t>ジョウゲン</t>
    </rPh>
    <rPh sb="17" eb="19">
      <t>キンガク</t>
    </rPh>
    <rPh sb="25" eb="27">
      <t>マンエン</t>
    </rPh>
    <phoneticPr fontId="3"/>
  </si>
  <si>
    <r>
      <rPr>
        <sz val="11"/>
        <color theme="1"/>
        <rFont val="ＭＳ 明朝"/>
        <family val="1"/>
        <charset val="128"/>
      </rPr>
      <t>燃料電池バス対応</t>
    </r>
    <r>
      <rPr>
        <sz val="11"/>
        <color theme="1"/>
        <rFont val="Century"/>
        <family val="1"/>
      </rPr>
      <t>1</t>
    </r>
    <r>
      <rPr>
        <sz val="11"/>
        <color theme="1"/>
        <rFont val="ＭＳ 明朝"/>
        <family val="1"/>
        <charset val="128"/>
      </rPr>
      <t>系統の場合の上限金額は</t>
    </r>
    <r>
      <rPr>
        <sz val="11"/>
        <color theme="1"/>
        <rFont val="Century"/>
        <family val="1"/>
      </rPr>
      <t>1,000</t>
    </r>
    <r>
      <rPr>
        <sz val="11"/>
        <color theme="1"/>
        <rFont val="ＭＳ 明朝"/>
        <family val="1"/>
        <charset val="128"/>
      </rPr>
      <t>万円</t>
    </r>
    <rPh sb="0" eb="2">
      <t>ネンリョウ</t>
    </rPh>
    <rPh sb="2" eb="4">
      <t>デンチ</t>
    </rPh>
    <rPh sb="6" eb="8">
      <t>タイオウ</t>
    </rPh>
    <rPh sb="9" eb="11">
      <t>ケイトウ</t>
    </rPh>
    <rPh sb="12" eb="14">
      <t>バアイ</t>
    </rPh>
    <rPh sb="15" eb="17">
      <t>ジョウゲン</t>
    </rPh>
    <rPh sb="17" eb="19">
      <t>キンガク</t>
    </rPh>
    <rPh sb="25" eb="27">
      <t>マンエン</t>
    </rPh>
    <phoneticPr fontId="3"/>
  </si>
  <si>
    <r>
      <rPr>
        <sz val="11"/>
        <color theme="1"/>
        <rFont val="ＭＳ 明朝"/>
        <family val="1"/>
        <charset val="128"/>
      </rPr>
      <t>燃料電池バス対応</t>
    </r>
    <r>
      <rPr>
        <sz val="11"/>
        <color theme="1"/>
        <rFont val="Century"/>
        <family val="1"/>
      </rPr>
      <t>2</t>
    </r>
    <r>
      <rPr>
        <sz val="11"/>
        <color theme="1"/>
        <rFont val="ＭＳ 明朝"/>
        <family val="1"/>
        <charset val="128"/>
      </rPr>
      <t>系統の場合の上限金額は</t>
    </r>
    <r>
      <rPr>
        <sz val="11"/>
        <color theme="1"/>
        <rFont val="Century"/>
        <family val="1"/>
      </rPr>
      <t>4,000</t>
    </r>
    <r>
      <rPr>
        <sz val="11"/>
        <color theme="1"/>
        <rFont val="ＭＳ 明朝"/>
        <family val="1"/>
        <charset val="128"/>
      </rPr>
      <t>万円</t>
    </r>
    <rPh sb="0" eb="2">
      <t>ネンリョウ</t>
    </rPh>
    <rPh sb="2" eb="4">
      <t>デンチ</t>
    </rPh>
    <rPh sb="6" eb="8">
      <t>タイオウ</t>
    </rPh>
    <rPh sb="9" eb="11">
      <t>ケイトウ</t>
    </rPh>
    <rPh sb="12" eb="14">
      <t>バアイ</t>
    </rPh>
    <rPh sb="15" eb="17">
      <t>ジョウゲン</t>
    </rPh>
    <rPh sb="17" eb="19">
      <t>キンガク</t>
    </rPh>
    <rPh sb="25" eb="27">
      <t>マンエン</t>
    </rPh>
    <phoneticPr fontId="3"/>
  </si>
  <si>
    <r>
      <rPr>
        <sz val="11"/>
        <color theme="1"/>
        <rFont val="ＭＳ 明朝"/>
        <family val="1"/>
        <charset val="128"/>
      </rPr>
      <t>燃料電池バス対応</t>
    </r>
    <r>
      <rPr>
        <sz val="11"/>
        <color theme="1"/>
        <rFont val="Century"/>
        <family val="1"/>
      </rPr>
      <t>1</t>
    </r>
    <r>
      <rPr>
        <sz val="11"/>
        <color theme="1"/>
        <rFont val="ＭＳ 明朝"/>
        <family val="1"/>
        <charset val="128"/>
      </rPr>
      <t>系統の場合の上限金額は</t>
    </r>
    <r>
      <rPr>
        <sz val="11"/>
        <color theme="1"/>
        <rFont val="Century"/>
        <family val="1"/>
      </rPr>
      <t>2,000</t>
    </r>
    <r>
      <rPr>
        <sz val="11"/>
        <color theme="1"/>
        <rFont val="ＭＳ 明朝"/>
        <family val="1"/>
        <charset val="128"/>
      </rPr>
      <t>万円</t>
    </r>
    <rPh sb="0" eb="2">
      <t>ネンリョウ</t>
    </rPh>
    <rPh sb="2" eb="4">
      <t>デンチ</t>
    </rPh>
    <rPh sb="6" eb="8">
      <t>タイオウ</t>
    </rPh>
    <rPh sb="9" eb="11">
      <t>ケイトウ</t>
    </rPh>
    <rPh sb="12" eb="14">
      <t>バアイ</t>
    </rPh>
    <rPh sb="15" eb="17">
      <t>ジョウゲン</t>
    </rPh>
    <rPh sb="17" eb="19">
      <t>キンガク</t>
    </rPh>
    <rPh sb="25" eb="27">
      <t>マンエン</t>
    </rPh>
    <phoneticPr fontId="3"/>
  </si>
  <si>
    <t>暴力団排除に関する誓約事項</t>
    <phoneticPr fontId="3"/>
  </si>
  <si>
    <r>
      <rPr>
        <sz val="11"/>
        <color theme="1"/>
        <rFont val="ＭＳ Ｐ明朝"/>
        <family val="1"/>
        <charset val="128"/>
      </rPr>
      <t>＊</t>
    </r>
    <r>
      <rPr>
        <sz val="11"/>
        <color theme="1"/>
        <rFont val="Century"/>
        <family val="1"/>
      </rPr>
      <t xml:space="preserve"> </t>
    </r>
    <r>
      <rPr>
        <sz val="11"/>
        <color theme="1"/>
        <rFont val="ＭＳ Ｐ明朝"/>
        <family val="1"/>
        <charset val="128"/>
      </rPr>
      <t>法人その他の団体にあっては、主たる事務所の所在地、名称及び代表者の氏名を記入すること。
＊</t>
    </r>
    <r>
      <rPr>
        <sz val="11"/>
        <color theme="1"/>
        <rFont val="Century"/>
        <family val="1"/>
      </rPr>
      <t xml:space="preserve"> </t>
    </r>
    <r>
      <rPr>
        <sz val="11"/>
        <color theme="1"/>
        <rFont val="ＭＳ Ｐ明朝"/>
        <family val="1"/>
        <charset val="128"/>
      </rPr>
      <t>この誓約書における「暴力団関係者」とは、次に掲げる者をいう。
　</t>
    </r>
    <r>
      <rPr>
        <sz val="11"/>
        <color theme="1"/>
        <rFont val="Century"/>
        <family val="1"/>
      </rPr>
      <t xml:space="preserve"> </t>
    </r>
    <r>
      <rPr>
        <sz val="11"/>
        <color theme="1"/>
        <rFont val="ＭＳ Ｐ明朝"/>
        <family val="1"/>
        <charset val="128"/>
      </rPr>
      <t>・暴力団又は暴力団員が実質的に経営を支配する法人等に所属する者
　</t>
    </r>
    <r>
      <rPr>
        <sz val="11"/>
        <color theme="1"/>
        <rFont val="Century"/>
        <family val="1"/>
      </rPr>
      <t xml:space="preserve"> </t>
    </r>
    <r>
      <rPr>
        <sz val="11"/>
        <color theme="1"/>
        <rFont val="ＭＳ Ｐ明朝"/>
        <family val="1"/>
        <charset val="128"/>
      </rPr>
      <t>・暴力団員を雇用している者
　</t>
    </r>
    <r>
      <rPr>
        <sz val="11"/>
        <color theme="1"/>
        <rFont val="Century"/>
        <family val="1"/>
      </rPr>
      <t xml:space="preserve"> </t>
    </r>
    <r>
      <rPr>
        <sz val="11"/>
        <color theme="1"/>
        <rFont val="ＭＳ Ｐ明朝"/>
        <family val="1"/>
        <charset val="128"/>
      </rPr>
      <t xml:space="preserve">・暴力団又は暴力団員を不当に利用していると認められる者
</t>
    </r>
    <r>
      <rPr>
        <sz val="11"/>
        <color theme="1"/>
        <rFont val="Century"/>
        <family val="1"/>
      </rPr>
      <t xml:space="preserve"> </t>
    </r>
    <r>
      <rPr>
        <sz val="11"/>
        <color theme="1"/>
        <rFont val="ＭＳ Ｐ明朝"/>
        <family val="1"/>
        <charset val="128"/>
      </rPr>
      <t xml:space="preserve">　・暴力団の維持、運営に協力し、又は関与していると認められる者
</t>
    </r>
    <r>
      <rPr>
        <sz val="11"/>
        <color theme="1"/>
        <rFont val="Century"/>
        <family val="1"/>
      </rPr>
      <t xml:space="preserve"> </t>
    </r>
    <r>
      <rPr>
        <sz val="11"/>
        <color theme="1"/>
        <rFont val="ＭＳ Ｐ明朝"/>
        <family val="1"/>
        <charset val="128"/>
      </rPr>
      <t>　・暴力団又は暴力団員と社会的に非難されるべき関係を有していると認められる者</t>
    </r>
    <phoneticPr fontId="3"/>
  </si>
  <si>
    <t>上記に該当する暴力団関係者ではありません。</t>
    <phoneticPr fontId="3"/>
  </si>
  <si>
    <t>その他の誓約事項</t>
    <phoneticPr fontId="3"/>
  </si>
  <si>
    <t>申請者は、税金の滞納がなく、刑事上の処分を受けておらず、公的資金の交付先として社会通念上適切であると認められる者です。</t>
    <phoneticPr fontId="3"/>
  </si>
  <si>
    <t>申請者は、国、地方公共団体、独立行政法人及び国の出資又は費用負担の比率が５０パーセントを超える法人ではありません。</t>
    <phoneticPr fontId="3"/>
  </si>
  <si>
    <t>提出した申請書の記載内容に軽微な誤りがあった場合は、事実に基づき、申請者の不利益にならない範囲において訂正される可能性があることについて同意します。</t>
    <phoneticPr fontId="3"/>
  </si>
  <si>
    <t>申請書類および添付書類の内容に虚偽はありません。</t>
    <rPh sb="0" eb="2">
      <t>シンセイ</t>
    </rPh>
    <rPh sb="2" eb="4">
      <t>ショルイ</t>
    </rPh>
    <rPh sb="7" eb="9">
      <t>テンプ</t>
    </rPh>
    <rPh sb="9" eb="11">
      <t>ショルイ</t>
    </rPh>
    <rPh sb="12" eb="14">
      <t>ナイヨウ</t>
    </rPh>
    <rPh sb="15" eb="17">
      <t>キョギ</t>
    </rPh>
    <phoneticPr fontId="3"/>
  </si>
  <si>
    <t>上記の全ての項目にチェック☑が入っていることを確認し、申請者が記入すること。</t>
    <phoneticPr fontId="3"/>
  </si>
  <si>
    <t>年　　月　　日</t>
    <rPh sb="0" eb="1">
      <t>ネン</t>
    </rPh>
    <rPh sb="3" eb="4">
      <t>ツキ</t>
    </rPh>
    <rPh sb="6" eb="7">
      <t>ニチ</t>
    </rPh>
    <phoneticPr fontId="3"/>
  </si>
  <si>
    <r>
      <rPr>
        <sz val="11"/>
        <rFont val="ＭＳ Ｐ明朝"/>
        <family val="1"/>
        <charset val="128"/>
      </rPr>
      <t>本誓約書の作成日　※</t>
    </r>
    <r>
      <rPr>
        <sz val="11"/>
        <rFont val="Century"/>
        <family val="1"/>
      </rPr>
      <t>yy/m/d</t>
    </r>
    <r>
      <rPr>
        <sz val="11"/>
        <rFont val="ＭＳ Ｐ明朝"/>
        <family val="1"/>
        <charset val="128"/>
      </rPr>
      <t>（西暦）形式で入力　＜和暦で表示＞</t>
    </r>
    <rPh sb="0" eb="1">
      <t>ホン</t>
    </rPh>
    <rPh sb="1" eb="4">
      <t>セイヤクショ</t>
    </rPh>
    <rPh sb="5" eb="7">
      <t>サクセイ</t>
    </rPh>
    <rPh sb="7" eb="8">
      <t>ビ</t>
    </rPh>
    <phoneticPr fontId="3"/>
  </si>
  <si>
    <r>
      <rPr>
        <sz val="11"/>
        <rFont val="ＭＳ Ｐ明朝"/>
        <family val="1"/>
        <charset val="128"/>
      </rPr>
      <t>郵便番号①</t>
    </r>
    <rPh sb="0" eb="4">
      <t>ユウビンバンゴウ</t>
    </rPh>
    <phoneticPr fontId="3"/>
  </si>
  <si>
    <t>【事業者①】申請する事業者の郵便番号を入力</t>
    <rPh sb="1" eb="4">
      <t>ジギョウシャ</t>
    </rPh>
    <rPh sb="6" eb="8">
      <t>シンセイ</t>
    </rPh>
    <rPh sb="10" eb="13">
      <t>ジギョウシャ</t>
    </rPh>
    <rPh sb="14" eb="18">
      <t>ユウビンバンゴウ</t>
    </rPh>
    <rPh sb="19" eb="21">
      <t>ニュウリョク</t>
    </rPh>
    <phoneticPr fontId="3"/>
  </si>
  <si>
    <r>
      <rPr>
        <sz val="11"/>
        <rFont val="ＭＳ Ｐ明朝"/>
        <family val="1"/>
        <charset val="128"/>
      </rPr>
      <t>住所①</t>
    </r>
    <rPh sb="0" eb="2">
      <t>ジュウショ</t>
    </rPh>
    <phoneticPr fontId="3"/>
  </si>
  <si>
    <t>【事業者①】申請する事業者の住所を入力</t>
    <rPh sb="6" eb="8">
      <t>シンセイ</t>
    </rPh>
    <rPh sb="10" eb="13">
      <t>ジギョウシャ</t>
    </rPh>
    <rPh sb="14" eb="16">
      <t>ジュウショ</t>
    </rPh>
    <rPh sb="17" eb="19">
      <t>ニュウリョク</t>
    </rPh>
    <phoneticPr fontId="3"/>
  </si>
  <si>
    <r>
      <rPr>
        <sz val="11"/>
        <rFont val="ＭＳ Ｐ明朝"/>
        <family val="1"/>
        <charset val="128"/>
      </rPr>
      <t>事業者名①</t>
    </r>
    <rPh sb="0" eb="3">
      <t>ジギョウシャ</t>
    </rPh>
    <rPh sb="3" eb="4">
      <t>メイ</t>
    </rPh>
    <phoneticPr fontId="3"/>
  </si>
  <si>
    <t>【事業者①】申請する事業者名を入力</t>
    <rPh sb="6" eb="8">
      <t>シンセイ</t>
    </rPh>
    <rPh sb="10" eb="13">
      <t>ジギョウシャ</t>
    </rPh>
    <rPh sb="13" eb="14">
      <t>メイ</t>
    </rPh>
    <rPh sb="15" eb="17">
      <t>ニュウリョク</t>
    </rPh>
    <phoneticPr fontId="3"/>
  </si>
  <si>
    <r>
      <rPr>
        <sz val="11"/>
        <rFont val="ＭＳ Ｐ明朝"/>
        <family val="1"/>
        <charset val="128"/>
      </rPr>
      <t>代表者名①</t>
    </r>
    <rPh sb="0" eb="3">
      <t>ダイヒョウシャ</t>
    </rPh>
    <rPh sb="3" eb="4">
      <t>メイ</t>
    </rPh>
    <phoneticPr fontId="3"/>
  </si>
  <si>
    <t>【事業者①】申請する代表者名を入力</t>
    <rPh sb="6" eb="8">
      <t>シンセイ</t>
    </rPh>
    <rPh sb="10" eb="13">
      <t>ダイヒョウシャ</t>
    </rPh>
    <rPh sb="13" eb="14">
      <t>メイ</t>
    </rPh>
    <rPh sb="15" eb="17">
      <t>ニュウリョク</t>
    </rPh>
    <phoneticPr fontId="3"/>
  </si>
  <si>
    <r>
      <rPr>
        <sz val="11"/>
        <rFont val="ＭＳ Ｐ明朝"/>
        <family val="1"/>
        <charset val="128"/>
      </rPr>
      <t>登録印①</t>
    </r>
    <rPh sb="0" eb="2">
      <t>トウロク</t>
    </rPh>
    <rPh sb="2" eb="3">
      <t>イン</t>
    </rPh>
    <phoneticPr fontId="3"/>
  </si>
  <si>
    <t>【事業者①】登録印を押印（Ｊグランツの場合は不要）</t>
    <rPh sb="6" eb="8">
      <t>トウロク</t>
    </rPh>
    <rPh sb="8" eb="9">
      <t>イン</t>
    </rPh>
    <rPh sb="10" eb="12">
      <t>オウイン</t>
    </rPh>
    <phoneticPr fontId="3"/>
  </si>
  <si>
    <t>郵便番号②（連名）</t>
    <rPh sb="0" eb="4">
      <t>ユウビンバンゴウ</t>
    </rPh>
    <rPh sb="6" eb="8">
      <t>レンメイ</t>
    </rPh>
    <phoneticPr fontId="3"/>
  </si>
  <si>
    <t>【連名の場合：事業者②】申請する事業者の郵便番号を入力</t>
    <rPh sb="1" eb="3">
      <t>レンメイ</t>
    </rPh>
    <rPh sb="4" eb="6">
      <t>バアイ</t>
    </rPh>
    <rPh sb="7" eb="10">
      <t>ジギョウシャ</t>
    </rPh>
    <rPh sb="12" eb="14">
      <t>シンセイ</t>
    </rPh>
    <rPh sb="16" eb="19">
      <t>ジギョウシャ</t>
    </rPh>
    <rPh sb="20" eb="24">
      <t>ユウビンバンゴウ</t>
    </rPh>
    <rPh sb="25" eb="27">
      <t>ニュウリョク</t>
    </rPh>
    <phoneticPr fontId="3"/>
  </si>
  <si>
    <t>住所②（連名）</t>
    <rPh sb="0" eb="2">
      <t>ジュウショ</t>
    </rPh>
    <phoneticPr fontId="3"/>
  </si>
  <si>
    <t>【連名の場合：事業者②】申請する事業者の住所を入力</t>
    <rPh sb="12" eb="14">
      <t>シンセイ</t>
    </rPh>
    <rPh sb="16" eb="19">
      <t>ジギョウシャ</t>
    </rPh>
    <rPh sb="20" eb="22">
      <t>ジュウショ</t>
    </rPh>
    <rPh sb="23" eb="25">
      <t>ニュウリョク</t>
    </rPh>
    <phoneticPr fontId="3"/>
  </si>
  <si>
    <t>事業者名②（連名）</t>
    <rPh sb="0" eb="3">
      <t>ジギョウシャ</t>
    </rPh>
    <rPh sb="3" eb="4">
      <t>メイ</t>
    </rPh>
    <phoneticPr fontId="3"/>
  </si>
  <si>
    <t>【連名の場合：事業者②】申請する事業者名を入力</t>
    <rPh sb="12" eb="14">
      <t>シンセイ</t>
    </rPh>
    <rPh sb="16" eb="19">
      <t>ジギョウシャ</t>
    </rPh>
    <rPh sb="19" eb="20">
      <t>メイ</t>
    </rPh>
    <rPh sb="21" eb="23">
      <t>ニュウリョク</t>
    </rPh>
    <phoneticPr fontId="3"/>
  </si>
  <si>
    <t>代表者名②（連名）</t>
    <rPh sb="0" eb="3">
      <t>ダイヒョウシャ</t>
    </rPh>
    <rPh sb="3" eb="4">
      <t>メイ</t>
    </rPh>
    <phoneticPr fontId="3"/>
  </si>
  <si>
    <t>【連名の場合：事業者②】申請する代表者名を入力</t>
    <rPh sb="12" eb="14">
      <t>シンセイ</t>
    </rPh>
    <rPh sb="16" eb="19">
      <t>ダイヒョウシャ</t>
    </rPh>
    <rPh sb="19" eb="20">
      <t>メイ</t>
    </rPh>
    <rPh sb="21" eb="23">
      <t>ニュウリョク</t>
    </rPh>
    <phoneticPr fontId="3"/>
  </si>
  <si>
    <t>登録印②（連名）</t>
    <rPh sb="0" eb="2">
      <t>トウロク</t>
    </rPh>
    <rPh sb="2" eb="3">
      <t>イン</t>
    </rPh>
    <phoneticPr fontId="3"/>
  </si>
  <si>
    <t>【連名の場合：事業者②】登録印を押印（Ｊグランツの場合は不要）</t>
    <rPh sb="12" eb="14">
      <t>トウロク</t>
    </rPh>
    <rPh sb="14" eb="15">
      <t>イン</t>
    </rPh>
    <rPh sb="16" eb="18">
      <t>オウイン</t>
    </rPh>
    <phoneticPr fontId="3"/>
  </si>
  <si>
    <t>■記載方法に関する注意事項</t>
  </si>
  <si>
    <t>・口座名義人は、申請者と同一名義であること</t>
  </si>
  <si>
    <t>・口座名義は、原則カタカナ（金融機関に登録されている表記）で記入</t>
  </si>
  <si>
    <t>・口座名義は、前株の場合は「カ)●●」、後株の場合は、「●●(カ」と記入</t>
  </si>
  <si>
    <t>・口座名義が枠内（30文字）を超える場合は、名義名称の冒頭から30文字までを記入</t>
  </si>
  <si>
    <t>■振込口座が確認できる資料に関する注意事項</t>
  </si>
  <si>
    <t>・銀行名、支店名、預金種別、口座番号、口座名義人が読み取れる内容であること</t>
  </si>
  <si>
    <t>・当座預金で通帳がない場合は、小切手帳や取引明細書、当座勘定照合等の写しを添付</t>
  </si>
  <si>
    <t>・ネット銀行で通帳がない場合は、インターネット画面を印刷したものを添付</t>
  </si>
  <si>
    <t>国補助燃料電池バス対応</t>
  </si>
  <si>
    <t>国補助燃料電池バス対応</t>
    <phoneticPr fontId="3"/>
  </si>
  <si>
    <t>有</t>
    <rPh sb="0" eb="1">
      <t>アリ</t>
    </rPh>
    <phoneticPr fontId="3"/>
  </si>
  <si>
    <t>無</t>
    <rPh sb="0" eb="1">
      <t>ナ</t>
    </rPh>
    <phoneticPr fontId="3"/>
  </si>
  <si>
    <t>国　水素供給設備</t>
    <rPh sb="0" eb="1">
      <t>クニ</t>
    </rPh>
    <rPh sb="2" eb="8">
      <t>スイソキョウキュウセツビ</t>
    </rPh>
    <phoneticPr fontId="3"/>
  </si>
  <si>
    <t>該当するものすべてに■を選択</t>
    <rPh sb="0" eb="2">
      <t>ガイトウ</t>
    </rPh>
    <rPh sb="12" eb="14">
      <t>センタク</t>
    </rPh>
    <phoneticPr fontId="3"/>
  </si>
  <si>
    <t>国活動費補助金の交付申請書（様式第1）「供給方式　燃料電池バス対応」の項目の該当するものいずれかに■を選択</t>
    <rPh sb="0" eb="1">
      <t>クニ</t>
    </rPh>
    <rPh sb="1" eb="3">
      <t>カツドウ</t>
    </rPh>
    <rPh sb="3" eb="4">
      <t>ヒ</t>
    </rPh>
    <rPh sb="4" eb="7">
      <t>ホジョキン</t>
    </rPh>
    <rPh sb="8" eb="10">
      <t>コウフ</t>
    </rPh>
    <rPh sb="10" eb="13">
      <t>シンセイショ</t>
    </rPh>
    <rPh sb="14" eb="16">
      <t>ヨウシキ</t>
    </rPh>
    <rPh sb="16" eb="17">
      <t>ダイ</t>
    </rPh>
    <rPh sb="20" eb="22">
      <t>キョウキュウ</t>
    </rPh>
    <rPh sb="22" eb="24">
      <t>ホウシキ</t>
    </rPh>
    <rPh sb="25" eb="27">
      <t>ネンリョウ</t>
    </rPh>
    <rPh sb="27" eb="29">
      <t>デンチ</t>
    </rPh>
    <rPh sb="31" eb="33">
      <t>タイオウ</t>
    </rPh>
    <rPh sb="35" eb="37">
      <t>コウモク</t>
    </rPh>
    <rPh sb="38" eb="40">
      <t>ガイトウ</t>
    </rPh>
    <rPh sb="51" eb="53">
      <t>センタク</t>
    </rPh>
    <phoneticPr fontId="3"/>
  </si>
  <si>
    <t>国有</t>
    <rPh sb="0" eb="1">
      <t>クニ</t>
    </rPh>
    <rPh sb="1" eb="2">
      <t>アリ</t>
    </rPh>
    <phoneticPr fontId="3"/>
  </si>
  <si>
    <t>国無</t>
    <rPh sb="0" eb="2">
      <t>クニナシ</t>
    </rPh>
    <phoneticPr fontId="3"/>
  </si>
  <si>
    <t>第１号様式（運営費：交付申請書）</t>
    <phoneticPr fontId="3"/>
  </si>
  <si>
    <t>第２号様式（運営費：誓約書）</t>
    <rPh sb="10" eb="13">
      <t>セイヤクショ</t>
    </rPh>
    <phoneticPr fontId="3"/>
  </si>
  <si>
    <r>
      <rPr>
        <sz val="11"/>
        <rFont val="ＭＳ 明朝"/>
        <family val="1"/>
        <charset val="128"/>
      </rPr>
      <t>　燃料電池自動車用水素供給設備需要創出活動費支援事業における燃料電池自動車用水素供給設備の設備運営費に関する助成金交付要綱第</t>
    </r>
    <r>
      <rPr>
        <sz val="11"/>
        <rFont val="Century"/>
        <family val="1"/>
      </rPr>
      <t>7</t>
    </r>
    <r>
      <rPr>
        <sz val="11"/>
        <rFont val="ＭＳ 明朝"/>
        <family val="1"/>
        <charset val="128"/>
      </rPr>
      <t>条第</t>
    </r>
    <r>
      <rPr>
        <sz val="11"/>
        <rFont val="Century"/>
        <family val="1"/>
      </rPr>
      <t>1</t>
    </r>
    <r>
      <rPr>
        <sz val="11"/>
        <rFont val="ＭＳ 明朝"/>
        <family val="1"/>
        <charset val="128"/>
      </rPr>
      <t>項の規定に基づき、下記のとおり申請します。
　なお、同要綱に定めるところに従うことを承知の上申請します。</t>
    </r>
    <phoneticPr fontId="3"/>
  </si>
  <si>
    <t>燃料電池自動車用水素供給設備需要創出活動費支援事業における</t>
    <phoneticPr fontId="3"/>
  </si>
  <si>
    <t>燃料電池自動車用水素供給設備の設備運営費の助成金</t>
    <rPh sb="15" eb="17">
      <t>セツビ</t>
    </rPh>
    <rPh sb="17" eb="19">
      <t>ウンエイ</t>
    </rPh>
    <rPh sb="19" eb="20">
      <t>ヒ</t>
    </rPh>
    <phoneticPr fontId="3"/>
  </si>
  <si>
    <r>
      <rPr>
        <sz val="11"/>
        <rFont val="ＭＳ Ｐ明朝"/>
        <family val="1"/>
        <charset val="128"/>
      </rPr>
      <t>付けで交付決定のあった標記助成金に係る事業について、燃料電池自動車用水素供給設備需要創出活動費支援事業における燃料電池自動車用水素供給設備の設備運営費に関する助成金交付要綱第</t>
    </r>
    <r>
      <rPr>
        <sz val="11"/>
        <rFont val="Century"/>
        <family val="1"/>
      </rPr>
      <t>11</t>
    </r>
    <r>
      <rPr>
        <sz val="11"/>
        <rFont val="ＭＳ Ｐ明朝"/>
        <family val="1"/>
        <charset val="128"/>
      </rPr>
      <t>条第</t>
    </r>
    <r>
      <rPr>
        <sz val="11"/>
        <rFont val="Century"/>
        <family val="1"/>
      </rPr>
      <t>1</t>
    </r>
    <r>
      <rPr>
        <sz val="11"/>
        <rFont val="ＭＳ Ｐ明朝"/>
        <family val="1"/>
        <charset val="128"/>
      </rPr>
      <t>項の規定に基づき、下記のとおり助成事業内容の変更を申請します。</t>
    </r>
    <phoneticPr fontId="3"/>
  </si>
  <si>
    <r>
      <rPr>
        <sz val="11"/>
        <rFont val="ＭＳ Ｐ明朝"/>
        <family val="1"/>
        <charset val="128"/>
      </rPr>
      <t>付けで交付決定のあった、標記助成金の交付申請を下記の理由により申請を撤回したいので、燃料電池自動車用水素供給設備需要創出活動費支援事業における燃料電池自動車用水素供給設備の設備運営費に関する助成金交付要綱第</t>
    </r>
    <r>
      <rPr>
        <sz val="11"/>
        <rFont val="Century"/>
        <family val="1"/>
      </rPr>
      <t>10</t>
    </r>
    <r>
      <rPr>
        <sz val="11"/>
        <rFont val="ＭＳ Ｐ明朝"/>
        <family val="1"/>
        <charset val="128"/>
      </rPr>
      <t>条第</t>
    </r>
    <r>
      <rPr>
        <sz val="11"/>
        <rFont val="Century"/>
        <family val="1"/>
      </rPr>
      <t>1</t>
    </r>
    <r>
      <rPr>
        <sz val="11"/>
        <rFont val="ＭＳ Ｐ明朝"/>
        <family val="1"/>
        <charset val="128"/>
      </rPr>
      <t>項の規定に基づき、届出します。</t>
    </r>
    <phoneticPr fontId="3"/>
  </si>
  <si>
    <r>
      <rPr>
        <sz val="11"/>
        <rFont val="ＭＳ 明朝"/>
        <family val="1"/>
        <charset val="128"/>
      </rPr>
      <t>　以下の助成金交付決定番号をもって交付決定のあった標記助成金について、燃料電池自動車用水素供給設備需要創出活動費支援事業における燃料電池自動車用水素供給設備の設備運営費に関する助成金交付要綱第</t>
    </r>
    <r>
      <rPr>
        <sz val="11"/>
        <rFont val="Century"/>
        <family val="1"/>
      </rPr>
      <t>12</t>
    </r>
    <r>
      <rPr>
        <sz val="11"/>
        <rFont val="ＭＳ 明朝"/>
        <family val="1"/>
        <charset val="128"/>
      </rPr>
      <t>条の規定に基づき、下記のとおり報告します。</t>
    </r>
    <rPh sb="1" eb="3">
      <t>イカ</t>
    </rPh>
    <phoneticPr fontId="3"/>
  </si>
  <si>
    <r>
      <rPr>
        <sz val="11"/>
        <rFont val="ＭＳ Ｐ明朝"/>
        <family val="1"/>
        <charset val="128"/>
      </rPr>
      <t>付けで交付決定した事業について、燃料電池自動車用水素供給設備需要創出活動費支援事業における燃料電池自動車用水素供給設備の設備運営費に関する助成金交付要綱第</t>
    </r>
    <r>
      <rPr>
        <sz val="11"/>
        <rFont val="Century"/>
        <family val="1"/>
      </rPr>
      <t>14</t>
    </r>
    <r>
      <rPr>
        <sz val="11"/>
        <rFont val="ＭＳ Ｐ明朝"/>
        <family val="1"/>
        <charset val="128"/>
      </rPr>
      <t>条第</t>
    </r>
    <r>
      <rPr>
        <sz val="11"/>
        <rFont val="Century"/>
        <family val="1"/>
      </rPr>
      <t>1</t>
    </r>
    <r>
      <rPr>
        <sz val="11"/>
        <rFont val="ＭＳ Ｐ明朝"/>
        <family val="1"/>
        <charset val="128"/>
      </rPr>
      <t>項の規定に基づき、上記のとおり請求します。</t>
    </r>
    <phoneticPr fontId="3"/>
  </si>
  <si>
    <r>
      <rPr>
        <sz val="11"/>
        <rFont val="ＭＳ Ｐ明朝"/>
        <family val="1"/>
        <charset val="128"/>
      </rPr>
      <t>付けで交付決定のあった、標記助成金について、燃料電池自動車用水素供給設備需要創出活動費支援事業における燃料電池自動車用水素供給設備の設備運営費に関する助成金交付要綱第</t>
    </r>
    <r>
      <rPr>
        <sz val="11"/>
        <rFont val="Century"/>
        <family val="1"/>
      </rPr>
      <t>17</t>
    </r>
    <r>
      <rPr>
        <sz val="11"/>
        <rFont val="ＭＳ Ｐ明朝"/>
        <family val="1"/>
        <charset val="128"/>
      </rPr>
      <t>条第</t>
    </r>
    <r>
      <rPr>
        <sz val="11"/>
        <rFont val="Century"/>
        <family val="1"/>
      </rPr>
      <t>3</t>
    </r>
    <r>
      <rPr>
        <sz val="11"/>
        <rFont val="ＭＳ Ｐ明朝"/>
        <family val="1"/>
        <charset val="128"/>
      </rPr>
      <t>項の規定に基づき、助成金を返還しましたので報告します。</t>
    </r>
    <phoneticPr fontId="3"/>
  </si>
  <si>
    <r>
      <rPr>
        <sz val="11"/>
        <color theme="1"/>
        <rFont val="ＭＳ Ｐ明朝"/>
        <family val="1"/>
        <charset val="128"/>
      </rPr>
      <t>　燃料電池自動車用水素供給設備需要創出活動費支援事業における燃料電池自動車用水素供給設備の設備運営費の助成金交付要綱（以下「交付要綱」という。）第</t>
    </r>
    <r>
      <rPr>
        <sz val="11"/>
        <color theme="1"/>
        <rFont val="Century"/>
        <family val="1"/>
      </rPr>
      <t>7</t>
    </r>
    <r>
      <rPr>
        <sz val="11"/>
        <color theme="1"/>
        <rFont val="ＭＳ Ｐ明朝"/>
        <family val="1"/>
        <charset val="128"/>
      </rPr>
      <t>条の規定に基づく助成金の交付の申請を行うに当たり、当該申請により助成金等の交付を受けようとする者（法人その他の団体にあっては、代表者、役員又は使用人その他の従業員若しくは構成員を含む。）が交付要綱第</t>
    </r>
    <r>
      <rPr>
        <sz val="11"/>
        <color theme="1"/>
        <rFont val="Century"/>
        <family val="1"/>
      </rPr>
      <t>3</t>
    </r>
    <r>
      <rPr>
        <sz val="11"/>
        <color theme="1"/>
        <rFont val="ＭＳ Ｐ明朝"/>
        <family val="1"/>
        <charset val="128"/>
      </rPr>
      <t>条に規定する助成対象者に該当し、将来にわたっても該当するよう法令等を遵守することをここに誓約いたします。
　また、この誓約に違反又は相違があり、交付要綱第</t>
    </r>
    <r>
      <rPr>
        <sz val="11"/>
        <color theme="1"/>
        <rFont val="Century"/>
        <family val="1"/>
      </rPr>
      <t>16</t>
    </r>
    <r>
      <rPr>
        <sz val="11"/>
        <color theme="1"/>
        <rFont val="ＭＳ Ｐ明朝"/>
        <family val="1"/>
        <charset val="128"/>
      </rPr>
      <t>条の規定により助成金交付決定の全部又は一部の取消しを受けた場合において、交付要綱第</t>
    </r>
    <r>
      <rPr>
        <sz val="11"/>
        <color theme="1"/>
        <rFont val="Century"/>
        <family val="1"/>
      </rPr>
      <t>17</t>
    </r>
    <r>
      <rPr>
        <sz val="11"/>
        <color theme="1"/>
        <rFont val="ＭＳ Ｐ明朝"/>
        <family val="1"/>
        <charset val="128"/>
      </rPr>
      <t>条に規定する助成金の返還を請求されたときは、これに異議なく応じることを誓約いたします。
　あわせて、貴公社又は東京都が必要と認めた場合には、暴力団関係者であるか否かの確認のため、警視庁へ照会がなされることに同意いたします。</t>
    </r>
    <phoneticPr fontId="3"/>
  </si>
  <si>
    <r>
      <rPr>
        <sz val="11"/>
        <rFont val="ＭＳ Ｐ明朝"/>
        <family val="1"/>
        <charset val="128"/>
      </rPr>
      <t>付けで交付決定のあった標記事業について、燃料電池自動車用水素供給設備需要創出活動費支援事業における燃料電池自動車用水素供給設備の設備運営費に関する助成金交付要綱第</t>
    </r>
    <r>
      <rPr>
        <sz val="11"/>
        <rFont val="Century"/>
        <family val="1"/>
      </rPr>
      <t>11</t>
    </r>
    <r>
      <rPr>
        <sz val="11"/>
        <rFont val="ＭＳ Ｐ明朝"/>
        <family val="1"/>
        <charset val="128"/>
      </rPr>
      <t>条第</t>
    </r>
    <r>
      <rPr>
        <sz val="11"/>
        <rFont val="Century"/>
        <family val="1"/>
      </rPr>
      <t>6</t>
    </r>
    <r>
      <rPr>
        <sz val="11"/>
        <rFont val="ＭＳ Ｐ明朝"/>
        <family val="1"/>
        <charset val="128"/>
      </rPr>
      <t>項の規定に基づき、下記のとおり変更を届出ます。</t>
    </r>
    <phoneticPr fontId="3"/>
  </si>
  <si>
    <t>変更届出書</t>
    <rPh sb="0" eb="2">
      <t>ヘンコウ</t>
    </rPh>
    <rPh sb="2" eb="3">
      <t>トドケ</t>
    </rPh>
    <rPh sb="3" eb="4">
      <t>デ</t>
    </rPh>
    <rPh sb="4" eb="5">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</si>
</sst>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ggge&quot;年&quot;m&quot;月&quot;d&quot;日&quot;"/>
    <numFmt numFmtId="177" formatCode="#,##0_ ;[Red]\-#,##0\ "/>
    <numFmt numFmtId="178" formatCode="[&lt;43586]ggge&quot;年&quot;m&quot;月&quot;d&quot;日&quot;;[&lt;43831]&quot;令和元年&quot;m&quot;月&quot;d&quot;日&quot;;ggge&quot;年&quot;m&quot;月&quot;d&quot;日&quot;\ "/>
    <numFmt numFmtId="179" formatCode="#,##0_ "/>
    <numFmt numFmtId="180" formatCode="#,##0.0_ "/>
  </numFmts>
  <fonts count="55"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11"/>
      <name val="ＭＳ Ｐゴシック"/>
      <family val="3"/>
      <charset val="128"/>
    </font>
    <font>
      <sz val="11"/>
      <name val="Century"/>
      <family val="1"/>
    </font>
    <font>
      <sz val="11"/>
      <name val="ＭＳ Ｐ明朝"/>
      <family val="1"/>
      <charset val="128"/>
    </font>
    <font>
      <sz val="6"/>
      <name val="Century"/>
      <family val="1"/>
    </font>
    <font>
      <u/>
      <sz val="11"/>
      <color theme="10"/>
      <name val="ＭＳ Ｐゴシック"/>
      <family val="2"/>
      <charset val="128"/>
      <scheme val="minor"/>
    </font>
    <font>
      <vertAlign val="superscript"/>
      <sz val="11"/>
      <name val="Century"/>
      <family val="1"/>
    </font>
    <font>
      <sz val="14"/>
      <name val="ＭＳ Ｐ明朝"/>
      <family val="1"/>
      <charset val="128"/>
    </font>
    <font>
      <sz val="14"/>
      <name val="Century"/>
      <family val="1"/>
    </font>
    <font>
      <sz val="10"/>
      <name val="Century"/>
      <family val="1"/>
    </font>
    <font>
      <sz val="11"/>
      <color theme="1"/>
      <name val="Century"/>
      <family val="1"/>
    </font>
    <font>
      <b/>
      <sz val="14"/>
      <name val="Century"/>
      <family val="1"/>
    </font>
    <font>
      <sz val="11"/>
      <color theme="1"/>
      <name val="ＭＳ Ｐ明朝"/>
      <family val="1"/>
      <charset val="128"/>
    </font>
    <font>
      <sz val="9"/>
      <color indexed="81"/>
      <name val="ＭＳ Ｐゴシック"/>
      <family val="3"/>
      <charset val="128"/>
    </font>
    <font>
      <sz val="11"/>
      <color theme="0"/>
      <name val="ＭＳ Ｐ明朝"/>
      <family val="1"/>
      <charset val="128"/>
    </font>
    <font>
      <sz val="11"/>
      <color theme="0"/>
      <name val="Century"/>
      <family val="1"/>
    </font>
    <font>
      <b/>
      <sz val="11"/>
      <color rgb="FFC00000"/>
      <name val="Century"/>
      <family val="1"/>
    </font>
    <font>
      <sz val="9"/>
      <name val="Century"/>
      <family val="1"/>
    </font>
    <font>
      <sz val="9"/>
      <name val="ＭＳ Ｐ明朝"/>
      <family val="1"/>
      <charset val="128"/>
    </font>
    <font>
      <sz val="11"/>
      <color theme="0"/>
      <name val="ＭＳ Ｐゴシック"/>
      <family val="3"/>
      <charset val="128"/>
    </font>
    <font>
      <b/>
      <sz val="11"/>
      <color theme="1"/>
      <name val="ＭＳ Ｐゴシック"/>
      <family val="3"/>
      <charset val="128"/>
    </font>
    <font>
      <sz val="11"/>
      <color theme="1"/>
      <name val="ＭＳ Ｐゴシック"/>
      <family val="3"/>
      <charset val="128"/>
    </font>
    <font>
      <u/>
      <sz val="11"/>
      <color theme="10"/>
      <name val="ＭＳ Ｐゴシック"/>
      <family val="3"/>
      <charset val="128"/>
    </font>
    <font>
      <sz val="11"/>
      <color rgb="FFFF0000"/>
      <name val="ＭＳ Ｐゴシック"/>
      <family val="3"/>
      <charset val="128"/>
    </font>
    <font>
      <b/>
      <sz val="14"/>
      <name val="ＭＳ 明朝"/>
      <family val="1"/>
      <charset val="128"/>
    </font>
    <font>
      <b/>
      <sz val="11"/>
      <name val="ＭＳ Ｐ明朝"/>
      <family val="1"/>
      <charset val="128"/>
    </font>
    <font>
      <b/>
      <sz val="11"/>
      <name val="Century"/>
      <family val="1"/>
    </font>
    <font>
      <b/>
      <sz val="10"/>
      <color rgb="FFC00000"/>
      <name val="Century"/>
      <family val="1"/>
    </font>
    <font>
      <b/>
      <sz val="10"/>
      <color rgb="FFC00000"/>
      <name val="ＭＳ Ｐ明朝"/>
      <family val="1"/>
      <charset val="128"/>
    </font>
    <font>
      <sz val="11"/>
      <color theme="1"/>
      <name val="ＭＳ Ｐゴシック"/>
      <family val="3"/>
      <charset val="128"/>
      <scheme val="minor"/>
    </font>
    <font>
      <sz val="11"/>
      <name val="Century"/>
      <family val="1"/>
      <charset val="128"/>
    </font>
    <font>
      <sz val="10"/>
      <name val="ＭＳ Ｐ明朝"/>
      <family val="1"/>
      <charset val="128"/>
    </font>
    <font>
      <sz val="6"/>
      <name val="ＭＳ Ｐゴシック"/>
      <family val="3"/>
      <charset val="128"/>
    </font>
    <font>
      <sz val="12"/>
      <color indexed="8"/>
      <name val="ＭＳ 明朝"/>
      <family val="1"/>
      <charset val="128"/>
    </font>
    <font>
      <sz val="11"/>
      <color theme="1"/>
      <name val="ＭＳ 明朝"/>
      <family val="1"/>
      <charset val="128"/>
    </font>
    <font>
      <sz val="11"/>
      <color theme="0"/>
      <name val="ＭＳ 明朝"/>
      <family val="1"/>
      <charset val="128"/>
    </font>
    <font>
      <sz val="10"/>
      <color indexed="8"/>
      <name val="ＭＳ 明朝"/>
      <family val="1"/>
      <charset val="128"/>
    </font>
    <font>
      <b/>
      <sz val="11"/>
      <color theme="1"/>
      <name val="Century"/>
      <family val="1"/>
    </font>
    <font>
      <sz val="10"/>
      <color indexed="8"/>
      <name val="Century"/>
      <family val="1"/>
    </font>
    <font>
      <b/>
      <sz val="10"/>
      <color theme="1"/>
      <name val="Century"/>
      <family val="1"/>
    </font>
    <font>
      <b/>
      <sz val="10"/>
      <color theme="1"/>
      <name val="ＭＳ 明朝"/>
      <family val="1"/>
      <charset val="128"/>
    </font>
    <font>
      <sz val="11"/>
      <color rgb="FF0000FF"/>
      <name val="Century"/>
      <family val="1"/>
    </font>
    <font>
      <b/>
      <sz val="11"/>
      <color rgb="FF0000FF"/>
      <name val="Century"/>
      <family val="1"/>
    </font>
    <font>
      <b/>
      <sz val="11"/>
      <color indexed="60"/>
      <name val="ＭＳ 明朝"/>
      <family val="1"/>
      <charset val="128"/>
    </font>
    <font>
      <b/>
      <sz val="11"/>
      <name val="ＭＳ 明朝"/>
      <family val="1"/>
      <charset val="128"/>
    </font>
    <font>
      <b/>
      <sz val="11"/>
      <color theme="1"/>
      <name val="ＭＳ Ｐ明朝"/>
      <family val="1"/>
      <charset val="128"/>
    </font>
    <font>
      <b/>
      <sz val="11"/>
      <color theme="9" tint="-0.499984740745262"/>
      <name val="ＭＳ Ｐ明朝"/>
      <family val="1"/>
      <charset val="128"/>
    </font>
    <font>
      <b/>
      <sz val="11"/>
      <color theme="9" tint="-0.499984740745262"/>
      <name val="Century"/>
      <family val="1"/>
    </font>
    <font>
      <sz val="11"/>
      <color rgb="FF000000"/>
      <name val="ＭＳ Ｐゴシック"/>
      <family val="3"/>
      <charset val="128"/>
    </font>
    <font>
      <u/>
      <sz val="11"/>
      <name val="ＭＳ Ｐ明朝"/>
      <family val="1"/>
      <charset val="128"/>
    </font>
    <font>
      <u/>
      <sz val="11"/>
      <name val="Century"/>
      <family val="1"/>
    </font>
    <font>
      <u/>
      <sz val="11"/>
      <color theme="1"/>
      <name val="ＭＳ Ｐ明朝"/>
      <family val="1"/>
      <charset val="128"/>
    </font>
  </fonts>
  <fills count="9">
    <fill>
      <patternFill patternType="none"/>
    </fill>
    <fill>
      <patternFill patternType="gray125"/>
    </fill>
    <fill>
      <patternFill patternType="solid">
        <fgColor rgb="FFFFFF0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0F8FA"/>
        <bgColor indexed="64"/>
      </patternFill>
    </fill>
    <fill>
      <patternFill patternType="solid">
        <fgColor rgb="FFFEF6F0"/>
        <bgColor indexed="64"/>
      </patternFill>
    </fill>
    <fill>
      <patternFill patternType="solid">
        <fgColor theme="6" tint="0.79998168889431442"/>
        <bgColor indexed="64"/>
      </patternFill>
    </fill>
    <fill>
      <patternFill patternType="solid">
        <fgColor rgb="FFFFFF99"/>
        <bgColor indexed="64"/>
      </patternFill>
    </fill>
  </fills>
  <borders count="8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hair">
        <color auto="1"/>
      </top>
      <bottom style="thin">
        <color auto="1"/>
      </bottom>
      <diagonal/>
    </border>
    <border>
      <left style="hair">
        <color auto="1"/>
      </left>
      <right/>
      <top/>
      <bottom style="thin">
        <color auto="1"/>
      </bottom>
      <diagonal/>
    </border>
    <border>
      <left style="thin">
        <color auto="1"/>
      </left>
      <right/>
      <top style="thin">
        <color auto="1"/>
      </top>
      <bottom style="hair">
        <color auto="1"/>
      </bottom>
      <diagonal/>
    </border>
    <border>
      <left/>
      <right style="hair">
        <color auto="1"/>
      </right>
      <top/>
      <bottom/>
      <diagonal/>
    </border>
    <border>
      <left/>
      <right style="hair">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top style="thin">
        <color auto="1"/>
      </top>
      <bottom/>
      <diagonal/>
    </border>
    <border>
      <left/>
      <right style="hair">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bottom style="hair">
        <color auto="1"/>
      </bottom>
      <diagonal/>
    </border>
    <border>
      <left/>
      <right style="hair">
        <color auto="1"/>
      </right>
      <top/>
      <bottom style="hair">
        <color auto="1"/>
      </bottom>
      <diagonal/>
    </border>
    <border>
      <left/>
      <right style="thin">
        <color auto="1"/>
      </right>
      <top style="thin">
        <color auto="1"/>
      </top>
      <bottom/>
      <diagonal/>
    </border>
    <border>
      <left/>
      <right style="thin">
        <color auto="1"/>
      </right>
      <top/>
      <bottom style="hair">
        <color auto="1"/>
      </bottom>
      <diagonal/>
    </border>
    <border>
      <left style="hair">
        <color auto="1"/>
      </left>
      <right/>
      <top style="thin">
        <color auto="1"/>
      </top>
      <bottom/>
      <diagonal/>
    </border>
    <border>
      <left style="hair">
        <color auto="1"/>
      </left>
      <right/>
      <top/>
      <bottom style="hair">
        <color auto="1"/>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top/>
      <bottom style="hair">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bottom/>
      <diagonal/>
    </border>
    <border>
      <left style="thin">
        <color auto="1"/>
      </left>
      <right/>
      <top style="hair">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diagonalUp="1">
      <left style="thin">
        <color auto="1"/>
      </left>
      <right style="thin">
        <color auto="1"/>
      </right>
      <top style="thin">
        <color auto="1"/>
      </top>
      <bottom style="thin">
        <color auto="1"/>
      </bottom>
      <diagonal style="thin">
        <color auto="1"/>
      </diagonal>
    </border>
    <border>
      <left/>
      <right/>
      <top style="medium">
        <color rgb="FFFFC000"/>
      </top>
      <bottom/>
      <diagonal/>
    </border>
    <border>
      <left style="hair">
        <color auto="1"/>
      </left>
      <right/>
      <top/>
      <bottom/>
      <diagonal/>
    </border>
    <border>
      <left style="thin">
        <color theme="1"/>
      </left>
      <right/>
      <top style="thin">
        <color theme="1"/>
      </top>
      <bottom style="thin">
        <color theme="1"/>
      </bottom>
      <diagonal/>
    </border>
    <border>
      <left/>
      <right style="medium">
        <color rgb="FFC00000"/>
      </right>
      <top style="thin">
        <color theme="1"/>
      </top>
      <bottom style="thin">
        <color theme="1"/>
      </bottom>
      <diagonal/>
    </border>
    <border>
      <left style="medium">
        <color rgb="FFC00000"/>
      </left>
      <right style="medium">
        <color rgb="FFC00000"/>
      </right>
      <top style="medium">
        <color rgb="FFC00000"/>
      </top>
      <bottom style="medium">
        <color rgb="FFC00000"/>
      </bottom>
      <diagonal/>
    </border>
    <border>
      <left/>
      <right/>
      <top style="thin">
        <color theme="1"/>
      </top>
      <bottom style="thin">
        <color theme="1"/>
      </bottom>
      <diagonal/>
    </border>
    <border>
      <left style="mediumDashed">
        <color theme="3"/>
      </left>
      <right style="mediumDashed">
        <color theme="3"/>
      </right>
      <top style="mediumDashed">
        <color theme="3"/>
      </top>
      <bottom style="mediumDashed">
        <color theme="3"/>
      </bottom>
      <diagonal/>
    </border>
    <border>
      <left style="double">
        <color theme="4" tint="-0.24994659260841701"/>
      </left>
      <right style="double">
        <color theme="4" tint="-0.24994659260841701"/>
      </right>
      <top style="double">
        <color theme="4" tint="-0.24994659260841701"/>
      </top>
      <bottom style="double">
        <color theme="4" tint="-0.24994659260841701"/>
      </bottom>
      <diagonal/>
    </border>
    <border>
      <left/>
      <right style="double">
        <color theme="4" tint="-0.24994659260841701"/>
      </right>
      <top style="thin">
        <color auto="1"/>
      </top>
      <bottom style="hair">
        <color auto="1"/>
      </bottom>
      <diagonal/>
    </border>
    <border>
      <left style="medium">
        <color theme="6" tint="0.39994506668294322"/>
      </left>
      <right style="medium">
        <color theme="6" tint="0.39994506668294322"/>
      </right>
      <top style="medium">
        <color rgb="FFC00000"/>
      </top>
      <bottom style="medium">
        <color theme="6" tint="0.3999145481734672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theme="4" tint="-0.24994659260841701"/>
      </left>
      <right style="double">
        <color theme="4" tint="-0.24994659260841701"/>
      </right>
      <top style="double">
        <color theme="4" tint="-0.24994659260841701"/>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8">
    <xf numFmtId="0" fontId="0" fillId="0" borderId="0">
      <alignment vertical="center"/>
    </xf>
    <xf numFmtId="0" fontId="1" fillId="0" borderId="0">
      <alignment vertical="center"/>
    </xf>
    <xf numFmtId="0" fontId="4" fillId="0" borderId="0"/>
    <xf numFmtId="0" fontId="8" fillId="0" borderId="0" applyNumberFormat="0" applyFill="0" applyBorder="0" applyAlignment="0" applyProtection="0">
      <alignment vertical="center"/>
    </xf>
    <xf numFmtId="38" fontId="1" fillId="0" borderId="0" applyFont="0" applyFill="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0" fontId="1" fillId="0" borderId="0">
      <alignment vertical="center"/>
    </xf>
  </cellStyleXfs>
  <cellXfs count="444">
    <xf numFmtId="0" fontId="0" fillId="0" borderId="0" xfId="0">
      <alignment vertical="center"/>
    </xf>
    <xf numFmtId="0" fontId="5" fillId="0" borderId="0" xfId="1" applyFont="1" applyAlignment="1">
      <alignment vertical="center"/>
    </xf>
    <xf numFmtId="0" fontId="5" fillId="0" borderId="6" xfId="1" applyFont="1" applyBorder="1" applyAlignment="1">
      <alignment vertical="center"/>
    </xf>
    <xf numFmtId="0" fontId="5" fillId="0" borderId="8" xfId="1" applyFont="1" applyBorder="1" applyAlignment="1">
      <alignment vertical="center"/>
    </xf>
    <xf numFmtId="0" fontId="5" fillId="0" borderId="10" xfId="1" applyFont="1" applyBorder="1" applyAlignment="1">
      <alignment vertical="center"/>
    </xf>
    <xf numFmtId="0" fontId="5" fillId="0" borderId="12" xfId="1" applyFont="1" applyBorder="1" applyAlignment="1">
      <alignment vertical="center"/>
    </xf>
    <xf numFmtId="0" fontId="7" fillId="0" borderId="0" xfId="1" applyFont="1" applyAlignment="1">
      <alignment horizontal="center" vertical="center"/>
    </xf>
    <xf numFmtId="0" fontId="5" fillId="0" borderId="20" xfId="1" applyFont="1" applyFill="1" applyBorder="1" applyAlignment="1">
      <alignment vertical="center"/>
    </xf>
    <xf numFmtId="0" fontId="5" fillId="0" borderId="0" xfId="1" applyNumberFormat="1" applyFont="1" applyBorder="1" applyAlignment="1">
      <alignment vertical="center"/>
    </xf>
    <xf numFmtId="0" fontId="5" fillId="0" borderId="0" xfId="1" applyNumberFormat="1" applyFont="1" applyBorder="1" applyAlignment="1">
      <alignment horizontal="right" vertical="center"/>
    </xf>
    <xf numFmtId="0" fontId="5" fillId="0" borderId="0" xfId="1" applyNumberFormat="1" applyFont="1" applyAlignment="1">
      <alignment vertical="center"/>
    </xf>
    <xf numFmtId="0" fontId="5" fillId="0" borderId="0" xfId="1" applyNumberFormat="1" applyFont="1" applyBorder="1" applyAlignment="1">
      <alignment vertical="center" wrapText="1"/>
    </xf>
    <xf numFmtId="0" fontId="5" fillId="0" borderId="0" xfId="1" applyNumberFormat="1" applyFont="1" applyFill="1" applyBorder="1" applyAlignment="1">
      <alignment vertical="center"/>
    </xf>
    <xf numFmtId="0" fontId="5" fillId="0" borderId="34" xfId="1" applyNumberFormat="1" applyFont="1" applyBorder="1" applyAlignment="1">
      <alignment vertical="center" wrapText="1"/>
    </xf>
    <xf numFmtId="0" fontId="5" fillId="0" borderId="29" xfId="1" applyNumberFormat="1" applyFont="1" applyBorder="1" applyAlignment="1">
      <alignment vertical="center"/>
    </xf>
    <xf numFmtId="0" fontId="5" fillId="0" borderId="6" xfId="1" applyNumberFormat="1" applyFont="1" applyBorder="1" applyAlignment="1">
      <alignment vertical="center"/>
    </xf>
    <xf numFmtId="0" fontId="5" fillId="0" borderId="41" xfId="1" applyNumberFormat="1" applyFont="1" applyBorder="1" applyAlignment="1">
      <alignment vertical="center"/>
    </xf>
    <xf numFmtId="0" fontId="5" fillId="0" borderId="45" xfId="1" applyFont="1" applyBorder="1" applyAlignment="1">
      <alignment vertical="center"/>
    </xf>
    <xf numFmtId="0" fontId="5" fillId="0" borderId="34" xfId="1" applyNumberFormat="1" applyFont="1" applyBorder="1" applyAlignment="1">
      <alignment vertical="center"/>
    </xf>
    <xf numFmtId="0" fontId="5" fillId="0" borderId="43" xfId="1" applyNumberFormat="1" applyFont="1" applyBorder="1" applyAlignment="1">
      <alignment vertical="center"/>
    </xf>
    <xf numFmtId="0" fontId="5" fillId="0" borderId="43" xfId="1" applyNumberFormat="1" applyFont="1" applyBorder="1" applyAlignment="1">
      <alignment vertical="center" wrapText="1"/>
    </xf>
    <xf numFmtId="0" fontId="5" fillId="0" borderId="19" xfId="1" applyNumberFormat="1" applyFont="1" applyBorder="1" applyAlignment="1">
      <alignment vertical="center"/>
    </xf>
    <xf numFmtId="0" fontId="5" fillId="0" borderId="19" xfId="1" applyNumberFormat="1" applyFont="1" applyBorder="1" applyAlignment="1">
      <alignment vertical="center" wrapText="1"/>
    </xf>
    <xf numFmtId="0" fontId="5" fillId="0" borderId="3" xfId="1" applyNumberFormat="1" applyFont="1" applyBorder="1" applyAlignment="1">
      <alignment vertical="center"/>
    </xf>
    <xf numFmtId="0" fontId="5" fillId="0" borderId="0" xfId="1" applyFont="1" applyBorder="1" applyAlignment="1"/>
    <xf numFmtId="0" fontId="5" fillId="0" borderId="5" xfId="1" applyFont="1" applyBorder="1" applyAlignment="1"/>
    <xf numFmtId="0" fontId="13" fillId="0" borderId="0" xfId="0" applyFont="1">
      <alignment vertical="center"/>
    </xf>
    <xf numFmtId="177" fontId="5" fillId="0" borderId="0" xfId="0" applyNumberFormat="1" applyFont="1" applyFill="1" applyAlignment="1">
      <alignment horizontal="right" vertical="center"/>
    </xf>
    <xf numFmtId="0" fontId="5" fillId="0" borderId="0" xfId="1" applyFont="1" applyBorder="1" applyAlignment="1">
      <alignment horizontal="right" vertical="center"/>
    </xf>
    <xf numFmtId="0" fontId="5" fillId="0" borderId="31" xfId="1" applyNumberFormat="1" applyFont="1" applyBorder="1" applyAlignment="1">
      <alignment vertical="center"/>
    </xf>
    <xf numFmtId="0" fontId="5" fillId="0" borderId="45" xfId="1" applyNumberFormat="1" applyFont="1" applyBorder="1" applyAlignment="1">
      <alignment vertical="center"/>
    </xf>
    <xf numFmtId="0" fontId="5" fillId="0" borderId="5" xfId="1" applyNumberFormat="1" applyFont="1" applyBorder="1" applyAlignment="1">
      <alignment vertical="center"/>
    </xf>
    <xf numFmtId="0" fontId="5" fillId="0" borderId="3" xfId="1" applyFont="1" applyBorder="1" applyAlignment="1">
      <alignment vertical="center"/>
    </xf>
    <xf numFmtId="0" fontId="5" fillId="0" borderId="41" xfId="1" applyFont="1" applyBorder="1" applyAlignment="1">
      <alignment vertical="center"/>
    </xf>
    <xf numFmtId="0" fontId="5" fillId="0" borderId="54" xfId="1" applyFont="1" applyBorder="1" applyAlignment="1">
      <alignment vertical="center"/>
    </xf>
    <xf numFmtId="0" fontId="5" fillId="0" borderId="42" xfId="1" applyFont="1" applyBorder="1" applyAlignment="1">
      <alignment vertical="center"/>
    </xf>
    <xf numFmtId="176" fontId="5" fillId="0" borderId="7" xfId="1" applyNumberFormat="1" applyFont="1" applyFill="1" applyBorder="1" applyAlignment="1">
      <alignment vertical="center"/>
    </xf>
    <xf numFmtId="176" fontId="5" fillId="0" borderId="9" xfId="1" applyNumberFormat="1" applyFont="1" applyFill="1" applyBorder="1" applyAlignment="1">
      <alignment vertical="center"/>
    </xf>
    <xf numFmtId="176" fontId="5" fillId="0" borderId="11" xfId="1" applyNumberFormat="1" applyFont="1" applyFill="1" applyBorder="1" applyAlignment="1">
      <alignment vertical="center"/>
    </xf>
    <xf numFmtId="0" fontId="18" fillId="4" borderId="46" xfId="1" applyFont="1" applyFill="1" applyBorder="1" applyAlignment="1">
      <alignment horizontal="center" vertical="center"/>
    </xf>
    <xf numFmtId="0" fontId="5" fillId="0" borderId="46" xfId="1" applyFont="1" applyBorder="1" applyAlignment="1">
      <alignment vertical="center"/>
    </xf>
    <xf numFmtId="0" fontId="5" fillId="0" borderId="55" xfId="1" applyFont="1" applyBorder="1" applyAlignment="1">
      <alignment vertical="center"/>
    </xf>
    <xf numFmtId="0" fontId="5" fillId="0" borderId="56" xfId="1" applyFont="1" applyBorder="1" applyAlignment="1">
      <alignment vertical="center"/>
    </xf>
    <xf numFmtId="0" fontId="5" fillId="0" borderId="46" xfId="1" applyFont="1" applyFill="1" applyBorder="1" applyAlignment="1">
      <alignment vertical="center"/>
    </xf>
    <xf numFmtId="0" fontId="5" fillId="0" borderId="46" xfId="1" applyFont="1" applyBorder="1" applyAlignment="1">
      <alignment vertical="center" wrapText="1"/>
    </xf>
    <xf numFmtId="0" fontId="5" fillId="0" borderId="46" xfId="1" applyFont="1" applyBorder="1" applyAlignment="1">
      <alignment vertical="center" shrinkToFit="1"/>
    </xf>
    <xf numFmtId="0" fontId="5" fillId="0" borderId="0" xfId="1" applyFont="1" applyAlignment="1">
      <alignment horizontal="center" vertical="center"/>
    </xf>
    <xf numFmtId="0" fontId="5" fillId="0" borderId="1" xfId="1" applyFont="1" applyFill="1" applyBorder="1" applyAlignment="1">
      <alignment vertical="center"/>
    </xf>
    <xf numFmtId="0" fontId="5" fillId="0" borderId="55" xfId="1" applyFont="1" applyFill="1" applyBorder="1" applyAlignment="1">
      <alignment vertical="center"/>
    </xf>
    <xf numFmtId="0" fontId="5" fillId="0" borderId="56" xfId="1" applyFont="1" applyFill="1" applyBorder="1" applyAlignment="1">
      <alignment vertical="center"/>
    </xf>
    <xf numFmtId="0" fontId="5" fillId="0" borderId="35" xfId="1" applyFont="1" applyFill="1" applyBorder="1" applyAlignment="1">
      <alignment vertical="center"/>
    </xf>
    <xf numFmtId="0" fontId="5" fillId="0" borderId="0" xfId="1" applyFont="1" applyFill="1" applyAlignment="1">
      <alignment vertical="center"/>
    </xf>
    <xf numFmtId="0" fontId="5" fillId="0" borderId="46" xfId="1" applyFont="1" applyFill="1" applyBorder="1" applyAlignment="1">
      <alignment vertical="center" wrapText="1"/>
    </xf>
    <xf numFmtId="0" fontId="5" fillId="0" borderId="2" xfId="1" applyFont="1" applyFill="1" applyBorder="1" applyAlignment="1">
      <alignment vertical="center"/>
    </xf>
    <xf numFmtId="0" fontId="5" fillId="0" borderId="5" xfId="1" applyFont="1" applyFill="1" applyBorder="1" applyAlignment="1">
      <alignment horizontal="right" vertical="center"/>
    </xf>
    <xf numFmtId="0" fontId="13" fillId="0" borderId="46" xfId="0" applyFont="1" applyBorder="1">
      <alignment vertical="center"/>
    </xf>
    <xf numFmtId="0" fontId="5" fillId="0" borderId="19" xfId="1" applyFont="1" applyBorder="1" applyAlignment="1">
      <alignment vertical="center"/>
    </xf>
    <xf numFmtId="20" fontId="5" fillId="0" borderId="2" xfId="1" applyNumberFormat="1" applyFont="1" applyBorder="1" applyAlignment="1">
      <alignment vertical="center"/>
    </xf>
    <xf numFmtId="0" fontId="20" fillId="0" borderId="39" xfId="1" applyFont="1" applyBorder="1" applyAlignment="1">
      <alignment vertical="center"/>
    </xf>
    <xf numFmtId="0" fontId="5" fillId="0" borderId="4" xfId="1" applyFont="1" applyBorder="1" applyAlignment="1">
      <alignment horizontal="center" vertical="center"/>
    </xf>
    <xf numFmtId="0" fontId="5" fillId="0" borderId="39" xfId="1" applyFont="1" applyBorder="1" applyAlignment="1">
      <alignment horizontal="center" vertical="center"/>
    </xf>
    <xf numFmtId="0" fontId="5" fillId="0" borderId="9" xfId="1" applyFont="1" applyBorder="1" applyAlignment="1">
      <alignment horizontal="center" vertical="center"/>
    </xf>
    <xf numFmtId="0" fontId="5" fillId="0" borderId="6" xfId="1" applyFont="1" applyFill="1" applyBorder="1" applyAlignment="1">
      <alignment vertical="center"/>
    </xf>
    <xf numFmtId="0" fontId="5" fillId="0" borderId="3" xfId="1" applyFont="1" applyFill="1" applyBorder="1" applyAlignment="1">
      <alignment vertical="center"/>
    </xf>
    <xf numFmtId="0" fontId="5" fillId="0" borderId="54" xfId="1" applyFont="1" applyFill="1" applyBorder="1" applyAlignment="1">
      <alignment vertical="center"/>
    </xf>
    <xf numFmtId="0" fontId="24" fillId="0" borderId="0" xfId="0" applyFont="1">
      <alignment vertical="center"/>
    </xf>
    <xf numFmtId="0" fontId="22" fillId="3" borderId="46" xfId="0" applyFont="1" applyFill="1" applyBorder="1" applyAlignment="1">
      <alignment horizontal="center" vertical="center"/>
    </xf>
    <xf numFmtId="0" fontId="24" fillId="0" borderId="0" xfId="0" applyFont="1" applyAlignment="1">
      <alignment horizontal="center" vertical="center"/>
    </xf>
    <xf numFmtId="0" fontId="25" fillId="0" borderId="0" xfId="3" applyFont="1" applyFill="1" applyBorder="1" applyAlignment="1">
      <alignment vertical="top"/>
    </xf>
    <xf numFmtId="0" fontId="24" fillId="0" borderId="0" xfId="0" applyFont="1" applyFill="1" applyBorder="1" applyAlignment="1">
      <alignment vertical="top"/>
    </xf>
    <xf numFmtId="0" fontId="24" fillId="0" borderId="0" xfId="0" applyFont="1" applyBorder="1" applyAlignment="1">
      <alignment vertical="top"/>
    </xf>
    <xf numFmtId="0" fontId="23" fillId="0" borderId="0" xfId="0" applyFont="1">
      <alignment vertical="center"/>
    </xf>
    <xf numFmtId="0" fontId="24" fillId="0" borderId="33" xfId="0" applyFont="1" applyBorder="1">
      <alignment vertical="center"/>
    </xf>
    <xf numFmtId="0" fontId="24" fillId="0" borderId="4" xfId="0" applyFont="1" applyBorder="1">
      <alignment vertical="center"/>
    </xf>
    <xf numFmtId="0" fontId="24" fillId="0" borderId="41" xfId="0" applyFont="1" applyBorder="1">
      <alignment vertical="center"/>
    </xf>
    <xf numFmtId="0" fontId="24" fillId="0" borderId="35" xfId="0" applyFont="1" applyBorder="1">
      <alignment vertical="center"/>
    </xf>
    <xf numFmtId="0" fontId="24" fillId="0" borderId="0" xfId="0" applyFont="1" applyBorder="1">
      <alignment vertical="center"/>
    </xf>
    <xf numFmtId="0" fontId="24" fillId="0" borderId="54" xfId="0" applyFont="1" applyBorder="1">
      <alignment vertical="center"/>
    </xf>
    <xf numFmtId="0" fontId="24" fillId="0" borderId="36" xfId="0" applyFont="1" applyBorder="1">
      <alignment vertical="center"/>
    </xf>
    <xf numFmtId="0" fontId="24" fillId="0" borderId="5" xfId="0" applyFont="1" applyBorder="1">
      <alignment vertical="center"/>
    </xf>
    <xf numFmtId="0" fontId="24" fillId="0" borderId="6" xfId="0" applyFont="1" applyBorder="1">
      <alignment vertical="center"/>
    </xf>
    <xf numFmtId="0" fontId="25" fillId="0" borderId="46" xfId="3" applyFont="1" applyFill="1" applyBorder="1" applyAlignment="1">
      <alignment vertical="center" wrapText="1"/>
    </xf>
    <xf numFmtId="0" fontId="24" fillId="0" borderId="46" xfId="0" applyFont="1" applyFill="1" applyBorder="1" applyAlignment="1">
      <alignment vertical="center" wrapText="1"/>
    </xf>
    <xf numFmtId="0" fontId="24" fillId="0" borderId="46" xfId="0" applyFont="1" applyBorder="1" applyAlignment="1">
      <alignment vertical="center" wrapText="1"/>
    </xf>
    <xf numFmtId="0" fontId="4" fillId="0" borderId="46" xfId="0" applyFont="1" applyBorder="1" applyAlignment="1">
      <alignment vertical="center" wrapText="1"/>
    </xf>
    <xf numFmtId="0" fontId="8" fillId="2" borderId="46" xfId="3" applyFill="1" applyBorder="1" applyAlignment="1">
      <alignment vertical="center" wrapText="1"/>
    </xf>
    <xf numFmtId="0" fontId="24" fillId="2" borderId="46" xfId="0" applyFont="1" applyFill="1" applyBorder="1" applyAlignment="1">
      <alignment vertical="center" wrapText="1"/>
    </xf>
    <xf numFmtId="0" fontId="4" fillId="2" borderId="63" xfId="0" applyFont="1" applyFill="1" applyBorder="1" applyAlignment="1">
      <alignment vertical="center" wrapText="1"/>
    </xf>
    <xf numFmtId="0" fontId="26" fillId="0" borderId="46" xfId="0" applyFont="1" applyBorder="1" applyAlignment="1">
      <alignment vertical="center" wrapText="1"/>
    </xf>
    <xf numFmtId="0" fontId="4" fillId="0" borderId="46" xfId="0" applyFont="1" applyFill="1" applyBorder="1" applyAlignment="1">
      <alignment vertical="center" wrapText="1"/>
    </xf>
    <xf numFmtId="0" fontId="24" fillId="0" borderId="57" xfId="0" applyFont="1" applyBorder="1" applyAlignment="1">
      <alignment horizontal="center" vertical="center"/>
    </xf>
    <xf numFmtId="0" fontId="24" fillId="0" borderId="57" xfId="0" applyFont="1" applyBorder="1">
      <alignment vertical="center"/>
    </xf>
    <xf numFmtId="0" fontId="24" fillId="0" borderId="56" xfId="0" applyFont="1" applyBorder="1">
      <alignment vertical="center"/>
    </xf>
    <xf numFmtId="0" fontId="24" fillId="0" borderId="55" xfId="0" applyFont="1" applyBorder="1" applyAlignment="1">
      <alignment horizontal="center" vertical="center"/>
    </xf>
    <xf numFmtId="0" fontId="30" fillId="0" borderId="55" xfId="1" applyFont="1" applyBorder="1" applyAlignment="1">
      <alignment vertical="center"/>
    </xf>
    <xf numFmtId="0" fontId="22" fillId="3" borderId="46" xfId="0" applyFont="1" applyFill="1" applyBorder="1">
      <alignment vertical="center"/>
    </xf>
    <xf numFmtId="0" fontId="22" fillId="3" borderId="3" xfId="0" applyFont="1" applyFill="1" applyBorder="1" applyAlignment="1">
      <alignment horizontal="center" vertical="center"/>
    </xf>
    <xf numFmtId="0" fontId="29" fillId="0" borderId="0" xfId="1" applyFont="1" applyAlignment="1">
      <alignment horizontal="right" vertical="center"/>
    </xf>
    <xf numFmtId="0" fontId="5" fillId="0" borderId="0" xfId="0" applyFont="1">
      <alignment vertical="center"/>
    </xf>
    <xf numFmtId="177" fontId="5" fillId="0" borderId="0" xfId="0" applyNumberFormat="1" applyFont="1">
      <alignment vertical="center"/>
    </xf>
    <xf numFmtId="176" fontId="5" fillId="0" borderId="19" xfId="1" applyNumberFormat="1" applyFont="1" applyFill="1" applyBorder="1" applyAlignment="1">
      <alignment vertical="center"/>
    </xf>
    <xf numFmtId="0" fontId="5" fillId="0" borderId="46" xfId="1" applyFont="1" applyFill="1" applyBorder="1" applyAlignment="1">
      <alignment vertical="center" shrinkToFit="1"/>
    </xf>
    <xf numFmtId="0" fontId="5" fillId="0" borderId="5" xfId="1" applyFont="1" applyBorder="1" applyAlignment="1">
      <alignment vertical="center"/>
    </xf>
    <xf numFmtId="0" fontId="5" fillId="0" borderId="35" xfId="1" applyFont="1" applyBorder="1" applyAlignment="1">
      <alignment vertical="center"/>
    </xf>
    <xf numFmtId="0" fontId="5" fillId="0" borderId="36" xfId="1" applyFont="1" applyBorder="1" applyAlignment="1">
      <alignment vertical="center"/>
    </xf>
    <xf numFmtId="0" fontId="5" fillId="0" borderId="47" xfId="1" applyNumberFormat="1" applyFont="1" applyBorder="1" applyAlignment="1">
      <alignment vertical="center"/>
    </xf>
    <xf numFmtId="177" fontId="5" fillId="0" borderId="49" xfId="0" applyNumberFormat="1" applyFont="1" applyBorder="1" applyAlignment="1">
      <alignment horizontal="center" vertical="center"/>
    </xf>
    <xf numFmtId="176" fontId="5" fillId="0" borderId="0" xfId="1" applyNumberFormat="1" applyFont="1" applyFill="1" applyBorder="1" applyAlignment="1">
      <alignment horizontal="left" vertical="center"/>
    </xf>
    <xf numFmtId="0" fontId="5" fillId="0" borderId="5" xfId="1" applyFont="1" applyBorder="1" applyAlignment="1">
      <alignment vertical="center"/>
    </xf>
    <xf numFmtId="0" fontId="5" fillId="0" borderId="31" xfId="1" applyFont="1" applyBorder="1" applyAlignment="1">
      <alignment vertical="center"/>
    </xf>
    <xf numFmtId="0" fontId="5" fillId="0" borderId="30" xfId="1" applyFont="1" applyBorder="1" applyAlignment="1">
      <alignment vertical="center"/>
    </xf>
    <xf numFmtId="0" fontId="5" fillId="0" borderId="9" xfId="1" applyFont="1" applyBorder="1" applyAlignment="1">
      <alignment vertical="center"/>
    </xf>
    <xf numFmtId="0" fontId="5" fillId="0" borderId="31" xfId="1" applyNumberFormat="1" applyFont="1" applyFill="1" applyBorder="1" applyAlignment="1">
      <alignment vertical="center"/>
    </xf>
    <xf numFmtId="0" fontId="5" fillId="0" borderId="2" xfId="1" applyFont="1" applyBorder="1" applyAlignment="1">
      <alignment vertical="center"/>
    </xf>
    <xf numFmtId="0" fontId="5" fillId="0" borderId="7" xfId="1" applyFont="1" applyBorder="1" applyAlignment="1">
      <alignment vertical="center"/>
    </xf>
    <xf numFmtId="0" fontId="5" fillId="0" borderId="11" xfId="1" applyFont="1" applyBorder="1" applyAlignment="1">
      <alignment vertical="center"/>
    </xf>
    <xf numFmtId="0" fontId="5" fillId="0" borderId="20" xfId="1" applyFont="1" applyBorder="1" applyAlignment="1">
      <alignment vertical="center"/>
    </xf>
    <xf numFmtId="0" fontId="5" fillId="0" borderId="13" xfId="1" applyFont="1" applyBorder="1" applyAlignment="1">
      <alignment vertical="center"/>
    </xf>
    <xf numFmtId="0" fontId="5" fillId="0" borderId="21" xfId="1" applyFont="1" applyBorder="1" applyAlignment="1">
      <alignment vertical="center"/>
    </xf>
    <xf numFmtId="0" fontId="5" fillId="0" borderId="33" xfId="1" applyFont="1" applyBorder="1" applyAlignment="1">
      <alignment vertical="center"/>
    </xf>
    <xf numFmtId="0" fontId="5" fillId="0" borderId="4" xfId="1" applyFont="1" applyBorder="1" applyAlignment="1">
      <alignment vertical="center"/>
    </xf>
    <xf numFmtId="0" fontId="5" fillId="0" borderId="39" xfId="1" applyFont="1" applyBorder="1" applyAlignment="1">
      <alignment vertical="center"/>
    </xf>
    <xf numFmtId="0" fontId="5" fillId="0" borderId="2"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Border="1" applyAlignment="1">
      <alignment vertical="center"/>
    </xf>
    <xf numFmtId="0" fontId="5" fillId="0" borderId="0" xfId="1" applyFont="1" applyFill="1" applyBorder="1" applyAlignment="1">
      <alignment vertical="center"/>
    </xf>
    <xf numFmtId="0" fontId="5" fillId="0" borderId="0" xfId="1" applyFont="1" applyBorder="1" applyAlignment="1">
      <alignment vertical="center" wrapText="1"/>
    </xf>
    <xf numFmtId="0" fontId="5" fillId="0" borderId="22" xfId="1" applyFont="1" applyBorder="1" applyAlignment="1">
      <alignment vertical="center"/>
    </xf>
    <xf numFmtId="0" fontId="5" fillId="0" borderId="35" xfId="1" applyFont="1" applyBorder="1" applyAlignment="1">
      <alignment vertical="center"/>
    </xf>
    <xf numFmtId="0" fontId="5" fillId="0" borderId="36" xfId="1" applyFont="1" applyBorder="1" applyAlignment="1">
      <alignment vertical="center"/>
    </xf>
    <xf numFmtId="0" fontId="5" fillId="0" borderId="5" xfId="1" applyNumberFormat="1" applyFont="1" applyFill="1" applyBorder="1" applyAlignment="1">
      <alignment vertical="center"/>
    </xf>
    <xf numFmtId="0" fontId="5" fillId="0" borderId="43" xfId="1" applyFont="1" applyBorder="1" applyAlignment="1">
      <alignment vertical="center"/>
    </xf>
    <xf numFmtId="0" fontId="5" fillId="0" borderId="44" xfId="1" applyFont="1" applyBorder="1" applyAlignment="1">
      <alignment vertical="center"/>
    </xf>
    <xf numFmtId="177" fontId="5" fillId="0" borderId="11" xfId="1" applyNumberFormat="1" applyFont="1" applyBorder="1" applyAlignment="1">
      <alignment vertical="center"/>
    </xf>
    <xf numFmtId="0" fontId="8" fillId="0" borderId="46" xfId="3" applyFill="1" applyBorder="1" applyAlignment="1">
      <alignment vertical="center" wrapText="1"/>
    </xf>
    <xf numFmtId="0" fontId="5" fillId="0" borderId="0" xfId="1" applyFont="1" applyFill="1" applyBorder="1" applyAlignment="1">
      <alignment horizontal="right" vertical="center"/>
    </xf>
    <xf numFmtId="0" fontId="5" fillId="0" borderId="54" xfId="1" applyFont="1" applyBorder="1" applyAlignment="1">
      <alignment vertical="center" shrinkToFit="1"/>
    </xf>
    <xf numFmtId="178" fontId="19" fillId="0" borderId="56" xfId="1" applyNumberFormat="1" applyFont="1" applyFill="1" applyBorder="1" applyAlignment="1">
      <alignment horizontal="left" vertical="center"/>
    </xf>
    <xf numFmtId="0" fontId="5" fillId="0" borderId="39" xfId="1" applyFont="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vertical="center"/>
    </xf>
    <xf numFmtId="0" fontId="5" fillId="0" borderId="44" xfId="1" applyFont="1" applyBorder="1" applyAlignment="1">
      <alignment vertical="center"/>
    </xf>
    <xf numFmtId="0" fontId="6" fillId="0" borderId="0" xfId="1" applyFont="1" applyBorder="1" applyAlignment="1">
      <alignment vertical="center"/>
    </xf>
    <xf numFmtId="0" fontId="5" fillId="0" borderId="65" xfId="1" applyFont="1" applyBorder="1" applyAlignment="1">
      <alignment vertical="center"/>
    </xf>
    <xf numFmtId="0" fontId="5" fillId="0" borderId="57" xfId="1" applyFont="1" applyBorder="1" applyAlignment="1">
      <alignment vertical="center"/>
    </xf>
    <xf numFmtId="0" fontId="21" fillId="0" borderId="0" xfId="1" applyFont="1" applyBorder="1" applyAlignment="1">
      <alignment vertical="center"/>
    </xf>
    <xf numFmtId="0" fontId="5" fillId="0" borderId="57" xfId="1" applyFont="1" applyFill="1" applyBorder="1" applyAlignment="1">
      <alignment vertical="center"/>
    </xf>
    <xf numFmtId="0" fontId="2" fillId="0" borderId="0" xfId="0" applyFont="1">
      <alignment vertical="center"/>
    </xf>
    <xf numFmtId="0" fontId="6" fillId="0" borderId="46" xfId="1" applyFont="1" applyFill="1" applyBorder="1" applyAlignment="1">
      <alignment vertical="center"/>
    </xf>
    <xf numFmtId="0" fontId="33" fillId="0" borderId="46" xfId="1" applyFont="1" applyFill="1" applyBorder="1" applyAlignment="1">
      <alignment vertical="center"/>
    </xf>
    <xf numFmtId="0" fontId="6" fillId="0" borderId="46" xfId="1" applyFont="1" applyBorder="1" applyAlignment="1">
      <alignment vertical="center"/>
    </xf>
    <xf numFmtId="0" fontId="6" fillId="0" borderId="35" xfId="1" applyFont="1" applyBorder="1" applyAlignment="1">
      <alignment vertical="center"/>
    </xf>
    <xf numFmtId="0" fontId="34" fillId="0" borderId="46" xfId="1" applyFont="1" applyFill="1" applyBorder="1" applyAlignment="1">
      <alignment vertical="center"/>
    </xf>
    <xf numFmtId="0" fontId="37" fillId="0" borderId="0" xfId="0" applyFont="1">
      <alignment vertical="center"/>
    </xf>
    <xf numFmtId="177" fontId="2" fillId="0" borderId="0" xfId="0" applyNumberFormat="1" applyFont="1">
      <alignment vertical="center"/>
    </xf>
    <xf numFmtId="0" fontId="37" fillId="0" borderId="46" xfId="0" applyFont="1" applyBorder="1">
      <alignment vertical="center"/>
    </xf>
    <xf numFmtId="0" fontId="13" fillId="0" borderId="0" xfId="5" applyFont="1" applyProtection="1">
      <alignment vertical="center"/>
    </xf>
    <xf numFmtId="0" fontId="13" fillId="0" borderId="0" xfId="5" applyFont="1" applyFill="1" applyProtection="1">
      <alignment vertical="center"/>
    </xf>
    <xf numFmtId="0" fontId="13" fillId="0" borderId="0" xfId="5" applyFont="1" applyBorder="1" applyProtection="1">
      <alignment vertical="center"/>
    </xf>
    <xf numFmtId="0" fontId="13" fillId="0" borderId="0" xfId="5" applyFont="1" applyBorder="1" applyAlignment="1" applyProtection="1">
      <alignment vertical="center"/>
    </xf>
    <xf numFmtId="0" fontId="18" fillId="0" borderId="0" xfId="5" applyFont="1" applyProtection="1">
      <alignment vertical="center"/>
    </xf>
    <xf numFmtId="0" fontId="13" fillId="0" borderId="0" xfId="5" applyFont="1" applyBorder="1" applyAlignment="1" applyProtection="1">
      <alignment horizontal="center" vertical="center"/>
    </xf>
    <xf numFmtId="179" fontId="13" fillId="0" borderId="0" xfId="5" applyNumberFormat="1" applyFont="1" applyBorder="1" applyProtection="1">
      <alignment vertical="center"/>
    </xf>
    <xf numFmtId="0" fontId="13" fillId="0" borderId="0" xfId="5" applyFont="1" applyBorder="1" applyAlignment="1" applyProtection="1">
      <alignment horizontal="left"/>
    </xf>
    <xf numFmtId="0" fontId="13" fillId="0" borderId="46" xfId="0" applyFont="1" applyBorder="1" applyAlignment="1">
      <alignment vertical="center" wrapText="1"/>
    </xf>
    <xf numFmtId="0" fontId="15" fillId="0" borderId="0" xfId="5" applyFont="1" applyProtection="1">
      <alignment vertical="center"/>
    </xf>
    <xf numFmtId="0" fontId="42" fillId="0" borderId="66" xfId="5" applyFont="1" applyBorder="1" applyAlignment="1" applyProtection="1">
      <alignment horizontal="center" vertical="center"/>
    </xf>
    <xf numFmtId="0" fontId="42" fillId="0" borderId="66" xfId="5" applyFont="1" applyBorder="1" applyAlignment="1" applyProtection="1">
      <alignment horizontal="center" vertical="center"/>
    </xf>
    <xf numFmtId="0" fontId="42" fillId="0" borderId="66" xfId="5" applyFont="1" applyBorder="1" applyAlignment="1" applyProtection="1">
      <alignment horizontal="center" vertical="center" wrapText="1"/>
    </xf>
    <xf numFmtId="0" fontId="44" fillId="0" borderId="0" xfId="5" applyFont="1" applyFill="1" applyAlignment="1" applyProtection="1">
      <alignment horizontal="center" vertical="center"/>
    </xf>
    <xf numFmtId="179" fontId="40" fillId="6" borderId="68" xfId="5" applyNumberFormat="1" applyFont="1" applyFill="1" applyBorder="1" applyAlignment="1" applyProtection="1">
      <alignment vertical="center"/>
      <protection locked="0"/>
    </xf>
    <xf numFmtId="180" fontId="40" fillId="6" borderId="68" xfId="5" applyNumberFormat="1" applyFont="1" applyFill="1" applyBorder="1" applyAlignment="1" applyProtection="1">
      <alignment vertical="center"/>
      <protection locked="0"/>
    </xf>
    <xf numFmtId="0" fontId="40" fillId="0" borderId="0" xfId="5" applyFont="1" applyAlignment="1" applyProtection="1">
      <alignment horizontal="left" vertical="center" indent="3"/>
    </xf>
    <xf numFmtId="0" fontId="13" fillId="0" borderId="0" xfId="5" applyFont="1" applyAlignment="1" applyProtection="1">
      <alignment horizontal="left" vertical="center" indent="3"/>
    </xf>
    <xf numFmtId="179" fontId="40" fillId="0" borderId="0" xfId="5" applyNumberFormat="1" applyFont="1" applyBorder="1" applyAlignment="1" applyProtection="1">
      <alignment horizontal="center" vertical="center"/>
    </xf>
    <xf numFmtId="180" fontId="40" fillId="0" borderId="70" xfId="5" applyNumberFormat="1" applyFont="1" applyFill="1" applyBorder="1" applyAlignment="1" applyProtection="1">
      <alignment vertical="center"/>
    </xf>
    <xf numFmtId="179" fontId="19" fillId="5" borderId="71" xfId="5" applyNumberFormat="1" applyFont="1" applyFill="1" applyBorder="1" applyAlignment="1" applyProtection="1">
      <alignment horizontal="right" vertical="center"/>
    </xf>
    <xf numFmtId="179" fontId="40" fillId="6" borderId="68" xfId="5" applyNumberFormat="1" applyFont="1" applyFill="1" applyBorder="1" applyProtection="1">
      <alignment vertical="center"/>
      <protection locked="0"/>
    </xf>
    <xf numFmtId="0" fontId="5" fillId="0" borderId="0" xfId="0" applyFont="1" applyBorder="1" applyAlignment="1">
      <alignment vertical="center"/>
    </xf>
    <xf numFmtId="0" fontId="13" fillId="0" borderId="0" xfId="5" applyFont="1" applyFill="1" applyBorder="1" applyProtection="1">
      <alignment vertical="center"/>
    </xf>
    <xf numFmtId="179" fontId="13" fillId="0" borderId="0" xfId="5" applyNumberFormat="1" applyFont="1" applyFill="1" applyBorder="1" applyProtection="1">
      <alignment vertical="center"/>
    </xf>
    <xf numFmtId="0" fontId="18" fillId="0" borderId="0" xfId="5" applyFont="1" applyFill="1" applyBorder="1" applyProtection="1">
      <alignment vertical="center"/>
    </xf>
    <xf numFmtId="0" fontId="13" fillId="0" borderId="0" xfId="0" applyFont="1" applyFill="1">
      <alignment vertical="center"/>
    </xf>
    <xf numFmtId="0" fontId="13" fillId="0" borderId="35" xfId="0" applyFont="1" applyFill="1" applyBorder="1" applyAlignment="1">
      <alignment vertical="center"/>
    </xf>
    <xf numFmtId="0" fontId="13" fillId="0" borderId="0" xfId="0" applyFont="1" applyFill="1" applyBorder="1" applyAlignment="1">
      <alignment vertical="center"/>
    </xf>
    <xf numFmtId="0" fontId="18" fillId="0" borderId="35" xfId="1" applyFont="1" applyFill="1" applyBorder="1" applyAlignment="1">
      <alignment horizontal="center" vertical="center"/>
    </xf>
    <xf numFmtId="0" fontId="18" fillId="0" borderId="0" xfId="1" applyFont="1" applyFill="1" applyBorder="1" applyAlignment="1">
      <alignment horizontal="center" vertical="center"/>
    </xf>
    <xf numFmtId="49" fontId="13" fillId="0" borderId="0" xfId="0" applyNumberFormat="1" applyFont="1" applyFill="1" applyBorder="1" applyAlignment="1">
      <alignment horizontal="left" vertical="center"/>
    </xf>
    <xf numFmtId="49" fontId="13" fillId="0" borderId="0" xfId="0" applyNumberFormat="1" applyFont="1" applyFill="1" applyBorder="1" applyAlignment="1">
      <alignment vertical="center"/>
    </xf>
    <xf numFmtId="0" fontId="13" fillId="0" borderId="0" xfId="0" applyFont="1" applyBorder="1">
      <alignment vertical="center"/>
    </xf>
    <xf numFmtId="0" fontId="13" fillId="0" borderId="5" xfId="0" applyFont="1" applyBorder="1">
      <alignment vertical="center"/>
    </xf>
    <xf numFmtId="0" fontId="15" fillId="0" borderId="0" xfId="5" applyFont="1" applyBorder="1" applyProtection="1">
      <alignment vertical="center"/>
    </xf>
    <xf numFmtId="0" fontId="48" fillId="0" borderId="0" xfId="5" applyFont="1" applyBorder="1" applyAlignment="1" applyProtection="1">
      <alignment horizontal="center" vertical="center" wrapText="1"/>
    </xf>
    <xf numFmtId="0" fontId="43" fillId="0" borderId="66" xfId="5" applyFont="1" applyBorder="1" applyAlignment="1" applyProtection="1">
      <alignment horizontal="center" vertical="center" wrapText="1"/>
    </xf>
    <xf numFmtId="0" fontId="45" fillId="0" borderId="0" xfId="5" applyFont="1" applyFill="1" applyAlignment="1" applyProtection="1">
      <alignment horizontal="center" vertical="center"/>
    </xf>
    <xf numFmtId="0" fontId="45" fillId="0" borderId="0" xfId="5" applyFont="1" applyFill="1" applyAlignment="1" applyProtection="1">
      <alignment horizontal="left" vertical="center"/>
    </xf>
    <xf numFmtId="0" fontId="5" fillId="0" borderId="0" xfId="5" applyFont="1" applyBorder="1" applyAlignment="1" applyProtection="1">
      <alignment horizontal="left" vertical="center"/>
    </xf>
    <xf numFmtId="0" fontId="46" fillId="0" borderId="0" xfId="5" applyFont="1" applyFill="1" applyAlignment="1" applyProtection="1">
      <alignment horizontal="left" vertical="center"/>
    </xf>
    <xf numFmtId="0" fontId="5" fillId="0" borderId="0" xfId="5" applyFont="1" applyBorder="1" applyAlignment="1" applyProtection="1">
      <alignment vertical="center"/>
    </xf>
    <xf numFmtId="179" fontId="5" fillId="0" borderId="0" xfId="5" applyNumberFormat="1" applyFont="1" applyFill="1" applyBorder="1" applyAlignment="1" applyProtection="1">
      <alignment horizontal="right" vertical="center"/>
    </xf>
    <xf numFmtId="0" fontId="5" fillId="0" borderId="0" xfId="5" applyFont="1" applyFill="1" applyBorder="1" applyAlignment="1" applyProtection="1">
      <alignment vertical="center"/>
    </xf>
    <xf numFmtId="0" fontId="47" fillId="0" borderId="0" xfId="5" applyFont="1" applyBorder="1" applyAlignment="1" applyProtection="1">
      <alignment horizontal="left" vertical="center"/>
    </xf>
    <xf numFmtId="177" fontId="29" fillId="7" borderId="73" xfId="0" applyNumberFormat="1" applyFont="1" applyFill="1" applyBorder="1">
      <alignment vertical="center"/>
    </xf>
    <xf numFmtId="0" fontId="5" fillId="0" borderId="0" xfId="0" applyFont="1" applyBorder="1" applyAlignment="1">
      <alignment horizontal="center" vertical="center" textRotation="255" shrinkToFit="1"/>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textRotation="255" shrinkToFit="1"/>
    </xf>
    <xf numFmtId="0" fontId="2" fillId="0" borderId="20" xfId="0" applyFont="1" applyBorder="1" applyAlignment="1">
      <alignment vertical="center"/>
    </xf>
    <xf numFmtId="0" fontId="2" fillId="0" borderId="7" xfId="0" applyFont="1" applyBorder="1" applyAlignment="1">
      <alignment horizontal="right" vertical="center"/>
    </xf>
    <xf numFmtId="0" fontId="37" fillId="0" borderId="7" xfId="0" applyFont="1" applyBorder="1" applyAlignment="1">
      <alignment horizontal="right" vertical="center"/>
    </xf>
    <xf numFmtId="0" fontId="37" fillId="0" borderId="72" xfId="0" applyFont="1" applyBorder="1" applyAlignment="1">
      <alignment horizontal="righ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xf>
    <xf numFmtId="0" fontId="5" fillId="0" borderId="74" xfId="0" applyFont="1" applyBorder="1" applyAlignment="1">
      <alignment vertical="center"/>
    </xf>
    <xf numFmtId="177" fontId="29" fillId="0" borderId="0" xfId="0" applyNumberFormat="1" applyFont="1" applyFill="1" applyBorder="1">
      <alignment vertical="center"/>
    </xf>
    <xf numFmtId="177" fontId="29" fillId="0" borderId="75" xfId="0" applyNumberFormat="1" applyFont="1" applyFill="1" applyBorder="1">
      <alignmen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177" fontId="5" fillId="0" borderId="0" xfId="4" applyNumberFormat="1" applyFont="1" applyBorder="1">
      <alignment vertical="center"/>
    </xf>
    <xf numFmtId="49" fontId="13" fillId="0" borderId="0" xfId="0" applyNumberFormat="1" applyFont="1" applyBorder="1" applyAlignment="1">
      <alignment vertical="center" wrapText="1"/>
    </xf>
    <xf numFmtId="177" fontId="5" fillId="0" borderId="0" xfId="0" applyNumberFormat="1" applyFont="1" applyBorder="1">
      <alignment vertical="center"/>
    </xf>
    <xf numFmtId="0" fontId="5" fillId="0" borderId="0" xfId="0" applyFont="1" applyBorder="1">
      <alignment vertical="center"/>
    </xf>
    <xf numFmtId="0" fontId="13" fillId="0" borderId="0" xfId="0" applyFont="1" applyFill="1" applyBorder="1">
      <alignment vertical="center"/>
    </xf>
    <xf numFmtId="0" fontId="5" fillId="0" borderId="0" xfId="0" applyFont="1" applyBorder="1" applyAlignment="1">
      <alignment horizontal="center" vertical="center" shrinkToFit="1"/>
    </xf>
    <xf numFmtId="0" fontId="37" fillId="0" borderId="0" xfId="0" applyFont="1" applyBorder="1" applyAlignment="1">
      <alignment horizontal="center" vertical="center" textRotation="255" shrinkToFit="1"/>
    </xf>
    <xf numFmtId="0" fontId="5" fillId="0" borderId="0" xfId="0" applyFont="1" applyBorder="1" applyAlignment="1">
      <alignment horizontal="center" vertical="center" textRotation="255"/>
    </xf>
    <xf numFmtId="0" fontId="0" fillId="0" borderId="0" xfId="0" applyBorder="1" applyAlignment="1">
      <alignment horizontal="center" vertical="center" textRotation="255"/>
    </xf>
    <xf numFmtId="0" fontId="0" fillId="0" borderId="0" xfId="0" applyBorder="1" applyAlignment="1">
      <alignment horizontal="center" vertical="center" textRotation="255" shrinkToFi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76" xfId="0" applyFont="1" applyBorder="1" applyAlignment="1">
      <alignment horizontal="left" vertical="center"/>
    </xf>
    <xf numFmtId="0" fontId="5" fillId="0" borderId="0" xfId="0" applyFont="1" applyBorder="1" applyAlignment="1" applyProtection="1">
      <alignment horizontal="center" vertical="center" shrinkToFit="1"/>
      <protection locked="0"/>
    </xf>
    <xf numFmtId="0" fontId="5" fillId="0" borderId="0" xfId="0" applyFont="1" applyBorder="1" applyAlignment="1" applyProtection="1">
      <alignment vertical="center"/>
      <protection locked="0"/>
    </xf>
    <xf numFmtId="0" fontId="2" fillId="0" borderId="9" xfId="0" applyFont="1" applyBorder="1" applyAlignment="1">
      <alignment vertical="center"/>
    </xf>
    <xf numFmtId="0" fontId="2" fillId="0" borderId="9" xfId="0" applyFont="1" applyBorder="1" applyAlignment="1">
      <alignment vertical="center"/>
    </xf>
    <xf numFmtId="0" fontId="2" fillId="0" borderId="11"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179" fontId="19" fillId="5" borderId="77" xfId="5" applyNumberFormat="1" applyFont="1" applyFill="1" applyBorder="1" applyAlignment="1" applyProtection="1">
      <alignment horizontal="right" vertical="center"/>
    </xf>
    <xf numFmtId="0" fontId="13" fillId="0" borderId="0" xfId="0" applyFont="1" applyAlignment="1">
      <alignment horizontal="right" vertical="center"/>
    </xf>
    <xf numFmtId="0" fontId="6" fillId="0" borderId="0" xfId="0" applyFont="1" applyBorder="1" applyAlignment="1">
      <alignment horizontal="right" vertical="center"/>
    </xf>
    <xf numFmtId="0" fontId="6" fillId="0" borderId="0" xfId="1" applyFont="1" applyAlignment="1">
      <alignment vertical="center"/>
    </xf>
    <xf numFmtId="0" fontId="5" fillId="0" borderId="5" xfId="1" applyFont="1" applyBorder="1" applyAlignment="1">
      <alignment vertical="center"/>
    </xf>
    <xf numFmtId="0" fontId="5" fillId="0" borderId="0" xfId="1" applyFont="1" applyBorder="1" applyAlignment="1">
      <alignment vertical="center"/>
    </xf>
    <xf numFmtId="0" fontId="5" fillId="0" borderId="36" xfId="1" applyFont="1" applyBorder="1" applyAlignment="1">
      <alignment vertical="center"/>
    </xf>
    <xf numFmtId="0" fontId="5" fillId="0" borderId="35" xfId="1" applyFont="1" applyBorder="1" applyAlignment="1">
      <alignmen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5" fillId="0" borderId="2" xfId="1" applyFont="1" applyBorder="1" applyAlignment="1">
      <alignment vertical="center"/>
    </xf>
    <xf numFmtId="0" fontId="5" fillId="0" borderId="2" xfId="1" applyFont="1" applyBorder="1" applyAlignment="1">
      <alignment horizontal="center" vertical="center"/>
    </xf>
    <xf numFmtId="0" fontId="5" fillId="0" borderId="31" xfId="1" applyFont="1" applyBorder="1" applyAlignment="1">
      <alignment vertical="center"/>
    </xf>
    <xf numFmtId="0" fontId="5" fillId="0" borderId="30" xfId="1" applyFont="1" applyBorder="1" applyAlignment="1">
      <alignment vertical="center"/>
    </xf>
    <xf numFmtId="0" fontId="7" fillId="0" borderId="0" xfId="1" applyFont="1" applyFill="1" applyAlignment="1">
      <alignment horizontal="center" vertical="center"/>
    </xf>
    <xf numFmtId="0" fontId="13" fillId="0" borderId="0" xfId="1" applyFont="1" applyFill="1" applyBorder="1" applyAlignment="1">
      <alignment vertical="top" wrapText="1"/>
    </xf>
    <xf numFmtId="0" fontId="13" fillId="0" borderId="0" xfId="1" applyFont="1" applyFill="1" applyBorder="1" applyAlignment="1">
      <alignment horizontal="left" vertical="top" wrapText="1"/>
    </xf>
    <xf numFmtId="0" fontId="13" fillId="8" borderId="0" xfId="1" applyFont="1" applyFill="1" applyBorder="1" applyAlignment="1" applyProtection="1">
      <alignment horizontal="left" vertical="top" wrapText="1"/>
      <protection locked="0"/>
    </xf>
    <xf numFmtId="0" fontId="15" fillId="8" borderId="0" xfId="1" applyFont="1" applyFill="1" applyBorder="1" applyAlignment="1">
      <alignment vertical="top"/>
    </xf>
    <xf numFmtId="0" fontId="13" fillId="8" borderId="0" xfId="1" applyFont="1" applyFill="1" applyBorder="1" applyAlignment="1">
      <alignment vertical="top" wrapText="1"/>
    </xf>
    <xf numFmtId="0" fontId="6" fillId="0" borderId="3" xfId="1" applyFont="1" applyFill="1" applyBorder="1" applyAlignment="1">
      <alignment vertical="center"/>
    </xf>
    <xf numFmtId="0" fontId="6" fillId="0" borderId="55" xfId="1" applyFont="1" applyFill="1" applyBorder="1" applyAlignment="1">
      <alignment vertical="center"/>
    </xf>
    <xf numFmtId="0" fontId="2" fillId="0" borderId="78" xfId="7" applyFont="1" applyBorder="1" applyAlignment="1">
      <alignment vertical="center"/>
    </xf>
    <xf numFmtId="0" fontId="2" fillId="0" borderId="79" xfId="7" applyFont="1" applyBorder="1" applyAlignment="1">
      <alignment vertical="center"/>
    </xf>
    <xf numFmtId="0" fontId="2" fillId="0" borderId="80" xfId="7" applyFont="1" applyBorder="1" applyAlignment="1">
      <alignment vertical="center"/>
    </xf>
    <xf numFmtId="0" fontId="2" fillId="0" borderId="0" xfId="7" applyFont="1" applyBorder="1" applyAlignment="1">
      <alignment vertical="center"/>
    </xf>
    <xf numFmtId="0" fontId="2" fillId="0" borderId="81" xfId="7" applyFont="1" applyBorder="1" applyAlignment="1">
      <alignment vertical="center"/>
    </xf>
    <xf numFmtId="0" fontId="2" fillId="0" borderId="82" xfId="7" applyFont="1" applyBorder="1" applyAlignment="1">
      <alignment vertical="center"/>
    </xf>
    <xf numFmtId="0" fontId="2" fillId="0" borderId="83" xfId="7" applyFont="1" applyBorder="1" applyAlignment="1">
      <alignment vertical="center"/>
    </xf>
    <xf numFmtId="0" fontId="2" fillId="0" borderId="84" xfId="7" applyFont="1" applyBorder="1" applyAlignment="1">
      <alignment vertical="center"/>
    </xf>
    <xf numFmtId="0" fontId="2" fillId="0" borderId="85" xfId="7" applyFont="1" applyBorder="1" applyAlignment="1">
      <alignment vertical="center"/>
    </xf>
    <xf numFmtId="0" fontId="5" fillId="0" borderId="0" xfId="1" applyFont="1" applyBorder="1" applyAlignment="1">
      <alignment vertical="center"/>
    </xf>
    <xf numFmtId="0" fontId="5" fillId="0" borderId="33" xfId="1" applyFont="1" applyBorder="1" applyAlignment="1">
      <alignment vertical="center"/>
    </xf>
    <xf numFmtId="0" fontId="5" fillId="0" borderId="35" xfId="1" applyFont="1" applyBorder="1" applyAlignment="1">
      <alignment vertical="center"/>
    </xf>
    <xf numFmtId="0" fontId="5" fillId="0" borderId="0" xfId="1" applyFont="1" applyBorder="1" applyAlignment="1">
      <alignment horizontal="center" vertical="center"/>
    </xf>
    <xf numFmtId="177" fontId="5" fillId="0" borderId="2" xfId="1" applyNumberFormat="1" applyFont="1" applyBorder="1" applyAlignment="1">
      <alignment vertical="center"/>
    </xf>
    <xf numFmtId="177" fontId="6" fillId="0" borderId="2" xfId="1" applyNumberFormat="1" applyFont="1" applyBorder="1" applyAlignment="1">
      <alignment vertical="center"/>
    </xf>
    <xf numFmtId="0" fontId="6" fillId="0" borderId="2" xfId="1" applyFont="1" applyBorder="1" applyAlignment="1">
      <alignment vertical="center"/>
    </xf>
    <xf numFmtId="0" fontId="6" fillId="0" borderId="55" xfId="1" applyFont="1" applyBorder="1" applyAlignment="1">
      <alignment vertical="center"/>
    </xf>
    <xf numFmtId="0" fontId="6" fillId="0" borderId="46" xfId="1" applyFont="1" applyBorder="1" applyAlignment="1">
      <alignment vertical="center" shrinkToFit="1"/>
    </xf>
    <xf numFmtId="0" fontId="15" fillId="0" borderId="0" xfId="0" applyFont="1">
      <alignment vertical="center"/>
    </xf>
    <xf numFmtId="0" fontId="19" fillId="0" borderId="56" xfId="1" applyNumberFormat="1" applyFont="1" applyFill="1" applyBorder="1" applyAlignment="1">
      <alignment horizontal="left" vertical="center"/>
    </xf>
    <xf numFmtId="0" fontId="5" fillId="0" borderId="35" xfId="1" applyFont="1" applyBorder="1" applyAlignment="1">
      <alignment vertical="center"/>
    </xf>
    <xf numFmtId="0" fontId="22" fillId="3" borderId="1" xfId="0" applyFont="1" applyFill="1" applyBorder="1" applyAlignment="1">
      <alignment horizontal="center" vertical="center"/>
    </xf>
    <xf numFmtId="0" fontId="22" fillId="3" borderId="3" xfId="0" applyFont="1" applyFill="1" applyBorder="1" applyAlignment="1">
      <alignment horizontal="center" vertical="center"/>
    </xf>
    <xf numFmtId="0" fontId="5" fillId="0" borderId="26" xfId="1" applyFont="1" applyBorder="1" applyAlignment="1">
      <alignment vertical="center"/>
    </xf>
    <xf numFmtId="0" fontId="5" fillId="0" borderId="5" xfId="1" applyFont="1" applyBorder="1" applyAlignment="1">
      <alignment vertical="center"/>
    </xf>
    <xf numFmtId="0" fontId="5" fillId="0" borderId="29" xfId="1" applyFont="1" applyBorder="1" applyAlignment="1">
      <alignment vertical="center"/>
    </xf>
    <xf numFmtId="0" fontId="5" fillId="0" borderId="43" xfId="1" applyFont="1" applyBorder="1" applyAlignment="1">
      <alignment vertical="center"/>
    </xf>
    <xf numFmtId="0" fontId="5" fillId="0" borderId="4" xfId="1" applyFont="1" applyBorder="1" applyAlignment="1">
      <alignment vertical="center"/>
    </xf>
    <xf numFmtId="0" fontId="5" fillId="0" borderId="34" xfId="1" applyFont="1" applyBorder="1" applyAlignment="1">
      <alignment vertical="center"/>
    </xf>
    <xf numFmtId="0" fontId="5" fillId="0" borderId="65" xfId="1" applyFont="1" applyBorder="1" applyAlignment="1">
      <alignment vertical="center"/>
    </xf>
    <xf numFmtId="0" fontId="5" fillId="0" borderId="0" xfId="1" applyFont="1" applyBorder="1" applyAlignment="1">
      <alignment vertical="center"/>
    </xf>
    <xf numFmtId="0" fontId="5" fillId="0" borderId="28" xfId="1" applyFont="1" applyBorder="1" applyAlignment="1">
      <alignment vertical="center"/>
    </xf>
    <xf numFmtId="0" fontId="5" fillId="0" borderId="44" xfId="1" applyFont="1" applyBorder="1" applyAlignment="1">
      <alignment vertical="center"/>
    </xf>
    <xf numFmtId="0" fontId="5" fillId="0" borderId="39" xfId="1" applyFont="1" applyBorder="1" applyAlignment="1">
      <alignment vertical="center"/>
    </xf>
    <xf numFmtId="0" fontId="5" fillId="0" borderId="40" xfId="1" applyFont="1" applyBorder="1" applyAlignment="1">
      <alignment vertical="center"/>
    </xf>
    <xf numFmtId="0" fontId="5" fillId="0" borderId="0" xfId="1" applyFont="1" applyFill="1" applyBorder="1" applyAlignment="1">
      <alignment vertical="center"/>
    </xf>
    <xf numFmtId="0" fontId="5" fillId="0" borderId="27" xfId="1" applyFont="1" applyBorder="1" applyAlignment="1">
      <alignment vertical="center"/>
    </xf>
    <xf numFmtId="0" fontId="5" fillId="0" borderId="7" xfId="1" applyFont="1" applyBorder="1" applyAlignment="1">
      <alignment vertical="center"/>
    </xf>
    <xf numFmtId="0" fontId="5" fillId="0" borderId="22" xfId="1" applyFont="1" applyBorder="1" applyAlignment="1">
      <alignment vertical="center"/>
    </xf>
    <xf numFmtId="0" fontId="5" fillId="0" borderId="11" xfId="1" applyFont="1" applyBorder="1" applyAlignment="1">
      <alignment vertical="center"/>
    </xf>
    <xf numFmtId="0" fontId="5" fillId="0" borderId="25" xfId="1" applyFont="1" applyBorder="1" applyAlignment="1">
      <alignment vertical="center"/>
    </xf>
    <xf numFmtId="0" fontId="5" fillId="0" borderId="33" xfId="1" applyFont="1" applyBorder="1" applyAlignment="1">
      <alignment vertical="center"/>
    </xf>
    <xf numFmtId="0" fontId="5" fillId="0" borderId="35" xfId="1" applyFont="1" applyBorder="1" applyAlignment="1">
      <alignment vertical="center"/>
    </xf>
    <xf numFmtId="0" fontId="5" fillId="0" borderId="36" xfId="1" applyFont="1" applyBorder="1" applyAlignment="1">
      <alignment vertical="center"/>
    </xf>
    <xf numFmtId="0" fontId="5" fillId="0" borderId="20" xfId="1" applyFont="1" applyBorder="1" applyAlignment="1">
      <alignment vertical="center"/>
    </xf>
    <xf numFmtId="0" fontId="5" fillId="0" borderId="13" xfId="1" applyFont="1" applyBorder="1" applyAlignment="1">
      <alignment vertical="center"/>
    </xf>
    <xf numFmtId="0" fontId="5" fillId="0" borderId="21" xfId="1" applyFont="1" applyBorder="1" applyAlignment="1">
      <alignment vertical="center"/>
    </xf>
    <xf numFmtId="0" fontId="5" fillId="0" borderId="9" xfId="1" applyFont="1" applyBorder="1" applyAlignment="1">
      <alignment vertical="center"/>
    </xf>
    <xf numFmtId="0" fontId="5" fillId="0" borderId="14" xfId="1" applyFont="1" applyBorder="1" applyAlignment="1">
      <alignment vertical="center"/>
    </xf>
    <xf numFmtId="0" fontId="5" fillId="0" borderId="7" xfId="1" applyFont="1" applyFill="1" applyBorder="1" applyAlignment="1">
      <alignment vertical="center"/>
    </xf>
    <xf numFmtId="0" fontId="5" fillId="0" borderId="37" xfId="1" applyFont="1" applyBorder="1" applyAlignment="1">
      <alignment vertical="center"/>
    </xf>
    <xf numFmtId="0" fontId="5" fillId="0" borderId="9" xfId="1" applyFont="1" applyBorder="1" applyAlignment="1">
      <alignment vertical="center" wrapText="1"/>
    </xf>
    <xf numFmtId="0" fontId="5" fillId="0" borderId="0" xfId="1" applyFont="1" applyFill="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53" xfId="1" applyFont="1" applyBorder="1" applyAlignment="1">
      <alignment vertical="center"/>
    </xf>
    <xf numFmtId="0" fontId="5" fillId="0" borderId="31" xfId="1" applyFont="1" applyBorder="1" applyAlignment="1">
      <alignment vertical="center"/>
    </xf>
    <xf numFmtId="0" fontId="5" fillId="0" borderId="30" xfId="1" applyFont="1" applyBorder="1" applyAlignment="1">
      <alignment vertical="center"/>
    </xf>
    <xf numFmtId="0" fontId="5" fillId="0" borderId="32" xfId="1" applyFont="1" applyBorder="1" applyAlignment="1">
      <alignment vertical="center"/>
    </xf>
    <xf numFmtId="0" fontId="5" fillId="0" borderId="31" xfId="1" applyNumberFormat="1" applyFont="1" applyFill="1" applyBorder="1" applyAlignment="1">
      <alignment horizontal="right" vertical="center"/>
    </xf>
    <xf numFmtId="0" fontId="2" fillId="0" borderId="0"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Fill="1" applyBorder="1" applyAlignment="1">
      <alignment vertical="center" shrinkToFit="1"/>
    </xf>
    <xf numFmtId="178" fontId="5" fillId="0" borderId="0" xfId="1" applyNumberFormat="1" applyFont="1" applyFill="1" applyBorder="1" applyAlignment="1">
      <alignment horizontal="right" vertical="center"/>
    </xf>
    <xf numFmtId="0" fontId="5" fillId="0" borderId="0" xfId="1" applyFont="1" applyBorder="1" applyAlignment="1">
      <alignment vertical="center" wrapText="1"/>
    </xf>
    <xf numFmtId="0" fontId="5" fillId="0" borderId="1" xfId="1" applyFont="1" applyBorder="1" applyAlignment="1">
      <alignment vertical="center"/>
    </xf>
    <xf numFmtId="0" fontId="5" fillId="0" borderId="2" xfId="1" applyFont="1" applyBorder="1" applyAlignment="1">
      <alignment vertical="center"/>
    </xf>
    <xf numFmtId="177" fontId="5" fillId="0" borderId="7" xfId="1" applyNumberFormat="1" applyFont="1" applyFill="1" applyBorder="1" applyAlignment="1">
      <alignment vertical="center"/>
    </xf>
    <xf numFmtId="0" fontId="5" fillId="0" borderId="38" xfId="1" applyFont="1" applyBorder="1" applyAlignment="1">
      <alignment vertical="center"/>
    </xf>
    <xf numFmtId="177" fontId="5" fillId="0" borderId="11" xfId="1" applyNumberFormat="1" applyFont="1" applyFill="1" applyBorder="1" applyAlignment="1">
      <alignment vertical="center"/>
    </xf>
    <xf numFmtId="0" fontId="6" fillId="0" borderId="1" xfId="1" applyNumberFormat="1" applyFont="1" applyBorder="1" applyAlignment="1">
      <alignment vertical="center"/>
    </xf>
    <xf numFmtId="0" fontId="0" fillId="0" borderId="2" xfId="0" applyNumberFormat="1" applyBorder="1" applyAlignment="1">
      <alignment vertical="center"/>
    </xf>
    <xf numFmtId="0" fontId="0" fillId="0" borderId="47" xfId="0" applyNumberFormat="1" applyBorder="1" applyAlignment="1">
      <alignment vertical="center"/>
    </xf>
    <xf numFmtId="49" fontId="5" fillId="0" borderId="7" xfId="1" quotePrefix="1" applyNumberFormat="1" applyFont="1" applyBorder="1" applyAlignment="1">
      <alignment vertical="center"/>
    </xf>
    <xf numFmtId="0" fontId="5" fillId="0" borderId="5" xfId="1" applyNumberFormat="1" applyFont="1" applyFill="1" applyBorder="1" applyAlignment="1">
      <alignment vertical="center"/>
    </xf>
    <xf numFmtId="0" fontId="5" fillId="0" borderId="5" xfId="1" applyNumberFormat="1" applyFont="1" applyFill="1" applyBorder="1" applyAlignment="1">
      <alignment horizontal="right" vertical="center"/>
    </xf>
    <xf numFmtId="0" fontId="5" fillId="0" borderId="31" xfId="1" applyFont="1" applyBorder="1" applyAlignment="1">
      <alignment horizontal="center" vertical="center"/>
    </xf>
    <xf numFmtId="0" fontId="5" fillId="0" borderId="31" xfId="1" applyNumberFormat="1" applyFont="1" applyFill="1" applyBorder="1" applyAlignment="1">
      <alignment vertical="center"/>
    </xf>
    <xf numFmtId="178" fontId="5" fillId="0" borderId="5" xfId="1" applyNumberFormat="1" applyFont="1" applyFill="1" applyBorder="1" applyAlignment="1">
      <alignment horizontal="left" vertical="center"/>
    </xf>
    <xf numFmtId="0" fontId="5" fillId="0" borderId="23" xfId="1" applyFont="1" applyBorder="1" applyAlignment="1">
      <alignment vertical="center"/>
    </xf>
    <xf numFmtId="0" fontId="5" fillId="0" borderId="24" xfId="1" applyFont="1" applyBorder="1" applyAlignment="1">
      <alignment vertical="center"/>
    </xf>
    <xf numFmtId="177" fontId="5" fillId="0" borderId="7" xfId="1" applyNumberFormat="1" applyFont="1" applyBorder="1" applyAlignment="1">
      <alignment vertical="center"/>
    </xf>
    <xf numFmtId="177" fontId="5" fillId="0" borderId="31" xfId="1" applyNumberFormat="1" applyFont="1" applyBorder="1" applyAlignment="1">
      <alignment vertical="center"/>
    </xf>
    <xf numFmtId="0" fontId="2" fillId="0" borderId="15" xfId="0" applyFont="1" applyBorder="1" applyAlignment="1">
      <alignment horizontal="center" vertical="center" textRotation="255" shrinkToFit="1"/>
    </xf>
    <xf numFmtId="0" fontId="37" fillId="0" borderId="52" xfId="0" applyFont="1" applyBorder="1" applyAlignment="1">
      <alignment horizontal="center" vertical="center" textRotation="255" shrinkToFit="1"/>
    </xf>
    <xf numFmtId="0" fontId="37" fillId="0" borderId="17"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47" xfId="0" applyFont="1" applyBorder="1" applyAlignment="1">
      <alignment horizontal="center" vertical="center"/>
    </xf>
    <xf numFmtId="0" fontId="2" fillId="0" borderId="9" xfId="0" applyFont="1" applyBorder="1" applyAlignment="1">
      <alignment vertical="center"/>
    </xf>
    <xf numFmtId="0" fontId="2" fillId="0" borderId="14" xfId="0" applyFont="1" applyBorder="1" applyAlignment="1">
      <alignment vertical="center"/>
    </xf>
    <xf numFmtId="0" fontId="2" fillId="0" borderId="11" xfId="0" applyFont="1" applyBorder="1" applyAlignment="1">
      <alignment vertical="center"/>
    </xf>
    <xf numFmtId="0" fontId="15" fillId="0" borderId="0" xfId="5" applyFont="1" applyAlignment="1" applyProtection="1">
      <alignment horizontal="left" vertical="center" wrapText="1"/>
    </xf>
    <xf numFmtId="0" fontId="0" fillId="0" borderId="0" xfId="0" applyAlignment="1">
      <alignment vertical="center"/>
    </xf>
    <xf numFmtId="0" fontId="45" fillId="0" borderId="0" xfId="5" applyFont="1" applyAlignment="1" applyProtection="1">
      <alignment horizontal="left" vertical="center" indent="2"/>
    </xf>
    <xf numFmtId="0" fontId="2" fillId="0" borderId="19" xfId="0" applyFont="1" applyBorder="1" applyAlignment="1">
      <alignment horizontal="center" vertical="center"/>
    </xf>
    <xf numFmtId="0" fontId="42" fillId="0" borderId="66" xfId="5" applyFont="1" applyBorder="1" applyAlignment="1" applyProtection="1">
      <alignment horizontal="center" vertical="center" wrapText="1"/>
    </xf>
    <xf numFmtId="0" fontId="42" fillId="0" borderId="67" xfId="5" applyFont="1" applyBorder="1" applyAlignment="1" applyProtection="1">
      <alignment horizontal="center" vertical="center" wrapText="1"/>
    </xf>
    <xf numFmtId="0" fontId="42" fillId="0" borderId="66" xfId="5" applyFont="1" applyBorder="1" applyAlignment="1" applyProtection="1">
      <alignment horizontal="center" vertical="center"/>
    </xf>
    <xf numFmtId="0" fontId="42" fillId="0" borderId="69" xfId="5" applyFont="1" applyBorder="1" applyAlignment="1" applyProtection="1">
      <alignment horizontal="center" vertical="center"/>
    </xf>
    <xf numFmtId="0" fontId="5" fillId="0" borderId="1" xfId="1" applyNumberFormat="1" applyFont="1" applyBorder="1" applyAlignment="1">
      <alignment vertical="center"/>
    </xf>
    <xf numFmtId="0" fontId="5" fillId="0" borderId="2" xfId="1" applyNumberFormat="1" applyFont="1" applyBorder="1" applyAlignment="1">
      <alignment vertical="center"/>
    </xf>
    <xf numFmtId="0" fontId="5" fillId="0" borderId="47" xfId="1" applyNumberFormat="1" applyFont="1" applyBorder="1" applyAlignment="1">
      <alignment vertical="center"/>
    </xf>
    <xf numFmtId="0" fontId="5" fillId="0" borderId="2" xfId="1" applyNumberFormat="1" applyFont="1" applyFill="1" applyBorder="1" applyAlignment="1">
      <alignment vertical="center" wrapText="1"/>
    </xf>
    <xf numFmtId="0" fontId="5" fillId="0" borderId="2" xfId="1" applyNumberFormat="1" applyFont="1" applyBorder="1" applyAlignment="1">
      <alignment vertical="center" wrapText="1"/>
    </xf>
    <xf numFmtId="0" fontId="5" fillId="0" borderId="0" xfId="1" applyNumberFormat="1" applyFont="1" applyBorder="1" applyAlignment="1">
      <alignment horizontal="center" vertical="center"/>
    </xf>
    <xf numFmtId="0" fontId="5" fillId="0" borderId="15" xfId="1" applyNumberFormat="1" applyFont="1" applyBorder="1" applyAlignment="1">
      <alignment horizontal="center" vertical="center"/>
    </xf>
    <xf numFmtId="0" fontId="5" fillId="0" borderId="16" xfId="1" applyNumberFormat="1" applyFont="1" applyBorder="1" applyAlignment="1">
      <alignment horizontal="center" vertical="center"/>
    </xf>
    <xf numFmtId="0" fontId="5" fillId="0" borderId="17" xfId="1" applyNumberFormat="1" applyFont="1" applyBorder="1" applyAlignment="1">
      <alignment horizontal="center" vertical="center"/>
    </xf>
    <xf numFmtId="0" fontId="5" fillId="0" borderId="18" xfId="1" applyNumberFormat="1" applyFont="1" applyBorder="1" applyAlignment="1">
      <alignment horizontal="center" vertical="center"/>
    </xf>
    <xf numFmtId="0" fontId="5" fillId="0" borderId="43" xfId="1" applyNumberFormat="1" applyFont="1" applyBorder="1" applyAlignment="1">
      <alignment horizontal="center" vertical="center"/>
    </xf>
    <xf numFmtId="0" fontId="5" fillId="0" borderId="26" xfId="1" applyNumberFormat="1" applyFont="1" applyBorder="1" applyAlignment="1">
      <alignment horizontal="center" vertical="center"/>
    </xf>
    <xf numFmtId="0" fontId="5" fillId="0" borderId="4" xfId="1" applyNumberFormat="1" applyFont="1" applyBorder="1" applyAlignment="1">
      <alignment horizontal="center" vertical="center" wrapText="1"/>
    </xf>
    <xf numFmtId="0" fontId="5" fillId="0" borderId="5" xfId="1" applyNumberFormat="1" applyFont="1" applyBorder="1" applyAlignment="1">
      <alignment horizontal="center" vertical="center" wrapText="1"/>
    </xf>
    <xf numFmtId="0" fontId="12" fillId="0" borderId="2" xfId="1" applyNumberFormat="1" applyFont="1" applyBorder="1" applyAlignment="1">
      <alignment vertical="center" wrapText="1"/>
    </xf>
    <xf numFmtId="0" fontId="5" fillId="8" borderId="0" xfId="1" applyFont="1" applyFill="1" applyBorder="1" applyAlignment="1" applyProtection="1">
      <alignment vertical="center"/>
      <protection locked="0"/>
    </xf>
    <xf numFmtId="0" fontId="5" fillId="8" borderId="0" xfId="1" applyFont="1" applyFill="1" applyBorder="1" applyAlignment="1" applyProtection="1">
      <alignment vertical="center" shrinkToFit="1"/>
      <protection locked="0"/>
    </xf>
    <xf numFmtId="0" fontId="6" fillId="8" borderId="0" xfId="1" applyFont="1" applyFill="1" applyBorder="1" applyAlignment="1" applyProtection="1">
      <alignment vertical="center" shrinkToFit="1"/>
      <protection locked="0"/>
    </xf>
    <xf numFmtId="0" fontId="15" fillId="8" borderId="0" xfId="1" applyFont="1" applyFill="1" applyBorder="1" applyAlignment="1">
      <alignment horizontal="left" vertical="top" wrapText="1"/>
    </xf>
    <xf numFmtId="0" fontId="13" fillId="8" borderId="0" xfId="1" applyFont="1" applyFill="1" applyBorder="1" applyAlignment="1">
      <alignment horizontal="left" vertical="top" wrapText="1"/>
    </xf>
    <xf numFmtId="0" fontId="15" fillId="0" borderId="0" xfId="1" applyFont="1" applyFill="1" applyBorder="1" applyAlignment="1">
      <alignment horizontal="left" vertical="top" wrapText="1"/>
    </xf>
    <xf numFmtId="0" fontId="13" fillId="0" borderId="0" xfId="1" applyFont="1" applyFill="1" applyBorder="1" applyAlignment="1">
      <alignment horizontal="left" vertical="top" wrapText="1"/>
    </xf>
    <xf numFmtId="178" fontId="6" fillId="8" borderId="0" xfId="1" applyNumberFormat="1" applyFont="1" applyFill="1" applyBorder="1" applyAlignment="1" applyProtection="1">
      <alignment horizontal="right" vertical="center"/>
      <protection locked="0"/>
    </xf>
    <xf numFmtId="178" fontId="5" fillId="8" borderId="0" xfId="1" applyNumberFormat="1" applyFont="1" applyFill="1" applyBorder="1" applyAlignment="1" applyProtection="1">
      <alignment horizontal="right" vertical="center"/>
      <protection locked="0"/>
    </xf>
    <xf numFmtId="0" fontId="54"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52" fillId="0" borderId="0" xfId="1" applyFont="1" applyFill="1" applyBorder="1" applyAlignment="1">
      <alignment horizontal="center" vertical="center"/>
    </xf>
    <xf numFmtId="0" fontId="53" fillId="0" borderId="0" xfId="1" applyFont="1" applyFill="1" applyBorder="1" applyAlignment="1">
      <alignment horizontal="center" vertical="center"/>
    </xf>
    <xf numFmtId="0" fontId="13" fillId="0" borderId="0" xfId="1" applyFont="1" applyFill="1" applyBorder="1" applyAlignment="1">
      <alignment vertical="top" wrapText="1"/>
    </xf>
    <xf numFmtId="0" fontId="15" fillId="8" borderId="0" xfId="1" applyFont="1" applyFill="1" applyBorder="1" applyAlignment="1">
      <alignment horizontal="left" vertical="top"/>
    </xf>
    <xf numFmtId="177" fontId="5" fillId="2" borderId="60" xfId="1" applyNumberFormat="1" applyFont="1" applyFill="1" applyBorder="1" applyAlignment="1">
      <alignment vertical="center"/>
    </xf>
    <xf numFmtId="177" fontId="5" fillId="2" borderId="61" xfId="1" applyNumberFormat="1" applyFont="1" applyFill="1" applyBorder="1" applyAlignment="1">
      <alignment vertical="center"/>
    </xf>
    <xf numFmtId="177" fontId="5" fillId="2" borderId="62" xfId="1" applyNumberFormat="1" applyFont="1" applyFill="1" applyBorder="1" applyAlignment="1">
      <alignment vertical="center"/>
    </xf>
    <xf numFmtId="178" fontId="5" fillId="2" borderId="60" xfId="1" applyNumberFormat="1" applyFont="1" applyFill="1" applyBorder="1" applyAlignment="1">
      <alignment horizontal="right" vertical="center"/>
    </xf>
    <xf numFmtId="178" fontId="5" fillId="2" borderId="61" xfId="1" applyNumberFormat="1" applyFont="1" applyFill="1" applyBorder="1" applyAlignment="1">
      <alignment horizontal="right" vertical="center"/>
    </xf>
    <xf numFmtId="178" fontId="5" fillId="2" borderId="62" xfId="1" applyNumberFormat="1" applyFont="1" applyFill="1" applyBorder="1" applyAlignment="1">
      <alignment horizontal="right" vertical="center"/>
    </xf>
    <xf numFmtId="0" fontId="29" fillId="0" borderId="58" xfId="1" applyFont="1" applyBorder="1" applyAlignment="1">
      <alignment vertical="center"/>
    </xf>
    <xf numFmtId="0" fontId="29" fillId="0" borderId="50" xfId="1" applyFont="1" applyBorder="1" applyAlignment="1">
      <alignment vertical="center"/>
    </xf>
    <xf numFmtId="0" fontId="5" fillId="2" borderId="60" xfId="1" applyFont="1" applyFill="1" applyBorder="1" applyAlignment="1">
      <alignment vertical="center"/>
    </xf>
    <xf numFmtId="0" fontId="5" fillId="2" borderId="61" xfId="1" applyFont="1" applyFill="1" applyBorder="1" applyAlignment="1">
      <alignment vertical="center"/>
    </xf>
    <xf numFmtId="0" fontId="5" fillId="2" borderId="62" xfId="1" applyFont="1" applyFill="1" applyBorder="1" applyAlignment="1">
      <alignment vertical="center"/>
    </xf>
    <xf numFmtId="0" fontId="5" fillId="0" borderId="59" xfId="1" applyFont="1" applyBorder="1" applyAlignment="1">
      <alignment vertical="center"/>
    </xf>
    <xf numFmtId="0" fontId="5" fillId="0" borderId="51" xfId="1" applyFont="1" applyBorder="1" applyAlignment="1">
      <alignment vertical="center"/>
    </xf>
    <xf numFmtId="0" fontId="5" fillId="0" borderId="64" xfId="1" applyFont="1" applyBorder="1" applyAlignment="1">
      <alignment vertical="center" wrapText="1"/>
    </xf>
    <xf numFmtId="0" fontId="29" fillId="0" borderId="38" xfId="1" applyFont="1" applyBorder="1" applyAlignment="1">
      <alignment vertical="center"/>
    </xf>
    <xf numFmtId="0" fontId="29" fillId="0" borderId="11" xfId="1" applyFont="1" applyBorder="1" applyAlignment="1">
      <alignment vertical="center"/>
    </xf>
    <xf numFmtId="0" fontId="29" fillId="0" borderId="25" xfId="1" applyFont="1" applyBorder="1" applyAlignment="1">
      <alignment vertical="center"/>
    </xf>
    <xf numFmtId="0" fontId="5" fillId="0" borderId="11" xfId="1" applyFont="1" applyFill="1" applyBorder="1" applyAlignment="1">
      <alignment vertical="center" wrapText="1"/>
    </xf>
    <xf numFmtId="0" fontId="5" fillId="0" borderId="55" xfId="1" applyFont="1" applyBorder="1" applyAlignment="1">
      <alignment vertical="center" wrapText="1"/>
    </xf>
    <xf numFmtId="0" fontId="5" fillId="0" borderId="56" xfId="1" applyFont="1" applyBorder="1" applyAlignment="1">
      <alignment vertical="center" wrapText="1"/>
    </xf>
    <xf numFmtId="0" fontId="5" fillId="0" borderId="0" xfId="1" applyFont="1" applyFill="1" applyBorder="1" applyAlignment="1">
      <alignment vertical="center" wrapText="1"/>
    </xf>
    <xf numFmtId="178" fontId="5" fillId="0" borderId="9" xfId="1" applyNumberFormat="1" applyFont="1" applyBorder="1" applyAlignment="1">
      <alignment horizontal="left" vertical="center"/>
    </xf>
    <xf numFmtId="0" fontId="5" fillId="0" borderId="11" xfId="1" applyFont="1" applyBorder="1" applyAlignment="1">
      <alignment vertical="center" wrapText="1"/>
    </xf>
    <xf numFmtId="177" fontId="5" fillId="0" borderId="9" xfId="1" applyNumberFormat="1" applyFont="1" applyBorder="1" applyAlignment="1">
      <alignment vertical="center"/>
    </xf>
    <xf numFmtId="0" fontId="5" fillId="0" borderId="9" xfId="1" applyFont="1" applyFill="1" applyBorder="1" applyAlignment="1">
      <alignment vertical="center" wrapText="1"/>
    </xf>
    <xf numFmtId="0" fontId="15" fillId="0" borderId="0" xfId="5" applyFont="1" applyFill="1" applyAlignment="1" applyProtection="1">
      <alignment vertical="center" wrapText="1" shrinkToFit="1"/>
    </xf>
    <xf numFmtId="0" fontId="0" fillId="0" borderId="0" xfId="0" applyAlignment="1">
      <alignment vertical="center" shrinkToFit="1"/>
    </xf>
    <xf numFmtId="178" fontId="5" fillId="0" borderId="2" xfId="1" applyNumberFormat="1" applyFont="1" applyFill="1" applyBorder="1" applyAlignment="1">
      <alignment horizontal="center" vertical="center"/>
    </xf>
    <xf numFmtId="0" fontId="5" fillId="0" borderId="11" xfId="1" applyFont="1" applyFill="1" applyBorder="1" applyAlignment="1">
      <alignment vertical="center"/>
    </xf>
    <xf numFmtId="0" fontId="5" fillId="0" borderId="9" xfId="1" applyFont="1" applyFill="1" applyBorder="1" applyAlignment="1">
      <alignment vertical="center"/>
    </xf>
    <xf numFmtId="0" fontId="5" fillId="0" borderId="48" xfId="1" applyFont="1" applyBorder="1" applyAlignment="1">
      <alignment vertical="center"/>
    </xf>
    <xf numFmtId="0" fontId="5" fillId="0" borderId="31" xfId="1" applyFont="1" applyFill="1" applyBorder="1" applyAlignment="1">
      <alignment vertical="center"/>
    </xf>
    <xf numFmtId="0" fontId="5" fillId="0" borderId="7" xfId="1" quotePrefix="1" applyFont="1" applyFill="1" applyBorder="1" applyAlignment="1">
      <alignment vertical="center"/>
    </xf>
    <xf numFmtId="178" fontId="5" fillId="0" borderId="11" xfId="1" applyNumberFormat="1" applyFont="1" applyFill="1" applyBorder="1" applyAlignment="1">
      <alignment horizontal="left" vertical="center"/>
    </xf>
    <xf numFmtId="0" fontId="20" fillId="0" borderId="2" xfId="1" applyNumberFormat="1" applyFont="1" applyFill="1" applyBorder="1" applyAlignment="1">
      <alignment vertical="center" wrapText="1"/>
    </xf>
    <xf numFmtId="0" fontId="11" fillId="0" borderId="0" xfId="1" applyFont="1" applyBorder="1" applyAlignment="1"/>
    <xf numFmtId="0" fontId="11" fillId="0" borderId="5" xfId="1" applyFont="1" applyBorder="1" applyAlignment="1"/>
    <xf numFmtId="0" fontId="11" fillId="0" borderId="0" xfId="1" applyFont="1" applyBorder="1" applyAlignment="1">
      <alignment horizontal="center"/>
    </xf>
    <xf numFmtId="0" fontId="11" fillId="0" borderId="5" xfId="1" applyFont="1" applyBorder="1" applyAlignment="1">
      <alignment horizontal="center"/>
    </xf>
    <xf numFmtId="177" fontId="11" fillId="0" borderId="0" xfId="1" applyNumberFormat="1" applyFont="1" applyFill="1" applyBorder="1" applyAlignment="1">
      <alignment horizontal="center"/>
    </xf>
    <xf numFmtId="177" fontId="11" fillId="0" borderId="5" xfId="1" applyNumberFormat="1" applyFont="1" applyFill="1" applyBorder="1" applyAlignment="1">
      <alignment horizontal="center"/>
    </xf>
    <xf numFmtId="49" fontId="5" fillId="0" borderId="5" xfId="1" applyNumberFormat="1" applyFont="1" applyBorder="1" applyAlignment="1">
      <alignment horizontal="center" vertical="center"/>
    </xf>
    <xf numFmtId="0" fontId="5" fillId="0" borderId="55" xfId="1" applyFont="1" applyFill="1" applyBorder="1" applyAlignment="1">
      <alignment vertical="center" wrapText="1"/>
    </xf>
    <xf numFmtId="0" fontId="5" fillId="0" borderId="56" xfId="1" applyFont="1" applyFill="1" applyBorder="1" applyAlignment="1">
      <alignment vertical="center" wrapText="1"/>
    </xf>
    <xf numFmtId="0" fontId="5" fillId="0" borderId="2" xfId="1" applyFont="1" applyBorder="1" applyAlignment="1">
      <alignment horizontal="left" vertical="center"/>
    </xf>
    <xf numFmtId="177" fontId="5" fillId="0" borderId="11" xfId="1" applyNumberFormat="1" applyFont="1" applyBorder="1" applyAlignment="1">
      <alignment vertical="center"/>
    </xf>
    <xf numFmtId="178" fontId="5" fillId="0" borderId="9" xfId="1" applyNumberFormat="1" applyFont="1" applyFill="1" applyBorder="1" applyAlignment="1">
      <alignment horizontal="left" vertical="center"/>
    </xf>
    <xf numFmtId="178" fontId="5" fillId="0" borderId="39" xfId="1" applyNumberFormat="1" applyFont="1" applyFill="1" applyBorder="1" applyAlignment="1">
      <alignment horizontal="left" vertical="center"/>
    </xf>
    <xf numFmtId="178" fontId="5" fillId="0" borderId="31" xfId="1" applyNumberFormat="1" applyFont="1" applyFill="1" applyBorder="1" applyAlignment="1">
      <alignment horizontal="left" vertical="center"/>
    </xf>
    <xf numFmtId="178" fontId="5" fillId="0" borderId="7" xfId="1" applyNumberFormat="1" applyFont="1" applyFill="1" applyBorder="1" applyAlignment="1">
      <alignment horizontal="left" vertical="center"/>
    </xf>
    <xf numFmtId="177" fontId="5" fillId="0" borderId="39" xfId="1" applyNumberFormat="1" applyFont="1" applyBorder="1" applyAlignment="1">
      <alignment vertical="center"/>
    </xf>
  </cellXfs>
  <cellStyles count="8">
    <cellStyle name="ハイパーリンク" xfId="3" builtinId="8"/>
    <cellStyle name="桁区切り" xfId="4" builtinId="6"/>
    <cellStyle name="桁区切り 2" xfId="6"/>
    <cellStyle name="標準" xfId="0" builtinId="0"/>
    <cellStyle name="標準 2" xfId="1"/>
    <cellStyle name="標準 3" xfId="2"/>
    <cellStyle name="標準 4" xfId="5"/>
    <cellStyle name="標準 4 3" xfId="7"/>
  </cellStyles>
  <dxfs count="1">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C$61" lockText="1" noThreeD="1"/>
</file>

<file path=xl/ctrlProps/ctrlProp11.xml><?xml version="1.0" encoding="utf-8"?>
<formControlPr xmlns="http://schemas.microsoft.com/office/spreadsheetml/2009/9/main" objectType="CheckBox" fmlaLink="$C$65" lockText="1" noThreeD="1"/>
</file>

<file path=xl/ctrlProps/ctrlProp12.xml><?xml version="1.0" encoding="utf-8"?>
<formControlPr xmlns="http://schemas.microsoft.com/office/spreadsheetml/2009/9/main" objectType="CheckBox" fmlaLink="$C$66"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C$62" lockText="1" noThreeD="1"/>
</file>

<file path=xl/ctrlProps/ctrlProp7.xml><?xml version="1.0" encoding="utf-8"?>
<formControlPr xmlns="http://schemas.microsoft.com/office/spreadsheetml/2009/9/main" objectType="CheckBox" fmlaLink="$C$63" lockText="1" noThreeD="1"/>
</file>

<file path=xl/ctrlProps/ctrlProp8.xml><?xml version="1.0" encoding="utf-8"?>
<formControlPr xmlns="http://schemas.microsoft.com/office/spreadsheetml/2009/9/main" objectType="CheckBox" fmlaLink="$C$64" lockText="1" noThreeD="1"/>
</file>

<file path=xl/ctrlProps/ctrlProp9.xml><?xml version="1.0" encoding="utf-8"?>
<formControlPr xmlns="http://schemas.microsoft.com/office/spreadsheetml/2009/9/main" objectType="CheckBox" fmlaLink="$C$60" lockText="1" noThreeD="1"/>
</file>

<file path=xl/drawings/drawing1.xml><?xml version="1.0" encoding="utf-8"?>
<xdr:wsDr xmlns:xdr="http://schemas.openxmlformats.org/drawingml/2006/spreadsheetDrawing" xmlns:a="http://schemas.openxmlformats.org/drawingml/2006/main">
  <xdr:twoCellAnchor>
    <xdr:from>
      <xdr:col>1</xdr:col>
      <xdr:colOff>1123950</xdr:colOff>
      <xdr:row>37</xdr:row>
      <xdr:rowOff>0</xdr:rowOff>
    </xdr:from>
    <xdr:to>
      <xdr:col>1</xdr:col>
      <xdr:colOff>1123950</xdr:colOff>
      <xdr:row>51</xdr:row>
      <xdr:rowOff>104775</xdr:rowOff>
    </xdr:to>
    <xdr:cxnSp macro="">
      <xdr:nvCxnSpPr>
        <xdr:cNvPr id="9" name="直線矢印コネクタ 8">
          <a:extLst>
            <a:ext uri="{FF2B5EF4-FFF2-40B4-BE49-F238E27FC236}">
              <a16:creationId xmlns:a16="http://schemas.microsoft.com/office/drawing/2014/main" id="{00000000-0008-0000-0000-000009000000}"/>
            </a:ext>
          </a:extLst>
        </xdr:cNvPr>
        <xdr:cNvCxnSpPr>
          <a:stCxn id="31" idx="2"/>
          <a:endCxn id="68" idx="0"/>
        </xdr:cNvCxnSpPr>
      </xdr:nvCxnSpPr>
      <xdr:spPr>
        <a:xfrm>
          <a:off x="2133600" y="8848725"/>
          <a:ext cx="0" cy="317182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2295526</xdr:colOff>
      <xdr:row>44</xdr:row>
      <xdr:rowOff>95250</xdr:rowOff>
    </xdr:from>
    <xdr:to>
      <xdr:col>2</xdr:col>
      <xdr:colOff>361951</xdr:colOff>
      <xdr:row>53</xdr:row>
      <xdr:rowOff>133350</xdr:rowOff>
    </xdr:to>
    <xdr:cxnSp macro="">
      <xdr:nvCxnSpPr>
        <xdr:cNvPr id="12" name="カギ線コネクタ 11">
          <a:extLst>
            <a:ext uri="{FF2B5EF4-FFF2-40B4-BE49-F238E27FC236}">
              <a16:creationId xmlns:a16="http://schemas.microsoft.com/office/drawing/2014/main" id="{00000000-0008-0000-0000-00000C000000}"/>
            </a:ext>
          </a:extLst>
        </xdr:cNvPr>
        <xdr:cNvCxnSpPr>
          <a:stCxn id="49" idx="2"/>
        </xdr:cNvCxnSpPr>
      </xdr:nvCxnSpPr>
      <xdr:spPr>
        <a:xfrm rot="5400000">
          <a:off x="2543176" y="11458575"/>
          <a:ext cx="2009775" cy="485775"/>
        </a:xfrm>
        <a:prstGeom prst="bentConnector3">
          <a:avLst>
            <a:gd name="adj1" fmla="val 99763"/>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1590675</xdr:colOff>
      <xdr:row>48</xdr:row>
      <xdr:rowOff>133350</xdr:rowOff>
    </xdr:from>
    <xdr:to>
      <xdr:col>2</xdr:col>
      <xdr:colOff>209550</xdr:colOff>
      <xdr:row>50</xdr:row>
      <xdr:rowOff>190499</xdr:rowOff>
    </xdr:to>
    <xdr:sp macro="" textlink="">
      <xdr:nvSpPr>
        <xdr:cNvPr id="15" name="フローチャート : 代替処理 14">
          <a:extLst>
            <a:ext uri="{FF2B5EF4-FFF2-40B4-BE49-F238E27FC236}">
              <a16:creationId xmlns:a16="http://schemas.microsoft.com/office/drawing/2014/main" id="{00000000-0008-0000-0000-00000F000000}"/>
            </a:ext>
          </a:extLst>
        </xdr:cNvPr>
        <xdr:cNvSpPr/>
      </xdr:nvSpPr>
      <xdr:spPr>
        <a:xfrm>
          <a:off x="2600325" y="11391900"/>
          <a:ext cx="1038225" cy="495299"/>
        </a:xfrm>
        <a:prstGeom prst="flowChartAlternateProcess">
          <a:avLst/>
        </a:prstGeom>
        <a:solidFill>
          <a:schemeClr val="accent5">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002060"/>
              </a:solidFill>
              <a:latin typeface="HG丸ｺﾞｼｯｸM-PRO" panose="020F0600000000000000" pitchFamily="50" charset="-128"/>
              <a:ea typeface="HG丸ｺﾞｼｯｸM-PRO" panose="020F0600000000000000" pitchFamily="50" charset="-128"/>
            </a:rPr>
            <a:t>各項目反映</a:t>
          </a:r>
        </a:p>
      </xdr:txBody>
    </xdr:sp>
    <xdr:clientData/>
  </xdr:twoCellAnchor>
  <xdr:twoCellAnchor>
    <xdr:from>
      <xdr:col>1</xdr:col>
      <xdr:colOff>447675</xdr:colOff>
      <xdr:row>62</xdr:row>
      <xdr:rowOff>152400</xdr:rowOff>
    </xdr:from>
    <xdr:to>
      <xdr:col>2</xdr:col>
      <xdr:colOff>723900</xdr:colOff>
      <xdr:row>65</xdr:row>
      <xdr:rowOff>57151</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457325" y="14697075"/>
          <a:ext cx="2695575" cy="561976"/>
        </a:xfrm>
        <a:prstGeom prst="rect">
          <a:avLst/>
        </a:prstGeom>
        <a:solidFill>
          <a:srgbClr val="FFFF00"/>
        </a:solidFill>
        <a:ln w="19050">
          <a:solidFill>
            <a:srgbClr val="FFC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en-US" altLang="ja-JP" sz="1000">
              <a:solidFill>
                <a:srgbClr val="C00000"/>
              </a:solidFill>
              <a:latin typeface="HG丸ｺﾞｼｯｸM-PRO" panose="020F0600000000000000" pitchFamily="50" charset="-128"/>
              <a:ea typeface="HG丸ｺﾞｼｯｸM-PRO" panose="020F0600000000000000" pitchFamily="50" charset="-128"/>
            </a:rPr>
            <a:t>※</a:t>
          </a:r>
          <a:r>
            <a:rPr kumimoji="1" lang="ja-JP" altLang="en-US" sz="1000">
              <a:solidFill>
                <a:srgbClr val="C00000"/>
              </a:solidFill>
              <a:latin typeface="HG丸ｺﾞｼｯｸM-PRO" panose="020F0600000000000000" pitchFamily="50" charset="-128"/>
              <a:ea typeface="HG丸ｺﾞｼｯｸM-PRO" panose="020F0600000000000000" pitchFamily="50" charset="-128"/>
            </a:rPr>
            <a:t>反映済みの項目で修正が必要な個所は</a:t>
          </a:r>
          <a:endParaRPr kumimoji="1" lang="en-US" altLang="ja-JP" sz="1000">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rgbClr val="C00000"/>
              </a:solidFill>
              <a:latin typeface="HG丸ｺﾞｼｯｸM-PRO" panose="020F0600000000000000" pitchFamily="50" charset="-128"/>
              <a:ea typeface="HG丸ｺﾞｼｯｸM-PRO" panose="020F0600000000000000" pitchFamily="50" charset="-128"/>
            </a:rPr>
            <a:t>　上書き入力する。</a:t>
          </a:r>
        </a:p>
      </xdr:txBody>
    </xdr:sp>
    <xdr:clientData/>
  </xdr:twoCellAnchor>
  <xdr:twoCellAnchor>
    <xdr:from>
      <xdr:col>1</xdr:col>
      <xdr:colOff>352425</xdr:colOff>
      <xdr:row>29</xdr:row>
      <xdr:rowOff>0</xdr:rowOff>
    </xdr:from>
    <xdr:to>
      <xdr:col>1</xdr:col>
      <xdr:colOff>1895475</xdr:colOff>
      <xdr:row>37</xdr:row>
      <xdr:rowOff>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364456" y="7215188"/>
          <a:ext cx="1543050" cy="1714500"/>
          <a:chOff x="1362075" y="7210425"/>
          <a:chExt cx="1543050" cy="1752600"/>
        </a:xfrm>
      </xdr:grpSpPr>
      <xdr:sp macro="" textlink="">
        <xdr:nvSpPr>
          <xdr:cNvPr id="31" name="メモ 30">
            <a:extLst>
              <a:ext uri="{FF2B5EF4-FFF2-40B4-BE49-F238E27FC236}">
                <a16:creationId xmlns:a16="http://schemas.microsoft.com/office/drawing/2014/main" id="{00000000-0008-0000-0000-00001F000000}"/>
              </a:ext>
            </a:extLst>
          </xdr:cNvPr>
          <xdr:cNvSpPr/>
        </xdr:nvSpPr>
        <xdr:spPr>
          <a:xfrm>
            <a:off x="1362075" y="7210425"/>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交付申請書</a:t>
            </a:r>
          </a:p>
        </xdr:txBody>
      </xdr:sp>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2000250" y="7505701"/>
            <a:ext cx="752475"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申請者</a:t>
            </a: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504950" y="7867649"/>
            <a:ext cx="1095375" cy="942975"/>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ステーション名</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設置住所</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助成対象経費</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助成金申請額</a:t>
            </a:r>
          </a:p>
        </xdr:txBody>
      </xdr:sp>
    </xdr:grpSp>
    <xdr:clientData/>
  </xdr:twoCellAnchor>
  <xdr:twoCellAnchor>
    <xdr:from>
      <xdr:col>1</xdr:col>
      <xdr:colOff>2009775</xdr:colOff>
      <xdr:row>39</xdr:row>
      <xdr:rowOff>9525</xdr:rowOff>
    </xdr:from>
    <xdr:to>
      <xdr:col>2</xdr:col>
      <xdr:colOff>1133475</xdr:colOff>
      <xdr:row>44</xdr:row>
      <xdr:rowOff>95250</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021806" y="9367838"/>
          <a:ext cx="1540669" cy="1157287"/>
          <a:chOff x="3114675" y="9429750"/>
          <a:chExt cx="1543050" cy="1181100"/>
        </a:xfrm>
      </xdr:grpSpPr>
      <xdr:sp macro="" textlink="">
        <xdr:nvSpPr>
          <xdr:cNvPr id="49" name="メモ 48">
            <a:extLst>
              <a:ext uri="{FF2B5EF4-FFF2-40B4-BE49-F238E27FC236}">
                <a16:creationId xmlns:a16="http://schemas.microsoft.com/office/drawing/2014/main" id="{00000000-0008-0000-0000-000031000000}"/>
              </a:ext>
            </a:extLst>
          </xdr:cNvPr>
          <xdr:cNvSpPr/>
        </xdr:nvSpPr>
        <xdr:spPr>
          <a:xfrm>
            <a:off x="3114675" y="9429750"/>
            <a:ext cx="1543050" cy="11811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■交付決定内容入力■</a:t>
            </a:r>
          </a:p>
        </xdr:txBody>
      </xdr:sp>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821856" y="9677401"/>
            <a:ext cx="759337"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交付決定日</a:t>
            </a:r>
          </a:p>
        </xdr:txBody>
      </xdr:sp>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3314165" y="10029826"/>
            <a:ext cx="943510" cy="466724"/>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交付決定番号</a:t>
            </a:r>
            <a:endParaRPr kumimoji="1" lang="en-US" altLang="ja-JP" sz="8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交付上限額</a:t>
            </a:r>
          </a:p>
        </xdr:txBody>
      </xdr:sp>
    </xdr:grpSp>
    <xdr:clientData/>
  </xdr:twoCellAnchor>
  <xdr:twoCellAnchor>
    <xdr:from>
      <xdr:col>3</xdr:col>
      <xdr:colOff>419100</xdr:colOff>
      <xdr:row>39</xdr:row>
      <xdr:rowOff>0</xdr:rowOff>
    </xdr:from>
    <xdr:to>
      <xdr:col>3</xdr:col>
      <xdr:colOff>1962150</xdr:colOff>
      <xdr:row>47</xdr:row>
      <xdr:rowOff>0</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5264944" y="9358313"/>
          <a:ext cx="1543050" cy="1714500"/>
          <a:chOff x="5133975" y="9420225"/>
          <a:chExt cx="1543050" cy="1752600"/>
        </a:xfrm>
      </xdr:grpSpPr>
      <xdr:sp macro="" textlink="">
        <xdr:nvSpPr>
          <xdr:cNvPr id="51" name="メモ 50">
            <a:extLst>
              <a:ext uri="{FF2B5EF4-FFF2-40B4-BE49-F238E27FC236}">
                <a16:creationId xmlns:a16="http://schemas.microsoft.com/office/drawing/2014/main" id="{00000000-0008-0000-0000-000033000000}"/>
              </a:ext>
            </a:extLst>
          </xdr:cNvPr>
          <xdr:cNvSpPr/>
        </xdr:nvSpPr>
        <xdr:spPr>
          <a:xfrm>
            <a:off x="5133975" y="9420225"/>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交付決定通知書</a:t>
            </a:r>
          </a:p>
        </xdr:txBody>
      </xdr:sp>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257800" y="10048876"/>
            <a:ext cx="752475"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申請者</a:t>
            </a:r>
          </a:p>
        </xdr:txBody>
      </xdr:sp>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860206" y="9715501"/>
            <a:ext cx="759337"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交付決定日</a:t>
            </a:r>
          </a:p>
        </xdr:txBody>
      </xdr:sp>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5352515" y="10391776"/>
            <a:ext cx="943510" cy="466724"/>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交付決定番号</a:t>
            </a:r>
            <a:endParaRPr kumimoji="1" lang="en-US" altLang="ja-JP" sz="8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交付上限額</a:t>
            </a:r>
          </a:p>
        </xdr:txBody>
      </xdr:sp>
    </xdr:grpSp>
    <xdr:clientData/>
  </xdr:twoCellAnchor>
  <xdr:twoCellAnchor>
    <xdr:from>
      <xdr:col>1</xdr:col>
      <xdr:colOff>352425</xdr:colOff>
      <xdr:row>51</xdr:row>
      <xdr:rowOff>104775</xdr:rowOff>
    </xdr:from>
    <xdr:to>
      <xdr:col>1</xdr:col>
      <xdr:colOff>2333625</xdr:colOff>
      <xdr:row>61</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364456" y="12034838"/>
          <a:ext cx="1981200" cy="2228850"/>
          <a:chOff x="790575" y="12544425"/>
          <a:chExt cx="1981200" cy="2276475"/>
        </a:xfrm>
      </xdr:grpSpPr>
      <xdr:sp macro="" textlink="">
        <xdr:nvSpPr>
          <xdr:cNvPr id="68" name="メモ 67">
            <a:extLst>
              <a:ext uri="{FF2B5EF4-FFF2-40B4-BE49-F238E27FC236}">
                <a16:creationId xmlns:a16="http://schemas.microsoft.com/office/drawing/2014/main" id="{00000000-0008-0000-0000-000044000000}"/>
              </a:ext>
            </a:extLst>
          </xdr:cNvPr>
          <xdr:cNvSpPr/>
        </xdr:nvSpPr>
        <xdr:spPr>
          <a:xfrm>
            <a:off x="790575" y="12544425"/>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変更届　ほか</a:t>
            </a:r>
          </a:p>
        </xdr:txBody>
      </xdr:sp>
      <xdr:sp macro="" textlink="">
        <xdr:nvSpPr>
          <xdr:cNvPr id="69" name="メモ 68">
            <a:extLst>
              <a:ext uri="{FF2B5EF4-FFF2-40B4-BE49-F238E27FC236}">
                <a16:creationId xmlns:a16="http://schemas.microsoft.com/office/drawing/2014/main" id="{00000000-0008-0000-0000-000045000000}"/>
              </a:ext>
            </a:extLst>
          </xdr:cNvPr>
          <xdr:cNvSpPr/>
        </xdr:nvSpPr>
        <xdr:spPr>
          <a:xfrm>
            <a:off x="990600" y="12801600"/>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請求書</a:t>
            </a:r>
          </a:p>
        </xdr:txBody>
      </xdr:sp>
      <xdr:sp macro="" textlink="">
        <xdr:nvSpPr>
          <xdr:cNvPr id="65" name="メモ 64">
            <a:extLst>
              <a:ext uri="{FF2B5EF4-FFF2-40B4-BE49-F238E27FC236}">
                <a16:creationId xmlns:a16="http://schemas.microsoft.com/office/drawing/2014/main" id="{00000000-0008-0000-0000-000041000000}"/>
              </a:ext>
            </a:extLst>
          </xdr:cNvPr>
          <xdr:cNvSpPr/>
        </xdr:nvSpPr>
        <xdr:spPr>
          <a:xfrm>
            <a:off x="1228725" y="13068300"/>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実績報告書</a:t>
            </a:r>
          </a:p>
        </xdr:txBody>
      </xdr:sp>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1866900" y="13363576"/>
            <a:ext cx="752475"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申請者</a:t>
            </a:r>
          </a:p>
        </xdr:txBody>
      </xdr:sp>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a:off x="1371600" y="13725524"/>
            <a:ext cx="1095375" cy="942975"/>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交付決定番号</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ステーション名</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設置住所</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助成対象経費</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助成金申請額</a:t>
            </a:r>
          </a:p>
        </xdr:txBody>
      </xdr:sp>
    </xdr:grpSp>
    <xdr:clientData/>
  </xdr:twoCellAnchor>
  <xdr:twoCellAnchor>
    <xdr:from>
      <xdr:col>1</xdr:col>
      <xdr:colOff>1971675</xdr:colOff>
      <xdr:row>34</xdr:row>
      <xdr:rowOff>85725</xdr:rowOff>
    </xdr:from>
    <xdr:to>
      <xdr:col>2</xdr:col>
      <xdr:colOff>390525</xdr:colOff>
      <xdr:row>36</xdr:row>
      <xdr:rowOff>190500</xdr:rowOff>
    </xdr:to>
    <xdr:sp macro="" textlink="">
      <xdr:nvSpPr>
        <xdr:cNvPr id="17" name="角丸四角形吹き出し 16">
          <a:extLst>
            <a:ext uri="{FF2B5EF4-FFF2-40B4-BE49-F238E27FC236}">
              <a16:creationId xmlns:a16="http://schemas.microsoft.com/office/drawing/2014/main" id="{00000000-0008-0000-0000-000011000000}"/>
            </a:ext>
          </a:extLst>
        </xdr:cNvPr>
        <xdr:cNvSpPr/>
      </xdr:nvSpPr>
      <xdr:spPr>
        <a:xfrm>
          <a:off x="2981325" y="8277225"/>
          <a:ext cx="838200" cy="542925"/>
        </a:xfrm>
        <a:prstGeom prst="wedgeRoundRectCallout">
          <a:avLst>
            <a:gd name="adj1" fmla="val -109086"/>
            <a:gd name="adj2" fmla="val -79113"/>
            <a:gd name="adj3" fmla="val 16667"/>
          </a:avLst>
        </a:prstGeom>
        <a:solidFill>
          <a:srgbClr val="FFFF00"/>
        </a:solidFill>
        <a:ln w="19050">
          <a:solidFill>
            <a:srgbClr val="FFC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必要項目</a:t>
          </a:r>
          <a:endParaRPr kumimoji="1" lang="en-US" altLang="ja-JP" sz="1000">
            <a:solidFill>
              <a:srgbClr val="C00000"/>
            </a:solidFill>
            <a:latin typeface="HG丸ｺﾞｼｯｸM-PRO" panose="020F0600000000000000" pitchFamily="50" charset="-128"/>
            <a:ea typeface="HG丸ｺﾞｼｯｸM-PRO" panose="020F0600000000000000" pitchFamily="50" charset="-128"/>
          </a:endParaRPr>
        </a:p>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入力</a:t>
          </a:r>
        </a:p>
      </xdr:txBody>
    </xdr:sp>
    <xdr:clientData/>
  </xdr:twoCellAnchor>
  <xdr:twoCellAnchor>
    <xdr:from>
      <xdr:col>2</xdr:col>
      <xdr:colOff>1143001</xdr:colOff>
      <xdr:row>42</xdr:row>
      <xdr:rowOff>0</xdr:rowOff>
    </xdr:from>
    <xdr:to>
      <xdr:col>3</xdr:col>
      <xdr:colOff>390525</xdr:colOff>
      <xdr:row>42</xdr:row>
      <xdr:rowOff>1</xdr:rowOff>
    </xdr:to>
    <xdr:cxnSp macro="">
      <xdr:nvCxnSpPr>
        <xdr:cNvPr id="70" name="直線矢印コネクタ 69">
          <a:extLst>
            <a:ext uri="{FF2B5EF4-FFF2-40B4-BE49-F238E27FC236}">
              <a16:creationId xmlns:a16="http://schemas.microsoft.com/office/drawing/2014/main" id="{00000000-0008-0000-0000-000046000000}"/>
            </a:ext>
          </a:extLst>
        </xdr:cNvPr>
        <xdr:cNvCxnSpPr/>
      </xdr:nvCxnSpPr>
      <xdr:spPr>
        <a:xfrm flipH="1">
          <a:off x="4572001" y="9944100"/>
          <a:ext cx="666749" cy="1"/>
        </a:xfrm>
        <a:prstGeom prst="straightConnector1">
          <a:avLst/>
        </a:prstGeom>
        <a:ln w="76200">
          <a:solidFill>
            <a:srgbClr val="002060"/>
          </a:solidFill>
          <a:prstDash val="solid"/>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59</xdr:row>
      <xdr:rowOff>85724</xdr:rowOff>
    </xdr:from>
    <xdr:to>
      <xdr:col>2</xdr:col>
      <xdr:colOff>1047750</xdr:colOff>
      <xdr:row>61</xdr:row>
      <xdr:rowOff>171449</xdr:rowOff>
    </xdr:to>
    <xdr:sp macro="" textlink="">
      <xdr:nvSpPr>
        <xdr:cNvPr id="79" name="角丸四角形吹き出し 78">
          <a:extLst>
            <a:ext uri="{FF2B5EF4-FFF2-40B4-BE49-F238E27FC236}">
              <a16:creationId xmlns:a16="http://schemas.microsoft.com/office/drawing/2014/main" id="{00000000-0008-0000-0000-00004F000000}"/>
            </a:ext>
          </a:extLst>
        </xdr:cNvPr>
        <xdr:cNvSpPr/>
      </xdr:nvSpPr>
      <xdr:spPr>
        <a:xfrm>
          <a:off x="3533775" y="13754099"/>
          <a:ext cx="942975" cy="523875"/>
        </a:xfrm>
        <a:prstGeom prst="wedgeRoundRectCallout">
          <a:avLst>
            <a:gd name="adj1" fmla="val -107966"/>
            <a:gd name="adj2" fmla="val -75553"/>
            <a:gd name="adj3" fmla="val 16667"/>
          </a:avLst>
        </a:prstGeom>
        <a:solidFill>
          <a:srgbClr val="FFFF00"/>
        </a:solidFill>
        <a:ln w="19050">
          <a:solidFill>
            <a:srgbClr val="FFC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未反映項目</a:t>
          </a:r>
          <a:endParaRPr kumimoji="1" lang="en-US" altLang="ja-JP" sz="1000">
            <a:solidFill>
              <a:srgbClr val="C00000"/>
            </a:solidFill>
            <a:latin typeface="HG丸ｺﾞｼｯｸM-PRO" panose="020F0600000000000000" pitchFamily="50" charset="-128"/>
            <a:ea typeface="HG丸ｺﾞｼｯｸM-PRO" panose="020F0600000000000000" pitchFamily="50" charset="-128"/>
          </a:endParaRPr>
        </a:p>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入力</a:t>
          </a:r>
        </a:p>
      </xdr:txBody>
    </xdr:sp>
    <xdr:clientData/>
  </xdr:twoCellAnchor>
  <xdr:twoCellAnchor>
    <xdr:from>
      <xdr:col>2</xdr:col>
      <xdr:colOff>523875</xdr:colOff>
      <xdr:row>45</xdr:row>
      <xdr:rowOff>19050</xdr:rowOff>
    </xdr:from>
    <xdr:to>
      <xdr:col>2</xdr:col>
      <xdr:colOff>1362075</xdr:colOff>
      <xdr:row>47</xdr:row>
      <xdr:rowOff>123825</xdr:rowOff>
    </xdr:to>
    <xdr:sp macro="" textlink="">
      <xdr:nvSpPr>
        <xdr:cNvPr id="80" name="角丸四角形吹き出し 79">
          <a:extLst>
            <a:ext uri="{FF2B5EF4-FFF2-40B4-BE49-F238E27FC236}">
              <a16:creationId xmlns:a16="http://schemas.microsoft.com/office/drawing/2014/main" id="{00000000-0008-0000-0000-000050000000}"/>
            </a:ext>
          </a:extLst>
        </xdr:cNvPr>
        <xdr:cNvSpPr/>
      </xdr:nvSpPr>
      <xdr:spPr>
        <a:xfrm>
          <a:off x="3952875" y="10839450"/>
          <a:ext cx="838200" cy="542925"/>
        </a:xfrm>
        <a:prstGeom prst="wedgeRoundRectCallout">
          <a:avLst>
            <a:gd name="adj1" fmla="val -57950"/>
            <a:gd name="adj2" fmla="val -103674"/>
            <a:gd name="adj3" fmla="val 16667"/>
          </a:avLst>
        </a:prstGeom>
        <a:solidFill>
          <a:srgbClr val="FFFF00"/>
        </a:solidFill>
        <a:ln w="19050">
          <a:solidFill>
            <a:srgbClr val="FFC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必要項目</a:t>
          </a:r>
          <a:endParaRPr kumimoji="1" lang="en-US" altLang="ja-JP" sz="1000">
            <a:solidFill>
              <a:srgbClr val="C00000"/>
            </a:solidFill>
            <a:latin typeface="HG丸ｺﾞｼｯｸM-PRO" panose="020F0600000000000000" pitchFamily="50" charset="-128"/>
            <a:ea typeface="HG丸ｺﾞｼｯｸM-PRO" panose="020F0600000000000000" pitchFamily="50" charset="-128"/>
          </a:endParaRPr>
        </a:p>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198121</xdr:colOff>
      <xdr:row>3</xdr:row>
      <xdr:rowOff>83820</xdr:rowOff>
    </xdr:from>
    <xdr:to>
      <xdr:col>4</xdr:col>
      <xdr:colOff>1143001</xdr:colOff>
      <xdr:row>5</xdr:row>
      <xdr:rowOff>45720</xdr:rowOff>
    </xdr:to>
    <xdr:grpSp>
      <xdr:nvGrpSpPr>
        <xdr:cNvPr id="11" name="グループ化 10"/>
        <xdr:cNvGrpSpPr/>
      </xdr:nvGrpSpPr>
      <xdr:grpSpPr>
        <a:xfrm>
          <a:off x="369571" y="655320"/>
          <a:ext cx="3421380" cy="438150"/>
          <a:chOff x="8075296" y="2179320"/>
          <a:chExt cx="3421380" cy="438150"/>
        </a:xfrm>
      </xdr:grpSpPr>
      <xdr:sp macro="" textlink="">
        <xdr:nvSpPr>
          <xdr:cNvPr id="3" name="角丸四角形 2">
            <a:extLst>
              <a:ext uri="{FF2B5EF4-FFF2-40B4-BE49-F238E27FC236}">
                <a16:creationId xmlns:a16="http://schemas.microsoft.com/office/drawing/2014/main" id="{B4C4029D-C208-4C30-9CB2-62CF04230073}"/>
              </a:ext>
            </a:extLst>
          </xdr:cNvPr>
          <xdr:cNvSpPr/>
        </xdr:nvSpPr>
        <xdr:spPr bwMode="auto">
          <a:xfrm>
            <a:off x="8075296" y="2179320"/>
            <a:ext cx="3421380" cy="438150"/>
          </a:xfrm>
          <a:prstGeom prst="round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400">
                <a:solidFill>
                  <a:schemeClr val="tx1"/>
                </a:solidFill>
                <a:latin typeface="ＭＳ 明朝" panose="02020609040205080304" pitchFamily="17" charset="-128"/>
                <a:ea typeface="ＭＳ 明朝" panose="02020609040205080304" pitchFamily="17" charset="-128"/>
              </a:rPr>
              <a:t>下記項目の</a:t>
            </a:r>
            <a:r>
              <a:rPr kumimoji="1" lang="ja-JP" altLang="en-US" sz="1100">
                <a:solidFill>
                  <a:schemeClr val="tx1"/>
                </a:solidFill>
                <a:latin typeface="ＭＳ 明朝" panose="02020609040205080304" pitchFamily="17" charset="-128"/>
                <a:ea typeface="ＭＳ 明朝" panose="02020609040205080304" pitchFamily="17" charset="-128"/>
              </a:rPr>
              <a:t>　　　　　　</a:t>
            </a:r>
            <a:r>
              <a:rPr kumimoji="1" lang="ja-JP" altLang="en-US" sz="1400">
                <a:solidFill>
                  <a:schemeClr val="tx1"/>
                </a:solidFill>
                <a:latin typeface="ＭＳ 明朝" panose="02020609040205080304" pitchFamily="17" charset="-128"/>
                <a:ea typeface="ＭＳ 明朝" panose="02020609040205080304" pitchFamily="17" charset="-128"/>
              </a:rPr>
              <a:t>部分に入力。</a:t>
            </a:r>
          </a:p>
        </xdr:txBody>
      </xdr:sp>
      <xdr:sp macro="" textlink="">
        <xdr:nvSpPr>
          <xdr:cNvPr id="4" name="正方形/長方形 3">
            <a:extLst>
              <a:ext uri="{FF2B5EF4-FFF2-40B4-BE49-F238E27FC236}">
                <a16:creationId xmlns:a16="http://schemas.microsoft.com/office/drawing/2014/main" id="{AE810DB1-8DB1-43A0-961B-E2DABF5DE73E}"/>
              </a:ext>
            </a:extLst>
          </xdr:cNvPr>
          <xdr:cNvSpPr/>
        </xdr:nvSpPr>
        <xdr:spPr bwMode="auto">
          <a:xfrm>
            <a:off x="9486362" y="2300189"/>
            <a:ext cx="487155" cy="188857"/>
          </a:xfrm>
          <a:prstGeom prst="rect">
            <a:avLst/>
          </a:prstGeom>
          <a:solidFill>
            <a:schemeClr val="accent6">
              <a:lumMod val="20000"/>
              <a:lumOff val="80000"/>
            </a:schemeClr>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10</xdr:col>
      <xdr:colOff>66675</xdr:colOff>
      <xdr:row>3</xdr:row>
      <xdr:rowOff>85725</xdr:rowOff>
    </xdr:from>
    <xdr:to>
      <xdr:col>12</xdr:col>
      <xdr:colOff>4819650</xdr:colOff>
      <xdr:row>13</xdr:row>
      <xdr:rowOff>152400</xdr:rowOff>
    </xdr:to>
    <xdr:sp macro="" textlink="">
      <xdr:nvSpPr>
        <xdr:cNvPr id="2" name="正方形/長方形 1"/>
        <xdr:cNvSpPr/>
      </xdr:nvSpPr>
      <xdr:spPr>
        <a:xfrm>
          <a:off x="7496175" y="657225"/>
          <a:ext cx="6924675" cy="30956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a:solidFill>
                <a:sysClr val="windowText" lastClr="000000"/>
              </a:solidFill>
              <a:latin typeface="ＭＳ 明朝" panose="02020609040205080304" pitchFamily="17" charset="-128"/>
              <a:ea typeface="ＭＳ 明朝" panose="02020609040205080304" pitchFamily="17" charset="-128"/>
            </a:rPr>
            <a:t>Ｘ（円）</a:t>
          </a:r>
          <a:r>
            <a:rPr lang="ja-JP" altLang="en-US" sz="1100">
              <a:solidFill>
                <a:sysClr val="windowText" lastClr="000000"/>
              </a:solidFill>
              <a:latin typeface="ＭＳ 明朝" panose="02020609040205080304" pitchFamily="17" charset="-128"/>
              <a:ea typeface="ＭＳ 明朝" panose="02020609040205080304" pitchFamily="17" charset="-128"/>
            </a:rPr>
            <a:t>： 国活動費補助金の補助対象経費の総額「様式細</a:t>
          </a:r>
          <a:r>
            <a:rPr lang="en-US" altLang="ja-JP" sz="1100">
              <a:solidFill>
                <a:sysClr val="windowText" lastClr="000000"/>
              </a:solidFill>
              <a:latin typeface="ＭＳ 明朝" panose="02020609040205080304" pitchFamily="17" charset="-128"/>
              <a:ea typeface="ＭＳ 明朝" panose="02020609040205080304" pitchFamily="17" charset="-128"/>
            </a:rPr>
            <a:t>4-1 </a:t>
          </a:r>
          <a:r>
            <a:rPr lang="ja-JP" altLang="en-US" sz="1100">
              <a:solidFill>
                <a:sysClr val="windowText" lastClr="000000"/>
              </a:solidFill>
              <a:latin typeface="ＭＳ 明朝" panose="02020609040205080304" pitchFamily="17" charset="-128"/>
              <a:ea typeface="ＭＳ 明朝" panose="02020609040205080304" pitchFamily="17" charset="-128"/>
            </a:rPr>
            <a:t>補助対象経費積算書 </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税抜</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 を記入する。</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b="1">
              <a:solidFill>
                <a:sysClr val="windowText" lastClr="000000"/>
              </a:solidFill>
              <a:latin typeface="ＭＳ 明朝" panose="02020609040205080304" pitchFamily="17" charset="-128"/>
              <a:ea typeface="ＭＳ 明朝" panose="02020609040205080304" pitchFamily="17" charset="-128"/>
            </a:rPr>
            <a:t>Ａ（分）</a:t>
          </a:r>
          <a:r>
            <a:rPr lang="ja-JP" altLang="en-US" sz="1100">
              <a:solidFill>
                <a:sysClr val="windowText" lastClr="000000"/>
              </a:solidFill>
              <a:latin typeface="ＭＳ 明朝" panose="02020609040205080304" pitchFamily="17" charset="-128"/>
              <a:ea typeface="ＭＳ 明朝" panose="02020609040205080304" pitchFamily="17" charset="-128"/>
            </a:rPr>
            <a:t>： 水素１㎏の充填時間を１分と換算することにより求める。 （小数点以下第２位を四捨五入）</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lang="en-US" altLang="ja-JP" sz="1100" b="1">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b="1">
              <a:solidFill>
                <a:sysClr val="windowText" lastClr="000000"/>
              </a:solidFill>
              <a:latin typeface="ＭＳ 明朝" panose="02020609040205080304" pitchFamily="17" charset="-128"/>
              <a:ea typeface="ＭＳ 明朝" panose="02020609040205080304" pitchFamily="17" charset="-128"/>
            </a:rPr>
            <a:t>Ｂ（ｈ）</a:t>
          </a:r>
          <a:r>
            <a:rPr lang="ja-JP" altLang="en-US" sz="1100">
              <a:solidFill>
                <a:sysClr val="windowText" lastClr="000000"/>
              </a:solidFill>
              <a:latin typeface="ＭＳ 明朝" panose="02020609040205080304" pitchFamily="17" charset="-128"/>
              <a:ea typeface="ＭＳ 明朝" panose="02020609040205080304" pitchFamily="17" charset="-128"/>
            </a:rPr>
            <a:t>： 補助対象期間中の総営業時間（小数点以下第２位を四捨五入）を記入する。 </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a:solidFill>
                <a:sysClr val="windowText" lastClr="000000"/>
              </a:solidFill>
              <a:latin typeface="ＭＳ 明朝" panose="02020609040205080304" pitchFamily="17" charset="-128"/>
              <a:ea typeface="ＭＳ 明朝" panose="02020609040205080304" pitchFamily="17" charset="-128"/>
            </a:rPr>
            <a:t>　　　　　</a:t>
          </a:r>
          <a:r>
            <a:rPr lang="ja-JP" altLang="en-US" sz="1100" baseline="0">
              <a:solidFill>
                <a:sysClr val="windowText" lastClr="000000"/>
              </a:solidFill>
              <a:latin typeface="ＭＳ 明朝" panose="02020609040205080304" pitchFamily="17" charset="-128"/>
              <a:ea typeface="ＭＳ 明朝" panose="02020609040205080304" pitchFamily="17" charset="-128"/>
            </a:rPr>
            <a:t> </a:t>
          </a:r>
          <a:r>
            <a:rPr lang="ja-JP" altLang="en-US" sz="1100">
              <a:solidFill>
                <a:sysClr val="windowText" lastClr="000000"/>
              </a:solidFill>
              <a:latin typeface="ＭＳ 明朝" panose="02020609040205080304" pitchFamily="17" charset="-128"/>
              <a:ea typeface="ＭＳ 明朝" panose="02020609040205080304" pitchFamily="17" charset="-128"/>
            </a:rPr>
            <a:t>移動式の営業時間には、移動時間、移動前の設備点検時間、当該設備への水素充填時間も含む</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en-US" altLang="ja-JP" sz="1100">
              <a:solidFill>
                <a:sysClr val="windowText" lastClr="000000"/>
              </a:solidFill>
              <a:latin typeface="ＭＳ 明朝" panose="02020609040205080304" pitchFamily="17" charset="-128"/>
              <a:ea typeface="ＭＳ 明朝" panose="02020609040205080304" pitchFamily="17" charset="-128"/>
            </a:rPr>
            <a:t>           </a:t>
          </a:r>
          <a:r>
            <a:rPr lang="ja-JP" altLang="en-US" sz="1100">
              <a:solidFill>
                <a:sysClr val="windowText" lastClr="000000"/>
              </a:solidFill>
              <a:latin typeface="ＭＳ 明朝" panose="02020609040205080304" pitchFamily="17" charset="-128"/>
              <a:ea typeface="ＭＳ 明朝" panose="02020609040205080304" pitchFamily="17" charset="-128"/>
            </a:rPr>
            <a:t>ものとする。 </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総営業時間の計算根拠を計算シート下部欄外に示すこと。</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lang="en-US" altLang="ja-JP" sz="1100" b="1">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b="1">
              <a:solidFill>
                <a:sysClr val="windowText" lastClr="000000"/>
              </a:solidFill>
              <a:latin typeface="ＭＳ 明朝" panose="02020609040205080304" pitchFamily="17" charset="-128"/>
              <a:ea typeface="ＭＳ 明朝" panose="02020609040205080304" pitchFamily="17" charset="-128"/>
            </a:rPr>
            <a:t>Ｅ（日）</a:t>
          </a:r>
          <a:r>
            <a:rPr lang="ja-JP" altLang="en-US" sz="1100">
              <a:solidFill>
                <a:sysClr val="windowText" lastClr="000000"/>
              </a:solidFill>
              <a:latin typeface="ＭＳ 明朝" panose="02020609040205080304" pitchFamily="17" charset="-128"/>
              <a:ea typeface="ＭＳ 明朝" panose="02020609040205080304" pitchFamily="17" charset="-128"/>
            </a:rPr>
            <a:t>： 補助対象期間中に水素供給設備が商用運用される日数（予定） </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a:solidFill>
                <a:sysClr val="windowText" lastClr="000000"/>
              </a:solidFill>
              <a:latin typeface="ＭＳ 明朝" panose="02020609040205080304" pitchFamily="17" charset="-128"/>
              <a:ea typeface="ＭＳ 明朝" panose="02020609040205080304" pitchFamily="17" charset="-128"/>
            </a:rPr>
            <a:t>　　　　　</a:t>
          </a:r>
          <a:r>
            <a:rPr lang="ja-JP" altLang="en-US" sz="1100" baseline="0">
              <a:solidFill>
                <a:sysClr val="windowText" lastClr="000000"/>
              </a:solidFill>
              <a:latin typeface="ＭＳ 明朝" panose="02020609040205080304" pitchFamily="17" charset="-128"/>
              <a:ea typeface="ＭＳ 明朝" panose="02020609040205080304" pitchFamily="17" charset="-128"/>
            </a:rPr>
            <a:t> </a:t>
          </a:r>
          <a:r>
            <a:rPr lang="ja-JP" altLang="en-US" sz="1100">
              <a:solidFill>
                <a:sysClr val="windowText" lastClr="000000"/>
              </a:solidFill>
              <a:latin typeface="ＭＳ 明朝" panose="02020609040205080304" pitchFamily="17" charset="-128"/>
              <a:ea typeface="ＭＳ 明朝" panose="02020609040205080304" pitchFamily="17" charset="-128"/>
            </a:rPr>
            <a:t>但し、１事業年度の基準日数を上限とする。</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lang="en-US" altLang="ja-JP" sz="1100" b="1">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b="1">
              <a:solidFill>
                <a:sysClr val="windowText" lastClr="000000"/>
              </a:solidFill>
              <a:latin typeface="ＭＳ 明朝" panose="02020609040205080304" pitchFamily="17" charset="-128"/>
              <a:ea typeface="ＭＳ 明朝" panose="02020609040205080304" pitchFamily="17" charset="-128"/>
            </a:rPr>
            <a:t>充填量（</a:t>
          </a:r>
          <a:r>
            <a:rPr lang="en-US" altLang="ja-JP" sz="1100" b="1">
              <a:solidFill>
                <a:sysClr val="windowText" lastClr="000000"/>
              </a:solidFill>
              <a:latin typeface="ＭＳ 明朝" panose="02020609040205080304" pitchFamily="17" charset="-128"/>
              <a:ea typeface="ＭＳ 明朝" panose="02020609040205080304" pitchFamily="17" charset="-128"/>
            </a:rPr>
            <a:t>kg</a:t>
          </a:r>
          <a:r>
            <a:rPr lang="ja-JP" altLang="en-US" sz="1100" b="1">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 補助対象期間中の水素供給設備から燃料電池自動車等への予想される総水素充填量</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a:solidFill>
                <a:sysClr val="windowText" lastClr="000000"/>
              </a:solidFill>
              <a:latin typeface="ＭＳ 明朝" panose="02020609040205080304" pitchFamily="17" charset="-128"/>
              <a:ea typeface="ＭＳ 明朝" panose="02020609040205080304" pitchFamily="17" charset="-128"/>
            </a:rPr>
            <a:t>　　　　　　　（ｋｇ）を記入する。 </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充填量の計算根拠を計算シート下部欄外に示すこと。</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lang="en-US" altLang="ja-JP" sz="1100" b="1">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b="1">
              <a:solidFill>
                <a:sysClr val="windowText" lastClr="000000"/>
              </a:solidFill>
              <a:latin typeface="ＭＳ 明朝" panose="02020609040205080304" pitchFamily="17" charset="-128"/>
              <a:ea typeface="ＭＳ 明朝" panose="02020609040205080304" pitchFamily="17" charset="-128"/>
            </a:rPr>
            <a:t>日数</a:t>
          </a:r>
          <a:r>
            <a:rPr lang="ja-JP" altLang="en-US" sz="1100">
              <a:solidFill>
                <a:sysClr val="windowText" lastClr="000000"/>
              </a:solidFill>
              <a:latin typeface="ＭＳ 明朝" panose="02020609040205080304" pitchFamily="17" charset="-128"/>
              <a:ea typeface="ＭＳ 明朝" panose="02020609040205080304" pitchFamily="17" charset="-128"/>
            </a:rPr>
            <a:t> ： それぞれの項目に該当する営業日数を記入する。 </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土・日・祝日の営業日数を</a:t>
          </a:r>
          <a:r>
            <a:rPr lang="en-US" altLang="ja-JP" sz="1100">
              <a:solidFill>
                <a:sysClr val="windowText" lastClr="000000"/>
              </a:solidFill>
              <a:latin typeface="ＭＳ 明朝" panose="02020609040205080304" pitchFamily="17" charset="-128"/>
              <a:ea typeface="ＭＳ 明朝" panose="02020609040205080304" pitchFamily="17" charset="-128"/>
            </a:rPr>
            <a:t>1.5</a:t>
          </a:r>
          <a:r>
            <a:rPr lang="ja-JP" altLang="en-US" sz="1100">
              <a:solidFill>
                <a:sysClr val="windowText" lastClr="000000"/>
              </a:solidFill>
              <a:latin typeface="ＭＳ 明朝" panose="02020609040205080304" pitchFamily="17" charset="-128"/>
              <a:ea typeface="ＭＳ 明朝" panose="02020609040205080304" pitchFamily="17" charset="-128"/>
            </a:rPr>
            <a:t>倍しないこと。 　　　　　</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a:solidFill>
                <a:sysClr val="windowText" lastClr="000000"/>
              </a:solidFill>
              <a:latin typeface="ＭＳ 明朝" panose="02020609040205080304" pitchFamily="17" charset="-128"/>
              <a:ea typeface="ＭＳ 明朝" panose="02020609040205080304" pitchFamily="17" charset="-128"/>
            </a:rPr>
            <a:t>　　　　</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営業日数の根拠となる資料</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営業日カレンダー等）を交付申請時に別途提出すること。</a:t>
          </a:r>
          <a:endParaRPr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31</xdr:row>
          <xdr:rowOff>76200</xdr:rowOff>
        </xdr:from>
        <xdr:to>
          <xdr:col>2</xdr:col>
          <xdr:colOff>57150</xdr:colOff>
          <xdr:row>33</xdr:row>
          <xdr:rowOff>28575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34</xdr:row>
          <xdr:rowOff>219075</xdr:rowOff>
        </xdr:from>
        <xdr:to>
          <xdr:col>2</xdr:col>
          <xdr:colOff>57150</xdr:colOff>
          <xdr:row>36</xdr:row>
          <xdr:rowOff>38100</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142875</xdr:rowOff>
        </xdr:from>
        <xdr:to>
          <xdr:col>2</xdr:col>
          <xdr:colOff>66675</xdr:colOff>
          <xdr:row>38</xdr:row>
          <xdr:rowOff>28575</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38</xdr:row>
          <xdr:rowOff>142875</xdr:rowOff>
        </xdr:from>
        <xdr:to>
          <xdr:col>2</xdr:col>
          <xdr:colOff>66675</xdr:colOff>
          <xdr:row>40</xdr:row>
          <xdr:rowOff>28575</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xdr:row>
          <xdr:rowOff>171450</xdr:rowOff>
        </xdr:from>
        <xdr:to>
          <xdr:col>2</xdr:col>
          <xdr:colOff>66675</xdr:colOff>
          <xdr:row>42</xdr:row>
          <xdr:rowOff>47625</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22</xdr:col>
      <xdr:colOff>85725</xdr:colOff>
      <xdr:row>1</xdr:row>
      <xdr:rowOff>95250</xdr:rowOff>
    </xdr:from>
    <xdr:to>
      <xdr:col>36</xdr:col>
      <xdr:colOff>85725</xdr:colOff>
      <xdr:row>4</xdr:row>
      <xdr:rowOff>95250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191000" y="285750"/>
          <a:ext cx="2667000" cy="5715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solidFill>
                <a:srgbClr val="C00000"/>
              </a:solidFill>
            </a:rPr>
            <a:t>提出不要（公社→申請者）</a:t>
          </a:r>
        </a:p>
      </xdr:txBody>
    </xdr:sp>
    <xdr:clientData/>
  </xdr:twoCellAnchor>
  <xdr:twoCellAnchor>
    <xdr:from>
      <xdr:col>2</xdr:col>
      <xdr:colOff>142875</xdr:colOff>
      <xdr:row>7</xdr:row>
      <xdr:rowOff>85726</xdr:rowOff>
    </xdr:from>
    <xdr:to>
      <xdr:col>20</xdr:col>
      <xdr:colOff>95251</xdr:colOff>
      <xdr:row>11</xdr:row>
      <xdr:rowOff>0</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438150" y="1419226"/>
          <a:ext cx="3381376" cy="86677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200" b="1">
              <a:solidFill>
                <a:srgbClr val="C00000"/>
              </a:solidFill>
            </a:rPr>
            <a:t>交付決定通知書（第３号様式）を受領したら、</a:t>
          </a:r>
          <a:endParaRPr kumimoji="1" lang="en-US" altLang="ja-JP" sz="1200" b="1">
            <a:solidFill>
              <a:srgbClr val="C00000"/>
            </a:solidFill>
          </a:endParaRPr>
        </a:p>
        <a:p>
          <a:pPr algn="l"/>
          <a:r>
            <a:rPr kumimoji="1" lang="ja-JP" altLang="en-US" sz="1200" b="1">
              <a:solidFill>
                <a:srgbClr val="C00000"/>
              </a:solidFill>
            </a:rPr>
            <a:t>黄色３箇所を入力して下さい。</a:t>
          </a:r>
          <a:endParaRPr kumimoji="1" lang="en-US" altLang="ja-JP" sz="1200" b="1">
            <a:solidFill>
              <a:srgbClr val="C00000"/>
            </a:solidFill>
          </a:endParaRPr>
        </a:p>
        <a:p>
          <a:pPr algn="l"/>
          <a:r>
            <a:rPr kumimoji="1" lang="ja-JP" altLang="en-US" sz="1200" b="1">
              <a:solidFill>
                <a:srgbClr val="C00000"/>
              </a:solidFill>
            </a:rPr>
            <a:t>各様式に反映します。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198121</xdr:colOff>
      <xdr:row>16</xdr:row>
      <xdr:rowOff>161924</xdr:rowOff>
    </xdr:from>
    <xdr:to>
      <xdr:col>4</xdr:col>
      <xdr:colOff>1143001</xdr:colOff>
      <xdr:row>19</xdr:row>
      <xdr:rowOff>45719</xdr:rowOff>
    </xdr:to>
    <xdr:grpSp>
      <xdr:nvGrpSpPr>
        <xdr:cNvPr id="2" name="グループ化 1"/>
        <xdr:cNvGrpSpPr/>
      </xdr:nvGrpSpPr>
      <xdr:grpSpPr>
        <a:xfrm>
          <a:off x="369571" y="3133724"/>
          <a:ext cx="3421380" cy="531495"/>
          <a:chOff x="8075296" y="2179320"/>
          <a:chExt cx="3421380" cy="438150"/>
        </a:xfrm>
      </xdr:grpSpPr>
      <xdr:sp macro="" textlink="">
        <xdr:nvSpPr>
          <xdr:cNvPr id="3" name="角丸四角形 2">
            <a:extLst>
              <a:ext uri="{FF2B5EF4-FFF2-40B4-BE49-F238E27FC236}">
                <a16:creationId xmlns:a16="http://schemas.microsoft.com/office/drawing/2014/main" id="{B4C4029D-C208-4C30-9CB2-62CF04230073}"/>
              </a:ext>
            </a:extLst>
          </xdr:cNvPr>
          <xdr:cNvSpPr/>
        </xdr:nvSpPr>
        <xdr:spPr bwMode="auto">
          <a:xfrm>
            <a:off x="8075296" y="2179320"/>
            <a:ext cx="3421380" cy="438150"/>
          </a:xfrm>
          <a:prstGeom prst="round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400">
                <a:solidFill>
                  <a:schemeClr val="tx1"/>
                </a:solidFill>
                <a:latin typeface="ＭＳ 明朝" panose="02020609040205080304" pitchFamily="17" charset="-128"/>
                <a:ea typeface="ＭＳ 明朝" panose="02020609040205080304" pitchFamily="17" charset="-128"/>
              </a:rPr>
              <a:t>下記項目の</a:t>
            </a:r>
            <a:r>
              <a:rPr kumimoji="1" lang="ja-JP" altLang="en-US" sz="1100">
                <a:solidFill>
                  <a:schemeClr val="tx1"/>
                </a:solidFill>
                <a:latin typeface="ＭＳ 明朝" panose="02020609040205080304" pitchFamily="17" charset="-128"/>
                <a:ea typeface="ＭＳ 明朝" panose="02020609040205080304" pitchFamily="17" charset="-128"/>
              </a:rPr>
              <a:t>　　　　　　</a:t>
            </a:r>
            <a:r>
              <a:rPr kumimoji="1" lang="ja-JP" altLang="en-US" sz="1400">
                <a:solidFill>
                  <a:schemeClr val="tx1"/>
                </a:solidFill>
                <a:latin typeface="ＭＳ 明朝" panose="02020609040205080304" pitchFamily="17" charset="-128"/>
                <a:ea typeface="ＭＳ 明朝" panose="02020609040205080304" pitchFamily="17" charset="-128"/>
              </a:rPr>
              <a:t>部分に入力。</a:t>
            </a:r>
          </a:p>
        </xdr:txBody>
      </xdr:sp>
      <xdr:sp macro="" textlink="">
        <xdr:nvSpPr>
          <xdr:cNvPr id="4" name="正方形/長方形 3">
            <a:extLst>
              <a:ext uri="{FF2B5EF4-FFF2-40B4-BE49-F238E27FC236}">
                <a16:creationId xmlns:a16="http://schemas.microsoft.com/office/drawing/2014/main" id="{AE810DB1-8DB1-43A0-961B-E2DABF5DE73E}"/>
              </a:ext>
            </a:extLst>
          </xdr:cNvPr>
          <xdr:cNvSpPr/>
        </xdr:nvSpPr>
        <xdr:spPr bwMode="auto">
          <a:xfrm>
            <a:off x="9486362" y="2300189"/>
            <a:ext cx="487155" cy="188857"/>
          </a:xfrm>
          <a:prstGeom prst="rect">
            <a:avLst/>
          </a:prstGeom>
          <a:solidFill>
            <a:schemeClr val="accent6">
              <a:lumMod val="20000"/>
              <a:lumOff val="80000"/>
            </a:schemeClr>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2</xdr:col>
          <xdr:colOff>142875</xdr:colOff>
          <xdr:row>9</xdr:row>
          <xdr:rowOff>47625</xdr:rowOff>
        </xdr:from>
        <xdr:to>
          <xdr:col>3</xdr:col>
          <xdr:colOff>1333500</xdr:colOff>
          <xdr:row>12</xdr:row>
          <xdr:rowOff>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燃料電池バス対応（1系統）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9</xdr:row>
          <xdr:rowOff>28575</xdr:rowOff>
        </xdr:from>
        <xdr:to>
          <xdr:col>6</xdr:col>
          <xdr:colOff>714375</xdr:colOff>
          <xdr:row>11</xdr:row>
          <xdr:rowOff>161925</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燃料電池バス対応（2系統）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1123950</xdr:colOff>
          <xdr:row>9</xdr:row>
          <xdr:rowOff>28575</xdr:rowOff>
        </xdr:from>
        <xdr:to>
          <xdr:col>8</xdr:col>
          <xdr:colOff>114300</xdr:colOff>
          <xdr:row>11</xdr:row>
          <xdr:rowOff>161925</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燃料電池バス非対応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28575</xdr:rowOff>
        </xdr:from>
        <xdr:to>
          <xdr:col>3</xdr:col>
          <xdr:colOff>1323975</xdr:colOff>
          <xdr:row>15</xdr:row>
          <xdr:rowOff>161925</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大規模事業者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xdr:row>
          <xdr:rowOff>28575</xdr:rowOff>
        </xdr:from>
        <xdr:to>
          <xdr:col>6</xdr:col>
          <xdr:colOff>714375</xdr:colOff>
          <xdr:row>15</xdr:row>
          <xdr:rowOff>161925</xdr:rowOff>
        </xdr:to>
        <xdr:sp macro="" textlink="">
          <xdr:nvSpPr>
            <xdr:cNvPr id="33798" name="Check Box 6" hidden="1">
              <a:extLst>
                <a:ext uri="{63B3BB69-23CF-44E3-9099-C40C66FF867C}">
                  <a14:compatExt spid="_x0000_s3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中小事業者</a:t>
              </a:r>
            </a:p>
          </xdr:txBody>
        </xdr:sp>
        <xdr:clientData/>
      </xdr:twoCellAnchor>
    </mc:Choice>
    <mc:Fallback/>
  </mc:AlternateContent>
  <xdr:twoCellAnchor>
    <xdr:from>
      <xdr:col>10</xdr:col>
      <xdr:colOff>66675</xdr:colOff>
      <xdr:row>16</xdr:row>
      <xdr:rowOff>161925</xdr:rowOff>
    </xdr:from>
    <xdr:to>
      <xdr:col>12</xdr:col>
      <xdr:colOff>4819650</xdr:colOff>
      <xdr:row>27</xdr:row>
      <xdr:rowOff>76200</xdr:rowOff>
    </xdr:to>
    <xdr:sp macro="" textlink="">
      <xdr:nvSpPr>
        <xdr:cNvPr id="11" name="正方形/長方形 10"/>
        <xdr:cNvSpPr/>
      </xdr:nvSpPr>
      <xdr:spPr>
        <a:xfrm>
          <a:off x="7496175" y="3133725"/>
          <a:ext cx="6924675" cy="31146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a:solidFill>
                <a:sysClr val="windowText" lastClr="000000"/>
              </a:solidFill>
              <a:latin typeface="ＭＳ 明朝" panose="02020609040205080304" pitchFamily="17" charset="-128"/>
              <a:ea typeface="ＭＳ 明朝" panose="02020609040205080304" pitchFamily="17" charset="-128"/>
            </a:rPr>
            <a:t>Ｘ（円）</a:t>
          </a:r>
          <a:r>
            <a:rPr lang="ja-JP" altLang="en-US" sz="1100">
              <a:solidFill>
                <a:sysClr val="windowText" lastClr="000000"/>
              </a:solidFill>
              <a:latin typeface="ＭＳ 明朝" panose="02020609040205080304" pitchFamily="17" charset="-128"/>
              <a:ea typeface="ＭＳ 明朝" panose="02020609040205080304" pitchFamily="17" charset="-128"/>
            </a:rPr>
            <a:t>： 国活動費補助金の補助対象経費の総額「様式細</a:t>
          </a:r>
          <a:r>
            <a:rPr lang="en-US" altLang="ja-JP" sz="1100">
              <a:solidFill>
                <a:sysClr val="windowText" lastClr="000000"/>
              </a:solidFill>
              <a:latin typeface="ＭＳ 明朝" panose="02020609040205080304" pitchFamily="17" charset="-128"/>
              <a:ea typeface="ＭＳ 明朝" panose="02020609040205080304" pitchFamily="17" charset="-128"/>
            </a:rPr>
            <a:t>4-1 </a:t>
          </a:r>
          <a:r>
            <a:rPr lang="ja-JP" altLang="en-US" sz="1100">
              <a:solidFill>
                <a:sysClr val="windowText" lastClr="000000"/>
              </a:solidFill>
              <a:latin typeface="ＭＳ 明朝" panose="02020609040205080304" pitchFamily="17" charset="-128"/>
              <a:ea typeface="ＭＳ 明朝" panose="02020609040205080304" pitchFamily="17" charset="-128"/>
            </a:rPr>
            <a:t>補助対象経費積算書 </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税抜</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 を記入する。</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b="1">
              <a:solidFill>
                <a:sysClr val="windowText" lastClr="000000"/>
              </a:solidFill>
              <a:latin typeface="ＭＳ 明朝" panose="02020609040205080304" pitchFamily="17" charset="-128"/>
              <a:ea typeface="ＭＳ 明朝" panose="02020609040205080304" pitchFamily="17" charset="-128"/>
            </a:rPr>
            <a:t>Ａ（分）</a:t>
          </a:r>
          <a:r>
            <a:rPr lang="ja-JP" altLang="en-US" sz="1100">
              <a:solidFill>
                <a:sysClr val="windowText" lastClr="000000"/>
              </a:solidFill>
              <a:latin typeface="ＭＳ 明朝" panose="02020609040205080304" pitchFamily="17" charset="-128"/>
              <a:ea typeface="ＭＳ 明朝" panose="02020609040205080304" pitchFamily="17" charset="-128"/>
            </a:rPr>
            <a:t>： 水素１㎏の充填時間を１分と換算することにより求める。 （小数点以下第２位を四捨五入）</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lang="en-US" altLang="ja-JP" sz="1100" b="1">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b="1">
              <a:solidFill>
                <a:sysClr val="windowText" lastClr="000000"/>
              </a:solidFill>
              <a:latin typeface="ＭＳ 明朝" panose="02020609040205080304" pitchFamily="17" charset="-128"/>
              <a:ea typeface="ＭＳ 明朝" panose="02020609040205080304" pitchFamily="17" charset="-128"/>
            </a:rPr>
            <a:t>Ｂ（ｈ）</a:t>
          </a:r>
          <a:r>
            <a:rPr lang="ja-JP" altLang="en-US" sz="1100">
              <a:solidFill>
                <a:sysClr val="windowText" lastClr="000000"/>
              </a:solidFill>
              <a:latin typeface="ＭＳ 明朝" panose="02020609040205080304" pitchFamily="17" charset="-128"/>
              <a:ea typeface="ＭＳ 明朝" panose="02020609040205080304" pitchFamily="17" charset="-128"/>
            </a:rPr>
            <a:t>： 補助対象期間中の総営業時間（小数点以下第２位を四捨五入）を記入する。 </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a:solidFill>
                <a:sysClr val="windowText" lastClr="000000"/>
              </a:solidFill>
              <a:latin typeface="ＭＳ 明朝" panose="02020609040205080304" pitchFamily="17" charset="-128"/>
              <a:ea typeface="ＭＳ 明朝" panose="02020609040205080304" pitchFamily="17" charset="-128"/>
            </a:rPr>
            <a:t>　　　　　</a:t>
          </a:r>
          <a:r>
            <a:rPr lang="ja-JP" altLang="en-US" sz="1100" baseline="0">
              <a:solidFill>
                <a:sysClr val="windowText" lastClr="000000"/>
              </a:solidFill>
              <a:latin typeface="ＭＳ 明朝" panose="02020609040205080304" pitchFamily="17" charset="-128"/>
              <a:ea typeface="ＭＳ 明朝" panose="02020609040205080304" pitchFamily="17" charset="-128"/>
            </a:rPr>
            <a:t> </a:t>
          </a:r>
          <a:r>
            <a:rPr lang="ja-JP" altLang="en-US" sz="1100">
              <a:solidFill>
                <a:sysClr val="windowText" lastClr="000000"/>
              </a:solidFill>
              <a:latin typeface="ＭＳ 明朝" panose="02020609040205080304" pitchFamily="17" charset="-128"/>
              <a:ea typeface="ＭＳ 明朝" panose="02020609040205080304" pitchFamily="17" charset="-128"/>
            </a:rPr>
            <a:t>移動式の営業時間には、移動時間、移動前の設備点検時間、当該設備への水素充填時間も含む</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en-US" altLang="ja-JP" sz="1100">
              <a:solidFill>
                <a:sysClr val="windowText" lastClr="000000"/>
              </a:solidFill>
              <a:latin typeface="ＭＳ 明朝" panose="02020609040205080304" pitchFamily="17" charset="-128"/>
              <a:ea typeface="ＭＳ 明朝" panose="02020609040205080304" pitchFamily="17" charset="-128"/>
            </a:rPr>
            <a:t>           </a:t>
          </a:r>
          <a:r>
            <a:rPr lang="ja-JP" altLang="en-US" sz="1100">
              <a:solidFill>
                <a:sysClr val="windowText" lastClr="000000"/>
              </a:solidFill>
              <a:latin typeface="ＭＳ 明朝" panose="02020609040205080304" pitchFamily="17" charset="-128"/>
              <a:ea typeface="ＭＳ 明朝" panose="02020609040205080304" pitchFamily="17" charset="-128"/>
            </a:rPr>
            <a:t>ものとする。 </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総営業時間の計算根拠を計算シート下部欄外に示すこと。</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lang="en-US" altLang="ja-JP" sz="1100" b="1">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b="1">
              <a:solidFill>
                <a:sysClr val="windowText" lastClr="000000"/>
              </a:solidFill>
              <a:latin typeface="ＭＳ 明朝" panose="02020609040205080304" pitchFamily="17" charset="-128"/>
              <a:ea typeface="ＭＳ 明朝" panose="02020609040205080304" pitchFamily="17" charset="-128"/>
            </a:rPr>
            <a:t>Ｅ（日）</a:t>
          </a:r>
          <a:r>
            <a:rPr lang="ja-JP" altLang="en-US" sz="1100">
              <a:solidFill>
                <a:sysClr val="windowText" lastClr="000000"/>
              </a:solidFill>
              <a:latin typeface="ＭＳ 明朝" panose="02020609040205080304" pitchFamily="17" charset="-128"/>
              <a:ea typeface="ＭＳ 明朝" panose="02020609040205080304" pitchFamily="17" charset="-128"/>
            </a:rPr>
            <a:t>： 補助対象期間中に水素供給設備が商用運用される日数（予定） </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a:solidFill>
                <a:sysClr val="windowText" lastClr="000000"/>
              </a:solidFill>
              <a:latin typeface="ＭＳ 明朝" panose="02020609040205080304" pitchFamily="17" charset="-128"/>
              <a:ea typeface="ＭＳ 明朝" panose="02020609040205080304" pitchFamily="17" charset="-128"/>
            </a:rPr>
            <a:t>　　　　　</a:t>
          </a:r>
          <a:r>
            <a:rPr lang="ja-JP" altLang="en-US" sz="1100" baseline="0">
              <a:solidFill>
                <a:sysClr val="windowText" lastClr="000000"/>
              </a:solidFill>
              <a:latin typeface="ＭＳ 明朝" panose="02020609040205080304" pitchFamily="17" charset="-128"/>
              <a:ea typeface="ＭＳ 明朝" panose="02020609040205080304" pitchFamily="17" charset="-128"/>
            </a:rPr>
            <a:t> </a:t>
          </a:r>
          <a:r>
            <a:rPr lang="ja-JP" altLang="en-US" sz="1100">
              <a:solidFill>
                <a:sysClr val="windowText" lastClr="000000"/>
              </a:solidFill>
              <a:latin typeface="ＭＳ 明朝" panose="02020609040205080304" pitchFamily="17" charset="-128"/>
              <a:ea typeface="ＭＳ 明朝" panose="02020609040205080304" pitchFamily="17" charset="-128"/>
            </a:rPr>
            <a:t>但し、１事業年度の基準日数を上限とする。</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lang="en-US" altLang="ja-JP" sz="1100" b="1">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b="1">
              <a:solidFill>
                <a:sysClr val="windowText" lastClr="000000"/>
              </a:solidFill>
              <a:latin typeface="ＭＳ 明朝" panose="02020609040205080304" pitchFamily="17" charset="-128"/>
              <a:ea typeface="ＭＳ 明朝" panose="02020609040205080304" pitchFamily="17" charset="-128"/>
            </a:rPr>
            <a:t>充填量（</a:t>
          </a:r>
          <a:r>
            <a:rPr lang="en-US" altLang="ja-JP" sz="1100" b="1">
              <a:solidFill>
                <a:sysClr val="windowText" lastClr="000000"/>
              </a:solidFill>
              <a:latin typeface="ＭＳ 明朝" panose="02020609040205080304" pitchFamily="17" charset="-128"/>
              <a:ea typeface="ＭＳ 明朝" panose="02020609040205080304" pitchFamily="17" charset="-128"/>
            </a:rPr>
            <a:t>kg</a:t>
          </a:r>
          <a:r>
            <a:rPr lang="ja-JP" altLang="en-US" sz="1100" b="1">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 補助対象期間中の水素供給設備から燃料電池自動車等への予想される総水素充填量</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a:solidFill>
                <a:sysClr val="windowText" lastClr="000000"/>
              </a:solidFill>
              <a:latin typeface="ＭＳ 明朝" panose="02020609040205080304" pitchFamily="17" charset="-128"/>
              <a:ea typeface="ＭＳ 明朝" panose="02020609040205080304" pitchFamily="17" charset="-128"/>
            </a:rPr>
            <a:t>　　　　　　　（ｋｇ）を記入する。 </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充填量の計算根拠を計算シート下部欄外に示すこと。</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lang="en-US" altLang="ja-JP" sz="1100" b="1">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b="1">
              <a:solidFill>
                <a:sysClr val="windowText" lastClr="000000"/>
              </a:solidFill>
              <a:latin typeface="ＭＳ 明朝" panose="02020609040205080304" pitchFamily="17" charset="-128"/>
              <a:ea typeface="ＭＳ 明朝" panose="02020609040205080304" pitchFamily="17" charset="-128"/>
            </a:rPr>
            <a:t>日数</a:t>
          </a:r>
          <a:r>
            <a:rPr lang="ja-JP" altLang="en-US" sz="1100">
              <a:solidFill>
                <a:sysClr val="windowText" lastClr="000000"/>
              </a:solidFill>
              <a:latin typeface="ＭＳ 明朝" panose="02020609040205080304" pitchFamily="17" charset="-128"/>
              <a:ea typeface="ＭＳ 明朝" panose="02020609040205080304" pitchFamily="17" charset="-128"/>
            </a:rPr>
            <a:t> ： それぞれの項目に該当する営業日数を記入する。 </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土・日・祝日の営業日数を</a:t>
          </a:r>
          <a:r>
            <a:rPr lang="en-US" altLang="ja-JP" sz="1100">
              <a:solidFill>
                <a:sysClr val="windowText" lastClr="000000"/>
              </a:solidFill>
              <a:latin typeface="ＭＳ 明朝" panose="02020609040205080304" pitchFamily="17" charset="-128"/>
              <a:ea typeface="ＭＳ 明朝" panose="02020609040205080304" pitchFamily="17" charset="-128"/>
            </a:rPr>
            <a:t>1.5</a:t>
          </a:r>
          <a:r>
            <a:rPr lang="ja-JP" altLang="en-US" sz="1100">
              <a:solidFill>
                <a:sysClr val="windowText" lastClr="000000"/>
              </a:solidFill>
              <a:latin typeface="ＭＳ 明朝" panose="02020609040205080304" pitchFamily="17" charset="-128"/>
              <a:ea typeface="ＭＳ 明朝" panose="02020609040205080304" pitchFamily="17" charset="-128"/>
            </a:rPr>
            <a:t>倍しないこと。 　　　　　</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a:solidFill>
                <a:sysClr val="windowText" lastClr="000000"/>
              </a:solidFill>
              <a:latin typeface="ＭＳ 明朝" panose="02020609040205080304" pitchFamily="17" charset="-128"/>
              <a:ea typeface="ＭＳ 明朝" panose="02020609040205080304" pitchFamily="17" charset="-128"/>
            </a:rPr>
            <a:t>　　　　</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営業日数の根拠となる資料</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営業日カレンダー等）を交付申請時に別途提出すること。</a:t>
          </a:r>
          <a:endParaRPr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123825</xdr:colOff>
      <xdr:row>8</xdr:row>
      <xdr:rowOff>57149</xdr:rowOff>
    </xdr:from>
    <xdr:to>
      <xdr:col>11</xdr:col>
      <xdr:colOff>76200</xdr:colOff>
      <xdr:row>15</xdr:row>
      <xdr:rowOff>19049</xdr:rowOff>
    </xdr:to>
    <xdr:sp macro="" textlink="">
      <xdr:nvSpPr>
        <xdr:cNvPr id="5" name="右大かっこ 4"/>
        <xdr:cNvSpPr/>
      </xdr:nvSpPr>
      <xdr:spPr>
        <a:xfrm>
          <a:off x="7553325" y="1390649"/>
          <a:ext cx="180975" cy="1228725"/>
        </a:xfrm>
        <a:prstGeom prst="righ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10</xdr:row>
      <xdr:rowOff>19050</xdr:rowOff>
    </xdr:from>
    <xdr:to>
      <xdr:col>12</xdr:col>
      <xdr:colOff>3057525</xdr:colOff>
      <xdr:row>12</xdr:row>
      <xdr:rowOff>47625</xdr:rowOff>
    </xdr:to>
    <xdr:sp macro="" textlink="">
      <xdr:nvSpPr>
        <xdr:cNvPr id="6" name="正方形/長方形 5"/>
        <xdr:cNvSpPr/>
      </xdr:nvSpPr>
      <xdr:spPr>
        <a:xfrm>
          <a:off x="7839075" y="1143000"/>
          <a:ext cx="4819650" cy="3905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燃料電池バス対応の有無、事業者規模それぞれ</a:t>
          </a:r>
          <a:r>
            <a:rPr kumimoji="1" lang="ja-JP" altLang="en-US" sz="1100" b="1">
              <a:solidFill>
                <a:sysClr val="windowText" lastClr="000000"/>
              </a:solidFill>
              <a:latin typeface="ＭＳ 明朝" panose="02020609040205080304" pitchFamily="17" charset="-128"/>
              <a:ea typeface="ＭＳ 明朝" panose="02020609040205080304" pitchFamily="17" charset="-128"/>
            </a:rPr>
            <a:t>１箇所</a:t>
          </a:r>
          <a:r>
            <a:rPr kumimoji="1" lang="ja-JP" altLang="en-US" sz="1100">
              <a:solidFill>
                <a:sysClr val="windowText" lastClr="000000"/>
              </a:solidFill>
              <a:latin typeface="ＭＳ 明朝" panose="02020609040205080304" pitchFamily="17" charset="-128"/>
              <a:ea typeface="ＭＳ 明朝" panose="02020609040205080304" pitchFamily="17" charset="-128"/>
            </a:rPr>
            <a:t>チェックを付ける。</a:t>
          </a:r>
        </a:p>
      </xdr:txBody>
    </xdr:sp>
    <xdr:clientData/>
  </xdr:twoCellAnchor>
  <mc:AlternateContent xmlns:mc="http://schemas.openxmlformats.org/markup-compatibility/2006">
    <mc:Choice xmlns:a14="http://schemas.microsoft.com/office/drawing/2010/main" Requires="a14">
      <xdr:twoCellAnchor editAs="oneCell">
        <xdr:from>
          <xdr:col>2</xdr:col>
          <xdr:colOff>142875</xdr:colOff>
          <xdr:row>5</xdr:row>
          <xdr:rowOff>28575</xdr:rowOff>
        </xdr:from>
        <xdr:to>
          <xdr:col>3</xdr:col>
          <xdr:colOff>1333500</xdr:colOff>
          <xdr:row>7</xdr:row>
          <xdr:rowOff>142875</xdr:rowOff>
        </xdr:to>
        <xdr:sp macro="" textlink="">
          <xdr:nvSpPr>
            <xdr:cNvPr id="33799" name="Check Box 7" hidden="1">
              <a:extLst>
                <a:ext uri="{63B3BB69-23CF-44E3-9099-C40C66FF867C}">
                  <a14:compatExt spid="_x0000_s33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xdr:row>
          <xdr:rowOff>57150</xdr:rowOff>
        </xdr:from>
        <xdr:to>
          <xdr:col>6</xdr:col>
          <xdr:colOff>714375</xdr:colOff>
          <xdr:row>7</xdr:row>
          <xdr:rowOff>171450</xdr:rowOff>
        </xdr:to>
        <xdr:sp macro="" textlink="">
          <xdr:nvSpPr>
            <xdr:cNvPr id="33800" name="Check Box 8" hidden="1">
              <a:extLst>
                <a:ext uri="{63B3BB69-23CF-44E3-9099-C40C66FF867C}">
                  <a14:compatExt spid="_x0000_s33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xdr:twoCellAnchor>
    <xdr:from>
      <xdr:col>10</xdr:col>
      <xdr:colOff>123826</xdr:colOff>
      <xdr:row>3</xdr:row>
      <xdr:rowOff>171451</xdr:rowOff>
    </xdr:from>
    <xdr:to>
      <xdr:col>11</xdr:col>
      <xdr:colOff>85726</xdr:colOff>
      <xdr:row>7</xdr:row>
      <xdr:rowOff>57151</xdr:rowOff>
    </xdr:to>
    <xdr:sp macro="" textlink="">
      <xdr:nvSpPr>
        <xdr:cNvPr id="15" name="右大かっこ 14"/>
        <xdr:cNvSpPr/>
      </xdr:nvSpPr>
      <xdr:spPr>
        <a:xfrm>
          <a:off x="7553326" y="742951"/>
          <a:ext cx="190500" cy="647700"/>
        </a:xfrm>
        <a:prstGeom prst="righ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161925</xdr:colOff>
      <xdr:row>3</xdr:row>
      <xdr:rowOff>161925</xdr:rowOff>
    </xdr:from>
    <xdr:to>
      <xdr:col>12</xdr:col>
      <xdr:colOff>4772025</xdr:colOff>
      <xdr:row>7</xdr:row>
      <xdr:rowOff>38100</xdr:rowOff>
    </xdr:to>
    <xdr:sp macro="" textlink="">
      <xdr:nvSpPr>
        <xdr:cNvPr id="16" name="正方形/長方形 15"/>
        <xdr:cNvSpPr/>
      </xdr:nvSpPr>
      <xdr:spPr>
        <a:xfrm>
          <a:off x="7820025" y="733425"/>
          <a:ext cx="6553200" cy="6381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国活動費補助金の交付申請書（様式第</a:t>
          </a:r>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）「供給方式　燃料電池バス対応」の項目の該当するものいずれかにチェックを付ける。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198121</xdr:colOff>
      <xdr:row>3</xdr:row>
      <xdr:rowOff>83820</xdr:rowOff>
    </xdr:from>
    <xdr:to>
      <xdr:col>4</xdr:col>
      <xdr:colOff>1143001</xdr:colOff>
      <xdr:row>5</xdr:row>
      <xdr:rowOff>45720</xdr:rowOff>
    </xdr:to>
    <xdr:grpSp>
      <xdr:nvGrpSpPr>
        <xdr:cNvPr id="2" name="グループ化 1"/>
        <xdr:cNvGrpSpPr/>
      </xdr:nvGrpSpPr>
      <xdr:grpSpPr>
        <a:xfrm>
          <a:off x="369571" y="655320"/>
          <a:ext cx="3421380" cy="438150"/>
          <a:chOff x="8075296" y="2179320"/>
          <a:chExt cx="3421380" cy="438150"/>
        </a:xfrm>
      </xdr:grpSpPr>
      <xdr:sp macro="" textlink="">
        <xdr:nvSpPr>
          <xdr:cNvPr id="3" name="角丸四角形 2">
            <a:extLst>
              <a:ext uri="{FF2B5EF4-FFF2-40B4-BE49-F238E27FC236}">
                <a16:creationId xmlns:a16="http://schemas.microsoft.com/office/drawing/2014/main" id="{B4C4029D-C208-4C30-9CB2-62CF04230073}"/>
              </a:ext>
            </a:extLst>
          </xdr:cNvPr>
          <xdr:cNvSpPr/>
        </xdr:nvSpPr>
        <xdr:spPr bwMode="auto">
          <a:xfrm>
            <a:off x="8075296" y="2179320"/>
            <a:ext cx="3421380" cy="438150"/>
          </a:xfrm>
          <a:prstGeom prst="round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400">
                <a:solidFill>
                  <a:schemeClr val="tx1"/>
                </a:solidFill>
                <a:latin typeface="ＭＳ 明朝" panose="02020609040205080304" pitchFamily="17" charset="-128"/>
                <a:ea typeface="ＭＳ 明朝" panose="02020609040205080304" pitchFamily="17" charset="-128"/>
              </a:rPr>
              <a:t>下記項目の</a:t>
            </a:r>
            <a:r>
              <a:rPr kumimoji="1" lang="ja-JP" altLang="en-US" sz="1100">
                <a:solidFill>
                  <a:schemeClr val="tx1"/>
                </a:solidFill>
                <a:latin typeface="ＭＳ 明朝" panose="02020609040205080304" pitchFamily="17" charset="-128"/>
                <a:ea typeface="ＭＳ 明朝" panose="02020609040205080304" pitchFamily="17" charset="-128"/>
              </a:rPr>
              <a:t>　　　　　　</a:t>
            </a:r>
            <a:r>
              <a:rPr kumimoji="1" lang="ja-JP" altLang="en-US" sz="1400">
                <a:solidFill>
                  <a:schemeClr val="tx1"/>
                </a:solidFill>
                <a:latin typeface="ＭＳ 明朝" panose="02020609040205080304" pitchFamily="17" charset="-128"/>
                <a:ea typeface="ＭＳ 明朝" panose="02020609040205080304" pitchFamily="17" charset="-128"/>
              </a:rPr>
              <a:t>部分に入力。</a:t>
            </a:r>
          </a:p>
        </xdr:txBody>
      </xdr:sp>
      <xdr:sp macro="" textlink="">
        <xdr:nvSpPr>
          <xdr:cNvPr id="4" name="正方形/長方形 3">
            <a:extLst>
              <a:ext uri="{FF2B5EF4-FFF2-40B4-BE49-F238E27FC236}">
                <a16:creationId xmlns:a16="http://schemas.microsoft.com/office/drawing/2014/main" id="{AE810DB1-8DB1-43A0-961B-E2DABF5DE73E}"/>
              </a:ext>
            </a:extLst>
          </xdr:cNvPr>
          <xdr:cNvSpPr/>
        </xdr:nvSpPr>
        <xdr:spPr bwMode="auto">
          <a:xfrm>
            <a:off x="9486362" y="2300189"/>
            <a:ext cx="487155" cy="188857"/>
          </a:xfrm>
          <a:prstGeom prst="rect">
            <a:avLst/>
          </a:prstGeom>
          <a:solidFill>
            <a:schemeClr val="accent6">
              <a:lumMod val="20000"/>
              <a:lumOff val="80000"/>
            </a:schemeClr>
          </a:solidFill>
          <a:ln w="2222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10</xdr:col>
      <xdr:colOff>95250</xdr:colOff>
      <xdr:row>3</xdr:row>
      <xdr:rowOff>57150</xdr:rowOff>
    </xdr:from>
    <xdr:to>
      <xdr:col>12</xdr:col>
      <xdr:colOff>4848225</xdr:colOff>
      <xdr:row>13</xdr:row>
      <xdr:rowOff>123825</xdr:rowOff>
    </xdr:to>
    <xdr:sp macro="" textlink="">
      <xdr:nvSpPr>
        <xdr:cNvPr id="5" name="正方形/長方形 4"/>
        <xdr:cNvSpPr/>
      </xdr:nvSpPr>
      <xdr:spPr>
        <a:xfrm>
          <a:off x="7524750" y="628650"/>
          <a:ext cx="6924675" cy="30956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a:solidFill>
                <a:sysClr val="windowText" lastClr="000000"/>
              </a:solidFill>
              <a:latin typeface="ＭＳ 明朝" panose="02020609040205080304" pitchFamily="17" charset="-128"/>
              <a:ea typeface="ＭＳ 明朝" panose="02020609040205080304" pitchFamily="17" charset="-128"/>
            </a:rPr>
            <a:t>Ｘ（円）</a:t>
          </a:r>
          <a:r>
            <a:rPr lang="ja-JP" altLang="en-US" sz="1100">
              <a:solidFill>
                <a:sysClr val="windowText" lastClr="000000"/>
              </a:solidFill>
              <a:latin typeface="ＭＳ 明朝" panose="02020609040205080304" pitchFamily="17" charset="-128"/>
              <a:ea typeface="ＭＳ 明朝" panose="02020609040205080304" pitchFamily="17" charset="-128"/>
            </a:rPr>
            <a:t>： 国活動費補助金の補助対象経費の総額「様式細</a:t>
          </a:r>
          <a:r>
            <a:rPr lang="en-US" altLang="ja-JP" sz="1100">
              <a:solidFill>
                <a:sysClr val="windowText" lastClr="000000"/>
              </a:solidFill>
              <a:latin typeface="ＭＳ 明朝" panose="02020609040205080304" pitchFamily="17" charset="-128"/>
              <a:ea typeface="ＭＳ 明朝" panose="02020609040205080304" pitchFamily="17" charset="-128"/>
            </a:rPr>
            <a:t>4-1 </a:t>
          </a:r>
          <a:r>
            <a:rPr lang="ja-JP" altLang="en-US" sz="1100">
              <a:solidFill>
                <a:sysClr val="windowText" lastClr="000000"/>
              </a:solidFill>
              <a:latin typeface="ＭＳ 明朝" panose="02020609040205080304" pitchFamily="17" charset="-128"/>
              <a:ea typeface="ＭＳ 明朝" panose="02020609040205080304" pitchFamily="17" charset="-128"/>
            </a:rPr>
            <a:t>補助対象経費積算書 </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税抜</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 を記入する。</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b="1">
              <a:solidFill>
                <a:sysClr val="windowText" lastClr="000000"/>
              </a:solidFill>
              <a:latin typeface="ＭＳ 明朝" panose="02020609040205080304" pitchFamily="17" charset="-128"/>
              <a:ea typeface="ＭＳ 明朝" panose="02020609040205080304" pitchFamily="17" charset="-128"/>
            </a:rPr>
            <a:t>Ａ（分）</a:t>
          </a:r>
          <a:r>
            <a:rPr lang="ja-JP" altLang="en-US" sz="1100">
              <a:solidFill>
                <a:sysClr val="windowText" lastClr="000000"/>
              </a:solidFill>
              <a:latin typeface="ＭＳ 明朝" panose="02020609040205080304" pitchFamily="17" charset="-128"/>
              <a:ea typeface="ＭＳ 明朝" panose="02020609040205080304" pitchFamily="17" charset="-128"/>
            </a:rPr>
            <a:t>： 水素１㎏の充填時間を１分と換算することにより求める。 （小数点以下第２位を四捨五入）</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lang="en-US" altLang="ja-JP" sz="1100" b="1">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b="1">
              <a:solidFill>
                <a:sysClr val="windowText" lastClr="000000"/>
              </a:solidFill>
              <a:latin typeface="ＭＳ 明朝" panose="02020609040205080304" pitchFamily="17" charset="-128"/>
              <a:ea typeface="ＭＳ 明朝" panose="02020609040205080304" pitchFamily="17" charset="-128"/>
            </a:rPr>
            <a:t>Ｂ（ｈ）</a:t>
          </a:r>
          <a:r>
            <a:rPr lang="ja-JP" altLang="en-US" sz="1100">
              <a:solidFill>
                <a:sysClr val="windowText" lastClr="000000"/>
              </a:solidFill>
              <a:latin typeface="ＭＳ 明朝" panose="02020609040205080304" pitchFamily="17" charset="-128"/>
              <a:ea typeface="ＭＳ 明朝" panose="02020609040205080304" pitchFamily="17" charset="-128"/>
            </a:rPr>
            <a:t>： 補助対象期間中の総営業時間（小数点以下第２位を四捨五入）を記入する。 </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a:solidFill>
                <a:sysClr val="windowText" lastClr="000000"/>
              </a:solidFill>
              <a:latin typeface="ＭＳ 明朝" panose="02020609040205080304" pitchFamily="17" charset="-128"/>
              <a:ea typeface="ＭＳ 明朝" panose="02020609040205080304" pitchFamily="17" charset="-128"/>
            </a:rPr>
            <a:t>　　　　　</a:t>
          </a:r>
          <a:r>
            <a:rPr lang="ja-JP" altLang="en-US" sz="1100" baseline="0">
              <a:solidFill>
                <a:sysClr val="windowText" lastClr="000000"/>
              </a:solidFill>
              <a:latin typeface="ＭＳ 明朝" panose="02020609040205080304" pitchFamily="17" charset="-128"/>
              <a:ea typeface="ＭＳ 明朝" panose="02020609040205080304" pitchFamily="17" charset="-128"/>
            </a:rPr>
            <a:t> </a:t>
          </a:r>
          <a:r>
            <a:rPr lang="ja-JP" altLang="en-US" sz="1100">
              <a:solidFill>
                <a:sysClr val="windowText" lastClr="000000"/>
              </a:solidFill>
              <a:latin typeface="ＭＳ 明朝" panose="02020609040205080304" pitchFamily="17" charset="-128"/>
              <a:ea typeface="ＭＳ 明朝" panose="02020609040205080304" pitchFamily="17" charset="-128"/>
            </a:rPr>
            <a:t>移動式の営業時間には、移動時間、移動前の設備点検時間、当該設備への水素充填時間も含む</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en-US" altLang="ja-JP" sz="1100">
              <a:solidFill>
                <a:sysClr val="windowText" lastClr="000000"/>
              </a:solidFill>
              <a:latin typeface="ＭＳ 明朝" panose="02020609040205080304" pitchFamily="17" charset="-128"/>
              <a:ea typeface="ＭＳ 明朝" panose="02020609040205080304" pitchFamily="17" charset="-128"/>
            </a:rPr>
            <a:t>           </a:t>
          </a:r>
          <a:r>
            <a:rPr lang="ja-JP" altLang="en-US" sz="1100">
              <a:solidFill>
                <a:sysClr val="windowText" lastClr="000000"/>
              </a:solidFill>
              <a:latin typeface="ＭＳ 明朝" panose="02020609040205080304" pitchFamily="17" charset="-128"/>
              <a:ea typeface="ＭＳ 明朝" panose="02020609040205080304" pitchFamily="17" charset="-128"/>
            </a:rPr>
            <a:t>ものとする。 </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総営業時間の計算根拠を計算シート下部欄外に示すこと。</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lang="en-US" altLang="ja-JP" sz="1100" b="1">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b="1">
              <a:solidFill>
                <a:sysClr val="windowText" lastClr="000000"/>
              </a:solidFill>
              <a:latin typeface="ＭＳ 明朝" panose="02020609040205080304" pitchFamily="17" charset="-128"/>
              <a:ea typeface="ＭＳ 明朝" panose="02020609040205080304" pitchFamily="17" charset="-128"/>
            </a:rPr>
            <a:t>Ｅ（日）</a:t>
          </a:r>
          <a:r>
            <a:rPr lang="ja-JP" altLang="en-US" sz="1100">
              <a:solidFill>
                <a:sysClr val="windowText" lastClr="000000"/>
              </a:solidFill>
              <a:latin typeface="ＭＳ 明朝" panose="02020609040205080304" pitchFamily="17" charset="-128"/>
              <a:ea typeface="ＭＳ 明朝" panose="02020609040205080304" pitchFamily="17" charset="-128"/>
            </a:rPr>
            <a:t>： 補助対象期間中に水素供給設備が商用運用される日数（予定） </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a:solidFill>
                <a:sysClr val="windowText" lastClr="000000"/>
              </a:solidFill>
              <a:latin typeface="ＭＳ 明朝" panose="02020609040205080304" pitchFamily="17" charset="-128"/>
              <a:ea typeface="ＭＳ 明朝" panose="02020609040205080304" pitchFamily="17" charset="-128"/>
            </a:rPr>
            <a:t>　　　　　</a:t>
          </a:r>
          <a:r>
            <a:rPr lang="ja-JP" altLang="en-US" sz="1100" baseline="0">
              <a:solidFill>
                <a:sysClr val="windowText" lastClr="000000"/>
              </a:solidFill>
              <a:latin typeface="ＭＳ 明朝" panose="02020609040205080304" pitchFamily="17" charset="-128"/>
              <a:ea typeface="ＭＳ 明朝" panose="02020609040205080304" pitchFamily="17" charset="-128"/>
            </a:rPr>
            <a:t> </a:t>
          </a:r>
          <a:r>
            <a:rPr lang="ja-JP" altLang="en-US" sz="1100">
              <a:solidFill>
                <a:sysClr val="windowText" lastClr="000000"/>
              </a:solidFill>
              <a:latin typeface="ＭＳ 明朝" panose="02020609040205080304" pitchFamily="17" charset="-128"/>
              <a:ea typeface="ＭＳ 明朝" panose="02020609040205080304" pitchFamily="17" charset="-128"/>
            </a:rPr>
            <a:t>但し、１事業年度の基準日数を上限とする。</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lang="en-US" altLang="ja-JP" sz="1100" b="1">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b="1">
              <a:solidFill>
                <a:sysClr val="windowText" lastClr="000000"/>
              </a:solidFill>
              <a:latin typeface="ＭＳ 明朝" panose="02020609040205080304" pitchFamily="17" charset="-128"/>
              <a:ea typeface="ＭＳ 明朝" panose="02020609040205080304" pitchFamily="17" charset="-128"/>
            </a:rPr>
            <a:t>充填量（</a:t>
          </a:r>
          <a:r>
            <a:rPr lang="en-US" altLang="ja-JP" sz="1100" b="1">
              <a:solidFill>
                <a:sysClr val="windowText" lastClr="000000"/>
              </a:solidFill>
              <a:latin typeface="ＭＳ 明朝" panose="02020609040205080304" pitchFamily="17" charset="-128"/>
              <a:ea typeface="ＭＳ 明朝" panose="02020609040205080304" pitchFamily="17" charset="-128"/>
            </a:rPr>
            <a:t>kg</a:t>
          </a:r>
          <a:r>
            <a:rPr lang="ja-JP" altLang="en-US" sz="1100" b="1">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 補助対象期間中の水素供給設備から燃料電池自動車等への予想される総水素充填量</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a:solidFill>
                <a:sysClr val="windowText" lastClr="000000"/>
              </a:solidFill>
              <a:latin typeface="ＭＳ 明朝" panose="02020609040205080304" pitchFamily="17" charset="-128"/>
              <a:ea typeface="ＭＳ 明朝" panose="02020609040205080304" pitchFamily="17" charset="-128"/>
            </a:rPr>
            <a:t>　　　　　　　（ｋｇ）を記入する。 </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充填量の計算根拠を計算シート下部欄外に示すこと。</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endParaRPr lang="en-US" altLang="ja-JP" sz="1100" b="1">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b="1">
              <a:solidFill>
                <a:sysClr val="windowText" lastClr="000000"/>
              </a:solidFill>
              <a:latin typeface="ＭＳ 明朝" panose="02020609040205080304" pitchFamily="17" charset="-128"/>
              <a:ea typeface="ＭＳ 明朝" panose="02020609040205080304" pitchFamily="17" charset="-128"/>
            </a:rPr>
            <a:t>日数</a:t>
          </a:r>
          <a:r>
            <a:rPr lang="ja-JP" altLang="en-US" sz="1100">
              <a:solidFill>
                <a:sysClr val="windowText" lastClr="000000"/>
              </a:solidFill>
              <a:latin typeface="ＭＳ 明朝" panose="02020609040205080304" pitchFamily="17" charset="-128"/>
              <a:ea typeface="ＭＳ 明朝" panose="02020609040205080304" pitchFamily="17" charset="-128"/>
            </a:rPr>
            <a:t> ： それぞれの項目に該当する営業日数を記入する。 </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土・日・祝日の営業日数を</a:t>
          </a:r>
          <a:r>
            <a:rPr lang="en-US" altLang="ja-JP" sz="1100">
              <a:solidFill>
                <a:sysClr val="windowText" lastClr="000000"/>
              </a:solidFill>
              <a:latin typeface="ＭＳ 明朝" panose="02020609040205080304" pitchFamily="17" charset="-128"/>
              <a:ea typeface="ＭＳ 明朝" panose="02020609040205080304" pitchFamily="17" charset="-128"/>
            </a:rPr>
            <a:t>1.5</a:t>
          </a:r>
          <a:r>
            <a:rPr lang="ja-JP" altLang="en-US" sz="1100">
              <a:solidFill>
                <a:sysClr val="windowText" lastClr="000000"/>
              </a:solidFill>
              <a:latin typeface="ＭＳ 明朝" panose="02020609040205080304" pitchFamily="17" charset="-128"/>
              <a:ea typeface="ＭＳ 明朝" panose="02020609040205080304" pitchFamily="17" charset="-128"/>
            </a:rPr>
            <a:t>倍しないこと。 　　　　　</a:t>
          </a:r>
          <a:endParaRPr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100">
              <a:solidFill>
                <a:sysClr val="windowText" lastClr="000000"/>
              </a:solidFill>
              <a:latin typeface="ＭＳ 明朝" panose="02020609040205080304" pitchFamily="17" charset="-128"/>
              <a:ea typeface="ＭＳ 明朝" panose="02020609040205080304" pitchFamily="17" charset="-128"/>
            </a:rPr>
            <a:t>　　　　</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営業日数の根拠となる資料</a:t>
          </a:r>
          <a:r>
            <a:rPr lang="en-US" altLang="ja-JP" sz="1100">
              <a:solidFill>
                <a:sysClr val="windowText" lastClr="000000"/>
              </a:solidFill>
              <a:latin typeface="ＭＳ 明朝" panose="02020609040205080304" pitchFamily="17" charset="-128"/>
              <a:ea typeface="ＭＳ 明朝" panose="02020609040205080304" pitchFamily="17" charset="-128"/>
            </a:rPr>
            <a:t>(</a:t>
          </a:r>
          <a:r>
            <a:rPr lang="ja-JP" altLang="en-US" sz="1100">
              <a:solidFill>
                <a:sysClr val="windowText" lastClr="000000"/>
              </a:solidFill>
              <a:latin typeface="ＭＳ 明朝" panose="02020609040205080304" pitchFamily="17" charset="-128"/>
              <a:ea typeface="ＭＳ 明朝" panose="02020609040205080304" pitchFamily="17" charset="-128"/>
            </a:rPr>
            <a:t>営業日カレンダー等）を交付申請時に別途提出すること。</a:t>
          </a:r>
          <a:endParaRPr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6.vml"/><Relationship Id="rId7"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66"/>
  <sheetViews>
    <sheetView tabSelected="1" view="pageBreakPreview" zoomScale="80" zoomScaleNormal="100" zoomScaleSheetLayoutView="80" workbookViewId="0">
      <pane xSplit="1" ySplit="2" topLeftCell="B3" activePane="bottomRight" state="frozen"/>
      <selection activeCell="B6" sqref="B6:AK8"/>
      <selection pane="topRight" activeCell="B6" sqref="B6:AK8"/>
      <selection pane="bottomLeft" activeCell="B6" sqref="B6:AK8"/>
      <selection pane="bottomRight"/>
    </sheetView>
  </sheetViews>
  <sheetFormatPr defaultColWidth="9" defaultRowHeight="17.25" customHeight="1" x14ac:dyDescent="0.15"/>
  <cols>
    <col min="1" max="1" width="13.25" style="65" customWidth="1"/>
    <col min="2" max="2" width="31.75" style="65" bestFit="1" customWidth="1"/>
    <col min="3" max="3" width="18.625" style="65" customWidth="1"/>
    <col min="4" max="4" width="29.5" style="65" customWidth="1"/>
    <col min="5" max="16384" width="9" style="65"/>
  </cols>
  <sheetData>
    <row r="1" spans="1:4" ht="17.25" customHeight="1" x14ac:dyDescent="0.15">
      <c r="A1" s="65" t="s">
        <v>152</v>
      </c>
    </row>
    <row r="2" spans="1:4" s="67" customFormat="1" ht="17.25" customHeight="1" x14ac:dyDescent="0.15">
      <c r="A2" s="66" t="s">
        <v>153</v>
      </c>
      <c r="B2" s="66" t="s">
        <v>154</v>
      </c>
      <c r="C2" s="66" t="s">
        <v>155</v>
      </c>
      <c r="D2" s="66" t="s">
        <v>156</v>
      </c>
    </row>
    <row r="3" spans="1:4" ht="17.25" customHeight="1" x14ac:dyDescent="0.15">
      <c r="A3" s="134" t="s">
        <v>157</v>
      </c>
      <c r="B3" s="82" t="s">
        <v>158</v>
      </c>
      <c r="C3" s="83" t="s">
        <v>196</v>
      </c>
      <c r="D3" s="83"/>
    </row>
    <row r="4" spans="1:4" ht="17.25" customHeight="1" x14ac:dyDescent="0.15">
      <c r="A4" s="81" t="s">
        <v>159</v>
      </c>
      <c r="B4" s="82" t="s">
        <v>160</v>
      </c>
      <c r="C4" s="84" t="s">
        <v>161</v>
      </c>
      <c r="D4" s="82"/>
    </row>
    <row r="5" spans="1:4" ht="17.25" customHeight="1" x14ac:dyDescent="0.15">
      <c r="A5" s="81" t="s">
        <v>162</v>
      </c>
      <c r="B5" s="82" t="s">
        <v>163</v>
      </c>
      <c r="C5" s="84" t="s">
        <v>161</v>
      </c>
      <c r="D5" s="83" t="s">
        <v>218</v>
      </c>
    </row>
    <row r="6" spans="1:4" ht="17.25" customHeight="1" x14ac:dyDescent="0.15">
      <c r="A6" s="81" t="s">
        <v>164</v>
      </c>
      <c r="B6" s="82" t="s">
        <v>165</v>
      </c>
      <c r="C6" s="84" t="s">
        <v>161</v>
      </c>
      <c r="D6" s="83"/>
    </row>
    <row r="7" spans="1:4" ht="27" x14ac:dyDescent="0.15">
      <c r="A7" s="85" t="s">
        <v>195</v>
      </c>
      <c r="B7" s="86" t="s">
        <v>193</v>
      </c>
      <c r="C7" s="87"/>
      <c r="D7" s="86" t="s">
        <v>219</v>
      </c>
    </row>
    <row r="8" spans="1:4" ht="27" x14ac:dyDescent="0.15">
      <c r="A8" s="81" t="s">
        <v>166</v>
      </c>
      <c r="B8" s="82" t="s">
        <v>167</v>
      </c>
      <c r="C8" s="84" t="s">
        <v>197</v>
      </c>
      <c r="D8" s="83"/>
    </row>
    <row r="9" spans="1:4" ht="54" x14ac:dyDescent="0.15">
      <c r="A9" s="81" t="s">
        <v>168</v>
      </c>
      <c r="B9" s="82" t="s">
        <v>169</v>
      </c>
      <c r="C9" s="88" t="s">
        <v>170</v>
      </c>
      <c r="D9" s="82" t="s">
        <v>198</v>
      </c>
    </row>
    <row r="10" spans="1:4" ht="17.25" customHeight="1" x14ac:dyDescent="0.15">
      <c r="A10" s="81" t="s">
        <v>171</v>
      </c>
      <c r="B10" s="82" t="s">
        <v>172</v>
      </c>
      <c r="C10" s="88" t="s">
        <v>161</v>
      </c>
      <c r="D10" s="82" t="s">
        <v>161</v>
      </c>
    </row>
    <row r="11" spans="1:4" ht="27" x14ac:dyDescent="0.15">
      <c r="A11" s="81" t="s">
        <v>173</v>
      </c>
      <c r="B11" s="89" t="s">
        <v>174</v>
      </c>
      <c r="C11" s="84" t="s">
        <v>175</v>
      </c>
      <c r="D11" s="83" t="s">
        <v>176</v>
      </c>
    </row>
    <row r="12" spans="1:4" ht="27" x14ac:dyDescent="0.15">
      <c r="A12" s="81" t="s">
        <v>177</v>
      </c>
      <c r="B12" s="82" t="s">
        <v>178</v>
      </c>
      <c r="C12" s="83" t="s">
        <v>179</v>
      </c>
      <c r="D12" s="83"/>
    </row>
    <row r="13" spans="1:4" ht="17.25" customHeight="1" x14ac:dyDescent="0.15">
      <c r="A13" s="81" t="s">
        <v>180</v>
      </c>
      <c r="B13" s="82" t="s">
        <v>160</v>
      </c>
      <c r="C13" s="84" t="s">
        <v>161</v>
      </c>
      <c r="D13" s="82"/>
    </row>
    <row r="14" spans="1:4" ht="17.25" customHeight="1" x14ac:dyDescent="0.15">
      <c r="A14" s="81" t="s">
        <v>181</v>
      </c>
      <c r="B14" s="82" t="s">
        <v>163</v>
      </c>
      <c r="C14" s="84" t="s">
        <v>161</v>
      </c>
      <c r="D14" s="83" t="s">
        <v>218</v>
      </c>
    </row>
    <row r="15" spans="1:4" ht="17.25" customHeight="1" x14ac:dyDescent="0.15">
      <c r="A15" s="81" t="s">
        <v>182</v>
      </c>
      <c r="B15" s="82" t="s">
        <v>183</v>
      </c>
      <c r="C15" s="83"/>
      <c r="D15" s="83"/>
    </row>
    <row r="16" spans="1:4" ht="17.25" customHeight="1" x14ac:dyDescent="0.15">
      <c r="A16" s="81" t="s">
        <v>184</v>
      </c>
      <c r="B16" s="82" t="s">
        <v>185</v>
      </c>
      <c r="C16" s="83"/>
      <c r="D16" s="83"/>
    </row>
    <row r="17" spans="1:4" ht="17.25" customHeight="1" x14ac:dyDescent="0.15">
      <c r="A17" s="68"/>
      <c r="B17" s="69"/>
      <c r="C17" s="70"/>
      <c r="D17" s="70"/>
    </row>
    <row r="18" spans="1:4" ht="17.25" customHeight="1" x14ac:dyDescent="0.15">
      <c r="A18" s="68"/>
      <c r="B18" s="69"/>
      <c r="C18" s="70"/>
      <c r="D18" s="70"/>
    </row>
    <row r="19" spans="1:4" ht="17.25" customHeight="1" x14ac:dyDescent="0.15">
      <c r="A19" s="71" t="s">
        <v>186</v>
      </c>
    </row>
    <row r="20" spans="1:4" ht="17.25" customHeight="1" x14ac:dyDescent="0.15">
      <c r="A20" s="72" t="s">
        <v>199</v>
      </c>
      <c r="B20" s="73"/>
      <c r="C20" s="73"/>
      <c r="D20" s="74"/>
    </row>
    <row r="21" spans="1:4" ht="17.25" customHeight="1" x14ac:dyDescent="0.15">
      <c r="A21" s="75" t="s">
        <v>200</v>
      </c>
      <c r="B21" s="76"/>
      <c r="C21" s="76"/>
      <c r="D21" s="77"/>
    </row>
    <row r="22" spans="1:4" ht="17.25" customHeight="1" x14ac:dyDescent="0.15">
      <c r="A22" s="75" t="s">
        <v>201</v>
      </c>
      <c r="B22" s="76"/>
      <c r="C22" s="76"/>
      <c r="D22" s="77"/>
    </row>
    <row r="23" spans="1:4" ht="17.25" customHeight="1" x14ac:dyDescent="0.15">
      <c r="A23" s="75" t="s">
        <v>202</v>
      </c>
      <c r="B23" s="76"/>
      <c r="C23" s="76"/>
      <c r="D23" s="77"/>
    </row>
    <row r="24" spans="1:4" ht="17.25" customHeight="1" x14ac:dyDescent="0.15">
      <c r="A24" s="75" t="s">
        <v>187</v>
      </c>
      <c r="B24" s="76"/>
      <c r="C24" s="76"/>
      <c r="D24" s="77"/>
    </row>
    <row r="25" spans="1:4" ht="17.25" customHeight="1" x14ac:dyDescent="0.15">
      <c r="A25" s="78" t="s">
        <v>188</v>
      </c>
      <c r="B25" s="79"/>
      <c r="C25" s="79"/>
      <c r="D25" s="80"/>
    </row>
    <row r="27" spans="1:4" ht="17.25" customHeight="1" x14ac:dyDescent="0.15">
      <c r="A27" s="71" t="s">
        <v>194</v>
      </c>
    </row>
    <row r="28" spans="1:4" ht="17.25" customHeight="1" x14ac:dyDescent="0.15">
      <c r="A28" s="95"/>
      <c r="B28" s="283" t="s">
        <v>206</v>
      </c>
      <c r="C28" s="284"/>
      <c r="D28" s="96" t="s">
        <v>207</v>
      </c>
    </row>
    <row r="29" spans="1:4" ht="17.25" customHeight="1" x14ac:dyDescent="0.15">
      <c r="A29" s="90" t="s">
        <v>203</v>
      </c>
      <c r="B29" s="75"/>
      <c r="C29" s="77"/>
      <c r="D29" s="77"/>
    </row>
    <row r="30" spans="1:4" ht="17.25" customHeight="1" x14ac:dyDescent="0.15">
      <c r="A30" s="91"/>
      <c r="B30" s="75"/>
      <c r="C30" s="77"/>
      <c r="D30" s="77"/>
    </row>
    <row r="31" spans="1:4" ht="17.25" customHeight="1" x14ac:dyDescent="0.15">
      <c r="A31" s="91"/>
      <c r="B31" s="75"/>
      <c r="C31" s="77"/>
      <c r="D31" s="77"/>
    </row>
    <row r="32" spans="1:4" ht="17.25" customHeight="1" x14ac:dyDescent="0.15">
      <c r="A32" s="91"/>
      <c r="B32" s="75"/>
      <c r="C32" s="77"/>
      <c r="D32" s="77"/>
    </row>
    <row r="33" spans="1:4" ht="17.25" customHeight="1" x14ac:dyDescent="0.15">
      <c r="A33" s="91"/>
      <c r="B33" s="75"/>
      <c r="C33" s="77"/>
      <c r="D33" s="77"/>
    </row>
    <row r="34" spans="1:4" ht="17.25" customHeight="1" x14ac:dyDescent="0.15">
      <c r="A34" s="91"/>
      <c r="B34" s="75"/>
      <c r="C34" s="77"/>
      <c r="D34" s="77"/>
    </row>
    <row r="35" spans="1:4" ht="17.25" customHeight="1" x14ac:dyDescent="0.15">
      <c r="A35" s="91"/>
      <c r="B35" s="75"/>
      <c r="C35" s="77"/>
      <c r="D35" s="77"/>
    </row>
    <row r="36" spans="1:4" ht="17.25" customHeight="1" x14ac:dyDescent="0.15">
      <c r="A36" s="91"/>
      <c r="B36" s="75"/>
      <c r="C36" s="77"/>
      <c r="D36" s="77"/>
    </row>
    <row r="37" spans="1:4" ht="17.25" customHeight="1" x14ac:dyDescent="0.15">
      <c r="A37" s="91"/>
      <c r="B37" s="75"/>
      <c r="C37" s="77"/>
      <c r="D37" s="77"/>
    </row>
    <row r="38" spans="1:4" ht="17.25" customHeight="1" x14ac:dyDescent="0.15">
      <c r="A38" s="91"/>
      <c r="B38" s="75"/>
      <c r="C38" s="77"/>
      <c r="D38" s="77"/>
    </row>
    <row r="39" spans="1:4" ht="17.25" customHeight="1" x14ac:dyDescent="0.15">
      <c r="A39" s="93" t="s">
        <v>204</v>
      </c>
      <c r="B39" s="72"/>
      <c r="C39" s="74"/>
      <c r="D39" s="74"/>
    </row>
    <row r="40" spans="1:4" ht="17.25" customHeight="1" x14ac:dyDescent="0.15">
      <c r="A40" s="91"/>
      <c r="B40" s="75"/>
      <c r="C40" s="77"/>
      <c r="D40" s="77"/>
    </row>
    <row r="41" spans="1:4" ht="17.25" customHeight="1" x14ac:dyDescent="0.15">
      <c r="A41" s="91"/>
      <c r="B41" s="75"/>
      <c r="C41" s="77"/>
      <c r="D41" s="77"/>
    </row>
    <row r="42" spans="1:4" ht="17.25" customHeight="1" x14ac:dyDescent="0.15">
      <c r="A42" s="91"/>
      <c r="B42" s="75"/>
      <c r="C42" s="77"/>
      <c r="D42" s="77"/>
    </row>
    <row r="43" spans="1:4" ht="17.25" customHeight="1" x14ac:dyDescent="0.15">
      <c r="A43" s="91"/>
      <c r="B43" s="75"/>
      <c r="C43" s="77"/>
      <c r="D43" s="77"/>
    </row>
    <row r="44" spans="1:4" ht="17.25" customHeight="1" x14ac:dyDescent="0.15">
      <c r="A44" s="91"/>
      <c r="B44" s="75"/>
      <c r="C44" s="77"/>
      <c r="D44" s="77"/>
    </row>
    <row r="45" spans="1:4" ht="17.25" customHeight="1" x14ac:dyDescent="0.15">
      <c r="A45" s="91"/>
      <c r="B45" s="75"/>
      <c r="C45" s="77"/>
      <c r="D45" s="77"/>
    </row>
    <row r="46" spans="1:4" ht="17.25" customHeight="1" x14ac:dyDescent="0.15">
      <c r="A46" s="91"/>
      <c r="B46" s="75"/>
      <c r="C46" s="77"/>
      <c r="D46" s="77"/>
    </row>
    <row r="47" spans="1:4" ht="17.25" customHeight="1" x14ac:dyDescent="0.15">
      <c r="A47" s="91"/>
      <c r="B47" s="75"/>
      <c r="C47" s="77"/>
      <c r="D47" s="77"/>
    </row>
    <row r="48" spans="1:4" ht="17.25" customHeight="1" x14ac:dyDescent="0.15">
      <c r="A48" s="92"/>
      <c r="B48" s="78"/>
      <c r="C48" s="80"/>
      <c r="D48" s="80"/>
    </row>
    <row r="49" spans="1:4" ht="17.25" customHeight="1" x14ac:dyDescent="0.15">
      <c r="A49" s="90" t="s">
        <v>205</v>
      </c>
      <c r="B49" s="75"/>
      <c r="C49" s="77"/>
      <c r="D49" s="77"/>
    </row>
    <row r="50" spans="1:4" ht="17.25" customHeight="1" x14ac:dyDescent="0.15">
      <c r="A50" s="91"/>
      <c r="B50" s="75"/>
      <c r="C50" s="77"/>
      <c r="D50" s="77"/>
    </row>
    <row r="51" spans="1:4" ht="17.25" customHeight="1" x14ac:dyDescent="0.15">
      <c r="A51" s="91"/>
      <c r="B51" s="75"/>
      <c r="C51" s="77"/>
      <c r="D51" s="77"/>
    </row>
    <row r="52" spans="1:4" ht="17.25" customHeight="1" x14ac:dyDescent="0.15">
      <c r="A52" s="91"/>
      <c r="B52" s="75"/>
      <c r="C52" s="77"/>
      <c r="D52" s="77"/>
    </row>
    <row r="53" spans="1:4" ht="17.25" customHeight="1" x14ac:dyDescent="0.15">
      <c r="A53" s="91"/>
      <c r="B53" s="75"/>
      <c r="C53" s="77"/>
      <c r="D53" s="77"/>
    </row>
    <row r="54" spans="1:4" ht="17.25" customHeight="1" x14ac:dyDescent="0.15">
      <c r="A54" s="91"/>
      <c r="B54" s="75"/>
      <c r="C54" s="77"/>
      <c r="D54" s="77"/>
    </row>
    <row r="55" spans="1:4" ht="17.25" customHeight="1" x14ac:dyDescent="0.15">
      <c r="A55" s="91"/>
      <c r="B55" s="75"/>
      <c r="C55" s="77"/>
      <c r="D55" s="77"/>
    </row>
    <row r="56" spans="1:4" ht="17.25" customHeight="1" x14ac:dyDescent="0.15">
      <c r="A56" s="91"/>
      <c r="B56" s="75"/>
      <c r="C56" s="77"/>
      <c r="D56" s="77"/>
    </row>
    <row r="57" spans="1:4" ht="17.25" customHeight="1" x14ac:dyDescent="0.15">
      <c r="A57" s="91"/>
      <c r="B57" s="75"/>
      <c r="C57" s="77"/>
      <c r="D57" s="77"/>
    </row>
    <row r="58" spans="1:4" ht="17.25" customHeight="1" x14ac:dyDescent="0.15">
      <c r="A58" s="91"/>
      <c r="B58" s="75"/>
      <c r="C58" s="77"/>
      <c r="D58" s="77"/>
    </row>
    <row r="59" spans="1:4" ht="17.25" customHeight="1" x14ac:dyDescent="0.15">
      <c r="A59" s="91"/>
      <c r="B59" s="75"/>
      <c r="C59" s="77"/>
      <c r="D59" s="77"/>
    </row>
    <row r="60" spans="1:4" ht="17.25" customHeight="1" x14ac:dyDescent="0.15">
      <c r="A60" s="91"/>
      <c r="B60" s="75"/>
      <c r="C60" s="77"/>
      <c r="D60" s="77"/>
    </row>
    <row r="61" spans="1:4" ht="17.25" customHeight="1" x14ac:dyDescent="0.15">
      <c r="A61" s="91"/>
      <c r="B61" s="75"/>
      <c r="C61" s="77"/>
      <c r="D61" s="77"/>
    </row>
    <row r="62" spans="1:4" ht="17.25" customHeight="1" x14ac:dyDescent="0.15">
      <c r="A62" s="91"/>
      <c r="B62" s="75"/>
      <c r="C62" s="77"/>
      <c r="D62" s="77"/>
    </row>
    <row r="63" spans="1:4" ht="17.25" customHeight="1" x14ac:dyDescent="0.15">
      <c r="A63" s="91"/>
      <c r="B63" s="75"/>
      <c r="C63" s="77"/>
      <c r="D63" s="77"/>
    </row>
    <row r="64" spans="1:4" ht="17.25" customHeight="1" x14ac:dyDescent="0.15">
      <c r="A64" s="91"/>
      <c r="B64" s="75"/>
      <c r="C64" s="77"/>
      <c r="D64" s="77"/>
    </row>
    <row r="65" spans="1:4" ht="17.25" customHeight="1" x14ac:dyDescent="0.15">
      <c r="A65" s="91"/>
      <c r="B65" s="75"/>
      <c r="C65" s="77"/>
      <c r="D65" s="77"/>
    </row>
    <row r="66" spans="1:4" ht="17.25" customHeight="1" x14ac:dyDescent="0.15">
      <c r="A66" s="92"/>
      <c r="B66" s="78"/>
      <c r="C66" s="80"/>
      <c r="D66" s="80"/>
    </row>
  </sheetData>
  <mergeCells count="1">
    <mergeCell ref="B28:C28"/>
  </mergeCells>
  <phoneticPr fontId="3"/>
  <hyperlinks>
    <hyperlink ref="A6" location="第2号!A1" display="第2号"/>
    <hyperlink ref="A15" location="第11号!A1" display="第11号"/>
    <hyperlink ref="A5" location="第1号付表2!A1" display="第1号付表2"/>
    <hyperlink ref="A11" location="第8号!A1" display="第8号"/>
    <hyperlink ref="A9" location="第6号!A1" display="第6号"/>
    <hyperlink ref="A10" location="第6号別紙!A1" display="第6号別紙"/>
    <hyperlink ref="A4" location="第1号付表1!A1" display="第1号付表1"/>
    <hyperlink ref="A14" location="第9号付表2!A1" display="第9号付表2"/>
    <hyperlink ref="A12" location="第9号!A1" display="第9号"/>
    <hyperlink ref="A13" location="第9号付表1!A1" display="第9号付表1"/>
    <hyperlink ref="A8" location="第5号!A1" display="第5号"/>
    <hyperlink ref="A16" location="第12号!A1" display="第12号"/>
    <hyperlink ref="A7" location="■交付決定内容入力■!A1" display="■交付決定内容入力■"/>
    <hyperlink ref="A3" location="第1号!A1" display="第1号"/>
  </hyperlinks>
  <printOptions horizontalCentered="1"/>
  <pageMargins left="0.70866141732283472" right="0.39370078740157483" top="0.39370078740157483" bottom="0.39370078740157483" header="0.39370078740157483" footer="0.39370078740157483"/>
  <pageSetup paperSize="9" orientation="portrait" r:id="rId1"/>
  <rowBreaks count="1" manualBreakCount="1">
    <brk id="26" max="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P32"/>
  <sheetViews>
    <sheetView view="pageBreakPreview" zoomScaleNormal="100" zoomScaleSheetLayoutView="100" workbookViewId="0">
      <pane ySplit="1" topLeftCell="A2" activePane="bottomLeft" state="frozen"/>
      <selection pane="bottomLeft"/>
    </sheetView>
  </sheetViews>
  <sheetFormatPr defaultColWidth="2.5" defaultRowHeight="15" customHeight="1" x14ac:dyDescent="0.15"/>
  <cols>
    <col min="1" max="1" width="1.375" style="1" customWidth="1"/>
    <col min="2" max="37" width="2.5" style="1"/>
    <col min="38" max="38" width="1.375" style="1" customWidth="1"/>
    <col min="39" max="39" width="2.5" style="46"/>
    <col min="40" max="40" width="20.625" style="1" customWidth="1"/>
    <col min="41" max="41" width="69.5" style="1" customWidth="1"/>
    <col min="42" max="16384" width="2.5" style="1"/>
  </cols>
  <sheetData>
    <row r="1" spans="1:42" ht="15" customHeight="1" x14ac:dyDescent="0.15">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2" ht="15" customHeight="1" x14ac:dyDescent="0.15">
      <c r="R2" s="51"/>
      <c r="S2" s="51"/>
      <c r="T2" s="51"/>
      <c r="U2" s="51"/>
    </row>
    <row r="3" spans="1:42" ht="15" customHeight="1" x14ac:dyDescent="0.15">
      <c r="R3" s="51"/>
      <c r="S3" s="51"/>
      <c r="T3" s="51"/>
      <c r="U3" s="51"/>
    </row>
    <row r="4" spans="1:42" ht="15" customHeight="1" x14ac:dyDescent="0.15">
      <c r="B4" s="124" t="s">
        <v>253</v>
      </c>
      <c r="C4" s="124"/>
      <c r="D4" s="124"/>
      <c r="E4" s="124"/>
      <c r="F4" s="124"/>
      <c r="G4" s="124"/>
      <c r="H4" s="124"/>
      <c r="I4" s="124"/>
      <c r="J4" s="124"/>
      <c r="K4" s="124"/>
      <c r="L4" s="124"/>
      <c r="M4" s="124"/>
      <c r="N4" s="124"/>
      <c r="O4" s="124"/>
      <c r="P4" s="124"/>
      <c r="Q4" s="124"/>
      <c r="R4" s="125"/>
      <c r="S4" s="125"/>
      <c r="T4" s="125"/>
      <c r="U4" s="125"/>
      <c r="V4" s="124"/>
      <c r="W4" s="124"/>
      <c r="X4" s="124"/>
      <c r="Y4" s="124"/>
      <c r="Z4" s="124"/>
      <c r="AA4" s="124"/>
      <c r="AB4" s="124"/>
      <c r="AC4" s="124"/>
      <c r="AD4" s="124"/>
      <c r="AE4" s="124"/>
      <c r="AF4" s="124"/>
      <c r="AG4" s="124"/>
      <c r="AH4" s="124"/>
      <c r="AI4" s="124"/>
      <c r="AJ4" s="124"/>
      <c r="AK4" s="124"/>
      <c r="AN4" s="124" t="s">
        <v>134</v>
      </c>
    </row>
    <row r="5" spans="1:42" ht="15" customHeight="1" x14ac:dyDescent="0.15">
      <c r="B5" s="124"/>
      <c r="C5" s="124"/>
      <c r="D5" s="124"/>
      <c r="E5" s="124"/>
      <c r="F5" s="124"/>
      <c r="G5" s="124"/>
      <c r="H5" s="124"/>
      <c r="I5" s="124"/>
      <c r="J5" s="124"/>
      <c r="K5" s="124"/>
      <c r="L5" s="124"/>
      <c r="M5" s="124"/>
      <c r="N5" s="124"/>
      <c r="O5" s="124"/>
      <c r="P5" s="124"/>
      <c r="Q5" s="124"/>
      <c r="R5" s="125"/>
      <c r="S5" s="125"/>
      <c r="T5" s="125"/>
      <c r="U5" s="125"/>
      <c r="V5" s="124"/>
      <c r="W5" s="124"/>
      <c r="X5" s="124"/>
      <c r="Y5" s="124"/>
      <c r="Z5" s="124"/>
      <c r="AA5" s="124"/>
      <c r="AB5" s="124"/>
      <c r="AC5" s="124"/>
      <c r="AD5" s="124"/>
      <c r="AE5" s="124"/>
      <c r="AF5" s="124"/>
      <c r="AG5" s="124"/>
      <c r="AH5" s="124"/>
      <c r="AI5" s="124"/>
      <c r="AJ5" s="124"/>
      <c r="AK5" s="124"/>
    </row>
    <row r="6" spans="1:42" ht="15" customHeight="1" x14ac:dyDescent="0.15">
      <c r="B6" s="323" t="s">
        <v>418</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M6" s="274"/>
      <c r="AN6" s="271"/>
      <c r="AO6" s="271"/>
      <c r="AP6" s="271"/>
    </row>
    <row r="7" spans="1:42" ht="15" customHeight="1" x14ac:dyDescent="0.15">
      <c r="B7" s="323" t="s">
        <v>419</v>
      </c>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M7" s="274"/>
      <c r="AN7" s="271"/>
      <c r="AO7" s="271"/>
      <c r="AP7" s="271"/>
    </row>
    <row r="8" spans="1:42" ht="15" customHeight="1" x14ac:dyDescent="0.15">
      <c r="B8" s="323" t="s">
        <v>427</v>
      </c>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row>
    <row r="9" spans="1:42" ht="15" customHeight="1" x14ac:dyDescent="0.15">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42" t="s">
        <v>281</v>
      </c>
      <c r="AB9" s="124"/>
      <c r="AC9" s="124"/>
      <c r="AD9" s="326"/>
      <c r="AE9" s="326"/>
      <c r="AF9" s="326"/>
      <c r="AG9" s="326"/>
      <c r="AH9" s="326"/>
      <c r="AI9" s="326"/>
      <c r="AJ9" s="326"/>
      <c r="AK9" s="326"/>
    </row>
    <row r="10" spans="1:42" ht="15" customHeight="1" x14ac:dyDescent="0.15">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28"/>
      <c r="AJ10" s="124"/>
      <c r="AK10" s="124"/>
    </row>
    <row r="11" spans="1:42" ht="15" customHeight="1" x14ac:dyDescent="0.15">
      <c r="B11" s="124" t="s">
        <v>0</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28"/>
      <c r="AJ11" s="124"/>
      <c r="AK11" s="124"/>
    </row>
    <row r="12" spans="1:42" ht="15" customHeight="1" x14ac:dyDescent="0.15">
      <c r="B12" s="124" t="s">
        <v>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row>
    <row r="13" spans="1:42" ht="15" customHeight="1" x14ac:dyDescent="0.15">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row>
    <row r="14" spans="1:42" ht="18" customHeight="1" x14ac:dyDescent="0.15">
      <c r="B14" s="297" t="str">
        <f>IF(F14="","",U14)</f>
        <v/>
      </c>
      <c r="C14" s="297"/>
      <c r="D14" s="297"/>
      <c r="E14" s="297"/>
      <c r="F14" s="325" t="str">
        <f>IF(第1号!F14="","",第1号!F14)</f>
        <v/>
      </c>
      <c r="G14" s="325"/>
      <c r="H14" s="325"/>
      <c r="I14" s="325"/>
      <c r="J14" s="325"/>
      <c r="K14" s="325"/>
      <c r="L14" s="325"/>
      <c r="M14" s="325"/>
      <c r="N14" s="325"/>
      <c r="O14" s="325"/>
      <c r="P14" s="325"/>
      <c r="Q14" s="325"/>
      <c r="R14" s="325"/>
      <c r="S14" s="325"/>
      <c r="T14" s="124"/>
      <c r="U14" s="292" t="s">
        <v>3</v>
      </c>
      <c r="V14" s="292"/>
      <c r="W14" s="292"/>
      <c r="X14" s="292"/>
      <c r="Y14" s="325" t="str">
        <f>IF(第1号!Y14="","",第1号!Y14)</f>
        <v/>
      </c>
      <c r="Z14" s="325"/>
      <c r="AA14" s="325"/>
      <c r="AB14" s="325"/>
      <c r="AC14" s="325"/>
      <c r="AD14" s="325"/>
      <c r="AE14" s="325"/>
      <c r="AF14" s="325"/>
      <c r="AG14" s="325"/>
      <c r="AH14" s="325"/>
      <c r="AI14" s="325"/>
      <c r="AJ14" s="325"/>
      <c r="AK14" s="325"/>
      <c r="AM14" s="46" t="s">
        <v>229</v>
      </c>
    </row>
    <row r="15" spans="1:42" ht="18" customHeight="1" x14ac:dyDescent="0.15">
      <c r="B15" s="297" t="str">
        <f>IF(F15="","",U15)</f>
        <v/>
      </c>
      <c r="C15" s="297"/>
      <c r="D15" s="297"/>
      <c r="E15" s="297"/>
      <c r="F15" s="325" t="str">
        <f>IF(第1号!F15="","",第1号!F15)</f>
        <v/>
      </c>
      <c r="G15" s="325"/>
      <c r="H15" s="325"/>
      <c r="I15" s="325"/>
      <c r="J15" s="325"/>
      <c r="K15" s="325"/>
      <c r="L15" s="325"/>
      <c r="M15" s="325"/>
      <c r="N15" s="325"/>
      <c r="O15" s="325"/>
      <c r="P15" s="325"/>
      <c r="Q15" s="325"/>
      <c r="R15" s="325"/>
      <c r="S15" s="325"/>
      <c r="T15" s="124"/>
      <c r="U15" s="292" t="s">
        <v>4</v>
      </c>
      <c r="V15" s="292"/>
      <c r="W15" s="292"/>
      <c r="X15" s="292"/>
      <c r="Y15" s="325" t="str">
        <f>IF(第1号!Y15="","",第1号!Y15)</f>
        <v/>
      </c>
      <c r="Z15" s="325"/>
      <c r="AA15" s="325"/>
      <c r="AB15" s="325"/>
      <c r="AC15" s="325"/>
      <c r="AD15" s="325"/>
      <c r="AE15" s="325"/>
      <c r="AF15" s="325"/>
      <c r="AG15" s="325"/>
      <c r="AH15" s="325"/>
      <c r="AI15" s="325"/>
      <c r="AJ15" s="325"/>
      <c r="AK15" s="325"/>
      <c r="AM15" s="46" t="s">
        <v>229</v>
      </c>
    </row>
    <row r="16" spans="1:42" ht="15" customHeight="1" x14ac:dyDescent="0.15">
      <c r="B16" s="124"/>
      <c r="C16" s="124"/>
      <c r="D16" s="124"/>
      <c r="E16" s="124"/>
      <c r="F16" s="325" t="str">
        <f>IF(第1号!F16="","",第1号!F16)</f>
        <v/>
      </c>
      <c r="G16" s="325"/>
      <c r="H16" s="325"/>
      <c r="I16" s="325"/>
      <c r="J16" s="325"/>
      <c r="K16" s="325"/>
      <c r="L16" s="325"/>
      <c r="M16" s="325"/>
      <c r="N16" s="325"/>
      <c r="O16" s="325"/>
      <c r="P16" s="325"/>
      <c r="Q16" s="325"/>
      <c r="R16" s="325"/>
      <c r="S16" s="325"/>
      <c r="T16" s="124"/>
      <c r="U16" s="124"/>
      <c r="V16" s="124"/>
      <c r="W16" s="124"/>
      <c r="X16" s="124"/>
      <c r="Y16" s="325" t="str">
        <f>IF(第1号!Y16="","",第1号!Y16)</f>
        <v/>
      </c>
      <c r="Z16" s="325"/>
      <c r="AA16" s="325"/>
      <c r="AB16" s="325"/>
      <c r="AC16" s="325"/>
      <c r="AD16" s="325"/>
      <c r="AE16" s="325"/>
      <c r="AF16" s="325"/>
      <c r="AG16" s="325"/>
      <c r="AH16" s="325"/>
      <c r="AI16" s="325"/>
      <c r="AJ16" s="325"/>
      <c r="AK16" s="325"/>
      <c r="AM16" s="46" t="s">
        <v>229</v>
      </c>
    </row>
    <row r="17" spans="2:41" ht="15" customHeight="1" x14ac:dyDescent="0.15">
      <c r="B17" s="124"/>
      <c r="C17" s="124"/>
      <c r="D17" s="124"/>
      <c r="E17" s="124"/>
      <c r="F17" s="124"/>
      <c r="G17" s="124"/>
      <c r="H17" s="124"/>
      <c r="I17" s="124"/>
      <c r="J17" s="124"/>
      <c r="K17" s="124"/>
      <c r="L17" s="124"/>
      <c r="M17" s="124"/>
      <c r="N17" s="124"/>
      <c r="P17" s="124"/>
      <c r="Q17" s="28"/>
      <c r="R17" s="124"/>
      <c r="S17" s="124"/>
      <c r="T17" s="124"/>
      <c r="U17" s="124"/>
      <c r="V17" s="124"/>
      <c r="W17" s="124"/>
      <c r="X17" s="124"/>
      <c r="Y17" s="124"/>
      <c r="Z17" s="124"/>
      <c r="AA17" s="124"/>
      <c r="AB17" s="124"/>
      <c r="AC17" s="124"/>
      <c r="AD17" s="124"/>
      <c r="AE17" s="124"/>
      <c r="AF17" s="124"/>
      <c r="AG17" s="124"/>
      <c r="AH17" s="124"/>
      <c r="AI17" s="28"/>
      <c r="AJ17" s="124"/>
      <c r="AK17" s="124"/>
    </row>
    <row r="18" spans="2:41" ht="15" customHeight="1" x14ac:dyDescent="0.15">
      <c r="B18" s="413" t="str">
        <f>"　"&amp;TEXT(AO19,"ggg")&amp;IF(TEXT(AO19,"e")="1","元年",TEXT(AO19,"e年"))&amp;TEXT(AO19,"m月d日")&amp;AO20</f>
        <v>　付けで交付決定のあった標記事業について、燃料電池自動車用水素供給設備需要創出活動費支援事業における燃料電池自動車用水素供給設備の設備運営費に関する助成金交付要綱第11条第6項の規定に基づき、下記のとおり変更を届出ます。</v>
      </c>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M18" s="46" t="s">
        <v>229</v>
      </c>
      <c r="AN18" s="48" t="s">
        <v>108</v>
      </c>
      <c r="AO18" s="94" t="s">
        <v>208</v>
      </c>
    </row>
    <row r="19" spans="2:41" ht="15" customHeight="1" x14ac:dyDescent="0.15">
      <c r="B19" s="413"/>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N19" s="49"/>
      <c r="AO19" s="137" t="str">
        <f>IF(■交付決定内容入力■!AD9="","",■交付決定内容入力■!AD9)</f>
        <v/>
      </c>
    </row>
    <row r="20" spans="2:41" ht="15" customHeight="1" x14ac:dyDescent="0.15">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N20" s="48" t="s">
        <v>147</v>
      </c>
      <c r="AO20" s="411" t="s">
        <v>426</v>
      </c>
    </row>
    <row r="21" spans="2:41" ht="15" customHeight="1" x14ac:dyDescent="0.15">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N21" s="49"/>
      <c r="AO21" s="412"/>
    </row>
    <row r="22" spans="2:41" ht="15" customHeight="1" x14ac:dyDescent="0.15">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2:41" ht="15" customHeight="1" x14ac:dyDescent="0.15">
      <c r="B23" s="124"/>
      <c r="C23" s="124"/>
      <c r="D23" s="124"/>
      <c r="E23" s="124"/>
      <c r="F23" s="124"/>
      <c r="G23" s="124"/>
      <c r="H23" s="124"/>
      <c r="I23" s="124"/>
      <c r="J23" s="124"/>
      <c r="K23" s="124"/>
      <c r="L23" s="124"/>
      <c r="M23" s="124"/>
      <c r="N23" s="124"/>
      <c r="O23" s="124"/>
      <c r="P23" s="124"/>
      <c r="Q23" s="124"/>
      <c r="R23" s="124"/>
      <c r="S23" s="314" t="s">
        <v>2</v>
      </c>
      <c r="T23" s="314"/>
      <c r="U23" s="124"/>
      <c r="V23" s="124"/>
      <c r="W23" s="124"/>
      <c r="X23" s="124"/>
      <c r="Y23" s="124"/>
      <c r="Z23" s="124"/>
      <c r="AA23" s="124"/>
      <c r="AB23" s="124"/>
      <c r="AC23" s="124"/>
      <c r="AD23" s="124"/>
      <c r="AE23" s="124"/>
      <c r="AF23" s="124"/>
      <c r="AG23" s="124"/>
      <c r="AH23" s="124"/>
      <c r="AI23" s="28"/>
      <c r="AJ23" s="124"/>
      <c r="AK23" s="124"/>
    </row>
    <row r="24" spans="2:41" ht="15" customHeight="1" x14ac:dyDescent="0.15">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28"/>
      <c r="AJ24" s="124"/>
      <c r="AK24" s="124"/>
    </row>
    <row r="25" spans="2:41" ht="30" customHeight="1" x14ac:dyDescent="0.15">
      <c r="B25" s="298" t="s">
        <v>10</v>
      </c>
      <c r="C25" s="299"/>
      <c r="D25" s="299"/>
      <c r="E25" s="299"/>
      <c r="F25" s="299"/>
      <c r="G25" s="299"/>
      <c r="H25" s="299"/>
      <c r="I25" s="299"/>
      <c r="J25" s="299"/>
      <c r="K25" s="299"/>
      <c r="L25" s="299"/>
      <c r="M25" s="299"/>
      <c r="N25" s="307"/>
      <c r="O25" s="116"/>
      <c r="P25" s="311" t="str">
        <f>IF(■交付決定内容入力■!L13="","",■交付決定内容入力■!L13)</f>
        <v/>
      </c>
      <c r="Q25" s="311"/>
      <c r="R25" s="311"/>
      <c r="S25" s="311"/>
      <c r="T25" s="311"/>
      <c r="U25" s="311"/>
      <c r="V25" s="311"/>
      <c r="W25" s="311"/>
      <c r="X25" s="311"/>
      <c r="Y25" s="311"/>
      <c r="Z25" s="311"/>
      <c r="AA25" s="311"/>
      <c r="AB25" s="311"/>
      <c r="AC25" s="311"/>
      <c r="AD25" s="311"/>
      <c r="AE25" s="311"/>
      <c r="AF25" s="311"/>
      <c r="AG25" s="311"/>
      <c r="AH25" s="311"/>
      <c r="AI25" s="311"/>
      <c r="AJ25" s="311"/>
      <c r="AK25" s="3"/>
      <c r="AM25" s="46" t="s">
        <v>251</v>
      </c>
    </row>
    <row r="26" spans="2:41" ht="30" customHeight="1" x14ac:dyDescent="0.15">
      <c r="B26" s="312" t="s">
        <v>11</v>
      </c>
      <c r="C26" s="309"/>
      <c r="D26" s="309"/>
      <c r="E26" s="309"/>
      <c r="F26" s="309"/>
      <c r="G26" s="309"/>
      <c r="H26" s="309"/>
      <c r="I26" s="309"/>
      <c r="J26" s="309"/>
      <c r="K26" s="309"/>
      <c r="L26" s="309"/>
      <c r="M26" s="309"/>
      <c r="N26" s="310"/>
      <c r="O26" s="118"/>
      <c r="P26" s="417" t="str">
        <f>IF(第1号!M27="","",第1号!M27)</f>
        <v/>
      </c>
      <c r="Q26" s="417"/>
      <c r="R26" s="417"/>
      <c r="S26" s="417"/>
      <c r="T26" s="417"/>
      <c r="U26" s="417"/>
      <c r="V26" s="417"/>
      <c r="W26" s="417"/>
      <c r="X26" s="417"/>
      <c r="Y26" s="417"/>
      <c r="Z26" s="417"/>
      <c r="AA26" s="417"/>
      <c r="AB26" s="417"/>
      <c r="AC26" s="417"/>
      <c r="AD26" s="417"/>
      <c r="AE26" s="417"/>
      <c r="AF26" s="417"/>
      <c r="AG26" s="417"/>
      <c r="AH26" s="417"/>
      <c r="AI26" s="417"/>
      <c r="AJ26" s="417"/>
      <c r="AK26" s="4"/>
      <c r="AM26" s="46" t="s">
        <v>251</v>
      </c>
    </row>
    <row r="27" spans="2:41" ht="100.5" customHeight="1" x14ac:dyDescent="0.15">
      <c r="B27" s="312" t="s">
        <v>30</v>
      </c>
      <c r="C27" s="309"/>
      <c r="D27" s="309"/>
      <c r="E27" s="309"/>
      <c r="F27" s="309"/>
      <c r="G27" s="309"/>
      <c r="H27" s="309"/>
      <c r="I27" s="309"/>
      <c r="J27" s="309"/>
      <c r="K27" s="309"/>
      <c r="L27" s="309"/>
      <c r="M27" s="309"/>
      <c r="N27" s="310"/>
      <c r="O27" s="118"/>
      <c r="P27" s="309"/>
      <c r="Q27" s="309"/>
      <c r="R27" s="309"/>
      <c r="S27" s="309"/>
      <c r="T27" s="309"/>
      <c r="U27" s="309"/>
      <c r="V27" s="309"/>
      <c r="W27" s="309"/>
      <c r="X27" s="309"/>
      <c r="Y27" s="309"/>
      <c r="Z27" s="309"/>
      <c r="AA27" s="309"/>
      <c r="AB27" s="309"/>
      <c r="AC27" s="309"/>
      <c r="AD27" s="309"/>
      <c r="AE27" s="309"/>
      <c r="AF27" s="309"/>
      <c r="AG27" s="309"/>
      <c r="AH27" s="309"/>
      <c r="AI27" s="309"/>
      <c r="AJ27" s="309"/>
      <c r="AK27" s="4"/>
    </row>
    <row r="28" spans="2:41" ht="100.5" customHeight="1" x14ac:dyDescent="0.15">
      <c r="B28" s="312" t="s">
        <v>31</v>
      </c>
      <c r="C28" s="309"/>
      <c r="D28" s="309"/>
      <c r="E28" s="309"/>
      <c r="F28" s="309"/>
      <c r="G28" s="309"/>
      <c r="H28" s="309"/>
      <c r="I28" s="309"/>
      <c r="J28" s="309"/>
      <c r="K28" s="309"/>
      <c r="L28" s="309"/>
      <c r="M28" s="309"/>
      <c r="N28" s="310"/>
      <c r="O28" s="118"/>
      <c r="P28" s="309"/>
      <c r="Q28" s="309"/>
      <c r="R28" s="309"/>
      <c r="S28" s="309"/>
      <c r="T28" s="309"/>
      <c r="U28" s="309"/>
      <c r="V28" s="309"/>
      <c r="W28" s="309"/>
      <c r="X28" s="309"/>
      <c r="Y28" s="309"/>
      <c r="Z28" s="309"/>
      <c r="AA28" s="309"/>
      <c r="AB28" s="309"/>
      <c r="AC28" s="309"/>
      <c r="AD28" s="309"/>
      <c r="AE28" s="309"/>
      <c r="AF28" s="309"/>
      <c r="AG28" s="309"/>
      <c r="AH28" s="309"/>
      <c r="AI28" s="309"/>
      <c r="AJ28" s="309"/>
      <c r="AK28" s="4"/>
    </row>
    <row r="29" spans="2:41" ht="100.5" customHeight="1" x14ac:dyDescent="0.15">
      <c r="B29" s="312" t="s">
        <v>32</v>
      </c>
      <c r="C29" s="309"/>
      <c r="D29" s="309"/>
      <c r="E29" s="309"/>
      <c r="F29" s="309"/>
      <c r="G29" s="309"/>
      <c r="H29" s="309"/>
      <c r="I29" s="309"/>
      <c r="J29" s="309"/>
      <c r="K29" s="309"/>
      <c r="L29" s="309"/>
      <c r="M29" s="309"/>
      <c r="N29" s="310"/>
      <c r="O29" s="118"/>
      <c r="P29" s="309"/>
      <c r="Q29" s="309"/>
      <c r="R29" s="309"/>
      <c r="S29" s="309"/>
      <c r="T29" s="309"/>
      <c r="U29" s="309"/>
      <c r="V29" s="309"/>
      <c r="W29" s="309"/>
      <c r="X29" s="309"/>
      <c r="Y29" s="309"/>
      <c r="Z29" s="309"/>
      <c r="AA29" s="309"/>
      <c r="AB29" s="309"/>
      <c r="AC29" s="309"/>
      <c r="AD29" s="309"/>
      <c r="AE29" s="309"/>
      <c r="AF29" s="309"/>
      <c r="AG29" s="309"/>
      <c r="AH29" s="309"/>
      <c r="AI29" s="309"/>
      <c r="AJ29" s="309"/>
      <c r="AK29" s="4"/>
    </row>
    <row r="30" spans="2:41" ht="30" customHeight="1" x14ac:dyDescent="0.15">
      <c r="B30" s="312" t="s">
        <v>33</v>
      </c>
      <c r="C30" s="309"/>
      <c r="D30" s="309"/>
      <c r="E30" s="309"/>
      <c r="F30" s="309"/>
      <c r="G30" s="309"/>
      <c r="H30" s="309"/>
      <c r="I30" s="309"/>
      <c r="J30" s="309"/>
      <c r="K30" s="309"/>
      <c r="L30" s="309"/>
      <c r="M30" s="309"/>
      <c r="N30" s="310"/>
      <c r="O30" s="118"/>
      <c r="P30" s="414"/>
      <c r="Q30" s="414"/>
      <c r="R30" s="414"/>
      <c r="S30" s="414"/>
      <c r="T30" s="414"/>
      <c r="U30" s="414"/>
      <c r="V30" s="414"/>
      <c r="W30" s="111"/>
      <c r="X30" s="111"/>
      <c r="Y30" s="111"/>
      <c r="Z30" s="111"/>
      <c r="AA30" s="111"/>
      <c r="AB30" s="111"/>
      <c r="AC30" s="111"/>
      <c r="AD30" s="111"/>
      <c r="AE30" s="111"/>
      <c r="AF30" s="111"/>
      <c r="AG30" s="111"/>
      <c r="AH30" s="111"/>
      <c r="AI30" s="111"/>
      <c r="AJ30" s="111"/>
      <c r="AK30" s="4"/>
    </row>
    <row r="31" spans="2:41" ht="100.5" customHeight="1" x14ac:dyDescent="0.15">
      <c r="B31" s="331" t="s">
        <v>17</v>
      </c>
      <c r="C31" s="301"/>
      <c r="D31" s="301"/>
      <c r="E31" s="301"/>
      <c r="F31" s="301"/>
      <c r="G31" s="301"/>
      <c r="H31" s="301"/>
      <c r="I31" s="301"/>
      <c r="J31" s="301"/>
      <c r="K31" s="301"/>
      <c r="L31" s="301"/>
      <c r="M31" s="301"/>
      <c r="N31" s="302"/>
      <c r="O31" s="127"/>
      <c r="P31" s="415"/>
      <c r="Q31" s="415"/>
      <c r="R31" s="415"/>
      <c r="S31" s="415"/>
      <c r="T31" s="415"/>
      <c r="U31" s="415"/>
      <c r="V31" s="415"/>
      <c r="W31" s="415"/>
      <c r="X31" s="415"/>
      <c r="Y31" s="415"/>
      <c r="Z31" s="415"/>
      <c r="AA31" s="415"/>
      <c r="AB31" s="415"/>
      <c r="AC31" s="415"/>
      <c r="AD31" s="415"/>
      <c r="AE31" s="415"/>
      <c r="AF31" s="415"/>
      <c r="AG31" s="415"/>
      <c r="AH31" s="415"/>
      <c r="AI31" s="415"/>
      <c r="AJ31" s="415"/>
      <c r="AK31" s="5"/>
    </row>
    <row r="32" spans="2:41" ht="15" customHeight="1" x14ac:dyDescent="0.15">
      <c r="B32" s="124" t="s">
        <v>190</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28"/>
      <c r="AJ32" s="124"/>
      <c r="AK32" s="124"/>
    </row>
  </sheetData>
  <mergeCells count="31">
    <mergeCell ref="AO20:AO21"/>
    <mergeCell ref="S23:T23"/>
    <mergeCell ref="B8:AK8"/>
    <mergeCell ref="AD9:AK9"/>
    <mergeCell ref="F14:S14"/>
    <mergeCell ref="U14:X14"/>
    <mergeCell ref="Y14:AK14"/>
    <mergeCell ref="F15:S15"/>
    <mergeCell ref="U15:X15"/>
    <mergeCell ref="Y15:AK15"/>
    <mergeCell ref="F16:S16"/>
    <mergeCell ref="B18:AK21"/>
    <mergeCell ref="B14:E14"/>
    <mergeCell ref="B15:E15"/>
    <mergeCell ref="Y16:AK16"/>
    <mergeCell ref="B6:AK6"/>
    <mergeCell ref="B7:AK7"/>
    <mergeCell ref="B31:N31"/>
    <mergeCell ref="P31:AJ31"/>
    <mergeCell ref="B25:N25"/>
    <mergeCell ref="P25:AJ25"/>
    <mergeCell ref="B26:N26"/>
    <mergeCell ref="P26:AJ26"/>
    <mergeCell ref="B30:N30"/>
    <mergeCell ref="P30:V30"/>
    <mergeCell ref="B27:N27"/>
    <mergeCell ref="P27:AJ27"/>
    <mergeCell ref="P28:AJ28"/>
    <mergeCell ref="P29:AJ29"/>
    <mergeCell ref="B28:N28"/>
    <mergeCell ref="B29:N29"/>
  </mergeCells>
  <phoneticPr fontId="3"/>
  <printOptions horizontalCentered="1"/>
  <pageMargins left="0.70866141732283472" right="0.39370078740157483" top="0.39370078740157483" bottom="0.39370078740157483" header="0.39370078740157483" footer="0.3937007874015748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P53"/>
  <sheetViews>
    <sheetView view="pageBreakPreview" zoomScaleNormal="100" zoomScaleSheetLayoutView="100" workbookViewId="0">
      <pane ySplit="1" topLeftCell="A2" activePane="bottomLeft" state="frozen"/>
      <selection pane="bottomLeft"/>
    </sheetView>
  </sheetViews>
  <sheetFormatPr defaultColWidth="2.5" defaultRowHeight="15" customHeight="1" x14ac:dyDescent="0.15"/>
  <cols>
    <col min="1" max="1" width="1.375" style="1" customWidth="1"/>
    <col min="2" max="37" width="2.5" style="1"/>
    <col min="38" max="38" width="1.375" style="1" customWidth="1"/>
    <col min="39" max="39" width="2.5" style="46"/>
    <col min="40" max="40" width="20.625" style="1" customWidth="1"/>
    <col min="41" max="41" width="69.5" style="1" customWidth="1"/>
    <col min="42" max="16384" width="2.5" style="1"/>
  </cols>
  <sheetData>
    <row r="1" spans="1:42" ht="15" customHeight="1" x14ac:dyDescent="0.15">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2" ht="15" customHeight="1" x14ac:dyDescent="0.15">
      <c r="R2" s="51"/>
      <c r="S2" s="51"/>
      <c r="T2" s="51"/>
      <c r="U2" s="51"/>
      <c r="AN2" s="1" t="s">
        <v>122</v>
      </c>
    </row>
    <row r="3" spans="1:42" ht="15" customHeight="1" x14ac:dyDescent="0.15">
      <c r="R3" s="51"/>
      <c r="S3" s="51"/>
      <c r="T3" s="51"/>
      <c r="U3" s="51"/>
    </row>
    <row r="4" spans="1:42" ht="15" customHeight="1" x14ac:dyDescent="0.15">
      <c r="B4" s="124" t="s">
        <v>254</v>
      </c>
      <c r="C4" s="124"/>
      <c r="D4" s="124"/>
      <c r="E4" s="124"/>
      <c r="F4" s="124"/>
      <c r="G4" s="124"/>
      <c r="H4" s="124"/>
      <c r="I4" s="124"/>
      <c r="J4" s="124"/>
      <c r="K4" s="124"/>
      <c r="L4" s="124"/>
      <c r="M4" s="124"/>
      <c r="N4" s="124"/>
      <c r="O4" s="124"/>
      <c r="P4" s="124"/>
      <c r="Q4" s="124"/>
      <c r="R4" s="125"/>
      <c r="S4" s="125"/>
      <c r="T4" s="125"/>
      <c r="U4" s="125"/>
      <c r="V4" s="124"/>
      <c r="W4" s="124"/>
      <c r="X4" s="124"/>
      <c r="Y4" s="124"/>
      <c r="Z4" s="124"/>
      <c r="AA4" s="124"/>
      <c r="AB4" s="124"/>
      <c r="AC4" s="124"/>
      <c r="AD4" s="124"/>
      <c r="AE4" s="124"/>
      <c r="AF4" s="124"/>
      <c r="AG4" s="124"/>
      <c r="AH4" s="124"/>
      <c r="AI4" s="124"/>
      <c r="AJ4" s="124"/>
      <c r="AK4" s="124"/>
      <c r="AN4" s="108" t="s">
        <v>134</v>
      </c>
      <c r="AO4" s="108"/>
    </row>
    <row r="5" spans="1:42" ht="15" customHeight="1" x14ac:dyDescent="0.15">
      <c r="B5" s="124"/>
      <c r="C5" s="124"/>
      <c r="D5" s="124"/>
      <c r="E5" s="124"/>
      <c r="F5" s="124"/>
      <c r="G5" s="124"/>
      <c r="H5" s="124"/>
      <c r="I5" s="124"/>
      <c r="J5" s="124"/>
      <c r="K5" s="124"/>
      <c r="L5" s="124"/>
      <c r="M5" s="124"/>
      <c r="N5" s="124"/>
      <c r="O5" s="124"/>
      <c r="P5" s="124"/>
      <c r="Q5" s="124"/>
      <c r="R5" s="125"/>
      <c r="S5" s="125"/>
      <c r="T5" s="125"/>
      <c r="U5" s="125"/>
      <c r="V5" s="124"/>
      <c r="W5" s="124"/>
      <c r="X5" s="124"/>
      <c r="Y5" s="124"/>
      <c r="Z5" s="124"/>
      <c r="AA5" s="124"/>
      <c r="AB5" s="124"/>
      <c r="AC5" s="124"/>
      <c r="AD5" s="124"/>
      <c r="AE5" s="124"/>
      <c r="AF5" s="124"/>
      <c r="AG5" s="124"/>
      <c r="AH5" s="124"/>
      <c r="AI5" s="124"/>
      <c r="AJ5" s="124"/>
      <c r="AK5" s="124"/>
      <c r="AN5" s="39" t="s">
        <v>68</v>
      </c>
      <c r="AO5" s="39" t="s">
        <v>69</v>
      </c>
    </row>
    <row r="6" spans="1:42" ht="15" customHeight="1" x14ac:dyDescent="0.15">
      <c r="B6" s="323" t="s">
        <v>418</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M6" s="274"/>
      <c r="AN6" s="271"/>
      <c r="AO6" s="271"/>
      <c r="AP6" s="271"/>
    </row>
    <row r="7" spans="1:42" ht="15" customHeight="1" x14ac:dyDescent="0.15">
      <c r="B7" s="323" t="s">
        <v>419</v>
      </c>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N7" s="40"/>
      <c r="AO7" s="40"/>
    </row>
    <row r="8" spans="1:42" ht="15" customHeight="1" x14ac:dyDescent="0.15">
      <c r="B8" s="323" t="s">
        <v>178</v>
      </c>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N8" s="128"/>
      <c r="AO8" s="34"/>
    </row>
    <row r="9" spans="1:42" ht="15" customHeight="1" x14ac:dyDescent="0.15">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42" t="s">
        <v>281</v>
      </c>
      <c r="AB9" s="124"/>
      <c r="AC9" s="124"/>
      <c r="AD9" s="326"/>
      <c r="AE9" s="326"/>
      <c r="AF9" s="326"/>
      <c r="AG9" s="326"/>
      <c r="AH9" s="326"/>
      <c r="AI9" s="326"/>
      <c r="AJ9" s="326"/>
      <c r="AK9" s="326"/>
      <c r="AN9" s="40" t="s">
        <v>225</v>
      </c>
      <c r="AO9" s="40" t="s">
        <v>226</v>
      </c>
    </row>
    <row r="10" spans="1:42" ht="15" customHeight="1" x14ac:dyDescent="0.15">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28"/>
      <c r="AJ10" s="124"/>
      <c r="AK10" s="124"/>
      <c r="AN10" s="50"/>
      <c r="AO10" s="34"/>
    </row>
    <row r="11" spans="1:42" ht="15" customHeight="1" x14ac:dyDescent="0.15">
      <c r="B11" s="124" t="s">
        <v>0</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28"/>
      <c r="AJ11" s="124"/>
      <c r="AK11" s="124"/>
      <c r="AN11" s="50"/>
      <c r="AO11" s="64"/>
    </row>
    <row r="12" spans="1:42" ht="15" customHeight="1" x14ac:dyDescent="0.15">
      <c r="B12" s="124" t="s">
        <v>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N12" s="50"/>
      <c r="AO12" s="64"/>
    </row>
    <row r="13" spans="1:42" ht="15" customHeight="1" x14ac:dyDescent="0.15">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N13" s="50"/>
      <c r="AO13" s="64"/>
    </row>
    <row r="14" spans="1:42" ht="18" customHeight="1" x14ac:dyDescent="0.15">
      <c r="B14" s="297" t="str">
        <f>IF(F14="","",U14)</f>
        <v/>
      </c>
      <c r="C14" s="297"/>
      <c r="D14" s="297"/>
      <c r="E14" s="297"/>
      <c r="F14" s="325" t="str">
        <f>IF(第1号!F14="","",第1号!F14)</f>
        <v/>
      </c>
      <c r="G14" s="325"/>
      <c r="H14" s="325"/>
      <c r="I14" s="325"/>
      <c r="J14" s="325"/>
      <c r="K14" s="325"/>
      <c r="L14" s="325"/>
      <c r="M14" s="325"/>
      <c r="N14" s="325"/>
      <c r="O14" s="325"/>
      <c r="P14" s="325"/>
      <c r="Q14" s="325"/>
      <c r="R14" s="325"/>
      <c r="S14" s="325"/>
      <c r="T14" s="124"/>
      <c r="U14" s="292" t="s">
        <v>3</v>
      </c>
      <c r="V14" s="292"/>
      <c r="W14" s="292"/>
      <c r="X14" s="292"/>
      <c r="Y14" s="325" t="str">
        <f>IF(第1号!Y14="","",第1号!Y14)</f>
        <v/>
      </c>
      <c r="Z14" s="325"/>
      <c r="AA14" s="325"/>
      <c r="AB14" s="325"/>
      <c r="AC14" s="325"/>
      <c r="AD14" s="325"/>
      <c r="AE14" s="325"/>
      <c r="AF14" s="325"/>
      <c r="AG14" s="325"/>
      <c r="AH14" s="325"/>
      <c r="AI14" s="325"/>
      <c r="AJ14" s="325"/>
      <c r="AK14" s="325"/>
      <c r="AM14" s="46" t="s">
        <v>229</v>
      </c>
      <c r="AN14" s="43" t="s">
        <v>3</v>
      </c>
      <c r="AO14" s="43" t="s">
        <v>115</v>
      </c>
    </row>
    <row r="15" spans="1:42" ht="18" customHeight="1" x14ac:dyDescent="0.15">
      <c r="B15" s="297" t="str">
        <f>IF(F15="","",U15)</f>
        <v/>
      </c>
      <c r="C15" s="297"/>
      <c r="D15" s="297"/>
      <c r="E15" s="297"/>
      <c r="F15" s="325" t="str">
        <f>IF(第1号!F15="","",第1号!F15)</f>
        <v/>
      </c>
      <c r="G15" s="325"/>
      <c r="H15" s="325"/>
      <c r="I15" s="325"/>
      <c r="J15" s="325"/>
      <c r="K15" s="325"/>
      <c r="L15" s="325"/>
      <c r="M15" s="325"/>
      <c r="N15" s="325"/>
      <c r="O15" s="325"/>
      <c r="P15" s="325"/>
      <c r="Q15" s="325"/>
      <c r="R15" s="325"/>
      <c r="S15" s="325"/>
      <c r="T15" s="124"/>
      <c r="U15" s="292" t="s">
        <v>4</v>
      </c>
      <c r="V15" s="292"/>
      <c r="W15" s="292"/>
      <c r="X15" s="292"/>
      <c r="Y15" s="325" t="str">
        <f>IF(第1号!Y15="","",第1号!Y15)</f>
        <v/>
      </c>
      <c r="Z15" s="325"/>
      <c r="AA15" s="325"/>
      <c r="AB15" s="325"/>
      <c r="AC15" s="325"/>
      <c r="AD15" s="325"/>
      <c r="AE15" s="325"/>
      <c r="AF15" s="325"/>
      <c r="AG15" s="325"/>
      <c r="AH15" s="325"/>
      <c r="AI15" s="325"/>
      <c r="AJ15" s="325"/>
      <c r="AK15" s="325"/>
      <c r="AM15" s="46" t="s">
        <v>229</v>
      </c>
      <c r="AN15" s="43" t="s">
        <v>4</v>
      </c>
      <c r="AO15" s="43" t="s">
        <v>135</v>
      </c>
    </row>
    <row r="16" spans="1:42" ht="15" customHeight="1" x14ac:dyDescent="0.15">
      <c r="B16" s="124"/>
      <c r="C16" s="124"/>
      <c r="D16" s="124"/>
      <c r="E16" s="124"/>
      <c r="F16" s="325" t="str">
        <f>IF(第1号!F16="","",第1号!F16)</f>
        <v/>
      </c>
      <c r="G16" s="325"/>
      <c r="H16" s="325"/>
      <c r="I16" s="325"/>
      <c r="J16" s="325"/>
      <c r="K16" s="325"/>
      <c r="L16" s="325"/>
      <c r="M16" s="325"/>
      <c r="N16" s="325"/>
      <c r="O16" s="325"/>
      <c r="P16" s="325"/>
      <c r="Q16" s="325"/>
      <c r="R16" s="325"/>
      <c r="S16" s="325"/>
      <c r="T16" s="124"/>
      <c r="U16" s="124"/>
      <c r="V16" s="124"/>
      <c r="W16" s="124"/>
      <c r="X16" s="124"/>
      <c r="Y16" s="325" t="str">
        <f>IF(第1号!Y16="","",第1号!Y16)</f>
        <v/>
      </c>
      <c r="Z16" s="325"/>
      <c r="AA16" s="325"/>
      <c r="AB16" s="325"/>
      <c r="AC16" s="325"/>
      <c r="AD16" s="325"/>
      <c r="AE16" s="325"/>
      <c r="AF16" s="325"/>
      <c r="AG16" s="325"/>
      <c r="AH16" s="325"/>
      <c r="AI16" s="325"/>
      <c r="AJ16" s="325"/>
      <c r="AK16" s="325"/>
      <c r="AN16" s="43" t="s">
        <v>71</v>
      </c>
      <c r="AO16" s="150" t="s">
        <v>303</v>
      </c>
    </row>
    <row r="17" spans="2:41" ht="15" customHeight="1" x14ac:dyDescent="0.15">
      <c r="B17" s="124"/>
      <c r="C17" s="124"/>
      <c r="D17" s="124"/>
      <c r="E17" s="124"/>
      <c r="F17" s="124"/>
      <c r="G17" s="124"/>
      <c r="H17" s="124"/>
      <c r="I17" s="124"/>
      <c r="J17" s="124"/>
      <c r="K17" s="124"/>
      <c r="L17" s="124"/>
      <c r="M17" s="124"/>
      <c r="N17" s="124"/>
      <c r="P17" s="124"/>
      <c r="Q17" s="28"/>
      <c r="R17" s="124"/>
      <c r="S17" s="124"/>
      <c r="T17" s="124"/>
      <c r="U17" s="124"/>
      <c r="V17" s="124"/>
      <c r="W17" s="124"/>
      <c r="X17" s="124"/>
      <c r="Y17" s="124"/>
      <c r="Z17" s="124"/>
      <c r="AA17" s="124"/>
      <c r="AB17" s="124"/>
      <c r="AC17" s="124"/>
      <c r="AD17" s="124"/>
      <c r="AE17" s="124"/>
      <c r="AF17" s="124"/>
      <c r="AG17" s="124"/>
      <c r="AH17" s="124"/>
      <c r="AI17" s="28"/>
      <c r="AJ17" s="124"/>
      <c r="AK17" s="124"/>
      <c r="AM17" s="46" t="s">
        <v>229</v>
      </c>
      <c r="AN17" s="43" t="s">
        <v>72</v>
      </c>
      <c r="AO17" s="43" t="s">
        <v>116</v>
      </c>
    </row>
    <row r="18" spans="2:41" ht="15" customHeight="1" x14ac:dyDescent="0.15">
      <c r="B18" s="327" t="s">
        <v>422</v>
      </c>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M18" s="46" t="s">
        <v>229</v>
      </c>
      <c r="AN18" s="43" t="s">
        <v>73</v>
      </c>
      <c r="AO18" s="43" t="s">
        <v>137</v>
      </c>
    </row>
    <row r="19" spans="2:41" ht="15" customHeight="1" x14ac:dyDescent="0.15">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N19" s="43" t="s">
        <v>74</v>
      </c>
      <c r="AO19" s="148" t="s">
        <v>306</v>
      </c>
    </row>
    <row r="20" spans="2:41" ht="15" customHeight="1" x14ac:dyDescent="0.15">
      <c r="B20" s="327"/>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N20" s="50"/>
      <c r="AO20" s="64"/>
    </row>
    <row r="21" spans="2:41" ht="15" customHeight="1" x14ac:dyDescent="0.15">
      <c r="B21" s="327"/>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N21" s="50"/>
      <c r="AO21" s="64"/>
    </row>
    <row r="22" spans="2:41" ht="15" customHeight="1" x14ac:dyDescent="0.15">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N22" s="50"/>
      <c r="AO22" s="64"/>
    </row>
    <row r="23" spans="2:41" ht="15" customHeight="1" x14ac:dyDescent="0.15">
      <c r="B23" s="124"/>
      <c r="C23" s="124"/>
      <c r="D23" s="124"/>
      <c r="E23" s="124"/>
      <c r="F23" s="124"/>
      <c r="G23" s="124"/>
      <c r="H23" s="124"/>
      <c r="I23" s="124"/>
      <c r="J23" s="124"/>
      <c r="K23" s="124"/>
      <c r="L23" s="124"/>
      <c r="M23" s="124"/>
      <c r="N23" s="124"/>
      <c r="O23" s="124"/>
      <c r="P23" s="124"/>
      <c r="Q23" s="124"/>
      <c r="R23" s="124"/>
      <c r="S23" s="314" t="s">
        <v>2</v>
      </c>
      <c r="T23" s="314"/>
      <c r="U23" s="124"/>
      <c r="V23" s="124"/>
      <c r="W23" s="124"/>
      <c r="X23" s="124"/>
      <c r="Y23" s="124"/>
      <c r="Z23" s="124"/>
      <c r="AA23" s="124"/>
      <c r="AB23" s="124"/>
      <c r="AC23" s="124"/>
      <c r="AD23" s="124"/>
      <c r="AE23" s="124"/>
      <c r="AF23" s="124"/>
      <c r="AG23" s="124"/>
      <c r="AH23" s="124"/>
      <c r="AI23" s="28"/>
      <c r="AJ23" s="124"/>
      <c r="AK23" s="124"/>
      <c r="AN23" s="50"/>
      <c r="AO23" s="64"/>
    </row>
    <row r="24" spans="2:41" ht="15" customHeight="1" x14ac:dyDescent="0.15">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28"/>
      <c r="AJ24" s="124"/>
      <c r="AK24" s="124"/>
      <c r="AN24" s="50"/>
      <c r="AO24" s="64"/>
    </row>
    <row r="25" spans="2:41" ht="18" customHeight="1" x14ac:dyDescent="0.15">
      <c r="B25" s="315" t="s">
        <v>55</v>
      </c>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7"/>
      <c r="AN25" s="50"/>
      <c r="AO25" s="64"/>
    </row>
    <row r="26" spans="2:41" ht="18" customHeight="1" x14ac:dyDescent="0.15">
      <c r="B26" s="298" t="s">
        <v>10</v>
      </c>
      <c r="C26" s="299"/>
      <c r="D26" s="299"/>
      <c r="E26" s="299"/>
      <c r="F26" s="299"/>
      <c r="G26" s="299"/>
      <c r="H26" s="299"/>
      <c r="I26" s="299"/>
      <c r="J26" s="299"/>
      <c r="K26" s="299"/>
      <c r="L26" s="116"/>
      <c r="M26" s="311" t="str">
        <f>IF(■交付決定内容入力■!L13="","",■交付決定内容入力■!L13)</f>
        <v/>
      </c>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
      <c r="AM26" s="46" t="s">
        <v>251</v>
      </c>
      <c r="AN26" s="43" t="s">
        <v>255</v>
      </c>
      <c r="AO26" s="43" t="s">
        <v>211</v>
      </c>
    </row>
    <row r="27" spans="2:41" ht="18" customHeight="1" x14ac:dyDescent="0.15">
      <c r="B27" s="312" t="s">
        <v>11</v>
      </c>
      <c r="C27" s="309"/>
      <c r="D27" s="309"/>
      <c r="E27" s="309"/>
      <c r="F27" s="309"/>
      <c r="G27" s="309"/>
      <c r="H27" s="309"/>
      <c r="I27" s="309"/>
      <c r="J27" s="309"/>
      <c r="K27" s="309"/>
      <c r="L27" s="118"/>
      <c r="M27" s="417" t="str">
        <f>IF(第1号!M27="","",第1号!M27)</f>
        <v/>
      </c>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
      <c r="AM27" s="46" t="s">
        <v>251</v>
      </c>
      <c r="AN27" s="43" t="s">
        <v>234</v>
      </c>
      <c r="AO27" s="43" t="s">
        <v>117</v>
      </c>
    </row>
    <row r="28" spans="2:41" ht="18" customHeight="1" x14ac:dyDescent="0.15">
      <c r="B28" s="318" t="s">
        <v>5</v>
      </c>
      <c r="C28" s="319"/>
      <c r="D28" s="319"/>
      <c r="E28" s="319"/>
      <c r="F28" s="319"/>
      <c r="G28" s="319"/>
      <c r="H28" s="319"/>
      <c r="I28" s="319"/>
      <c r="J28" s="319"/>
      <c r="K28" s="319"/>
      <c r="L28" s="110"/>
      <c r="M28" s="424" t="str">
        <f>IF(第1号!M28="","",第1号!M28)</f>
        <v/>
      </c>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17"/>
      <c r="AM28" s="46" t="s">
        <v>251</v>
      </c>
      <c r="AN28" s="43" t="s">
        <v>235</v>
      </c>
      <c r="AO28" s="43" t="s">
        <v>118</v>
      </c>
    </row>
    <row r="29" spans="2:41" ht="18" customHeight="1" x14ac:dyDescent="0.15">
      <c r="B29" s="298" t="s">
        <v>45</v>
      </c>
      <c r="C29" s="299"/>
      <c r="D29" s="299"/>
      <c r="E29" s="299"/>
      <c r="F29" s="299"/>
      <c r="G29" s="299"/>
      <c r="H29" s="299"/>
      <c r="I29" s="299"/>
      <c r="J29" s="299"/>
      <c r="K29" s="307"/>
      <c r="L29" s="306" t="s">
        <v>34</v>
      </c>
      <c r="M29" s="299"/>
      <c r="N29" s="299"/>
      <c r="O29" s="299"/>
      <c r="P29" s="299"/>
      <c r="Q29" s="307"/>
      <c r="R29" s="114"/>
      <c r="S29" s="425" t="str">
        <f>IF(第1号!S29="","",第1号!S29)</f>
        <v/>
      </c>
      <c r="T29" s="425"/>
      <c r="U29" s="425"/>
      <c r="V29" s="425"/>
      <c r="W29" s="425"/>
      <c r="X29" s="425"/>
      <c r="Y29" s="425"/>
      <c r="Z29" s="425"/>
      <c r="AA29" s="425"/>
      <c r="AB29" s="425"/>
      <c r="AC29" s="425"/>
      <c r="AD29" s="114"/>
      <c r="AE29" s="114"/>
      <c r="AF29" s="114"/>
      <c r="AG29" s="114"/>
      <c r="AH29" s="114"/>
      <c r="AI29" s="114"/>
      <c r="AJ29" s="114"/>
      <c r="AK29" s="3"/>
      <c r="AM29" s="46" t="s">
        <v>251</v>
      </c>
      <c r="AN29" s="43" t="s">
        <v>123</v>
      </c>
      <c r="AO29" s="43" t="s">
        <v>120</v>
      </c>
    </row>
    <row r="30" spans="2:41" ht="18" customHeight="1" x14ac:dyDescent="0.15">
      <c r="B30" s="331"/>
      <c r="C30" s="301"/>
      <c r="D30" s="301"/>
      <c r="E30" s="301"/>
      <c r="F30" s="301"/>
      <c r="G30" s="301"/>
      <c r="H30" s="301"/>
      <c r="I30" s="301"/>
      <c r="J30" s="301"/>
      <c r="K30" s="302"/>
      <c r="L30" s="300" t="s">
        <v>46</v>
      </c>
      <c r="M30" s="301"/>
      <c r="N30" s="301"/>
      <c r="O30" s="301"/>
      <c r="P30" s="301"/>
      <c r="Q30" s="302"/>
      <c r="R30" s="115"/>
      <c r="S30" s="426" t="str">
        <f>IF(第1号!S30="","",第1号!S30)</f>
        <v/>
      </c>
      <c r="T30" s="426"/>
      <c r="U30" s="426"/>
      <c r="V30" s="426"/>
      <c r="W30" s="426"/>
      <c r="X30" s="426"/>
      <c r="Y30" s="426"/>
      <c r="Z30" s="115"/>
      <c r="AA30" s="115"/>
      <c r="AB30" s="115"/>
      <c r="AC30" s="115"/>
      <c r="AD30" s="115"/>
      <c r="AE30" s="115"/>
      <c r="AF30" s="115"/>
      <c r="AG30" s="115"/>
      <c r="AH30" s="115"/>
      <c r="AI30" s="115"/>
      <c r="AJ30" s="115"/>
      <c r="AK30" s="5"/>
      <c r="AM30" s="46" t="s">
        <v>251</v>
      </c>
      <c r="AN30" s="43" t="s">
        <v>124</v>
      </c>
      <c r="AO30" s="43" t="s">
        <v>121</v>
      </c>
    </row>
    <row r="31" spans="2:41" ht="18" customHeight="1" x14ac:dyDescent="0.15">
      <c r="B31" s="303" t="s">
        <v>44</v>
      </c>
      <c r="C31" s="289"/>
      <c r="D31" s="289"/>
      <c r="E31" s="289"/>
      <c r="F31" s="289"/>
      <c r="G31" s="289"/>
      <c r="H31" s="289"/>
      <c r="I31" s="289"/>
      <c r="J31" s="289"/>
      <c r="K31" s="290"/>
      <c r="L31" s="288" t="s">
        <v>21</v>
      </c>
      <c r="M31" s="289"/>
      <c r="N31" s="289"/>
      <c r="O31" s="289"/>
      <c r="P31" s="289"/>
      <c r="Q31" s="290"/>
      <c r="R31" s="131"/>
      <c r="S31" s="59" t="s">
        <v>142</v>
      </c>
      <c r="T31" s="120" t="s">
        <v>236</v>
      </c>
      <c r="U31" s="120"/>
      <c r="V31" s="120"/>
      <c r="W31" s="120"/>
      <c r="X31" s="120"/>
      <c r="Y31" s="120"/>
      <c r="Z31" s="59" t="s">
        <v>142</v>
      </c>
      <c r="AA31" s="120" t="s">
        <v>237</v>
      </c>
      <c r="AB31" s="120"/>
      <c r="AC31" s="120"/>
      <c r="AD31" s="120"/>
      <c r="AE31" s="59" t="s">
        <v>142</v>
      </c>
      <c r="AF31" s="120" t="s">
        <v>238</v>
      </c>
      <c r="AG31" s="120"/>
      <c r="AH31" s="120"/>
      <c r="AI31" s="120"/>
      <c r="AJ31" s="120"/>
      <c r="AK31" s="33"/>
      <c r="AN31" s="41" t="s">
        <v>77</v>
      </c>
      <c r="AO31" s="48" t="s">
        <v>148</v>
      </c>
    </row>
    <row r="32" spans="2:41" ht="18" customHeight="1" x14ac:dyDescent="0.15">
      <c r="B32" s="304"/>
      <c r="C32" s="292"/>
      <c r="D32" s="292"/>
      <c r="E32" s="292"/>
      <c r="F32" s="292"/>
      <c r="G32" s="292"/>
      <c r="H32" s="292"/>
      <c r="I32" s="292"/>
      <c r="J32" s="292"/>
      <c r="K32" s="293"/>
      <c r="L32" s="291"/>
      <c r="M32" s="292"/>
      <c r="N32" s="292"/>
      <c r="O32" s="292"/>
      <c r="P32" s="292"/>
      <c r="Q32" s="293"/>
      <c r="R32" s="143"/>
      <c r="S32" s="139" t="s">
        <v>142</v>
      </c>
      <c r="T32" s="145" t="s">
        <v>278</v>
      </c>
      <c r="U32" s="140"/>
      <c r="V32" s="140"/>
      <c r="W32" s="140"/>
      <c r="X32" s="140"/>
      <c r="Y32" s="140"/>
      <c r="Z32" s="139"/>
      <c r="AA32" s="140"/>
      <c r="AB32" s="139" t="s">
        <v>142</v>
      </c>
      <c r="AC32" s="145" t="s">
        <v>279</v>
      </c>
      <c r="AE32" s="139"/>
      <c r="AF32" s="140"/>
      <c r="AG32" s="140"/>
      <c r="AH32" s="140"/>
      <c r="AI32" s="140"/>
      <c r="AJ32" s="140"/>
      <c r="AK32" s="34"/>
      <c r="AN32" s="144"/>
      <c r="AO32" s="146"/>
    </row>
    <row r="33" spans="2:41" ht="18" customHeight="1" x14ac:dyDescent="0.15">
      <c r="B33" s="304"/>
      <c r="C33" s="292"/>
      <c r="D33" s="292"/>
      <c r="E33" s="292"/>
      <c r="F33" s="292"/>
      <c r="G33" s="292"/>
      <c r="H33" s="292"/>
      <c r="I33" s="292"/>
      <c r="J33" s="292"/>
      <c r="K33" s="293"/>
      <c r="L33" s="294"/>
      <c r="M33" s="295"/>
      <c r="N33" s="295"/>
      <c r="O33" s="295"/>
      <c r="P33" s="295"/>
      <c r="Q33" s="296"/>
      <c r="R33" s="141"/>
      <c r="S33" s="60" t="s">
        <v>142</v>
      </c>
      <c r="T33" s="58" t="s">
        <v>239</v>
      </c>
      <c r="U33" s="138"/>
      <c r="V33" s="138"/>
      <c r="W33" s="138"/>
      <c r="X33" s="138"/>
      <c r="Y33" s="138"/>
      <c r="Z33" s="60" t="s">
        <v>142</v>
      </c>
      <c r="AA33" s="58" t="s">
        <v>240</v>
      </c>
      <c r="AB33" s="138"/>
      <c r="AC33" s="138"/>
      <c r="AD33" s="138"/>
      <c r="AE33" s="60"/>
      <c r="AF33" s="58"/>
      <c r="AG33" s="138"/>
      <c r="AH33" s="138"/>
      <c r="AI33" s="138"/>
      <c r="AJ33" s="138"/>
      <c r="AK33" s="35"/>
      <c r="AN33" s="42"/>
      <c r="AO33" s="49"/>
    </row>
    <row r="34" spans="2:41" ht="18" customHeight="1" x14ac:dyDescent="0.15">
      <c r="B34" s="304"/>
      <c r="C34" s="292"/>
      <c r="D34" s="292"/>
      <c r="E34" s="292"/>
      <c r="F34" s="292"/>
      <c r="G34" s="292"/>
      <c r="H34" s="292"/>
      <c r="I34" s="292"/>
      <c r="J34" s="292"/>
      <c r="K34" s="293"/>
      <c r="L34" s="320" t="s">
        <v>22</v>
      </c>
      <c r="M34" s="319"/>
      <c r="N34" s="319"/>
      <c r="O34" s="319"/>
      <c r="P34" s="319"/>
      <c r="Q34" s="321"/>
      <c r="R34" s="109"/>
      <c r="S34" s="422" t="str">
        <f>IF(第1号!S34="","",第1号!S34)</f>
        <v/>
      </c>
      <c r="T34" s="422"/>
      <c r="U34" s="422"/>
      <c r="V34" s="339" t="s">
        <v>241</v>
      </c>
      <c r="W34" s="339"/>
      <c r="X34" s="339"/>
      <c r="Y34" s="422" t="str">
        <f>IF(第1号!Y34="","",第1号!Y34)</f>
        <v/>
      </c>
      <c r="Z34" s="422"/>
      <c r="AA34" s="422"/>
      <c r="AB34" s="422"/>
      <c r="AC34" s="422"/>
      <c r="AD34" s="422"/>
      <c r="AE34" s="422"/>
      <c r="AF34" s="422"/>
      <c r="AG34" s="109"/>
      <c r="AH34" s="109"/>
      <c r="AI34" s="109"/>
      <c r="AJ34" s="109"/>
      <c r="AK34" s="17"/>
      <c r="AM34" s="46" t="s">
        <v>256</v>
      </c>
      <c r="AN34" s="43" t="s">
        <v>78</v>
      </c>
      <c r="AO34" s="43" t="s">
        <v>119</v>
      </c>
    </row>
    <row r="35" spans="2:41" ht="18" customHeight="1" x14ac:dyDescent="0.15">
      <c r="B35" s="304"/>
      <c r="C35" s="292"/>
      <c r="D35" s="292"/>
      <c r="E35" s="292"/>
      <c r="F35" s="292"/>
      <c r="G35" s="292"/>
      <c r="H35" s="292"/>
      <c r="I35" s="292"/>
      <c r="J35" s="292"/>
      <c r="K35" s="293"/>
      <c r="L35" s="320" t="s">
        <v>47</v>
      </c>
      <c r="M35" s="319"/>
      <c r="N35" s="319"/>
      <c r="O35" s="319"/>
      <c r="P35" s="319"/>
      <c r="Q35" s="321"/>
      <c r="R35" s="29"/>
      <c r="S35" s="340" t="s">
        <v>49</v>
      </c>
      <c r="T35" s="340"/>
      <c r="U35" s="340" t="str">
        <f>IF(第1号!U35="","",第1号!U35)</f>
        <v/>
      </c>
      <c r="V35" s="340"/>
      <c r="W35" s="322" t="s">
        <v>51</v>
      </c>
      <c r="X35" s="322"/>
      <c r="Y35" s="112"/>
      <c r="Z35" s="112"/>
      <c r="AA35" s="29"/>
      <c r="AB35" s="29"/>
      <c r="AC35" s="29"/>
      <c r="AD35" s="29"/>
      <c r="AE35" s="29"/>
      <c r="AF35" s="29"/>
      <c r="AG35" s="29"/>
      <c r="AH35" s="29"/>
      <c r="AI35" s="29"/>
      <c r="AJ35" s="29"/>
      <c r="AK35" s="30"/>
      <c r="AM35" s="46" t="s">
        <v>257</v>
      </c>
      <c r="AN35" s="48" t="s">
        <v>125</v>
      </c>
      <c r="AO35" s="48" t="s">
        <v>126</v>
      </c>
    </row>
    <row r="36" spans="2:41" ht="18" customHeight="1" x14ac:dyDescent="0.15">
      <c r="B36" s="305"/>
      <c r="C36" s="286"/>
      <c r="D36" s="286"/>
      <c r="E36" s="286"/>
      <c r="F36" s="286"/>
      <c r="G36" s="286"/>
      <c r="H36" s="286"/>
      <c r="I36" s="286"/>
      <c r="J36" s="286"/>
      <c r="K36" s="287"/>
      <c r="L36" s="285" t="s">
        <v>48</v>
      </c>
      <c r="M36" s="286"/>
      <c r="N36" s="286"/>
      <c r="O36" s="286"/>
      <c r="P36" s="286"/>
      <c r="Q36" s="287"/>
      <c r="R36" s="31"/>
      <c r="S36" s="337" t="s">
        <v>52</v>
      </c>
      <c r="T36" s="337"/>
      <c r="U36" s="337" t="str">
        <f>IF(第1号!U36="","",第1号!U36)</f>
        <v/>
      </c>
      <c r="V36" s="337"/>
      <c r="W36" s="338" t="s">
        <v>51</v>
      </c>
      <c r="X36" s="338"/>
      <c r="Y36" s="130"/>
      <c r="Z36" s="31"/>
      <c r="AA36" s="31"/>
      <c r="AB36" s="31"/>
      <c r="AC36" s="31"/>
      <c r="AD36" s="31"/>
      <c r="AE36" s="31"/>
      <c r="AF36" s="31"/>
      <c r="AG36" s="31"/>
      <c r="AH36" s="31"/>
      <c r="AI36" s="31"/>
      <c r="AJ36" s="31"/>
      <c r="AK36" s="15"/>
      <c r="AM36" s="46" t="s">
        <v>257</v>
      </c>
      <c r="AN36" s="49" t="s">
        <v>48</v>
      </c>
      <c r="AO36" s="49"/>
    </row>
    <row r="37" spans="2:41" ht="18" customHeight="1" x14ac:dyDescent="0.15">
      <c r="B37" s="342" t="s">
        <v>140</v>
      </c>
      <c r="C37" s="343"/>
      <c r="D37" s="343"/>
      <c r="E37" s="343"/>
      <c r="F37" s="343"/>
      <c r="G37" s="343"/>
      <c r="H37" s="343"/>
      <c r="I37" s="343"/>
      <c r="J37" s="343"/>
      <c r="K37" s="343"/>
      <c r="L37" s="343"/>
      <c r="M37" s="343"/>
      <c r="N37" s="343"/>
      <c r="O37" s="343"/>
      <c r="P37" s="343"/>
      <c r="Q37" s="343"/>
      <c r="R37" s="100"/>
      <c r="S37" s="341"/>
      <c r="T37" s="341"/>
      <c r="U37" s="341"/>
      <c r="V37" s="341"/>
      <c r="W37" s="341"/>
      <c r="X37" s="341"/>
      <c r="Y37" s="341"/>
      <c r="Z37" s="53" t="s">
        <v>258</v>
      </c>
      <c r="AA37" s="420"/>
      <c r="AB37" s="420"/>
      <c r="AC37" s="420"/>
      <c r="AD37" s="420"/>
      <c r="AE37" s="420"/>
      <c r="AF37" s="420"/>
      <c r="AG37" s="420"/>
      <c r="AH37" s="113"/>
      <c r="AI37" s="113"/>
      <c r="AJ37" s="113"/>
      <c r="AK37" s="17"/>
      <c r="AN37" s="43" t="s">
        <v>141</v>
      </c>
      <c r="AO37" s="101" t="s">
        <v>217</v>
      </c>
    </row>
    <row r="38" spans="2:41" ht="18" customHeight="1" x14ac:dyDescent="0.15">
      <c r="B38" s="303" t="s">
        <v>45</v>
      </c>
      <c r="C38" s="289"/>
      <c r="D38" s="289"/>
      <c r="E38" s="289"/>
      <c r="F38" s="289"/>
      <c r="G38" s="289"/>
      <c r="H38" s="289"/>
      <c r="I38" s="289"/>
      <c r="J38" s="289"/>
      <c r="K38" s="290"/>
      <c r="L38" s="306" t="s">
        <v>53</v>
      </c>
      <c r="M38" s="299"/>
      <c r="N38" s="299"/>
      <c r="O38" s="299"/>
      <c r="P38" s="299"/>
      <c r="Q38" s="307"/>
      <c r="R38" s="116"/>
      <c r="S38" s="344">
        <v>0</v>
      </c>
      <c r="T38" s="344"/>
      <c r="U38" s="344"/>
      <c r="V38" s="344"/>
      <c r="W38" s="344"/>
      <c r="X38" s="344"/>
      <c r="Y38" s="114" t="s">
        <v>12</v>
      </c>
      <c r="Z38" s="114"/>
      <c r="AA38" s="114"/>
      <c r="AB38" s="114"/>
      <c r="AC38" s="114"/>
      <c r="AD38" s="114"/>
      <c r="AE38" s="114"/>
      <c r="AF38" s="114"/>
      <c r="AG38" s="114"/>
      <c r="AH38" s="114"/>
      <c r="AI38" s="114"/>
      <c r="AJ38" s="114"/>
      <c r="AK38" s="3"/>
      <c r="AN38" s="43" t="s">
        <v>127</v>
      </c>
      <c r="AO38" s="43" t="s">
        <v>128</v>
      </c>
    </row>
    <row r="39" spans="2:41" ht="18" customHeight="1" x14ac:dyDescent="0.15">
      <c r="B39" s="423"/>
      <c r="C39" s="295"/>
      <c r="D39" s="295"/>
      <c r="E39" s="295"/>
      <c r="F39" s="295"/>
      <c r="G39" s="295"/>
      <c r="H39" s="295"/>
      <c r="I39" s="295"/>
      <c r="J39" s="295"/>
      <c r="K39" s="296"/>
      <c r="L39" s="308" t="s">
        <v>56</v>
      </c>
      <c r="M39" s="309"/>
      <c r="N39" s="309"/>
      <c r="O39" s="309"/>
      <c r="P39" s="309"/>
      <c r="Q39" s="310"/>
      <c r="R39" s="118"/>
      <c r="S39" s="416">
        <v>0</v>
      </c>
      <c r="T39" s="345"/>
      <c r="U39" s="345"/>
      <c r="V39" s="345"/>
      <c r="W39" s="345"/>
      <c r="X39" s="345"/>
      <c r="Y39" s="109" t="s">
        <v>12</v>
      </c>
      <c r="Z39" s="109"/>
      <c r="AA39" s="109"/>
      <c r="AB39" s="109"/>
      <c r="AC39" s="111"/>
      <c r="AD39" s="111"/>
      <c r="AE39" s="111"/>
      <c r="AF39" s="111"/>
      <c r="AG39" s="111"/>
      <c r="AH39" s="111"/>
      <c r="AI39" s="111"/>
      <c r="AJ39" s="111"/>
      <c r="AK39" s="4"/>
      <c r="AN39" s="43" t="s">
        <v>259</v>
      </c>
      <c r="AO39" s="43" t="s">
        <v>130</v>
      </c>
    </row>
    <row r="40" spans="2:41" ht="18" customHeight="1" x14ac:dyDescent="0.15">
      <c r="B40" s="333" t="s">
        <v>407</v>
      </c>
      <c r="C40" s="334"/>
      <c r="D40" s="334"/>
      <c r="E40" s="334"/>
      <c r="F40" s="334"/>
      <c r="G40" s="334"/>
      <c r="H40" s="334"/>
      <c r="I40" s="334"/>
      <c r="J40" s="334"/>
      <c r="K40" s="334"/>
      <c r="L40" s="334"/>
      <c r="M40" s="334"/>
      <c r="N40" s="334"/>
      <c r="O40" s="334"/>
      <c r="P40" s="334"/>
      <c r="Q40" s="335"/>
      <c r="R40" s="56"/>
      <c r="S40" s="251"/>
      <c r="T40" s="276"/>
      <c r="U40" s="276"/>
      <c r="V40" s="251" t="s">
        <v>142</v>
      </c>
      <c r="W40" s="276" t="s">
        <v>408</v>
      </c>
      <c r="X40" s="275"/>
      <c r="Y40" s="250"/>
      <c r="Z40" s="251"/>
      <c r="AA40" s="277"/>
      <c r="AB40" s="277"/>
      <c r="AC40" s="251" t="s">
        <v>142</v>
      </c>
      <c r="AD40" s="277" t="s">
        <v>409</v>
      </c>
      <c r="AE40" s="250"/>
      <c r="AF40" s="250"/>
      <c r="AG40" s="250"/>
      <c r="AH40" s="250"/>
      <c r="AI40" s="250"/>
      <c r="AJ40" s="250"/>
      <c r="AK40" s="32"/>
      <c r="AN40" s="150" t="s">
        <v>410</v>
      </c>
      <c r="AO40" s="279" t="s">
        <v>412</v>
      </c>
    </row>
    <row r="41" spans="2:41" ht="18" customHeight="1" x14ac:dyDescent="0.15">
      <c r="B41" s="298" t="s">
        <v>280</v>
      </c>
      <c r="C41" s="299"/>
      <c r="D41" s="299"/>
      <c r="E41" s="299"/>
      <c r="F41" s="299"/>
      <c r="G41" s="299"/>
      <c r="H41" s="299"/>
      <c r="I41" s="299"/>
      <c r="J41" s="299"/>
      <c r="K41" s="299"/>
      <c r="L41" s="299"/>
      <c r="M41" s="299"/>
      <c r="N41" s="299"/>
      <c r="O41" s="299"/>
      <c r="P41" s="299"/>
      <c r="Q41" s="299"/>
      <c r="R41" s="116"/>
      <c r="S41" s="330" t="e">
        <f>第9号付表1!H22</f>
        <v>#DIV/0!</v>
      </c>
      <c r="T41" s="330"/>
      <c r="U41" s="330"/>
      <c r="V41" s="330"/>
      <c r="W41" s="330"/>
      <c r="X41" s="330"/>
      <c r="Y41" s="114" t="s">
        <v>12</v>
      </c>
      <c r="Z41" s="114"/>
      <c r="AA41" s="114"/>
      <c r="AB41" s="114"/>
      <c r="AC41" s="114"/>
      <c r="AD41" s="114"/>
      <c r="AE41" s="114"/>
      <c r="AF41" s="114"/>
      <c r="AG41" s="114"/>
      <c r="AH41" s="114"/>
      <c r="AI41" s="114"/>
      <c r="AJ41" s="114"/>
      <c r="AK41" s="3"/>
      <c r="AM41" s="46" t="s">
        <v>243</v>
      </c>
      <c r="AN41" s="43" t="s">
        <v>81</v>
      </c>
      <c r="AO41" s="149" t="s">
        <v>301</v>
      </c>
    </row>
    <row r="42" spans="2:41" ht="18" customHeight="1" x14ac:dyDescent="0.15">
      <c r="B42" s="312" t="s">
        <v>35</v>
      </c>
      <c r="C42" s="309"/>
      <c r="D42" s="309"/>
      <c r="E42" s="309"/>
      <c r="F42" s="309"/>
      <c r="G42" s="309"/>
      <c r="H42" s="309"/>
      <c r="I42" s="309"/>
      <c r="J42" s="309"/>
      <c r="K42" s="309"/>
      <c r="L42" s="309"/>
      <c r="M42" s="309"/>
      <c r="N42" s="309"/>
      <c r="O42" s="309"/>
      <c r="P42" s="309"/>
      <c r="Q42" s="310"/>
      <c r="R42" s="111"/>
      <c r="S42" s="111"/>
      <c r="T42" s="111"/>
      <c r="U42" s="111"/>
      <c r="V42" s="61" t="s">
        <v>142</v>
      </c>
      <c r="W42" s="111" t="s">
        <v>244</v>
      </c>
      <c r="X42" s="111"/>
      <c r="Y42" s="111"/>
      <c r="Z42" s="111"/>
      <c r="AA42" s="111"/>
      <c r="AB42" s="111"/>
      <c r="AC42" s="61" t="s">
        <v>142</v>
      </c>
      <c r="AD42" s="111" t="s">
        <v>245</v>
      </c>
      <c r="AE42" s="111"/>
      <c r="AF42" s="111"/>
      <c r="AG42" s="111"/>
      <c r="AH42" s="111"/>
      <c r="AI42" s="111"/>
      <c r="AJ42" s="111"/>
      <c r="AK42" s="4"/>
      <c r="AN42" s="43" t="s">
        <v>82</v>
      </c>
      <c r="AO42" s="43" t="s">
        <v>146</v>
      </c>
    </row>
    <row r="43" spans="2:41" ht="18" customHeight="1" x14ac:dyDescent="0.15">
      <c r="B43" s="331" t="s">
        <v>292</v>
      </c>
      <c r="C43" s="301"/>
      <c r="D43" s="301"/>
      <c r="E43" s="301"/>
      <c r="F43" s="301"/>
      <c r="G43" s="301"/>
      <c r="H43" s="301"/>
      <c r="I43" s="301"/>
      <c r="J43" s="301"/>
      <c r="K43" s="301"/>
      <c r="L43" s="301"/>
      <c r="M43" s="301"/>
      <c r="N43" s="301"/>
      <c r="O43" s="301"/>
      <c r="P43" s="301"/>
      <c r="Q43" s="302"/>
      <c r="R43" s="133"/>
      <c r="S43" s="332" t="e">
        <f>第9号付表1!H27</f>
        <v>#VALUE!</v>
      </c>
      <c r="T43" s="332"/>
      <c r="U43" s="332"/>
      <c r="V43" s="332"/>
      <c r="W43" s="332"/>
      <c r="X43" s="332"/>
      <c r="Y43" s="115" t="s">
        <v>12</v>
      </c>
      <c r="Z43" s="115"/>
      <c r="AA43" s="115"/>
      <c r="AB43" s="115"/>
      <c r="AC43" s="115"/>
      <c r="AD43" s="115"/>
      <c r="AE43" s="115"/>
      <c r="AF43" s="115"/>
      <c r="AG43" s="115"/>
      <c r="AH43" s="115"/>
      <c r="AI43" s="115"/>
      <c r="AJ43" s="115"/>
      <c r="AK43" s="5"/>
      <c r="AN43" s="148" t="s">
        <v>293</v>
      </c>
      <c r="AO43" s="148" t="s">
        <v>294</v>
      </c>
    </row>
    <row r="44" spans="2:41" ht="18" customHeight="1" x14ac:dyDescent="0.15">
      <c r="B44" s="328" t="s">
        <v>6</v>
      </c>
      <c r="C44" s="329"/>
      <c r="D44" s="329"/>
      <c r="E44" s="329"/>
      <c r="F44" s="329"/>
      <c r="G44" s="329"/>
      <c r="H44" s="329"/>
      <c r="I44" s="329"/>
      <c r="J44" s="329"/>
      <c r="K44" s="329"/>
      <c r="L44" s="329"/>
      <c r="M44" s="329"/>
      <c r="N44" s="329"/>
      <c r="O44" s="329"/>
      <c r="P44" s="329"/>
      <c r="Q44" s="329"/>
      <c r="R44" s="329"/>
      <c r="S44" s="329"/>
      <c r="T44" s="329"/>
      <c r="U44" s="329"/>
      <c r="V44" s="329"/>
      <c r="W44" s="329"/>
      <c r="X44" s="329"/>
      <c r="Y44" s="56"/>
      <c r="Z44" s="113"/>
      <c r="AA44" s="113"/>
      <c r="AB44" s="113"/>
      <c r="AC44" s="122" t="s">
        <v>142</v>
      </c>
      <c r="AD44" s="57" t="s">
        <v>144</v>
      </c>
      <c r="AE44" s="113"/>
      <c r="AF44" s="122" t="s">
        <v>142</v>
      </c>
      <c r="AG44" s="113" t="s">
        <v>145</v>
      </c>
      <c r="AH44" s="113"/>
      <c r="AI44" s="113"/>
      <c r="AJ44" s="113"/>
      <c r="AK44" s="32"/>
      <c r="AN44" s="43" t="s">
        <v>83</v>
      </c>
      <c r="AO44" s="43" t="s">
        <v>146</v>
      </c>
    </row>
    <row r="45" spans="2:41" ht="18" customHeight="1" x14ac:dyDescent="0.15">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28"/>
      <c r="AJ45" s="124"/>
      <c r="AK45" s="124"/>
      <c r="AN45" s="50"/>
      <c r="AO45" s="64"/>
    </row>
    <row r="46" spans="2:41" ht="18" customHeight="1" x14ac:dyDescent="0.15">
      <c r="B46" s="303" t="s">
        <v>7</v>
      </c>
      <c r="C46" s="289"/>
      <c r="D46" s="289"/>
      <c r="E46" s="290"/>
      <c r="F46" s="306" t="s">
        <v>8</v>
      </c>
      <c r="G46" s="299"/>
      <c r="H46" s="307"/>
      <c r="I46" s="7"/>
      <c r="J46" s="311" t="str">
        <f>IF(第1号!J46="","",第1号!J46)</f>
        <v/>
      </c>
      <c r="K46" s="311"/>
      <c r="L46" s="311"/>
      <c r="M46" s="311"/>
      <c r="N46" s="311"/>
      <c r="O46" s="311"/>
      <c r="P46" s="311"/>
      <c r="Q46" s="117"/>
      <c r="R46" s="306" t="s">
        <v>246</v>
      </c>
      <c r="S46" s="299"/>
      <c r="T46" s="307"/>
      <c r="U46" s="114"/>
      <c r="V46" s="311" t="str">
        <f>IF(第1号!V46="","",第1号!V46)</f>
        <v/>
      </c>
      <c r="W46" s="311"/>
      <c r="X46" s="311"/>
      <c r="Y46" s="311"/>
      <c r="Z46" s="311"/>
      <c r="AA46" s="311"/>
      <c r="AB46" s="311"/>
      <c r="AC46" s="311"/>
      <c r="AD46" s="311"/>
      <c r="AE46" s="311"/>
      <c r="AF46" s="311"/>
      <c r="AG46" s="311"/>
      <c r="AH46" s="311"/>
      <c r="AI46" s="311"/>
      <c r="AJ46" s="311"/>
      <c r="AK46" s="3"/>
      <c r="AM46" s="46" t="s">
        <v>260</v>
      </c>
      <c r="AN46" s="43" t="s">
        <v>84</v>
      </c>
      <c r="AO46" s="43" t="s">
        <v>131</v>
      </c>
    </row>
    <row r="47" spans="2:41" ht="18" customHeight="1" x14ac:dyDescent="0.15">
      <c r="B47" s="304"/>
      <c r="C47" s="292"/>
      <c r="D47" s="292"/>
      <c r="E47" s="293"/>
      <c r="F47" s="308" t="s">
        <v>13</v>
      </c>
      <c r="G47" s="309"/>
      <c r="H47" s="310"/>
      <c r="I47" s="118"/>
      <c r="J47" s="422" t="str">
        <f>IF(第1号!J47="","",第1号!J47)</f>
        <v/>
      </c>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
      <c r="AM47" s="46" t="s">
        <v>260</v>
      </c>
      <c r="AN47" s="43" t="s">
        <v>86</v>
      </c>
      <c r="AO47" s="43" t="s">
        <v>132</v>
      </c>
    </row>
    <row r="48" spans="2:41" ht="18" customHeight="1" x14ac:dyDescent="0.15">
      <c r="B48" s="304"/>
      <c r="C48" s="292"/>
      <c r="D48" s="292"/>
      <c r="E48" s="293"/>
      <c r="F48" s="308" t="s">
        <v>9</v>
      </c>
      <c r="G48" s="309"/>
      <c r="H48" s="310"/>
      <c r="I48" s="111"/>
      <c r="J48" s="111" t="s">
        <v>247</v>
      </c>
      <c r="K48" s="422" t="str">
        <f>IF(第1号!K48="","",第1号!K48)</f>
        <v/>
      </c>
      <c r="L48" s="422"/>
      <c r="M48" s="422"/>
      <c r="N48" s="422"/>
      <c r="O48" s="422" t="str">
        <f>IF(第1号!O48="","",第1号!O48)</f>
        <v/>
      </c>
      <c r="P48" s="422"/>
      <c r="Q48" s="422"/>
      <c r="R48" s="422"/>
      <c r="S48" s="422"/>
      <c r="T48" s="422"/>
      <c r="U48" s="422"/>
      <c r="V48" s="422"/>
      <c r="W48" s="422"/>
      <c r="X48" s="422"/>
      <c r="Y48" s="422"/>
      <c r="Z48" s="422"/>
      <c r="AA48" s="422"/>
      <c r="AB48" s="422"/>
      <c r="AC48" s="422"/>
      <c r="AD48" s="422"/>
      <c r="AE48" s="422"/>
      <c r="AF48" s="422"/>
      <c r="AG48" s="422"/>
      <c r="AH48" s="422"/>
      <c r="AI48" s="422"/>
      <c r="AJ48" s="422"/>
      <c r="AK48" s="4"/>
      <c r="AM48" s="46" t="s">
        <v>261</v>
      </c>
      <c r="AN48" s="43" t="s">
        <v>88</v>
      </c>
      <c r="AO48" s="43" t="s">
        <v>138</v>
      </c>
    </row>
    <row r="49" spans="2:41" ht="18" customHeight="1" x14ac:dyDescent="0.15">
      <c r="B49" s="305"/>
      <c r="C49" s="286"/>
      <c r="D49" s="286"/>
      <c r="E49" s="287"/>
      <c r="F49" s="300" t="s">
        <v>248</v>
      </c>
      <c r="G49" s="301"/>
      <c r="H49" s="302"/>
      <c r="I49" s="127"/>
      <c r="J49" s="421" t="str">
        <f>IF(第1号!J49="","",第1号!J49)</f>
        <v/>
      </c>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5"/>
      <c r="AM49" s="46" t="s">
        <v>261</v>
      </c>
      <c r="AN49" s="43" t="s">
        <v>249</v>
      </c>
      <c r="AO49" s="43" t="s">
        <v>133</v>
      </c>
    </row>
    <row r="50" spans="2:41" ht="15" customHeight="1" x14ac:dyDescent="0.15">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4"/>
      <c r="AC50" s="124"/>
      <c r="AD50" s="124"/>
      <c r="AE50" s="124"/>
      <c r="AF50" s="124"/>
      <c r="AG50" s="124"/>
      <c r="AH50" s="124"/>
      <c r="AI50" s="124"/>
      <c r="AJ50" s="124"/>
      <c r="AK50" s="124"/>
      <c r="AN50" s="51"/>
      <c r="AO50" s="51"/>
    </row>
    <row r="51" spans="2:41" ht="15" customHeight="1" x14ac:dyDescent="0.15">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N51" s="51"/>
      <c r="AO51" s="51"/>
    </row>
    <row r="52" spans="2:41" ht="15" customHeight="1" x14ac:dyDescent="0.15">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row>
    <row r="53" spans="2:41" ht="15" customHeight="1" x14ac:dyDescent="0.1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row>
  </sheetData>
  <mergeCells count="69">
    <mergeCell ref="Y16:AK16"/>
    <mergeCell ref="AD9:AK9"/>
    <mergeCell ref="Y34:AF34"/>
    <mergeCell ref="S23:T23"/>
    <mergeCell ref="B7:AK7"/>
    <mergeCell ref="B8:AK8"/>
    <mergeCell ref="F14:S14"/>
    <mergeCell ref="U14:X14"/>
    <mergeCell ref="Y14:AK14"/>
    <mergeCell ref="F15:S15"/>
    <mergeCell ref="U15:X15"/>
    <mergeCell ref="Y15:AK15"/>
    <mergeCell ref="F16:S16"/>
    <mergeCell ref="B18:AK21"/>
    <mergeCell ref="B14:E14"/>
    <mergeCell ref="B15:E15"/>
    <mergeCell ref="B29:K30"/>
    <mergeCell ref="L29:Q29"/>
    <mergeCell ref="S29:AC29"/>
    <mergeCell ref="L30:Q30"/>
    <mergeCell ref="S30:Y30"/>
    <mergeCell ref="B25:AK25"/>
    <mergeCell ref="B26:K26"/>
    <mergeCell ref="M26:AJ26"/>
    <mergeCell ref="B28:K28"/>
    <mergeCell ref="M28:AJ28"/>
    <mergeCell ref="B27:K27"/>
    <mergeCell ref="M27:AJ27"/>
    <mergeCell ref="L36:Q36"/>
    <mergeCell ref="S36:T36"/>
    <mergeCell ref="U36:V36"/>
    <mergeCell ref="W36:X36"/>
    <mergeCell ref="B37:Q37"/>
    <mergeCell ref="S37:Y37"/>
    <mergeCell ref="B31:K36"/>
    <mergeCell ref="L34:Q34"/>
    <mergeCell ref="S34:U34"/>
    <mergeCell ref="V34:X34"/>
    <mergeCell ref="L35:Q35"/>
    <mergeCell ref="S35:T35"/>
    <mergeCell ref="U35:V35"/>
    <mergeCell ref="W35:X35"/>
    <mergeCell ref="L31:Q33"/>
    <mergeCell ref="O48:AJ48"/>
    <mergeCell ref="B42:Q42"/>
    <mergeCell ref="B38:K39"/>
    <mergeCell ref="L38:Q38"/>
    <mergeCell ref="S38:X38"/>
    <mergeCell ref="L39:Q39"/>
    <mergeCell ref="S39:X39"/>
    <mergeCell ref="B41:Q41"/>
    <mergeCell ref="S41:X41"/>
    <mergeCell ref="B40:Q40"/>
    <mergeCell ref="B6:AK6"/>
    <mergeCell ref="AA37:AG37"/>
    <mergeCell ref="F49:H49"/>
    <mergeCell ref="J49:AJ49"/>
    <mergeCell ref="B43:Q43"/>
    <mergeCell ref="S43:X43"/>
    <mergeCell ref="B44:X44"/>
    <mergeCell ref="B46:E49"/>
    <mergeCell ref="F46:H46"/>
    <mergeCell ref="J46:P46"/>
    <mergeCell ref="R46:T46"/>
    <mergeCell ref="V46:AJ46"/>
    <mergeCell ref="F47:H47"/>
    <mergeCell ref="J47:AJ47"/>
    <mergeCell ref="F48:H48"/>
    <mergeCell ref="K48:N48"/>
  </mergeCells>
  <phoneticPr fontId="3"/>
  <dataValidations count="1">
    <dataValidation type="list" allowBlank="1" showInputMessage="1" showErrorMessage="1" sqref="AC44 AF44 AC42 V42 AE31:AE33 Z31:Z33 S31:S33 AB32 S40 Z40 V40 AC40">
      <formula1>"□,■"</formula1>
    </dataValidation>
  </dataValidations>
  <printOptions horizontalCentered="1"/>
  <pageMargins left="0.70866141732283472" right="0.39370078740157483" top="0.39370078740157483" bottom="0.19685039370078741" header="0.39370078740157483" footer="0.19685039370078741"/>
  <pageSetup paperSize="9" orientation="portrait" r:id="rId1"/>
  <colBreaks count="1" manualBreakCount="1">
    <brk id="38" min="1" max="51" man="1"/>
  </col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54"/>
  <sheetViews>
    <sheetView view="pageBreakPreview" zoomScaleNormal="100" zoomScaleSheetLayoutView="100" workbookViewId="0"/>
  </sheetViews>
  <sheetFormatPr defaultColWidth="9" defaultRowHeight="14.25" x14ac:dyDescent="0.15"/>
  <cols>
    <col min="1" max="1" width="2.25" style="156" customWidth="1"/>
    <col min="2" max="2" width="2.625" style="156" customWidth="1"/>
    <col min="3" max="3" width="10.25" style="156" customWidth="1"/>
    <col min="4" max="4" width="19.625" style="156" customWidth="1"/>
    <col min="5" max="5" width="16.125" style="156" customWidth="1"/>
    <col min="6" max="6" width="2.625" style="156" customWidth="1"/>
    <col min="7" max="7" width="23" style="156" customWidth="1"/>
    <col min="8" max="8" width="16.125" style="156" customWidth="1"/>
    <col min="9" max="9" width="2.75" style="157" customWidth="1"/>
    <col min="10" max="10" width="2.125" style="157" customWidth="1"/>
    <col min="11" max="11" width="3" style="156" customWidth="1"/>
    <col min="12" max="12" width="25.5" style="156" customWidth="1"/>
    <col min="13" max="13" width="63.875" style="156" customWidth="1"/>
    <col min="14" max="18" width="9" style="156"/>
    <col min="19" max="19" width="5.75" style="156" customWidth="1"/>
    <col min="20" max="20" width="3.125" style="156" customWidth="1"/>
    <col min="21" max="21" width="9" style="156"/>
    <col min="22" max="22" width="11.625" style="156" bestFit="1" customWidth="1"/>
    <col min="23" max="16384" width="9" style="156"/>
  </cols>
  <sheetData>
    <row r="1" spans="2:22" s="26" customFormat="1" ht="15" customHeight="1" x14ac:dyDescent="0.15">
      <c r="B1" s="98" t="s">
        <v>286</v>
      </c>
      <c r="C1" s="98"/>
      <c r="D1" s="98"/>
      <c r="E1" s="99"/>
      <c r="F1" s="27"/>
      <c r="I1" s="51"/>
      <c r="J1" s="51"/>
      <c r="L1" s="1" t="s">
        <v>287</v>
      </c>
      <c r="M1" s="1"/>
    </row>
    <row r="2" spans="2:22" s="26" customFormat="1" ht="15" customHeight="1" x14ac:dyDescent="0.15">
      <c r="B2" s="98"/>
      <c r="C2" s="98"/>
      <c r="D2" s="98"/>
      <c r="E2" s="99"/>
      <c r="F2" s="27"/>
      <c r="I2" s="51"/>
      <c r="J2" s="51"/>
      <c r="L2" s="1"/>
      <c r="M2" s="1"/>
    </row>
    <row r="3" spans="2:22" ht="15" customHeight="1" x14ac:dyDescent="0.15">
      <c r="B3" s="165" t="s">
        <v>341</v>
      </c>
      <c r="H3" s="157"/>
      <c r="L3" s="157"/>
    </row>
    <row r="4" spans="2:22" ht="15" customHeight="1" x14ac:dyDescent="0.15">
      <c r="B4" s="165"/>
      <c r="H4" s="157"/>
      <c r="L4" s="157"/>
    </row>
    <row r="5" spans="2:22" ht="22.5" customHeight="1" x14ac:dyDescent="0.15">
      <c r="B5" s="169"/>
      <c r="C5" s="194"/>
      <c r="D5" s="194"/>
      <c r="E5" s="194"/>
      <c r="F5" s="194"/>
      <c r="G5" s="194"/>
      <c r="H5" s="194"/>
      <c r="I5" s="169"/>
      <c r="L5" s="195"/>
      <c r="M5" s="194"/>
      <c r="N5" s="194"/>
      <c r="O5" s="194"/>
      <c r="P5" s="194"/>
      <c r="Q5" s="194"/>
    </row>
    <row r="6" spans="2:22" ht="12" customHeight="1" thickBot="1" x14ac:dyDescent="0.2">
      <c r="B6" s="356"/>
      <c r="C6" s="356"/>
      <c r="D6" s="356"/>
      <c r="E6" s="356"/>
    </row>
    <row r="7" spans="2:22" ht="36" customHeight="1" thickBot="1" x14ac:dyDescent="0.2">
      <c r="C7" s="358" t="s">
        <v>324</v>
      </c>
      <c r="D7" s="359"/>
      <c r="E7" s="170"/>
      <c r="F7" s="159"/>
      <c r="G7" s="166" t="s">
        <v>325</v>
      </c>
      <c r="H7" s="171"/>
      <c r="N7" s="160"/>
      <c r="V7" s="160"/>
    </row>
    <row r="8" spans="2:22" ht="15" customHeight="1" thickBot="1" x14ac:dyDescent="0.2">
      <c r="B8" s="172"/>
      <c r="C8" s="173"/>
      <c r="D8" s="173"/>
      <c r="E8" s="174"/>
      <c r="F8" s="161"/>
      <c r="V8" s="160"/>
    </row>
    <row r="9" spans="2:22" ht="36" customHeight="1" thickBot="1" x14ac:dyDescent="0.2">
      <c r="C9" s="360" t="s">
        <v>326</v>
      </c>
      <c r="D9" s="361"/>
      <c r="E9" s="175">
        <f>ROUND(H7*1,1)</f>
        <v>0</v>
      </c>
      <c r="G9" s="193" t="s">
        <v>332</v>
      </c>
      <c r="H9" s="170"/>
    </row>
    <row r="10" spans="2:22" ht="15" customHeight="1" thickBot="1" x14ac:dyDescent="0.2">
      <c r="C10" s="172"/>
      <c r="D10" s="173"/>
      <c r="E10" s="174"/>
      <c r="F10" s="161"/>
    </row>
    <row r="11" spans="2:22" ht="36" customHeight="1" thickBot="1" x14ac:dyDescent="0.2">
      <c r="C11" s="360" t="s">
        <v>327</v>
      </c>
      <c r="D11" s="361"/>
      <c r="E11" s="171"/>
      <c r="G11" s="168" t="s">
        <v>328</v>
      </c>
      <c r="H11" s="171"/>
    </row>
    <row r="12" spans="2:22" ht="15" customHeight="1" thickBot="1" x14ac:dyDescent="0.2">
      <c r="C12" s="172"/>
      <c r="D12" s="173"/>
      <c r="E12" s="174"/>
      <c r="F12" s="161"/>
    </row>
    <row r="13" spans="2:22" ht="36" customHeight="1" thickBot="1" x14ac:dyDescent="0.2">
      <c r="C13" s="358" t="s">
        <v>329</v>
      </c>
      <c r="D13" s="361"/>
      <c r="E13" s="175">
        <f>MIN(282,H13)</f>
        <v>0</v>
      </c>
      <c r="F13" s="159"/>
      <c r="G13" s="168" t="s">
        <v>330</v>
      </c>
      <c r="H13" s="175">
        <f>H9+H11*1.5</f>
        <v>0</v>
      </c>
    </row>
    <row r="14" spans="2:22" ht="24" customHeight="1" x14ac:dyDescent="0.15">
      <c r="B14" s="158"/>
      <c r="C14" s="158"/>
      <c r="D14" s="158"/>
      <c r="E14" s="162"/>
      <c r="F14" s="162"/>
      <c r="G14" s="162"/>
      <c r="H14" s="162"/>
      <c r="I14" s="180"/>
      <c r="J14" s="179"/>
      <c r="K14" s="158"/>
      <c r="L14" s="162"/>
      <c r="M14" s="158"/>
    </row>
    <row r="15" spans="2:22" ht="24" customHeight="1" thickBot="1" x14ac:dyDescent="0.2">
      <c r="B15" s="191" t="s">
        <v>342</v>
      </c>
      <c r="C15" s="158"/>
      <c r="D15" s="158"/>
      <c r="E15" s="162"/>
      <c r="F15" s="162"/>
      <c r="G15" s="162"/>
      <c r="H15" s="162"/>
      <c r="I15" s="180"/>
      <c r="J15" s="179"/>
      <c r="K15" s="158"/>
      <c r="L15" s="162" t="s">
        <v>338</v>
      </c>
      <c r="M15" s="158"/>
    </row>
    <row r="16" spans="2:22" ht="36" customHeight="1" thickTop="1" thickBot="1" x14ac:dyDescent="0.25">
      <c r="B16" s="201" t="s">
        <v>343</v>
      </c>
      <c r="C16" s="196"/>
      <c r="D16" s="196"/>
      <c r="E16" s="199"/>
      <c r="F16" s="163"/>
      <c r="G16" s="192"/>
      <c r="H16" s="176">
        <f>IF(ROUNDDOWN(E7*E13/282,0)&lt;0,"Err",ROUNDDOWN(E7*E13/282,0))</f>
        <v>0</v>
      </c>
      <c r="I16" s="179"/>
      <c r="J16" s="181"/>
      <c r="L16" s="354" t="s">
        <v>345</v>
      </c>
      <c r="M16" s="355"/>
    </row>
    <row r="17" spans="1:15" ht="15.75" thickTop="1" thickBot="1" x14ac:dyDescent="0.2">
      <c r="B17" s="198"/>
      <c r="C17" s="198"/>
      <c r="D17" s="198"/>
      <c r="E17" s="200"/>
      <c r="F17" s="158"/>
      <c r="G17" s="158"/>
      <c r="H17" s="158"/>
      <c r="L17" s="197" t="s">
        <v>339</v>
      </c>
    </row>
    <row r="18" spans="1:15" ht="36" customHeight="1" thickTop="1" thickBot="1" x14ac:dyDescent="0.25">
      <c r="B18" s="201" t="s">
        <v>344</v>
      </c>
      <c r="C18" s="196"/>
      <c r="D18" s="196"/>
      <c r="E18" s="199"/>
      <c r="F18" s="163"/>
      <c r="G18" s="192"/>
      <c r="H18" s="176" t="e">
        <f>IF(ROUNDDOWN(E7*E13/282*(1-E9/(ROUND(E11*60,1))),0)&lt;0,"Err",ROUNDDOWN(E7*E13/282*(1-E9/(ROUND(E11*60,1))),0))</f>
        <v>#DIV/0!</v>
      </c>
      <c r="I18" s="179"/>
      <c r="J18" s="181"/>
      <c r="L18" s="354" t="s">
        <v>340</v>
      </c>
      <c r="M18" s="355"/>
    </row>
    <row r="19" spans="1:15" ht="15" thickTop="1" x14ac:dyDescent="0.15">
      <c r="C19" s="158"/>
      <c r="D19" s="158"/>
      <c r="E19" s="158"/>
      <c r="F19" s="158"/>
      <c r="G19" s="158"/>
      <c r="H19" s="158"/>
      <c r="L19" s="197" t="s">
        <v>339</v>
      </c>
    </row>
    <row r="20" spans="1:15" s="26" customFormat="1" ht="15" customHeight="1" x14ac:dyDescent="0.15">
      <c r="A20" s="153"/>
      <c r="B20" s="147" t="s">
        <v>309</v>
      </c>
      <c r="C20" s="147"/>
      <c r="D20" s="147"/>
      <c r="E20" s="154"/>
      <c r="F20" s="154"/>
      <c r="G20" s="153"/>
      <c r="H20" s="189"/>
      <c r="I20" s="184"/>
      <c r="J20" s="184"/>
      <c r="K20" s="189"/>
      <c r="L20" s="190"/>
      <c r="M20" s="190"/>
      <c r="N20" s="189"/>
      <c r="O20" s="189"/>
    </row>
    <row r="21" spans="1:15" s="26" customFormat="1" ht="15" customHeight="1" thickBot="1" x14ac:dyDescent="0.2">
      <c r="A21" s="153"/>
      <c r="B21" s="204"/>
      <c r="C21" s="205"/>
      <c r="D21" s="357"/>
      <c r="E21" s="349"/>
      <c r="F21" s="349"/>
      <c r="G21" s="350"/>
      <c r="H21" s="106" t="s">
        <v>310</v>
      </c>
      <c r="I21" s="185"/>
      <c r="J21" s="186"/>
      <c r="L21" s="39" t="s">
        <v>311</v>
      </c>
      <c r="M21" s="39" t="s">
        <v>312</v>
      </c>
    </row>
    <row r="22" spans="1:15" s="26" customFormat="1" ht="22.5" customHeight="1" thickTop="1" thickBot="1" x14ac:dyDescent="0.2">
      <c r="A22" s="153"/>
      <c r="B22" s="206"/>
      <c r="C22" s="346" t="s">
        <v>160</v>
      </c>
      <c r="D22" s="207" t="s">
        <v>295</v>
      </c>
      <c r="E22" s="208"/>
      <c r="F22" s="209"/>
      <c r="G22" s="210"/>
      <c r="H22" s="176" t="e">
        <f>IF(OR(第9号!$S$32="■",第9号!$AB$32="■"),H16,H18)</f>
        <v>#DIV/0!</v>
      </c>
      <c r="I22" s="183"/>
      <c r="J22" s="184"/>
      <c r="L22" s="55" t="s">
        <v>313</v>
      </c>
      <c r="M22" s="155" t="s">
        <v>298</v>
      </c>
    </row>
    <row r="23" spans="1:15" s="26" customFormat="1" ht="22.5" customHeight="1" thickTop="1" thickBot="1" x14ac:dyDescent="0.2">
      <c r="A23" s="153"/>
      <c r="B23" s="206"/>
      <c r="C23" s="347"/>
      <c r="D23" s="211" t="s">
        <v>361</v>
      </c>
      <c r="E23" s="234"/>
      <c r="F23" s="351"/>
      <c r="G23" s="352"/>
      <c r="H23" s="177"/>
      <c r="I23" s="183"/>
      <c r="J23" s="184"/>
      <c r="L23" s="55" t="s">
        <v>314</v>
      </c>
      <c r="M23" s="164" t="s">
        <v>299</v>
      </c>
    </row>
    <row r="24" spans="1:15" s="26" customFormat="1" ht="22.5" customHeight="1" thickBot="1" x14ac:dyDescent="0.2">
      <c r="A24" s="153"/>
      <c r="B24" s="206"/>
      <c r="C24" s="348"/>
      <c r="D24" s="212" t="s">
        <v>283</v>
      </c>
      <c r="E24" s="236"/>
      <c r="F24" s="353"/>
      <c r="G24" s="353"/>
      <c r="H24" s="202" t="e">
        <f>IF(AND(第9号!$V$40="■",第9号!$AC$40="□"),INT(H22-(H23/5*7)),INT(H22-(H23/2*3)))</f>
        <v>#DIV/0!</v>
      </c>
      <c r="I24" s="184"/>
      <c r="J24" s="187"/>
      <c r="L24" s="55" t="s">
        <v>313</v>
      </c>
      <c r="M24" s="218" t="str">
        <f>IF(AND(第9号!$V$40="■",第9号!$AC$40="□"),"=助成対象経費-（補助金確定額÷５×７）","=助成対象経費-（補助金確定額÷2×3）")</f>
        <v>=助成対象経費-（補助金確定額÷2×3）</v>
      </c>
    </row>
    <row r="25" spans="1:15" s="26" customFormat="1" ht="10.5" customHeight="1" x14ac:dyDescent="0.15">
      <c r="A25" s="153"/>
      <c r="B25" s="206"/>
      <c r="C25" s="225"/>
      <c r="D25" s="213"/>
      <c r="E25" s="213"/>
      <c r="F25" s="213"/>
      <c r="G25" s="213"/>
      <c r="H25" s="215"/>
      <c r="I25" s="184"/>
      <c r="J25" s="187"/>
      <c r="K25" s="189"/>
      <c r="L25" s="189"/>
      <c r="M25" s="217"/>
      <c r="N25" s="189"/>
    </row>
    <row r="26" spans="1:15" s="26" customFormat="1" ht="22.5" customHeight="1" thickBot="1" x14ac:dyDescent="0.2">
      <c r="A26" s="153"/>
      <c r="B26" s="229" t="s">
        <v>346</v>
      </c>
      <c r="C26" s="230"/>
      <c r="D26" s="178"/>
      <c r="E26" s="178"/>
      <c r="F26" s="213"/>
      <c r="G26" s="213"/>
      <c r="H26" s="215"/>
      <c r="I26" s="184"/>
      <c r="J26" s="187"/>
      <c r="K26" s="189"/>
      <c r="L26" s="189"/>
      <c r="M26" s="217"/>
      <c r="N26" s="189"/>
    </row>
    <row r="27" spans="1:15" s="26" customFormat="1" ht="22.5" customHeight="1" thickBot="1" x14ac:dyDescent="0.2">
      <c r="B27" s="203"/>
      <c r="C27" s="231" t="str">
        <f>IF(AND(第9号!$V$42="■",第9号!$AC$42="□"),"　大規模事業者の助成金実績額",IF(AND(第9号!$V$42="□",第9号!$AC$42="■"),"　中小事業者の助成金実績額",""))</f>
        <v/>
      </c>
      <c r="D27" s="214"/>
      <c r="E27" s="214" t="str">
        <f>IF(AND(第9号!$S$32="□",第9号!$AB$32="□"),"（燃料電池バス非対応）",IF(AND(第9号!$S$32="■",第9号!$AB$32="□"),"（燃料電池バス1系統）",IF(AND(第9号!$S$32="□",第9号!$AB$32="■"),"（燃料電池バス2系統）","")))</f>
        <v>（燃料電池バス非対応）</v>
      </c>
      <c r="F27" s="214"/>
      <c r="G27" s="214"/>
      <c r="H27" s="216" t="e">
        <f>IF($D$42=11,H45,IF($D$42=12,H46,IF($D$42=13,H47,IF($D$42=21,H50,IF($D$42=22,H51,IF($D$42=23,H52,""))))))</f>
        <v>#VALUE!</v>
      </c>
      <c r="I27" s="184"/>
      <c r="J27" s="187"/>
      <c r="K27" s="189"/>
      <c r="L27" s="55" t="s">
        <v>313</v>
      </c>
      <c r="M27" s="218" t="e">
        <f>IF($D$42=11,M45,IF($D$42=12,M46,IF($D$42=13,M47,IF($D$42=21,M50,IF($D$42=22,M51,IF($D$42=23,M52,""))))))</f>
        <v>#VALUE!</v>
      </c>
      <c r="N27" s="189"/>
    </row>
    <row r="28" spans="1:15" s="26" customFormat="1" ht="22.5" customHeight="1" x14ac:dyDescent="0.15">
      <c r="B28" s="203"/>
      <c r="C28" s="226"/>
      <c r="D28" s="178"/>
      <c r="E28" s="178"/>
      <c r="F28" s="178"/>
      <c r="G28" s="178"/>
      <c r="H28" s="215"/>
      <c r="I28" s="184"/>
      <c r="J28" s="187"/>
      <c r="K28" s="189"/>
      <c r="L28" s="189"/>
      <c r="M28" s="217"/>
      <c r="N28" s="189"/>
    </row>
    <row r="29" spans="1:15" s="26" customFormat="1" ht="22.5" customHeight="1" x14ac:dyDescent="0.15">
      <c r="B29" s="203"/>
      <c r="C29" s="227"/>
      <c r="D29" s="178"/>
      <c r="E29" s="178"/>
      <c r="F29" s="178"/>
      <c r="G29" s="178"/>
      <c r="H29" s="215"/>
      <c r="I29" s="184"/>
      <c r="J29" s="187"/>
      <c r="K29" s="189"/>
      <c r="L29" s="189"/>
      <c r="M29" s="217"/>
      <c r="N29" s="189"/>
    </row>
    <row r="30" spans="1:15" s="26" customFormat="1" ht="22.5" customHeight="1" x14ac:dyDescent="0.15">
      <c r="B30" s="203"/>
      <c r="C30" s="227"/>
      <c r="D30" s="178"/>
      <c r="E30" s="178"/>
      <c r="F30" s="178"/>
      <c r="G30" s="178"/>
      <c r="H30" s="215"/>
      <c r="I30" s="184"/>
      <c r="J30" s="187"/>
      <c r="K30" s="189"/>
      <c r="L30" s="189"/>
      <c r="M30" s="217"/>
      <c r="N30" s="189"/>
    </row>
    <row r="31" spans="1:15" s="26" customFormat="1" ht="22.5" customHeight="1" x14ac:dyDescent="0.15">
      <c r="B31" s="203"/>
      <c r="C31" s="227"/>
      <c r="D31" s="178"/>
      <c r="E31" s="178"/>
      <c r="F31" s="178"/>
      <c r="G31" s="178"/>
      <c r="H31" s="215"/>
      <c r="I31" s="184"/>
      <c r="J31" s="187"/>
      <c r="K31" s="189"/>
      <c r="L31" s="189"/>
      <c r="M31" s="217"/>
      <c r="N31" s="189"/>
    </row>
    <row r="32" spans="1:15" s="26" customFormat="1" ht="22.5" customHeight="1" x14ac:dyDescent="0.15">
      <c r="B32" s="203"/>
      <c r="C32" s="227"/>
      <c r="D32" s="178"/>
      <c r="E32" s="178"/>
      <c r="F32" s="178"/>
      <c r="G32" s="178"/>
      <c r="H32" s="215"/>
      <c r="I32" s="184"/>
      <c r="J32" s="187"/>
      <c r="K32" s="189"/>
      <c r="L32" s="189"/>
      <c r="M32" s="217"/>
      <c r="N32" s="189"/>
    </row>
    <row r="33" spans="2:14" s="26" customFormat="1" ht="22.5" customHeight="1" x14ac:dyDescent="0.15">
      <c r="B33" s="203"/>
      <c r="C33" s="228"/>
      <c r="D33" s="178"/>
      <c r="E33" s="178"/>
      <c r="F33" s="178"/>
      <c r="G33" s="178"/>
      <c r="H33" s="215"/>
      <c r="I33" s="184"/>
      <c r="J33" s="187"/>
      <c r="K33" s="189"/>
      <c r="L33" s="189"/>
      <c r="M33" s="217"/>
      <c r="N33" s="189"/>
    </row>
    <row r="34" spans="2:14" s="26" customFormat="1" ht="22.5" customHeight="1" x14ac:dyDescent="0.15">
      <c r="B34" s="203"/>
      <c r="C34" s="228"/>
      <c r="D34" s="178"/>
      <c r="E34" s="178"/>
      <c r="F34" s="178"/>
      <c r="G34" s="178"/>
      <c r="H34" s="215"/>
      <c r="I34" s="184"/>
      <c r="J34" s="187"/>
      <c r="K34" s="189"/>
      <c r="L34" s="189"/>
      <c r="M34" s="217"/>
      <c r="N34" s="189"/>
    </row>
    <row r="35" spans="2:14" s="26" customFormat="1" ht="22.5" customHeight="1" x14ac:dyDescent="0.15">
      <c r="B35" s="203"/>
      <c r="C35" s="228"/>
      <c r="D35" s="178"/>
      <c r="E35" s="178"/>
      <c r="F35" s="178"/>
      <c r="G35" s="178"/>
      <c r="H35" s="215"/>
      <c r="I35" s="184"/>
      <c r="J35" s="187"/>
      <c r="K35" s="189"/>
      <c r="L35" s="189"/>
      <c r="M35" s="217"/>
      <c r="N35" s="189"/>
    </row>
    <row r="36" spans="2:14" s="26" customFormat="1" ht="22.5" customHeight="1" x14ac:dyDescent="0.15">
      <c r="B36" s="203"/>
      <c r="C36" s="228"/>
      <c r="D36" s="178"/>
      <c r="E36" s="178"/>
      <c r="F36" s="178"/>
      <c r="G36" s="178"/>
      <c r="H36" s="215"/>
      <c r="I36" s="184"/>
      <c r="J36" s="187"/>
      <c r="K36" s="189"/>
      <c r="L36" s="189"/>
      <c r="M36" s="217"/>
      <c r="N36" s="189"/>
    </row>
    <row r="37" spans="2:14" s="26" customFormat="1" ht="22.5" customHeight="1" x14ac:dyDescent="0.15">
      <c r="B37" s="203"/>
      <c r="C37" s="203"/>
      <c r="D37" s="178"/>
      <c r="E37" s="178"/>
      <c r="F37" s="178"/>
      <c r="G37" s="178"/>
      <c r="H37" s="215"/>
      <c r="I37" s="184"/>
      <c r="J37" s="187"/>
      <c r="K37" s="189"/>
      <c r="L37" s="189"/>
      <c r="M37" s="217"/>
      <c r="N37" s="189"/>
    </row>
    <row r="38" spans="2:14" s="26" customFormat="1" ht="22.5" customHeight="1" x14ac:dyDescent="0.15">
      <c r="B38" s="203"/>
      <c r="C38" s="203"/>
      <c r="D38" s="178"/>
      <c r="E38" s="178"/>
      <c r="F38" s="178"/>
      <c r="G38" s="178"/>
      <c r="H38" s="215"/>
      <c r="I38" s="184"/>
      <c r="J38" s="187"/>
      <c r="K38" s="189"/>
      <c r="L38" s="189"/>
      <c r="M38" s="217"/>
      <c r="N38" s="189"/>
    </row>
    <row r="39" spans="2:14" s="26" customFormat="1" ht="22.5" customHeight="1" x14ac:dyDescent="0.15">
      <c r="B39" s="203"/>
      <c r="C39" s="203"/>
      <c r="D39" s="178"/>
      <c r="E39" s="178"/>
      <c r="F39" s="178"/>
      <c r="G39" s="178"/>
      <c r="H39" s="215"/>
      <c r="I39" s="184"/>
      <c r="J39" s="187"/>
      <c r="K39" s="189"/>
      <c r="L39" s="189"/>
      <c r="M39" s="217"/>
      <c r="N39" s="189"/>
    </row>
    <row r="40" spans="2:14" s="26" customFormat="1" ht="22.5" customHeight="1" x14ac:dyDescent="0.15">
      <c r="B40" s="203"/>
      <c r="C40" s="203"/>
      <c r="D40" s="178"/>
      <c r="E40" s="178"/>
      <c r="F40" s="178"/>
      <c r="G40" s="178"/>
      <c r="H40" s="215"/>
      <c r="I40" s="184"/>
      <c r="J40" s="187"/>
      <c r="K40" s="189"/>
      <c r="L40" s="189"/>
      <c r="M40" s="217"/>
      <c r="N40" s="189"/>
    </row>
    <row r="41" spans="2:14" s="26" customFormat="1" ht="22.5" customHeight="1" x14ac:dyDescent="0.15">
      <c r="B41" s="203"/>
      <c r="C41" s="203"/>
      <c r="D41" s="178"/>
      <c r="E41" s="178"/>
      <c r="F41" s="178"/>
      <c r="G41" s="178"/>
      <c r="H41" s="215"/>
      <c r="I41" s="184"/>
      <c r="J41" s="187"/>
      <c r="K41" s="189"/>
      <c r="L41" s="189"/>
      <c r="M41" s="217"/>
      <c r="N41" s="189"/>
    </row>
    <row r="42" spans="2:14" s="26" customFormat="1" ht="22.5" hidden="1" customHeight="1" x14ac:dyDescent="0.15">
      <c r="B42" s="224"/>
      <c r="C42" s="203"/>
      <c r="D42" s="233" t="e">
        <f>C44*10+C45</f>
        <v>#VALUE!</v>
      </c>
      <c r="E42" s="178"/>
      <c r="F42" s="178"/>
      <c r="G42" s="178"/>
      <c r="H42" s="215"/>
      <c r="I42" s="184"/>
      <c r="J42" s="187"/>
      <c r="K42" s="189"/>
      <c r="L42" s="189"/>
      <c r="M42" s="217"/>
      <c r="N42" s="189"/>
    </row>
    <row r="43" spans="2:14" s="26" customFormat="1" ht="22.5" hidden="1" customHeight="1" x14ac:dyDescent="0.15">
      <c r="B43" s="224"/>
      <c r="C43" s="203"/>
      <c r="D43" s="203"/>
      <c r="E43" s="213" t="s">
        <v>288</v>
      </c>
      <c r="F43" s="178"/>
      <c r="G43" s="178"/>
      <c r="H43" s="219" t="e">
        <f>INT(H24/2)</f>
        <v>#DIV/0!</v>
      </c>
      <c r="I43" s="184"/>
      <c r="J43" s="188"/>
      <c r="K43" s="189"/>
      <c r="L43" s="189" t="s">
        <v>313</v>
      </c>
      <c r="M43" s="220" t="s">
        <v>316</v>
      </c>
    </row>
    <row r="44" spans="2:14" s="26" customFormat="1" ht="22.5" hidden="1" customHeight="1" x14ac:dyDescent="0.15">
      <c r="B44" s="224"/>
      <c r="C44" s="232" t="str">
        <f>IF(AND(第9号!$V$42="■",第9号!$AC$42="□"),1,IF(AND(第9号!$V$42="□",第9号!$AC$42="■"),2,""))</f>
        <v/>
      </c>
      <c r="D44" s="203"/>
      <c r="E44" s="178" t="s">
        <v>296</v>
      </c>
      <c r="F44" s="178"/>
      <c r="G44" s="178"/>
      <c r="H44" s="221" t="e">
        <f>ROUNDDOWN(H43,-3)</f>
        <v>#DIV/0!</v>
      </c>
      <c r="I44" s="184"/>
      <c r="J44" s="188"/>
      <c r="K44" s="189"/>
      <c r="L44" s="189" t="s">
        <v>313</v>
      </c>
      <c r="M44" s="220" t="s">
        <v>318</v>
      </c>
    </row>
    <row r="45" spans="2:14" s="26" customFormat="1" ht="22.5" hidden="1" customHeight="1" x14ac:dyDescent="0.15">
      <c r="B45" s="224"/>
      <c r="C45" s="232">
        <f>IF(AND(第9号!$S$32="□",第9号!$AB$32="□"),3,IF(AND(第9号!$S$32="■",第9号!$AB$32="□"),2,IF(AND(第9号!$S$32="□",第9号!$AB$32="■"),1,"")))</f>
        <v>3</v>
      </c>
      <c r="D45" s="224">
        <v>11</v>
      </c>
      <c r="E45" s="178" t="s">
        <v>289</v>
      </c>
      <c r="F45" s="178"/>
      <c r="G45" s="178"/>
      <c r="H45" s="221" t="e">
        <f>IF(H44&gt;20000000,20000000,H44)</f>
        <v>#DIV/0!</v>
      </c>
      <c r="I45" s="184"/>
      <c r="J45" s="188"/>
      <c r="K45" s="189"/>
      <c r="L45" s="189" t="s">
        <v>313</v>
      </c>
      <c r="M45" s="220" t="s">
        <v>362</v>
      </c>
    </row>
    <row r="46" spans="2:14" s="26" customFormat="1" ht="22.5" hidden="1" customHeight="1" x14ac:dyDescent="0.15">
      <c r="B46" s="224"/>
      <c r="C46" s="224"/>
      <c r="D46" s="224">
        <v>12</v>
      </c>
      <c r="E46" s="178" t="s">
        <v>349</v>
      </c>
      <c r="F46" s="178"/>
      <c r="G46" s="178"/>
      <c r="H46" s="221" t="e">
        <f>IF(H44&gt;10000000,10000000,H44)</f>
        <v>#DIV/0!</v>
      </c>
      <c r="I46" s="184"/>
      <c r="J46" s="188"/>
      <c r="K46" s="189"/>
      <c r="L46" s="189" t="s">
        <v>313</v>
      </c>
      <c r="M46" s="220" t="s">
        <v>363</v>
      </c>
    </row>
    <row r="47" spans="2:14" s="26" customFormat="1" ht="22.5" hidden="1" customHeight="1" x14ac:dyDescent="0.15">
      <c r="B47" s="224"/>
      <c r="C47" s="224"/>
      <c r="D47" s="224">
        <v>13</v>
      </c>
      <c r="E47" s="213" t="s">
        <v>350</v>
      </c>
      <c r="F47" s="178"/>
      <c r="G47" s="178"/>
      <c r="H47" s="221" t="e">
        <f>IF(H44&gt;5000000,5000000,H44)</f>
        <v>#DIV/0!</v>
      </c>
      <c r="I47" s="184"/>
      <c r="J47" s="188"/>
      <c r="K47" s="189"/>
      <c r="L47" s="189" t="s">
        <v>313</v>
      </c>
      <c r="M47" s="220" t="s">
        <v>347</v>
      </c>
    </row>
    <row r="48" spans="2:14" s="26" customFormat="1" ht="22.5" hidden="1" customHeight="1" x14ac:dyDescent="0.15">
      <c r="B48" s="224"/>
      <c r="C48" s="224"/>
      <c r="D48" s="224"/>
      <c r="E48" s="178" t="s">
        <v>290</v>
      </c>
      <c r="F48" s="178"/>
      <c r="G48" s="178"/>
      <c r="H48" s="221" t="e">
        <f>H24</f>
        <v>#DIV/0!</v>
      </c>
      <c r="I48" s="184"/>
      <c r="J48" s="188"/>
      <c r="K48" s="189"/>
      <c r="L48" s="189" t="s">
        <v>313</v>
      </c>
      <c r="M48" s="220" t="s">
        <v>321</v>
      </c>
    </row>
    <row r="49" spans="2:13" s="26" customFormat="1" ht="22.5" hidden="1" customHeight="1" x14ac:dyDescent="0.15">
      <c r="B49" s="224"/>
      <c r="C49" s="224"/>
      <c r="D49" s="224"/>
      <c r="E49" s="178" t="s">
        <v>297</v>
      </c>
      <c r="F49" s="178"/>
      <c r="G49" s="178"/>
      <c r="H49" s="221" t="e">
        <f>ROUNDDOWN(H48,-3)</f>
        <v>#DIV/0!</v>
      </c>
      <c r="I49" s="184"/>
      <c r="J49" s="188"/>
      <c r="K49" s="189"/>
      <c r="L49" s="189" t="s">
        <v>313</v>
      </c>
      <c r="M49" s="220" t="s">
        <v>318</v>
      </c>
    </row>
    <row r="50" spans="2:13" s="26" customFormat="1" ht="22.5" hidden="1" customHeight="1" x14ac:dyDescent="0.15">
      <c r="B50" s="224"/>
      <c r="C50" s="224"/>
      <c r="D50" s="224">
        <v>21</v>
      </c>
      <c r="E50" s="178" t="s">
        <v>291</v>
      </c>
      <c r="F50" s="178"/>
      <c r="G50" s="178"/>
      <c r="H50" s="221" t="e">
        <f>IF(H49&gt;40000000,40000000,H49)</f>
        <v>#DIV/0!</v>
      </c>
      <c r="I50" s="184"/>
      <c r="J50" s="188"/>
      <c r="K50" s="189"/>
      <c r="L50" s="189" t="s">
        <v>313</v>
      </c>
      <c r="M50" s="220" t="s">
        <v>364</v>
      </c>
    </row>
    <row r="51" spans="2:13" s="26" customFormat="1" ht="22.5" hidden="1" customHeight="1" x14ac:dyDescent="0.15">
      <c r="B51" s="224"/>
      <c r="C51" s="224"/>
      <c r="D51" s="224">
        <v>22</v>
      </c>
      <c r="E51" s="213" t="s">
        <v>351</v>
      </c>
      <c r="F51" s="178"/>
      <c r="G51" s="178"/>
      <c r="H51" s="221" t="e">
        <f>IF(H49&gt;20000000,20000000,H49)</f>
        <v>#DIV/0!</v>
      </c>
      <c r="I51" s="184"/>
      <c r="J51" s="188"/>
      <c r="K51" s="189"/>
      <c r="L51" s="189" t="s">
        <v>313</v>
      </c>
      <c r="M51" s="220" t="s">
        <v>365</v>
      </c>
    </row>
    <row r="52" spans="2:13" s="26" customFormat="1" ht="22.5" hidden="1" customHeight="1" x14ac:dyDescent="0.15">
      <c r="B52" s="224"/>
      <c r="C52" s="224"/>
      <c r="D52" s="224">
        <v>23</v>
      </c>
      <c r="E52" s="213" t="s">
        <v>352</v>
      </c>
      <c r="F52" s="178"/>
      <c r="G52" s="178"/>
      <c r="H52" s="221" t="e">
        <f>IF(H49&gt;10000000,10000000,H49)</f>
        <v>#DIV/0!</v>
      </c>
      <c r="I52" s="184"/>
      <c r="J52" s="188"/>
      <c r="K52" s="189"/>
      <c r="L52" s="189" t="s">
        <v>313</v>
      </c>
      <c r="M52" s="220" t="s">
        <v>348</v>
      </c>
    </row>
    <row r="53" spans="2:13" s="26" customFormat="1" ht="15" customHeight="1" x14ac:dyDescent="0.15">
      <c r="B53" s="98"/>
      <c r="C53" s="222"/>
      <c r="D53" s="222"/>
      <c r="E53" s="221"/>
      <c r="F53" s="221"/>
      <c r="G53" s="189"/>
      <c r="H53" s="189"/>
      <c r="I53" s="223"/>
      <c r="J53" s="223"/>
      <c r="K53" s="189"/>
      <c r="L53" s="189"/>
      <c r="M53" s="189"/>
    </row>
    <row r="54" spans="2:13" s="26" customFormat="1" ht="15" customHeight="1" x14ac:dyDescent="0.15">
      <c r="B54" s="98"/>
      <c r="C54" s="98"/>
      <c r="D54" s="98"/>
      <c r="E54" s="99"/>
      <c r="F54" s="99"/>
      <c r="I54" s="182"/>
      <c r="J54" s="182"/>
    </row>
  </sheetData>
  <sheetProtection selectLockedCells="1"/>
  <dataConsolidate/>
  <mergeCells count="12">
    <mergeCell ref="L16:M16"/>
    <mergeCell ref="B6:E6"/>
    <mergeCell ref="C7:D7"/>
    <mergeCell ref="C9:D9"/>
    <mergeCell ref="C11:D11"/>
    <mergeCell ref="C13:D13"/>
    <mergeCell ref="L18:M18"/>
    <mergeCell ref="D21:E21"/>
    <mergeCell ref="F21:G21"/>
    <mergeCell ref="C22:C24"/>
    <mergeCell ref="F23:G23"/>
    <mergeCell ref="F24:G24"/>
  </mergeCells>
  <phoneticPr fontId="3"/>
  <pageMargins left="0.55118110236220474" right="0.19685039370078741" top="0.11811023622047245" bottom="0.15748031496062992" header="0.19685039370078741"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O46"/>
  <sheetViews>
    <sheetView view="pageBreakPreview" zoomScaleNormal="100" zoomScaleSheetLayoutView="100" workbookViewId="0">
      <pane ySplit="1" topLeftCell="A2" activePane="bottomLeft" state="frozen"/>
      <selection pane="bottomLeft"/>
    </sheetView>
  </sheetViews>
  <sheetFormatPr defaultColWidth="2.5" defaultRowHeight="15" customHeight="1" x14ac:dyDescent="0.15"/>
  <cols>
    <col min="1" max="1" width="1.375" style="1" customWidth="1"/>
    <col min="2" max="37" width="2.5" style="1"/>
    <col min="38" max="38" width="1.375" style="1" customWidth="1"/>
    <col min="39" max="39" width="2.5" style="46"/>
    <col min="40" max="40" width="20.5" style="1" customWidth="1"/>
    <col min="41" max="41" width="69.5" style="1" customWidth="1"/>
    <col min="42" max="42" width="2.5" style="1" customWidth="1"/>
    <col min="43" max="16384" width="2.5" style="1"/>
  </cols>
  <sheetData>
    <row r="1" spans="1:41" ht="15" customHeight="1" x14ac:dyDescent="0.15">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1" ht="1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N2" s="1" t="s">
        <v>139</v>
      </c>
    </row>
    <row r="3" spans="1:41" ht="15" customHeight="1" x14ac:dyDescent="0.1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N3" s="1" t="s">
        <v>104</v>
      </c>
    </row>
    <row r="4" spans="1:41" ht="15" customHeight="1" x14ac:dyDescent="0.15">
      <c r="A4" s="10"/>
      <c r="B4" s="8" t="s">
        <v>67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10"/>
      <c r="AN4" s="102" t="s">
        <v>134</v>
      </c>
      <c r="AO4" s="34"/>
    </row>
    <row r="5" spans="1:41" ht="15" customHeight="1" x14ac:dyDescent="0.15">
      <c r="A5" s="10"/>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10"/>
      <c r="AN5" s="39" t="s">
        <v>68</v>
      </c>
      <c r="AO5" s="39" t="s">
        <v>69</v>
      </c>
    </row>
    <row r="6" spans="1:41" ht="15" customHeight="1" x14ac:dyDescent="0.15">
      <c r="A6" s="10"/>
      <c r="B6" s="367" t="s">
        <v>14</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10"/>
      <c r="AN6" s="103"/>
      <c r="AO6" s="34"/>
    </row>
    <row r="7" spans="1:41" ht="15" customHeight="1" x14ac:dyDescent="0.15">
      <c r="A7" s="10"/>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10"/>
      <c r="AN7" s="103"/>
      <c r="AO7" s="34"/>
    </row>
    <row r="8" spans="1:41" ht="18" customHeight="1" x14ac:dyDescent="0.15">
      <c r="A8" s="10"/>
      <c r="B8" s="368"/>
      <c r="C8" s="369"/>
      <c r="D8" s="369"/>
      <c r="E8" s="369"/>
      <c r="F8" s="369"/>
      <c r="G8" s="369"/>
      <c r="H8" s="369" t="s">
        <v>15</v>
      </c>
      <c r="I8" s="369"/>
      <c r="J8" s="369"/>
      <c r="K8" s="369"/>
      <c r="L8" s="369"/>
      <c r="M8" s="369"/>
      <c r="N8" s="369"/>
      <c r="O8" s="369"/>
      <c r="P8" s="369"/>
      <c r="Q8" s="369"/>
      <c r="R8" s="369"/>
      <c r="S8" s="369"/>
      <c r="T8" s="369"/>
      <c r="U8" s="369"/>
      <c r="V8" s="372"/>
      <c r="W8" s="13"/>
      <c r="X8" s="374" t="s">
        <v>221</v>
      </c>
      <c r="Y8" s="374"/>
      <c r="Z8" s="374"/>
      <c r="AA8" s="374"/>
      <c r="AB8" s="374"/>
      <c r="AC8" s="374"/>
      <c r="AD8" s="374"/>
      <c r="AE8" s="374"/>
      <c r="AF8" s="374"/>
      <c r="AG8" s="374"/>
      <c r="AH8" s="374"/>
      <c r="AI8" s="374"/>
      <c r="AJ8" s="374"/>
      <c r="AK8" s="16"/>
      <c r="AL8" s="10"/>
      <c r="AN8" s="103"/>
      <c r="AO8" s="34"/>
    </row>
    <row r="9" spans="1:41" ht="18" customHeight="1" x14ac:dyDescent="0.15">
      <c r="A9" s="10"/>
      <c r="B9" s="370"/>
      <c r="C9" s="371"/>
      <c r="D9" s="371"/>
      <c r="E9" s="371"/>
      <c r="F9" s="371"/>
      <c r="G9" s="371"/>
      <c r="H9" s="371"/>
      <c r="I9" s="371"/>
      <c r="J9" s="371"/>
      <c r="K9" s="371"/>
      <c r="L9" s="371"/>
      <c r="M9" s="371"/>
      <c r="N9" s="371"/>
      <c r="O9" s="371"/>
      <c r="P9" s="371"/>
      <c r="Q9" s="371"/>
      <c r="R9" s="371"/>
      <c r="S9" s="371"/>
      <c r="T9" s="371"/>
      <c r="U9" s="371"/>
      <c r="V9" s="373"/>
      <c r="W9" s="14"/>
      <c r="X9" s="375"/>
      <c r="Y9" s="375"/>
      <c r="Z9" s="375"/>
      <c r="AA9" s="375"/>
      <c r="AB9" s="375"/>
      <c r="AC9" s="375"/>
      <c r="AD9" s="375"/>
      <c r="AE9" s="375"/>
      <c r="AF9" s="375"/>
      <c r="AG9" s="375"/>
      <c r="AH9" s="375"/>
      <c r="AI9" s="375"/>
      <c r="AJ9" s="375"/>
      <c r="AK9" s="15"/>
      <c r="AL9" s="10"/>
      <c r="AN9" s="104"/>
      <c r="AO9" s="2"/>
    </row>
    <row r="10" spans="1:41" ht="54" customHeight="1" x14ac:dyDescent="0.15">
      <c r="A10" s="10"/>
      <c r="B10" s="362" t="s">
        <v>92</v>
      </c>
      <c r="C10" s="363"/>
      <c r="D10" s="363"/>
      <c r="E10" s="363"/>
      <c r="F10" s="363"/>
      <c r="G10" s="364"/>
      <c r="H10" s="19"/>
      <c r="I10" s="365" t="str">
        <f>IF(第1号付表2!I10="","",第1号付表2!I10)</f>
        <v/>
      </c>
      <c r="J10" s="365"/>
      <c r="K10" s="365"/>
      <c r="L10" s="365"/>
      <c r="M10" s="365"/>
      <c r="N10" s="365"/>
      <c r="O10" s="365"/>
      <c r="P10" s="365"/>
      <c r="Q10" s="365"/>
      <c r="R10" s="365"/>
      <c r="S10" s="365"/>
      <c r="T10" s="365"/>
      <c r="U10" s="365"/>
      <c r="V10" s="365"/>
      <c r="W10" s="18"/>
      <c r="X10" s="20"/>
      <c r="Y10" s="366" t="s">
        <v>222</v>
      </c>
      <c r="Z10" s="366"/>
      <c r="AA10" s="366"/>
      <c r="AB10" s="366"/>
      <c r="AC10" s="366"/>
      <c r="AD10" s="366"/>
      <c r="AE10" s="366"/>
      <c r="AF10" s="366"/>
      <c r="AG10" s="366"/>
      <c r="AH10" s="366"/>
      <c r="AI10" s="366"/>
      <c r="AJ10" s="366"/>
      <c r="AK10" s="16"/>
      <c r="AL10" s="10"/>
      <c r="AM10" s="46" t="s">
        <v>223</v>
      </c>
      <c r="AN10" s="43" t="s">
        <v>92</v>
      </c>
      <c r="AO10" s="52" t="s">
        <v>111</v>
      </c>
    </row>
    <row r="11" spans="1:41" ht="54" customHeight="1" x14ac:dyDescent="0.15">
      <c r="A11" s="10"/>
      <c r="B11" s="362" t="s">
        <v>18</v>
      </c>
      <c r="C11" s="363"/>
      <c r="D11" s="363"/>
      <c r="E11" s="363"/>
      <c r="F11" s="363"/>
      <c r="G11" s="364"/>
      <c r="H11" s="19"/>
      <c r="I11" s="365" t="str">
        <f>IF(第1号付表2!I11="","",第1号付表2!I11)</f>
        <v/>
      </c>
      <c r="J11" s="365"/>
      <c r="K11" s="365"/>
      <c r="L11" s="365"/>
      <c r="M11" s="365"/>
      <c r="N11" s="365"/>
      <c r="O11" s="365"/>
      <c r="P11" s="365"/>
      <c r="Q11" s="365"/>
      <c r="R11" s="365"/>
      <c r="S11" s="365"/>
      <c r="T11" s="365"/>
      <c r="U11" s="365"/>
      <c r="V11" s="365"/>
      <c r="W11" s="18"/>
      <c r="X11" s="20"/>
      <c r="Y11" s="427" t="str">
        <f>IF(第1号付表2!Y11="","",第1号付表2!Y11)</f>
        <v/>
      </c>
      <c r="Z11" s="427"/>
      <c r="AA11" s="427"/>
      <c r="AB11" s="427"/>
      <c r="AC11" s="427"/>
      <c r="AD11" s="427"/>
      <c r="AE11" s="427"/>
      <c r="AF11" s="427"/>
      <c r="AG11" s="427"/>
      <c r="AH11" s="427"/>
      <c r="AI11" s="427"/>
      <c r="AJ11" s="427"/>
      <c r="AK11" s="16"/>
      <c r="AL11" s="10"/>
      <c r="AM11" s="46" t="s">
        <v>213</v>
      </c>
      <c r="AN11" s="52" t="s">
        <v>98</v>
      </c>
      <c r="AO11" s="52" t="s">
        <v>112</v>
      </c>
    </row>
    <row r="12" spans="1:41" ht="54" customHeight="1" x14ac:dyDescent="0.15">
      <c r="A12" s="10"/>
      <c r="B12" s="362" t="s">
        <v>19</v>
      </c>
      <c r="C12" s="363"/>
      <c r="D12" s="363"/>
      <c r="E12" s="363"/>
      <c r="F12" s="363"/>
      <c r="G12" s="364"/>
      <c r="H12" s="19"/>
      <c r="I12" s="365" t="str">
        <f>IF(第1号付表2!I12="","",第1号付表2!I12)</f>
        <v/>
      </c>
      <c r="J12" s="365"/>
      <c r="K12" s="365"/>
      <c r="L12" s="365"/>
      <c r="M12" s="365"/>
      <c r="N12" s="365"/>
      <c r="O12" s="365"/>
      <c r="P12" s="365"/>
      <c r="Q12" s="365"/>
      <c r="R12" s="365"/>
      <c r="S12" s="365"/>
      <c r="T12" s="365"/>
      <c r="U12" s="365"/>
      <c r="V12" s="365"/>
      <c r="W12" s="18"/>
      <c r="X12" s="20"/>
      <c r="Y12" s="427" t="str">
        <f>IF(第1号付表2!Y12="","",第1号付表2!Y12)</f>
        <v/>
      </c>
      <c r="Z12" s="427"/>
      <c r="AA12" s="427"/>
      <c r="AB12" s="427"/>
      <c r="AC12" s="427"/>
      <c r="AD12" s="427"/>
      <c r="AE12" s="427"/>
      <c r="AF12" s="427"/>
      <c r="AG12" s="427"/>
      <c r="AH12" s="427"/>
      <c r="AI12" s="427"/>
      <c r="AJ12" s="427"/>
      <c r="AK12" s="16"/>
      <c r="AL12" s="10"/>
      <c r="AM12" s="46" t="s">
        <v>213</v>
      </c>
      <c r="AN12" s="52" t="s">
        <v>99</v>
      </c>
      <c r="AO12" s="52" t="s">
        <v>113</v>
      </c>
    </row>
    <row r="13" spans="1:41" ht="54" customHeight="1" x14ac:dyDescent="0.15">
      <c r="A13" s="10"/>
      <c r="B13" s="362" t="s">
        <v>20</v>
      </c>
      <c r="C13" s="363"/>
      <c r="D13" s="363"/>
      <c r="E13" s="363"/>
      <c r="F13" s="363"/>
      <c r="G13" s="364"/>
      <c r="H13" s="21"/>
      <c r="I13" s="365" t="str">
        <f>IF(第1号付表2!I13="","",第1号付表2!I13)</f>
        <v/>
      </c>
      <c r="J13" s="365"/>
      <c r="K13" s="365"/>
      <c r="L13" s="365"/>
      <c r="M13" s="365"/>
      <c r="N13" s="365"/>
      <c r="O13" s="365"/>
      <c r="P13" s="365"/>
      <c r="Q13" s="365"/>
      <c r="R13" s="365"/>
      <c r="S13" s="365"/>
      <c r="T13" s="365"/>
      <c r="U13" s="365"/>
      <c r="V13" s="365"/>
      <c r="W13" s="105"/>
      <c r="X13" s="22"/>
      <c r="Y13" s="427" t="str">
        <f>IF(第1号付表2!Y13="","",第1号付表2!Y13)</f>
        <v/>
      </c>
      <c r="Z13" s="427"/>
      <c r="AA13" s="427"/>
      <c r="AB13" s="427"/>
      <c r="AC13" s="427"/>
      <c r="AD13" s="427"/>
      <c r="AE13" s="427"/>
      <c r="AF13" s="427"/>
      <c r="AG13" s="427"/>
      <c r="AH13" s="427"/>
      <c r="AI13" s="427"/>
      <c r="AJ13" s="427"/>
      <c r="AK13" s="23"/>
      <c r="AL13" s="10"/>
      <c r="AM13" s="46" t="s">
        <v>213</v>
      </c>
      <c r="AN13" s="40" t="s">
        <v>100</v>
      </c>
      <c r="AO13" s="40" t="s">
        <v>100</v>
      </c>
    </row>
    <row r="14" spans="1:41" ht="15" customHeight="1" x14ac:dyDescent="0.15">
      <c r="A14" s="10"/>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9"/>
      <c r="AJ14" s="8"/>
      <c r="AK14" s="8"/>
      <c r="AL14" s="10"/>
    </row>
    <row r="15" spans="1:41" ht="15" customHeight="1" x14ac:dyDescent="0.15">
      <c r="A15" s="10"/>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10"/>
    </row>
    <row r="16" spans="1:41" ht="15" customHeight="1" x14ac:dyDescent="0.15">
      <c r="A16" s="10"/>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10"/>
    </row>
    <row r="17" spans="1:38" ht="15" customHeight="1" x14ac:dyDescent="0.15">
      <c r="A17" s="10"/>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10"/>
    </row>
    <row r="18" spans="1:38" ht="15" customHeight="1" x14ac:dyDescent="0.15">
      <c r="A18" s="10"/>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0"/>
    </row>
    <row r="19" spans="1:38" ht="15" customHeight="1" x14ac:dyDescent="0.15">
      <c r="A19" s="10"/>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10"/>
    </row>
    <row r="20" spans="1:38" ht="15" customHeight="1" x14ac:dyDescent="0.15">
      <c r="A20" s="10"/>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10"/>
    </row>
    <row r="21" spans="1:38" ht="15" customHeight="1" x14ac:dyDescent="0.15">
      <c r="A21" s="10"/>
      <c r="B21" s="11"/>
      <c r="C21" s="11"/>
      <c r="D21" s="11"/>
      <c r="E21" s="8"/>
      <c r="F21" s="8"/>
      <c r="G21" s="8"/>
      <c r="H21" s="8"/>
      <c r="I21" s="8"/>
      <c r="J21" s="8"/>
      <c r="K21" s="8"/>
      <c r="L21" s="8"/>
      <c r="M21" s="8"/>
      <c r="N21" s="8"/>
      <c r="O21" s="8"/>
      <c r="P21" s="8"/>
      <c r="Q21" s="8"/>
      <c r="R21" s="8"/>
      <c r="S21" s="8"/>
      <c r="T21" s="8"/>
      <c r="U21" s="8"/>
      <c r="V21" s="8"/>
      <c r="W21" s="8"/>
      <c r="X21" s="8"/>
      <c r="Y21" s="8"/>
      <c r="Z21" s="8"/>
      <c r="AA21" s="8"/>
      <c r="AB21" s="12"/>
      <c r="AC21" s="12"/>
      <c r="AD21" s="12"/>
      <c r="AE21" s="12"/>
      <c r="AF21" s="12"/>
      <c r="AG21" s="12"/>
      <c r="AH21" s="12"/>
      <c r="AI21" s="9"/>
      <c r="AJ21" s="8"/>
      <c r="AK21" s="8"/>
      <c r="AL21" s="10"/>
    </row>
    <row r="22" spans="1:38" ht="15" customHeight="1" x14ac:dyDescent="0.15">
      <c r="A22" s="10"/>
      <c r="B22" s="11"/>
      <c r="C22" s="11"/>
      <c r="D22" s="11"/>
      <c r="E22" s="8"/>
      <c r="F22" s="8"/>
      <c r="G22" s="8"/>
      <c r="H22" s="8"/>
      <c r="I22" s="8"/>
      <c r="J22" s="8"/>
      <c r="K22" s="8"/>
      <c r="L22" s="8"/>
      <c r="M22" s="8"/>
      <c r="N22" s="8"/>
      <c r="O22" s="8"/>
      <c r="P22" s="8"/>
      <c r="Q22" s="8"/>
      <c r="R22" s="8"/>
      <c r="S22" s="8"/>
      <c r="T22" s="8"/>
      <c r="U22" s="8"/>
      <c r="V22" s="8"/>
      <c r="W22" s="8"/>
      <c r="X22" s="8"/>
      <c r="Y22" s="8"/>
      <c r="Z22" s="8"/>
      <c r="AA22" s="12"/>
      <c r="AB22" s="12"/>
      <c r="AC22" s="12"/>
      <c r="AD22" s="12"/>
      <c r="AE22" s="12"/>
      <c r="AF22" s="12"/>
      <c r="AG22" s="12"/>
      <c r="AH22" s="12"/>
      <c r="AI22" s="8"/>
      <c r="AJ22" s="8"/>
      <c r="AK22" s="8"/>
      <c r="AL22" s="10"/>
    </row>
    <row r="23" spans="1:38" ht="15" customHeight="1" x14ac:dyDescent="0.15">
      <c r="A23" s="10"/>
      <c r="B23" s="11"/>
      <c r="C23" s="11"/>
      <c r="D23" s="11"/>
      <c r="E23" s="8"/>
      <c r="F23" s="8"/>
      <c r="G23" s="8"/>
      <c r="H23" s="8"/>
      <c r="I23" s="8"/>
      <c r="J23" s="8"/>
      <c r="K23" s="8"/>
      <c r="L23" s="8"/>
      <c r="M23" s="8"/>
      <c r="N23" s="8"/>
      <c r="O23" s="8"/>
      <c r="P23" s="8"/>
      <c r="Q23" s="8"/>
      <c r="R23" s="8"/>
      <c r="S23" s="8"/>
      <c r="T23" s="8"/>
      <c r="U23" s="8"/>
      <c r="V23" s="8"/>
      <c r="W23" s="8"/>
      <c r="X23" s="8"/>
      <c r="Y23" s="8"/>
      <c r="Z23" s="8"/>
      <c r="AA23" s="12"/>
      <c r="AB23" s="12"/>
      <c r="AC23" s="12"/>
      <c r="AD23" s="12"/>
      <c r="AE23" s="12"/>
      <c r="AF23" s="12"/>
      <c r="AG23" s="12"/>
      <c r="AH23" s="12"/>
      <c r="AI23" s="8"/>
      <c r="AJ23" s="8"/>
      <c r="AK23" s="8"/>
      <c r="AL23" s="10"/>
    </row>
    <row r="24" spans="1:38" ht="15" customHeight="1" x14ac:dyDescent="0.15">
      <c r="A24" s="10"/>
      <c r="B24" s="11"/>
      <c r="C24" s="11"/>
      <c r="D24" s="11"/>
      <c r="E24" s="8"/>
      <c r="F24" s="8"/>
      <c r="G24" s="8"/>
      <c r="H24" s="8"/>
      <c r="I24" s="8"/>
      <c r="J24" s="8"/>
      <c r="K24" s="8"/>
      <c r="L24" s="8"/>
      <c r="M24" s="8"/>
      <c r="N24" s="8"/>
      <c r="O24" s="8"/>
      <c r="P24" s="8"/>
      <c r="Q24" s="8"/>
      <c r="R24" s="8"/>
      <c r="S24" s="8"/>
      <c r="T24" s="8"/>
      <c r="U24" s="8"/>
      <c r="V24" s="8"/>
      <c r="W24" s="8"/>
      <c r="X24" s="8"/>
      <c r="Y24" s="8"/>
      <c r="Z24" s="8"/>
      <c r="AA24" s="8"/>
      <c r="AB24" s="8"/>
      <c r="AC24" s="12"/>
      <c r="AD24" s="12"/>
      <c r="AE24" s="12"/>
      <c r="AF24" s="12"/>
      <c r="AG24" s="8"/>
      <c r="AH24" s="8"/>
      <c r="AI24" s="9"/>
      <c r="AJ24" s="8"/>
      <c r="AK24" s="8"/>
      <c r="AL24" s="10"/>
    </row>
    <row r="25" spans="1:38" ht="15" customHeight="1" x14ac:dyDescent="0.15">
      <c r="A25" s="10"/>
      <c r="B25" s="11"/>
      <c r="C25" s="11"/>
      <c r="D25" s="11"/>
      <c r="E25" s="8"/>
      <c r="F25" s="8"/>
      <c r="G25" s="8"/>
      <c r="H25" s="8"/>
      <c r="I25" s="8"/>
      <c r="J25" s="8"/>
      <c r="K25" s="8"/>
      <c r="L25" s="8"/>
      <c r="M25" s="8"/>
      <c r="N25" s="8"/>
      <c r="O25" s="8"/>
      <c r="P25" s="8"/>
      <c r="Q25" s="8"/>
      <c r="R25" s="8"/>
      <c r="S25" s="8"/>
      <c r="T25" s="8"/>
      <c r="U25" s="8"/>
      <c r="V25" s="8"/>
      <c r="W25" s="8"/>
      <c r="X25" s="8"/>
      <c r="Y25" s="8"/>
      <c r="Z25" s="8"/>
      <c r="AA25" s="8"/>
      <c r="AB25" s="8"/>
      <c r="AC25" s="12"/>
      <c r="AD25" s="12"/>
      <c r="AE25" s="12"/>
      <c r="AF25" s="12"/>
      <c r="AG25" s="8"/>
      <c r="AH25" s="8"/>
      <c r="AI25" s="9"/>
      <c r="AJ25" s="8"/>
      <c r="AK25" s="8"/>
      <c r="AL25" s="10"/>
    </row>
    <row r="26" spans="1:38" ht="15" customHeight="1" x14ac:dyDescent="0.15">
      <c r="A26" s="10"/>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9"/>
      <c r="AJ26" s="8"/>
      <c r="AK26" s="8"/>
      <c r="AL26" s="10"/>
    </row>
    <row r="27" spans="1:38" ht="15" customHeight="1" x14ac:dyDescent="0.15">
      <c r="A27" s="10"/>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10"/>
    </row>
    <row r="28" spans="1:38" ht="15" customHeight="1" x14ac:dyDescent="0.15">
      <c r="A28" s="10"/>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10"/>
    </row>
    <row r="29" spans="1:38" ht="15" customHeight="1" x14ac:dyDescent="0.15">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9"/>
      <c r="AJ29" s="8"/>
      <c r="AK29" s="8"/>
      <c r="AL29" s="10"/>
    </row>
    <row r="30" spans="1:38" ht="15" customHeight="1" x14ac:dyDescent="0.15">
      <c r="A30" s="10"/>
      <c r="B30" s="11"/>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9"/>
      <c r="AJ30" s="8"/>
      <c r="AK30" s="8"/>
      <c r="AL30" s="10"/>
    </row>
    <row r="31" spans="1:38" ht="15" customHeight="1" x14ac:dyDescent="0.15">
      <c r="A31" s="10"/>
      <c r="B31" s="11"/>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9"/>
      <c r="AJ31" s="8"/>
      <c r="AK31" s="8"/>
      <c r="AL31" s="10"/>
    </row>
    <row r="32" spans="1:38" ht="15" customHeight="1" x14ac:dyDescent="0.15">
      <c r="A32" s="10"/>
      <c r="B32" s="11"/>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9"/>
      <c r="AJ32" s="8"/>
      <c r="AK32" s="8"/>
      <c r="AL32" s="10"/>
    </row>
    <row r="33" spans="1:38" ht="15" customHeight="1" x14ac:dyDescent="0.15">
      <c r="A33" s="10"/>
      <c r="B33" s="11"/>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9"/>
      <c r="AJ33" s="8"/>
      <c r="AK33" s="8"/>
      <c r="AL33" s="10"/>
    </row>
    <row r="34" spans="1:38" ht="15" customHeight="1" x14ac:dyDescent="0.15">
      <c r="A34" s="10"/>
      <c r="B34" s="11"/>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9"/>
      <c r="AJ34" s="8"/>
      <c r="AK34" s="8"/>
      <c r="AL34" s="10"/>
    </row>
    <row r="35" spans="1:38" ht="15" customHeight="1" x14ac:dyDescent="0.15">
      <c r="A35" s="10"/>
      <c r="B35" s="11"/>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9"/>
      <c r="AJ35" s="8"/>
      <c r="AK35" s="8"/>
      <c r="AL35" s="10"/>
    </row>
    <row r="36" spans="1:38" ht="15" customHeight="1" x14ac:dyDescent="0.15">
      <c r="A36" s="10"/>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9"/>
      <c r="AJ36" s="8"/>
      <c r="AK36" s="8"/>
      <c r="AL36" s="10"/>
    </row>
    <row r="37" spans="1:38" ht="15" customHeight="1" x14ac:dyDescent="0.15">
      <c r="A37" s="10"/>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9"/>
      <c r="AJ37" s="8"/>
      <c r="AK37" s="8"/>
      <c r="AL37" s="10"/>
    </row>
    <row r="38" spans="1:38" ht="15" customHeight="1" x14ac:dyDescent="0.15">
      <c r="A38" s="10"/>
      <c r="B38" s="11"/>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9"/>
      <c r="AJ38" s="8"/>
      <c r="AK38" s="8"/>
      <c r="AL38" s="10"/>
    </row>
    <row r="39" spans="1:38" ht="15" customHeight="1" x14ac:dyDescent="0.15">
      <c r="A39" s="10"/>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9"/>
      <c r="AJ39" s="8"/>
      <c r="AK39" s="8"/>
      <c r="AL39" s="10"/>
    </row>
    <row r="40" spans="1:38" ht="15" customHeight="1" x14ac:dyDescent="0.15">
      <c r="A40" s="10"/>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9"/>
      <c r="AJ40" s="8"/>
      <c r="AK40" s="8"/>
      <c r="AL40" s="10"/>
    </row>
    <row r="41" spans="1:38" ht="15" customHeight="1" x14ac:dyDescent="0.15">
      <c r="A41" s="10"/>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10"/>
    </row>
    <row r="42" spans="1:38" ht="15" customHeight="1" x14ac:dyDescent="0.15">
      <c r="A42" s="10"/>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9"/>
      <c r="AJ42" s="8"/>
      <c r="AK42" s="8"/>
      <c r="AL42" s="10"/>
    </row>
    <row r="43" spans="1:38" ht="15" customHeight="1" x14ac:dyDescent="0.15">
      <c r="A43" s="10"/>
      <c r="B43" s="8"/>
      <c r="C43" s="8"/>
      <c r="D43" s="8"/>
      <c r="E43" s="8"/>
      <c r="F43" s="8"/>
      <c r="G43" s="8"/>
      <c r="H43" s="8"/>
      <c r="I43" s="12"/>
      <c r="J43" s="12"/>
      <c r="K43" s="12"/>
      <c r="L43" s="12"/>
      <c r="M43" s="12"/>
      <c r="N43" s="12"/>
      <c r="O43" s="12"/>
      <c r="P43" s="12"/>
      <c r="Q43" s="8"/>
      <c r="R43" s="8"/>
      <c r="S43" s="8"/>
      <c r="T43" s="8"/>
      <c r="U43" s="8"/>
      <c r="V43" s="8"/>
      <c r="W43" s="8"/>
      <c r="X43" s="8"/>
      <c r="Y43" s="8"/>
      <c r="Z43" s="8"/>
      <c r="AA43" s="8"/>
      <c r="AB43" s="8"/>
      <c r="AC43" s="8"/>
      <c r="AD43" s="8"/>
      <c r="AE43" s="8"/>
      <c r="AF43" s="8"/>
      <c r="AG43" s="8"/>
      <c r="AH43" s="8"/>
      <c r="AI43" s="8"/>
      <c r="AJ43" s="8"/>
      <c r="AK43" s="8"/>
      <c r="AL43" s="10"/>
    </row>
    <row r="44" spans="1:38" ht="15" customHeight="1" x14ac:dyDescent="0.15">
      <c r="A44" s="10"/>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10"/>
    </row>
    <row r="45" spans="1:38" ht="15" customHeight="1" x14ac:dyDescent="0.15">
      <c r="A45" s="10"/>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10"/>
    </row>
    <row r="46" spans="1:38" ht="15" customHeight="1" x14ac:dyDescent="0.15">
      <c r="A46" s="10"/>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10"/>
    </row>
  </sheetData>
  <mergeCells count="17">
    <mergeCell ref="B13:G13"/>
    <mergeCell ref="I13:V13"/>
    <mergeCell ref="Y13:AJ13"/>
    <mergeCell ref="B11:G11"/>
    <mergeCell ref="I11:V11"/>
    <mergeCell ref="Y11:AJ11"/>
    <mergeCell ref="B12:G12"/>
    <mergeCell ref="I12:V12"/>
    <mergeCell ref="Y12:AJ12"/>
    <mergeCell ref="B10:G10"/>
    <mergeCell ref="I10:V10"/>
    <mergeCell ref="Y10:AJ10"/>
    <mergeCell ref="B6:AK6"/>
    <mergeCell ref="B7:AK7"/>
    <mergeCell ref="B8:G9"/>
    <mergeCell ref="H8:V9"/>
    <mergeCell ref="X8:AJ9"/>
  </mergeCells>
  <phoneticPr fontId="3"/>
  <printOptions horizontalCentered="1"/>
  <pageMargins left="0.70866141732283472" right="0.39370078740157483" top="0.39370078740157483" bottom="0.39370078740157483" header="0.39370078740157483" footer="0.3937007874015748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P53"/>
  <sheetViews>
    <sheetView view="pageBreakPreview" zoomScaleNormal="100" zoomScaleSheetLayoutView="100" workbookViewId="0">
      <pane ySplit="1" topLeftCell="A2" activePane="bottomLeft" state="frozen"/>
      <selection pane="bottomLeft"/>
    </sheetView>
  </sheetViews>
  <sheetFormatPr defaultColWidth="2.5" defaultRowHeight="15" customHeight="1" x14ac:dyDescent="0.15"/>
  <cols>
    <col min="1" max="1" width="1.375" style="1" customWidth="1"/>
    <col min="2" max="37" width="2.5" style="1"/>
    <col min="38" max="38" width="1.375" style="1" customWidth="1"/>
    <col min="39" max="39" width="2.5" style="46"/>
    <col min="40" max="40" width="20.625" style="1" customWidth="1"/>
    <col min="41" max="41" width="69.5" style="1" customWidth="1"/>
    <col min="42" max="42" width="2.5" style="1"/>
    <col min="43" max="43" width="9.875" style="1" bestFit="1" customWidth="1"/>
    <col min="44" max="16384" width="2.5" style="1"/>
  </cols>
  <sheetData>
    <row r="1" spans="1:42" ht="15" customHeight="1" x14ac:dyDescent="0.15">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2" ht="15" customHeight="1" x14ac:dyDescent="0.15">
      <c r="R2" s="51"/>
      <c r="S2" s="51"/>
      <c r="T2" s="51"/>
      <c r="U2" s="51"/>
      <c r="AN2" s="1" t="s">
        <v>149</v>
      </c>
    </row>
    <row r="3" spans="1:42" ht="15" customHeight="1" x14ac:dyDescent="0.15">
      <c r="R3" s="51"/>
      <c r="S3" s="51"/>
      <c r="T3" s="51"/>
      <c r="U3" s="51"/>
    </row>
    <row r="4" spans="1:42" ht="15" customHeight="1" x14ac:dyDescent="0.15">
      <c r="B4" s="124" t="s">
        <v>262</v>
      </c>
      <c r="C4" s="124"/>
      <c r="D4" s="124"/>
      <c r="E4" s="124"/>
      <c r="F4" s="124"/>
      <c r="G4" s="124"/>
      <c r="H4" s="124"/>
      <c r="I4" s="124"/>
      <c r="J4" s="124"/>
      <c r="K4" s="124"/>
      <c r="L4" s="124"/>
      <c r="M4" s="124"/>
      <c r="N4" s="124"/>
      <c r="O4" s="124"/>
      <c r="P4" s="124"/>
      <c r="Q4" s="124"/>
      <c r="R4" s="125"/>
      <c r="S4" s="125"/>
      <c r="T4" s="125"/>
      <c r="U4" s="125"/>
      <c r="V4" s="124"/>
      <c r="W4" s="124"/>
      <c r="X4" s="124"/>
      <c r="Y4" s="124"/>
      <c r="Z4" s="124"/>
      <c r="AA4" s="124"/>
      <c r="AB4" s="124"/>
      <c r="AC4" s="124"/>
      <c r="AD4" s="124"/>
      <c r="AE4" s="124"/>
      <c r="AF4" s="124"/>
      <c r="AG4" s="124"/>
      <c r="AH4" s="124"/>
      <c r="AI4" s="124"/>
      <c r="AJ4" s="124"/>
      <c r="AK4" s="124"/>
      <c r="AN4" s="108" t="s">
        <v>134</v>
      </c>
      <c r="AO4" s="108"/>
    </row>
    <row r="5" spans="1:42" ht="15" customHeight="1" x14ac:dyDescent="0.15">
      <c r="B5" s="124"/>
      <c r="C5" s="124"/>
      <c r="D5" s="124"/>
      <c r="E5" s="124"/>
      <c r="F5" s="124"/>
      <c r="G5" s="124"/>
      <c r="H5" s="124"/>
      <c r="I5" s="124"/>
      <c r="J5" s="124"/>
      <c r="K5" s="124"/>
      <c r="L5" s="124"/>
      <c r="M5" s="124"/>
      <c r="N5" s="124"/>
      <c r="O5" s="124"/>
      <c r="P5" s="124"/>
      <c r="Q5" s="124"/>
      <c r="R5" s="125"/>
      <c r="S5" s="125"/>
      <c r="T5" s="125"/>
      <c r="U5" s="125"/>
      <c r="V5" s="124"/>
      <c r="W5" s="124"/>
      <c r="X5" s="124"/>
      <c r="Y5" s="124"/>
      <c r="Z5" s="124"/>
      <c r="AA5" s="124"/>
      <c r="AB5" s="124"/>
      <c r="AC5" s="124"/>
      <c r="AD5" s="124"/>
      <c r="AE5" s="124"/>
      <c r="AF5" s="124"/>
      <c r="AG5" s="124"/>
      <c r="AH5" s="124"/>
      <c r="AI5" s="124"/>
      <c r="AJ5" s="124"/>
      <c r="AK5" s="124"/>
      <c r="AN5" s="39" t="s">
        <v>68</v>
      </c>
      <c r="AO5" s="39" t="s">
        <v>69</v>
      </c>
    </row>
    <row r="6" spans="1:42" ht="15" customHeight="1" x14ac:dyDescent="0.15">
      <c r="B6" s="323" t="s">
        <v>418</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M6" s="274"/>
      <c r="AN6" s="271"/>
      <c r="AO6" s="271"/>
      <c r="AP6" s="271"/>
    </row>
    <row r="7" spans="1:42" ht="15" customHeight="1" x14ac:dyDescent="0.15">
      <c r="B7" s="323" t="s">
        <v>419</v>
      </c>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N7" s="40"/>
      <c r="AO7" s="40"/>
    </row>
    <row r="8" spans="1:42" ht="15" customHeight="1" x14ac:dyDescent="0.15">
      <c r="B8" s="323" t="s">
        <v>183</v>
      </c>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N8" s="128"/>
      <c r="AO8" s="34"/>
    </row>
    <row r="9" spans="1:42" ht="15" customHeight="1" x14ac:dyDescent="0.15">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42"/>
      <c r="AB9" s="124"/>
      <c r="AC9" s="124"/>
      <c r="AD9" s="326"/>
      <c r="AE9" s="326"/>
      <c r="AF9" s="326"/>
      <c r="AG9" s="326"/>
      <c r="AH9" s="326"/>
      <c r="AI9" s="326"/>
      <c r="AJ9" s="326"/>
      <c r="AK9" s="326"/>
      <c r="AN9" s="40" t="s">
        <v>91</v>
      </c>
      <c r="AO9" s="40" t="s">
        <v>214</v>
      </c>
    </row>
    <row r="10" spans="1:42" ht="15" customHeight="1" x14ac:dyDescent="0.15">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28"/>
      <c r="AJ10" s="124"/>
      <c r="AK10" s="124"/>
      <c r="AN10" s="128"/>
      <c r="AO10" s="34"/>
    </row>
    <row r="11" spans="1:42" ht="15" customHeight="1" x14ac:dyDescent="0.15">
      <c r="B11" s="124" t="s">
        <v>0</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28"/>
      <c r="AJ11" s="124"/>
      <c r="AK11" s="124"/>
      <c r="AN11" s="128"/>
      <c r="AO11" s="34"/>
    </row>
    <row r="12" spans="1:42" ht="15" customHeight="1" x14ac:dyDescent="0.15">
      <c r="B12" s="124" t="s">
        <v>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N12" s="128"/>
      <c r="AO12" s="34"/>
    </row>
    <row r="13" spans="1:42" ht="15" customHeight="1" x14ac:dyDescent="0.15">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N13" s="128"/>
      <c r="AO13" s="64"/>
    </row>
    <row r="14" spans="1:42" ht="18" customHeight="1" x14ac:dyDescent="0.15">
      <c r="B14" s="297" t="str">
        <f>IF(F14="","",U14)</f>
        <v/>
      </c>
      <c r="C14" s="297"/>
      <c r="D14" s="297"/>
      <c r="E14" s="297"/>
      <c r="F14" s="325" t="str">
        <f>IF(第1号!F14="","",第1号!F14)</f>
        <v/>
      </c>
      <c r="G14" s="325"/>
      <c r="H14" s="325"/>
      <c r="I14" s="325"/>
      <c r="J14" s="325"/>
      <c r="K14" s="325"/>
      <c r="L14" s="325"/>
      <c r="M14" s="325"/>
      <c r="N14" s="325"/>
      <c r="O14" s="325"/>
      <c r="P14" s="325"/>
      <c r="Q14" s="325"/>
      <c r="R14" s="325"/>
      <c r="S14" s="325"/>
      <c r="T14" s="124"/>
      <c r="U14" s="292" t="s">
        <v>3</v>
      </c>
      <c r="V14" s="292"/>
      <c r="W14" s="292"/>
      <c r="X14" s="292"/>
      <c r="Y14" s="325" t="str">
        <f>IF(第1号!Y14="","",第1号!Y14)</f>
        <v/>
      </c>
      <c r="Z14" s="325"/>
      <c r="AA14" s="325"/>
      <c r="AB14" s="325"/>
      <c r="AC14" s="325"/>
      <c r="AD14" s="325"/>
      <c r="AE14" s="325"/>
      <c r="AF14" s="325"/>
      <c r="AG14" s="325"/>
      <c r="AH14" s="325"/>
      <c r="AI14" s="325"/>
      <c r="AJ14" s="325"/>
      <c r="AK14" s="325"/>
      <c r="AM14" s="46" t="s">
        <v>229</v>
      </c>
      <c r="AN14" s="43" t="s">
        <v>3</v>
      </c>
      <c r="AO14" s="43" t="s">
        <v>115</v>
      </c>
    </row>
    <row r="15" spans="1:42" ht="18" customHeight="1" x14ac:dyDescent="0.15">
      <c r="B15" s="297" t="str">
        <f>IF(F15="","",U15)</f>
        <v/>
      </c>
      <c r="C15" s="297"/>
      <c r="D15" s="297"/>
      <c r="E15" s="297"/>
      <c r="F15" s="325" t="str">
        <f>IF(第1号!F15="","",第1号!F15)</f>
        <v/>
      </c>
      <c r="G15" s="325"/>
      <c r="H15" s="325"/>
      <c r="I15" s="325"/>
      <c r="J15" s="325"/>
      <c r="K15" s="325"/>
      <c r="L15" s="325"/>
      <c r="M15" s="325"/>
      <c r="N15" s="325"/>
      <c r="O15" s="325"/>
      <c r="P15" s="325"/>
      <c r="Q15" s="325"/>
      <c r="R15" s="325"/>
      <c r="S15" s="325"/>
      <c r="T15" s="124"/>
      <c r="U15" s="292" t="s">
        <v>4</v>
      </c>
      <c r="V15" s="292"/>
      <c r="W15" s="292"/>
      <c r="X15" s="292"/>
      <c r="Y15" s="325" t="str">
        <f>IF(第1号!Y15="","",第1号!Y15)</f>
        <v/>
      </c>
      <c r="Z15" s="325"/>
      <c r="AA15" s="325"/>
      <c r="AB15" s="325"/>
      <c r="AC15" s="325"/>
      <c r="AD15" s="325"/>
      <c r="AE15" s="325"/>
      <c r="AF15" s="325"/>
      <c r="AG15" s="325"/>
      <c r="AH15" s="325"/>
      <c r="AI15" s="325"/>
      <c r="AJ15" s="325"/>
      <c r="AK15" s="325"/>
      <c r="AM15" s="46" t="s">
        <v>229</v>
      </c>
      <c r="AN15" s="43" t="s">
        <v>4</v>
      </c>
      <c r="AO15" s="43" t="s">
        <v>135</v>
      </c>
    </row>
    <row r="16" spans="1:42" ht="15" customHeight="1" x14ac:dyDescent="0.15">
      <c r="B16" s="124"/>
      <c r="C16" s="124"/>
      <c r="D16" s="124"/>
      <c r="E16" s="124"/>
      <c r="F16" s="325" t="str">
        <f>IF(第1号!F16="","",第1号!F16)</f>
        <v/>
      </c>
      <c r="G16" s="325"/>
      <c r="H16" s="325"/>
      <c r="I16" s="325"/>
      <c r="J16" s="325"/>
      <c r="K16" s="325"/>
      <c r="L16" s="325"/>
      <c r="M16" s="325"/>
      <c r="N16" s="325"/>
      <c r="O16" s="325"/>
      <c r="P16" s="325"/>
      <c r="Q16" s="325"/>
      <c r="R16" s="325"/>
      <c r="S16" s="325"/>
      <c r="T16" s="124"/>
      <c r="U16" s="124"/>
      <c r="V16" s="124"/>
      <c r="W16" s="124"/>
      <c r="X16" s="124"/>
      <c r="Y16" s="325" t="str">
        <f>IF(第1号!Y16="","",第1号!Y16)</f>
        <v/>
      </c>
      <c r="Z16" s="325"/>
      <c r="AA16" s="325"/>
      <c r="AB16" s="325"/>
      <c r="AC16" s="325"/>
      <c r="AD16" s="325"/>
      <c r="AE16" s="325"/>
      <c r="AF16" s="325"/>
      <c r="AG16" s="325"/>
      <c r="AH16" s="325"/>
      <c r="AI16" s="325"/>
      <c r="AJ16" s="325"/>
      <c r="AK16" s="325"/>
      <c r="AN16" s="43" t="s">
        <v>71</v>
      </c>
      <c r="AO16" s="148" t="s">
        <v>307</v>
      </c>
    </row>
    <row r="17" spans="2:41" ht="15" customHeight="1" x14ac:dyDescent="0.15">
      <c r="B17" s="124"/>
      <c r="C17" s="124"/>
      <c r="D17" s="124"/>
      <c r="E17" s="124"/>
      <c r="F17" s="124"/>
      <c r="G17" s="124"/>
      <c r="H17" s="124"/>
      <c r="I17" s="124"/>
      <c r="J17" s="124"/>
      <c r="K17" s="124"/>
      <c r="L17" s="124"/>
      <c r="M17" s="124"/>
      <c r="N17" s="124"/>
      <c r="P17" s="124"/>
      <c r="Q17" s="28"/>
      <c r="R17" s="124"/>
      <c r="S17" s="124"/>
      <c r="T17" s="124"/>
      <c r="U17" s="124"/>
      <c r="V17" s="124"/>
      <c r="W17" s="124"/>
      <c r="X17" s="124"/>
      <c r="Y17" s="124"/>
      <c r="Z17" s="124"/>
      <c r="AA17" s="124"/>
      <c r="AB17" s="124"/>
      <c r="AC17" s="124"/>
      <c r="AD17" s="124"/>
      <c r="AE17" s="124"/>
      <c r="AF17" s="124"/>
      <c r="AG17" s="124"/>
      <c r="AH17" s="124"/>
      <c r="AI17" s="28"/>
      <c r="AJ17" s="124"/>
      <c r="AK17" s="124"/>
      <c r="AM17" s="46" t="s">
        <v>229</v>
      </c>
      <c r="AN17" s="43" t="s">
        <v>72</v>
      </c>
      <c r="AO17" s="43" t="s">
        <v>116</v>
      </c>
    </row>
    <row r="18" spans="2:41" ht="15" customHeight="1" x14ac:dyDescent="0.15">
      <c r="B18" s="124"/>
      <c r="C18" s="124"/>
      <c r="D18" s="124"/>
      <c r="E18" s="124"/>
      <c r="F18" s="124"/>
      <c r="G18" s="124"/>
      <c r="H18" s="124"/>
      <c r="I18" s="124"/>
      <c r="J18" s="124"/>
      <c r="K18" s="124"/>
      <c r="L18" s="124"/>
      <c r="M18" s="124"/>
      <c r="N18" s="124"/>
      <c r="P18" s="124"/>
      <c r="Q18" s="28"/>
      <c r="R18" s="124"/>
      <c r="S18" s="124"/>
      <c r="T18" s="124"/>
      <c r="U18" s="124"/>
      <c r="V18" s="124"/>
      <c r="W18" s="124"/>
      <c r="X18" s="124"/>
      <c r="Y18" s="124"/>
      <c r="Z18" s="124"/>
      <c r="AA18" s="124"/>
      <c r="AB18" s="124"/>
      <c r="AC18" s="124"/>
      <c r="AD18" s="124"/>
      <c r="AE18" s="124"/>
      <c r="AF18" s="124"/>
      <c r="AG18" s="124"/>
      <c r="AH18" s="124"/>
      <c r="AI18" s="28"/>
      <c r="AJ18" s="124"/>
      <c r="AK18" s="124"/>
      <c r="AM18" s="46" t="s">
        <v>229</v>
      </c>
      <c r="AN18" s="43" t="s">
        <v>73</v>
      </c>
      <c r="AO18" s="43" t="s">
        <v>137</v>
      </c>
    </row>
    <row r="19" spans="2:41" ht="15" customHeight="1" x14ac:dyDescent="0.15">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N19" s="43" t="s">
        <v>74</v>
      </c>
      <c r="AO19" s="152" t="s">
        <v>308</v>
      </c>
    </row>
    <row r="20" spans="2:41" ht="15" customHeight="1" x14ac:dyDescent="0.2">
      <c r="B20" s="124"/>
      <c r="C20" s="124"/>
      <c r="D20" s="124"/>
      <c r="E20" s="124"/>
      <c r="F20" s="124"/>
      <c r="G20" s="124"/>
      <c r="H20" s="428" t="s">
        <v>23</v>
      </c>
      <c r="I20" s="428"/>
      <c r="J20" s="428"/>
      <c r="K20" s="428"/>
      <c r="L20" s="428"/>
      <c r="M20" s="24"/>
      <c r="N20" s="432"/>
      <c r="O20" s="432"/>
      <c r="P20" s="432"/>
      <c r="Q20" s="432"/>
      <c r="R20" s="432"/>
      <c r="S20" s="432"/>
      <c r="T20" s="432"/>
      <c r="U20" s="432"/>
      <c r="V20" s="432"/>
      <c r="W20" s="432"/>
      <c r="X20" s="432"/>
      <c r="Y20" s="432"/>
      <c r="Z20" s="432"/>
      <c r="AA20" s="432"/>
      <c r="AB20" s="432"/>
      <c r="AC20" s="24"/>
      <c r="AD20" s="430" t="s">
        <v>24</v>
      </c>
      <c r="AE20" s="430"/>
      <c r="AF20" s="124"/>
      <c r="AG20" s="124"/>
      <c r="AH20" s="124"/>
      <c r="AI20" s="124"/>
      <c r="AJ20" s="124"/>
      <c r="AK20" s="124"/>
      <c r="AM20" s="46" t="s">
        <v>243</v>
      </c>
      <c r="AN20" s="48" t="s">
        <v>106</v>
      </c>
      <c r="AO20" s="48" t="s">
        <v>263</v>
      </c>
    </row>
    <row r="21" spans="2:41" ht="15" customHeight="1" x14ac:dyDescent="0.2">
      <c r="B21" s="124"/>
      <c r="C21" s="124"/>
      <c r="D21" s="124"/>
      <c r="E21" s="124"/>
      <c r="F21" s="124"/>
      <c r="G21" s="124"/>
      <c r="H21" s="429"/>
      <c r="I21" s="429"/>
      <c r="J21" s="429"/>
      <c r="K21" s="429"/>
      <c r="L21" s="429"/>
      <c r="M21" s="25"/>
      <c r="N21" s="433"/>
      <c r="O21" s="433"/>
      <c r="P21" s="433"/>
      <c r="Q21" s="433"/>
      <c r="R21" s="433"/>
      <c r="S21" s="433"/>
      <c r="T21" s="433"/>
      <c r="U21" s="433"/>
      <c r="V21" s="433"/>
      <c r="W21" s="433"/>
      <c r="X21" s="433"/>
      <c r="Y21" s="433"/>
      <c r="Z21" s="433"/>
      <c r="AA21" s="433"/>
      <c r="AB21" s="433"/>
      <c r="AC21" s="25"/>
      <c r="AD21" s="431"/>
      <c r="AE21" s="431"/>
      <c r="AF21" s="124"/>
      <c r="AG21" s="124"/>
      <c r="AH21" s="124"/>
      <c r="AI21" s="124"/>
      <c r="AJ21" s="124"/>
      <c r="AK21" s="124"/>
      <c r="AN21" s="49"/>
      <c r="AO21" s="49" t="s">
        <v>107</v>
      </c>
    </row>
    <row r="22" spans="2:41" ht="15" customHeight="1" x14ac:dyDescent="0.15">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N22" s="51"/>
      <c r="AO22" s="51"/>
    </row>
    <row r="23" spans="2:41" ht="15" customHeight="1" x14ac:dyDescent="0.15">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N23" s="51"/>
      <c r="AO23" s="51"/>
    </row>
    <row r="24" spans="2:41" ht="15" customHeight="1" x14ac:dyDescent="0.15">
      <c r="B24" s="413" t="str">
        <f>"　"&amp;TEXT(AO25,"ggg")&amp;IF(TEXT(AO25,"e")="1","元年",TEXT(AO25,"e年"))&amp;TEXT(AO25,"m月d日")&amp;AO26</f>
        <v>　付けで交付決定した事業について、燃料電池自動車用水素供給設備需要創出活動費支援事業における燃料電池自動車用水素供給設備の設備運営費に関する助成金交付要綱第14条第1項の規定に基づき、上記のとおり請求します。</v>
      </c>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M24" s="46" t="s">
        <v>243</v>
      </c>
      <c r="AN24" s="48" t="s">
        <v>108</v>
      </c>
      <c r="AO24" s="94" t="s">
        <v>208</v>
      </c>
    </row>
    <row r="25" spans="2:41" ht="15" customHeight="1" x14ac:dyDescent="0.15">
      <c r="B25" s="413"/>
      <c r="C25" s="413"/>
      <c r="D25" s="413"/>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N25" s="49"/>
      <c r="AO25" s="137" t="str">
        <f>IF(■交付決定内容入力■!AD9="","",■交付決定内容入力■!AD9)</f>
        <v/>
      </c>
    </row>
    <row r="26" spans="2:41" ht="15" customHeight="1" x14ac:dyDescent="0.15">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N26" s="48" t="s">
        <v>147</v>
      </c>
      <c r="AO26" s="435" t="s">
        <v>423</v>
      </c>
    </row>
    <row r="27" spans="2:41" ht="15" customHeight="1" x14ac:dyDescent="0.15">
      <c r="B27" s="413"/>
      <c r="C27" s="413"/>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N27" s="49"/>
      <c r="AO27" s="436"/>
    </row>
    <row r="28" spans="2:41" ht="15" customHeight="1" x14ac:dyDescent="0.15">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N28" s="51"/>
      <c r="AO28" s="51"/>
    </row>
    <row r="29" spans="2:41" ht="15" customHeight="1" x14ac:dyDescent="0.15">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28"/>
      <c r="AJ29" s="124"/>
      <c r="AK29" s="124"/>
      <c r="AN29" s="51"/>
      <c r="AO29" s="51"/>
    </row>
    <row r="30" spans="2:41" ht="30" customHeight="1" x14ac:dyDescent="0.15">
      <c r="B30" s="298" t="s">
        <v>10</v>
      </c>
      <c r="C30" s="299"/>
      <c r="D30" s="299"/>
      <c r="E30" s="299"/>
      <c r="F30" s="299"/>
      <c r="G30" s="299"/>
      <c r="H30" s="299"/>
      <c r="I30" s="299"/>
      <c r="J30" s="299"/>
      <c r="K30" s="299"/>
      <c r="L30" s="299"/>
      <c r="M30" s="299"/>
      <c r="N30" s="307"/>
      <c r="O30" s="116"/>
      <c r="P30" s="311" t="str">
        <f>IF(■交付決定内容入力■!L13="","",■交付決定内容入力■!L13)</f>
        <v/>
      </c>
      <c r="Q30" s="311"/>
      <c r="R30" s="311"/>
      <c r="S30" s="311"/>
      <c r="T30" s="311"/>
      <c r="U30" s="311"/>
      <c r="V30" s="311"/>
      <c r="W30" s="311"/>
      <c r="X30" s="311"/>
      <c r="Y30" s="311"/>
      <c r="Z30" s="311"/>
      <c r="AA30" s="311"/>
      <c r="AB30" s="311"/>
      <c r="AC30" s="311"/>
      <c r="AD30" s="311"/>
      <c r="AE30" s="311"/>
      <c r="AF30" s="311"/>
      <c r="AG30" s="311"/>
      <c r="AH30" s="311"/>
      <c r="AI30" s="311"/>
      <c r="AJ30" s="311"/>
      <c r="AK30" s="3"/>
      <c r="AM30" s="46" t="s">
        <v>243</v>
      </c>
      <c r="AN30" s="43" t="s">
        <v>266</v>
      </c>
      <c r="AO30" s="43" t="s">
        <v>212</v>
      </c>
    </row>
    <row r="31" spans="2:41" ht="30" customHeight="1" x14ac:dyDescent="0.15">
      <c r="B31" s="331" t="s">
        <v>11</v>
      </c>
      <c r="C31" s="301"/>
      <c r="D31" s="301"/>
      <c r="E31" s="301"/>
      <c r="F31" s="301"/>
      <c r="G31" s="301"/>
      <c r="H31" s="301"/>
      <c r="I31" s="301"/>
      <c r="J31" s="301"/>
      <c r="K31" s="301"/>
      <c r="L31" s="301"/>
      <c r="M31" s="301"/>
      <c r="N31" s="302"/>
      <c r="O31" s="127"/>
      <c r="P31" s="410" t="str">
        <f>IF(第1号!M27="","",第1号!M27)</f>
        <v/>
      </c>
      <c r="Q31" s="410"/>
      <c r="R31" s="410"/>
      <c r="S31" s="410"/>
      <c r="T31" s="410"/>
      <c r="U31" s="410"/>
      <c r="V31" s="410"/>
      <c r="W31" s="410"/>
      <c r="X31" s="410"/>
      <c r="Y31" s="410"/>
      <c r="Z31" s="410"/>
      <c r="AA31" s="410"/>
      <c r="AB31" s="410"/>
      <c r="AC31" s="410"/>
      <c r="AD31" s="410"/>
      <c r="AE31" s="410"/>
      <c r="AF31" s="410"/>
      <c r="AG31" s="410"/>
      <c r="AH31" s="410"/>
      <c r="AI31" s="410"/>
      <c r="AJ31" s="410"/>
      <c r="AK31" s="5"/>
      <c r="AM31" s="46" t="s">
        <v>243</v>
      </c>
      <c r="AN31" s="43" t="s">
        <v>267</v>
      </c>
      <c r="AO31" s="43" t="s">
        <v>268</v>
      </c>
    </row>
    <row r="32" spans="2:41" ht="15" customHeight="1" x14ac:dyDescent="0.15">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N32" s="51"/>
      <c r="AO32" s="51"/>
    </row>
    <row r="33" spans="2:41" ht="15" customHeight="1" x14ac:dyDescent="0.15">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row>
    <row r="34" spans="2:41" ht="15" customHeight="1" x14ac:dyDescent="0.15">
      <c r="B34" s="124"/>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row>
    <row r="35" spans="2:41" ht="30" customHeight="1" x14ac:dyDescent="0.15">
      <c r="B35" s="124"/>
      <c r="C35" s="124"/>
      <c r="D35" s="124"/>
      <c r="E35" s="124"/>
      <c r="F35" s="286" t="s">
        <v>25</v>
      </c>
      <c r="G35" s="286"/>
      <c r="H35" s="286"/>
      <c r="I35" s="286"/>
      <c r="J35" s="286"/>
      <c r="K35" s="286"/>
      <c r="L35" s="286"/>
      <c r="M35" s="286"/>
      <c r="N35" s="286"/>
      <c r="O35" s="108"/>
      <c r="P35" s="286"/>
      <c r="Q35" s="286"/>
      <c r="R35" s="286"/>
      <c r="S35" s="286"/>
      <c r="T35" s="286"/>
      <c r="U35" s="286"/>
      <c r="V35" s="286"/>
      <c r="W35" s="286"/>
      <c r="X35" s="286"/>
      <c r="Y35" s="286"/>
      <c r="Z35" s="286"/>
      <c r="AA35" s="286"/>
      <c r="AB35" s="108"/>
      <c r="AC35" s="108" t="s">
        <v>269</v>
      </c>
      <c r="AD35" s="434"/>
      <c r="AE35" s="434"/>
      <c r="AF35" s="54" t="s">
        <v>270</v>
      </c>
      <c r="AG35" s="108"/>
      <c r="AH35" s="126"/>
      <c r="AI35" s="126"/>
      <c r="AJ35" s="126"/>
      <c r="AK35" s="124"/>
      <c r="AN35" s="40" t="s">
        <v>271</v>
      </c>
      <c r="AO35" s="40" t="s">
        <v>150</v>
      </c>
    </row>
    <row r="36" spans="2:41" ht="30" customHeight="1" x14ac:dyDescent="0.15">
      <c r="B36" s="124"/>
      <c r="C36" s="124"/>
      <c r="D36" s="124"/>
      <c r="E36" s="124"/>
      <c r="F36" s="329" t="s">
        <v>26</v>
      </c>
      <c r="G36" s="329"/>
      <c r="H36" s="329"/>
      <c r="I36" s="329"/>
      <c r="J36" s="329"/>
      <c r="K36" s="329"/>
      <c r="L36" s="329"/>
      <c r="M36" s="329"/>
      <c r="N36" s="329"/>
      <c r="O36" s="113"/>
      <c r="P36" s="286"/>
      <c r="Q36" s="286"/>
      <c r="R36" s="286"/>
      <c r="S36" s="286"/>
      <c r="T36" s="286"/>
      <c r="U36" s="286"/>
      <c r="V36" s="286"/>
      <c r="W36" s="286"/>
      <c r="X36" s="286"/>
      <c r="Y36" s="286"/>
      <c r="Z36" s="286"/>
      <c r="AA36" s="286"/>
      <c r="AB36" s="113"/>
      <c r="AC36" s="108" t="s">
        <v>269</v>
      </c>
      <c r="AD36" s="434"/>
      <c r="AE36" s="434"/>
      <c r="AF36" s="54" t="s">
        <v>270</v>
      </c>
      <c r="AG36" s="108"/>
      <c r="AH36" s="126"/>
      <c r="AI36" s="126"/>
      <c r="AJ36" s="126"/>
      <c r="AK36" s="124"/>
      <c r="AN36" s="40" t="s">
        <v>272</v>
      </c>
      <c r="AO36" s="40" t="s">
        <v>151</v>
      </c>
    </row>
    <row r="37" spans="2:41" ht="30" customHeight="1" x14ac:dyDescent="0.15">
      <c r="B37" s="124"/>
      <c r="C37" s="124"/>
      <c r="D37" s="124"/>
      <c r="E37" s="124"/>
      <c r="F37" s="329" t="s">
        <v>27</v>
      </c>
      <c r="G37" s="329"/>
      <c r="H37" s="329"/>
      <c r="I37" s="329"/>
      <c r="J37" s="329"/>
      <c r="K37" s="329"/>
      <c r="L37" s="329"/>
      <c r="M37" s="329"/>
      <c r="N37" s="329"/>
      <c r="O37" s="113"/>
      <c r="P37" s="286"/>
      <c r="Q37" s="286"/>
      <c r="R37" s="286"/>
      <c r="S37" s="286"/>
      <c r="T37" s="286"/>
      <c r="U37" s="286"/>
      <c r="V37" s="286"/>
      <c r="W37" s="286"/>
      <c r="X37" s="286"/>
      <c r="Y37" s="286"/>
      <c r="Z37" s="286"/>
      <c r="AA37" s="286"/>
      <c r="AB37" s="113"/>
      <c r="AC37" s="113"/>
      <c r="AD37" s="113"/>
      <c r="AE37" s="113"/>
      <c r="AF37" s="113"/>
      <c r="AG37" s="113"/>
      <c r="AH37" s="126"/>
      <c r="AI37" s="126"/>
      <c r="AJ37" s="126"/>
      <c r="AK37" s="124"/>
      <c r="AN37" s="40" t="s">
        <v>273</v>
      </c>
      <c r="AO37" s="40" t="s">
        <v>105</v>
      </c>
    </row>
    <row r="38" spans="2:41" ht="30" customHeight="1" x14ac:dyDescent="0.15">
      <c r="B38" s="124"/>
      <c r="C38" s="124"/>
      <c r="D38" s="124"/>
      <c r="E38" s="124"/>
      <c r="F38" s="329" t="s">
        <v>28</v>
      </c>
      <c r="G38" s="329"/>
      <c r="H38" s="329"/>
      <c r="I38" s="329"/>
      <c r="J38" s="329"/>
      <c r="K38" s="329"/>
      <c r="L38" s="329"/>
      <c r="M38" s="329"/>
      <c r="N38" s="329"/>
      <c r="O38" s="113"/>
      <c r="P38" s="437"/>
      <c r="Q38" s="437"/>
      <c r="R38" s="437"/>
      <c r="S38" s="437"/>
      <c r="T38" s="437"/>
      <c r="U38" s="437"/>
      <c r="V38" s="437"/>
      <c r="W38" s="437"/>
      <c r="X38" s="437"/>
      <c r="Y38" s="437"/>
      <c r="Z38" s="437"/>
      <c r="AA38" s="437"/>
      <c r="AB38" s="113"/>
      <c r="AC38" s="113"/>
      <c r="AD38" s="113"/>
      <c r="AE38" s="113"/>
      <c r="AF38" s="113"/>
      <c r="AG38" s="113"/>
      <c r="AH38" s="126"/>
      <c r="AI38" s="126"/>
      <c r="AJ38" s="126"/>
      <c r="AK38" s="124"/>
      <c r="AN38" s="40" t="s">
        <v>274</v>
      </c>
      <c r="AO38" s="40" t="s">
        <v>109</v>
      </c>
    </row>
    <row r="39" spans="2:41" ht="30" customHeight="1" x14ac:dyDescent="0.15">
      <c r="B39" s="124"/>
      <c r="C39" s="124"/>
      <c r="D39" s="124"/>
      <c r="E39" s="124"/>
      <c r="F39" s="329" t="s">
        <v>29</v>
      </c>
      <c r="G39" s="329"/>
      <c r="H39" s="329"/>
      <c r="I39" s="329"/>
      <c r="J39" s="329"/>
      <c r="K39" s="329"/>
      <c r="L39" s="329"/>
      <c r="M39" s="329"/>
      <c r="N39" s="329"/>
      <c r="O39" s="113"/>
      <c r="P39" s="286"/>
      <c r="Q39" s="286"/>
      <c r="R39" s="286"/>
      <c r="S39" s="286"/>
      <c r="T39" s="286"/>
      <c r="U39" s="286"/>
      <c r="V39" s="286"/>
      <c r="W39" s="286"/>
      <c r="X39" s="286"/>
      <c r="Y39" s="286"/>
      <c r="Z39" s="286"/>
      <c r="AA39" s="286"/>
      <c r="AB39" s="113"/>
      <c r="AC39" s="113"/>
      <c r="AD39" s="113"/>
      <c r="AE39" s="113"/>
      <c r="AF39" s="113"/>
      <c r="AG39" s="113"/>
      <c r="AH39" s="126"/>
      <c r="AI39" s="126"/>
      <c r="AJ39" s="126"/>
      <c r="AK39" s="124"/>
      <c r="AN39" s="40" t="s">
        <v>275</v>
      </c>
      <c r="AO39" s="40" t="s">
        <v>110</v>
      </c>
    </row>
    <row r="40" spans="2:41" ht="15" customHeight="1" x14ac:dyDescent="0.15">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28"/>
      <c r="AJ40" s="124"/>
      <c r="AK40" s="124"/>
    </row>
    <row r="41" spans="2:41" ht="15" customHeight="1" thickBot="1" x14ac:dyDescent="0.2">
      <c r="B41" s="124" t="s">
        <v>276</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row>
    <row r="42" spans="2:41" s="51" customFormat="1" ht="15" customHeight="1" thickTop="1" x14ac:dyDescent="0.15">
      <c r="D42" s="262" t="s">
        <v>397</v>
      </c>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4"/>
      <c r="AJ42" s="265"/>
      <c r="AK42" s="248"/>
    </row>
    <row r="43" spans="2:41" s="51" customFormat="1" ht="15" customHeight="1" x14ac:dyDescent="0.15">
      <c r="D43" s="266" t="s">
        <v>398</v>
      </c>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7"/>
      <c r="AJ43" s="265"/>
      <c r="AK43" s="248"/>
    </row>
    <row r="44" spans="2:41" s="51" customFormat="1" ht="15" customHeight="1" x14ac:dyDescent="0.15">
      <c r="D44" s="266" t="s">
        <v>399</v>
      </c>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7"/>
      <c r="AJ44" s="265"/>
      <c r="AK44" s="249"/>
    </row>
    <row r="45" spans="2:41" s="51" customFormat="1" ht="15" customHeight="1" x14ac:dyDescent="0.15">
      <c r="D45" s="266" t="s">
        <v>400</v>
      </c>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7"/>
      <c r="AJ45" s="265"/>
      <c r="AK45" s="249"/>
    </row>
    <row r="46" spans="2:41" s="51" customFormat="1" ht="15" customHeight="1" x14ac:dyDescent="0.15">
      <c r="D46" s="266" t="s">
        <v>401</v>
      </c>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7"/>
      <c r="AJ46" s="265"/>
      <c r="AK46" s="249"/>
    </row>
    <row r="47" spans="2:41" s="51" customFormat="1" ht="15" customHeight="1" x14ac:dyDescent="0.15">
      <c r="D47" s="266"/>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7"/>
      <c r="AJ47" s="265"/>
      <c r="AK47" s="249"/>
    </row>
    <row r="48" spans="2:41" s="51" customFormat="1" ht="15" customHeight="1" x14ac:dyDescent="0.15">
      <c r="D48" s="266" t="s">
        <v>402</v>
      </c>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7"/>
      <c r="AJ48" s="265"/>
      <c r="AK48" s="249"/>
    </row>
    <row r="49" spans="2:37" s="51" customFormat="1" ht="15" customHeight="1" x14ac:dyDescent="0.15">
      <c r="D49" s="266" t="s">
        <v>403</v>
      </c>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7"/>
      <c r="AJ49" s="265"/>
      <c r="AK49" s="249"/>
    </row>
    <row r="50" spans="2:37" s="51" customFormat="1" ht="15" customHeight="1" x14ac:dyDescent="0.15">
      <c r="D50" s="266" t="s">
        <v>404</v>
      </c>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7"/>
      <c r="AJ50" s="265"/>
      <c r="AK50" s="249"/>
    </row>
    <row r="51" spans="2:37" s="51" customFormat="1" ht="15" customHeight="1" thickBot="1" x14ac:dyDescent="0.2">
      <c r="D51" s="268" t="s">
        <v>405</v>
      </c>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70"/>
      <c r="AJ51" s="265"/>
      <c r="AK51" s="248"/>
    </row>
    <row r="52" spans="2:37" ht="15" customHeight="1" thickTop="1" x14ac:dyDescent="0.15">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row>
    <row r="53" spans="2:37" ht="15" customHeight="1" x14ac:dyDescent="0.1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row>
  </sheetData>
  <mergeCells count="35">
    <mergeCell ref="AO26:AO27"/>
    <mergeCell ref="AD36:AE36"/>
    <mergeCell ref="P36:AA36"/>
    <mergeCell ref="P37:AA37"/>
    <mergeCell ref="P38:AA38"/>
    <mergeCell ref="B24:AK27"/>
    <mergeCell ref="P39:AA39"/>
    <mergeCell ref="F39:N39"/>
    <mergeCell ref="F35:N35"/>
    <mergeCell ref="F36:N36"/>
    <mergeCell ref="F37:N37"/>
    <mergeCell ref="F38:N38"/>
    <mergeCell ref="P35:AA35"/>
    <mergeCell ref="H20:L21"/>
    <mergeCell ref="AD20:AE21"/>
    <mergeCell ref="N20:AB21"/>
    <mergeCell ref="AD35:AE35"/>
    <mergeCell ref="B30:N30"/>
    <mergeCell ref="P30:AJ30"/>
    <mergeCell ref="B31:N31"/>
    <mergeCell ref="P31:AJ31"/>
    <mergeCell ref="B6:AK6"/>
    <mergeCell ref="F15:S15"/>
    <mergeCell ref="U15:X15"/>
    <mergeCell ref="Y15:AK15"/>
    <mergeCell ref="F16:S16"/>
    <mergeCell ref="B7:AK7"/>
    <mergeCell ref="B8:AK8"/>
    <mergeCell ref="AD9:AK9"/>
    <mergeCell ref="F14:S14"/>
    <mergeCell ref="U14:X14"/>
    <mergeCell ref="Y14:AK14"/>
    <mergeCell ref="B14:E14"/>
    <mergeCell ref="B15:E15"/>
    <mergeCell ref="Y16:AK16"/>
  </mergeCells>
  <phoneticPr fontId="3"/>
  <conditionalFormatting sqref="N20:AB21">
    <cfRule type="expression" dxfId="0" priority="1">
      <formula>$N$20=#VALUE!</formula>
    </cfRule>
  </conditionalFormatting>
  <printOptions horizontalCentered="1"/>
  <pageMargins left="0.70866141732283472" right="0.39370078740157483" top="0.39370078740157483" bottom="0.39370078740157483" header="0.39370078740157483" footer="0.3937007874015748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AP53"/>
  <sheetViews>
    <sheetView view="pageBreakPreview" zoomScaleNormal="100" zoomScaleSheetLayoutView="100" workbookViewId="0">
      <pane ySplit="1" topLeftCell="A2" activePane="bottomLeft" state="frozen"/>
      <selection pane="bottomLeft"/>
    </sheetView>
  </sheetViews>
  <sheetFormatPr defaultColWidth="2.5" defaultRowHeight="15" customHeight="1" x14ac:dyDescent="0.15"/>
  <cols>
    <col min="1" max="1" width="1.375" style="1" customWidth="1"/>
    <col min="2" max="37" width="2.5" style="1"/>
    <col min="38" max="38" width="1.375" style="1" customWidth="1"/>
    <col min="39" max="39" width="2.5" style="46"/>
    <col min="40" max="40" width="20.625" style="1" customWidth="1"/>
    <col min="41" max="41" width="69.5" style="1" customWidth="1"/>
    <col min="42" max="16384" width="2.5" style="1"/>
  </cols>
  <sheetData>
    <row r="1" spans="1:42" ht="15" customHeight="1" x14ac:dyDescent="0.15">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2" ht="15" customHeight="1" x14ac:dyDescent="0.15">
      <c r="R2" s="51"/>
      <c r="S2" s="51"/>
      <c r="T2" s="51"/>
      <c r="U2" s="51"/>
    </row>
    <row r="3" spans="1:42" ht="15" customHeight="1" x14ac:dyDescent="0.15">
      <c r="R3" s="51"/>
      <c r="S3" s="51"/>
      <c r="T3" s="51"/>
      <c r="U3" s="51"/>
    </row>
    <row r="4" spans="1:42" ht="15" customHeight="1" x14ac:dyDescent="0.15">
      <c r="B4" s="124" t="s">
        <v>264</v>
      </c>
      <c r="C4" s="124"/>
      <c r="D4" s="124"/>
      <c r="E4" s="124"/>
      <c r="F4" s="124"/>
      <c r="G4" s="124"/>
      <c r="H4" s="124"/>
      <c r="I4" s="124"/>
      <c r="J4" s="124"/>
      <c r="K4" s="124"/>
      <c r="L4" s="124"/>
      <c r="M4" s="124"/>
      <c r="N4" s="124"/>
      <c r="O4" s="124"/>
      <c r="P4" s="124"/>
      <c r="Q4" s="124"/>
      <c r="R4" s="125"/>
      <c r="S4" s="125"/>
      <c r="T4" s="125"/>
      <c r="U4" s="125"/>
      <c r="V4" s="124"/>
      <c r="W4" s="124"/>
      <c r="X4" s="124"/>
      <c r="Y4" s="124"/>
      <c r="Z4" s="124"/>
      <c r="AA4" s="124"/>
      <c r="AB4" s="124"/>
      <c r="AC4" s="124"/>
      <c r="AD4" s="124"/>
      <c r="AE4" s="124"/>
      <c r="AF4" s="124"/>
      <c r="AG4" s="124"/>
      <c r="AH4" s="124"/>
      <c r="AI4" s="124"/>
      <c r="AJ4" s="124"/>
      <c r="AK4" s="124"/>
      <c r="AN4" s="124" t="s">
        <v>134</v>
      </c>
    </row>
    <row r="5" spans="1:42" ht="15" customHeight="1" x14ac:dyDescent="0.15">
      <c r="B5" s="124"/>
      <c r="C5" s="124"/>
      <c r="D5" s="124"/>
      <c r="E5" s="124"/>
      <c r="F5" s="124"/>
      <c r="G5" s="124"/>
      <c r="H5" s="124"/>
      <c r="I5" s="124"/>
      <c r="J5" s="124"/>
      <c r="K5" s="124"/>
      <c r="L5" s="124"/>
      <c r="M5" s="124"/>
      <c r="N5" s="124"/>
      <c r="O5" s="124"/>
      <c r="P5" s="124"/>
      <c r="Q5" s="124"/>
      <c r="R5" s="125"/>
      <c r="S5" s="125"/>
      <c r="T5" s="125"/>
      <c r="U5" s="125"/>
      <c r="V5" s="124"/>
      <c r="W5" s="124"/>
      <c r="X5" s="124"/>
      <c r="Y5" s="124"/>
      <c r="Z5" s="124"/>
      <c r="AA5" s="124"/>
      <c r="AB5" s="124"/>
      <c r="AC5" s="124"/>
      <c r="AD5" s="124"/>
      <c r="AE5" s="124"/>
      <c r="AF5" s="124"/>
      <c r="AG5" s="124"/>
      <c r="AH5" s="124"/>
      <c r="AI5" s="124"/>
      <c r="AJ5" s="124"/>
      <c r="AK5" s="124"/>
    </row>
    <row r="6" spans="1:42" ht="15" customHeight="1" x14ac:dyDescent="0.15">
      <c r="B6" s="323" t="s">
        <v>418</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M6" s="274"/>
      <c r="AN6" s="271"/>
      <c r="AO6" s="271"/>
      <c r="AP6" s="271"/>
    </row>
    <row r="7" spans="1:42" ht="15" customHeight="1" x14ac:dyDescent="0.15">
      <c r="B7" s="323" t="s">
        <v>419</v>
      </c>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row>
    <row r="8" spans="1:42" ht="15" customHeight="1" x14ac:dyDescent="0.15">
      <c r="B8" s="323" t="s">
        <v>185</v>
      </c>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row>
    <row r="9" spans="1:42" ht="15" customHeight="1" x14ac:dyDescent="0.15">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42"/>
      <c r="AB9" s="124"/>
      <c r="AC9" s="124"/>
      <c r="AD9" s="326"/>
      <c r="AE9" s="326"/>
      <c r="AF9" s="326"/>
      <c r="AG9" s="326"/>
      <c r="AH9" s="326"/>
      <c r="AI9" s="326"/>
      <c r="AJ9" s="326"/>
      <c r="AK9" s="326"/>
    </row>
    <row r="10" spans="1:42" ht="15" customHeight="1" x14ac:dyDescent="0.15">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28"/>
      <c r="AJ10" s="124"/>
      <c r="AK10" s="124"/>
    </row>
    <row r="11" spans="1:42" ht="15" customHeight="1" x14ac:dyDescent="0.15">
      <c r="B11" s="124" t="s">
        <v>0</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28"/>
      <c r="AJ11" s="124"/>
      <c r="AK11" s="124"/>
    </row>
    <row r="12" spans="1:42" ht="15" customHeight="1" x14ac:dyDescent="0.15">
      <c r="B12" s="124" t="s">
        <v>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row>
    <row r="13" spans="1:42" ht="15" customHeight="1" x14ac:dyDescent="0.15">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row>
    <row r="14" spans="1:42" ht="18" customHeight="1" x14ac:dyDescent="0.15">
      <c r="B14" s="297" t="str">
        <f>IF(F14="","",U14)</f>
        <v/>
      </c>
      <c r="C14" s="297"/>
      <c r="D14" s="297"/>
      <c r="E14" s="297"/>
      <c r="F14" s="325" t="str">
        <f>IF(第1号!F14="","",第1号!F14)</f>
        <v/>
      </c>
      <c r="G14" s="325"/>
      <c r="H14" s="325"/>
      <c r="I14" s="325"/>
      <c r="J14" s="325"/>
      <c r="K14" s="325"/>
      <c r="L14" s="325"/>
      <c r="M14" s="325"/>
      <c r="N14" s="325"/>
      <c r="O14" s="325"/>
      <c r="P14" s="325"/>
      <c r="Q14" s="325"/>
      <c r="R14" s="325"/>
      <c r="S14" s="325"/>
      <c r="T14" s="124"/>
      <c r="U14" s="292" t="s">
        <v>3</v>
      </c>
      <c r="V14" s="292"/>
      <c r="W14" s="292"/>
      <c r="X14" s="292"/>
      <c r="Y14" s="325" t="str">
        <f>IF(第1号!Y14="","",第1号!Y14)</f>
        <v/>
      </c>
      <c r="Z14" s="325"/>
      <c r="AA14" s="325"/>
      <c r="AB14" s="325"/>
      <c r="AC14" s="325"/>
      <c r="AD14" s="325"/>
      <c r="AE14" s="325"/>
      <c r="AF14" s="325"/>
      <c r="AG14" s="325"/>
      <c r="AH14" s="325"/>
      <c r="AI14" s="325"/>
      <c r="AJ14" s="325"/>
      <c r="AK14" s="325"/>
      <c r="AM14" s="46" t="s">
        <v>229</v>
      </c>
    </row>
    <row r="15" spans="1:42" ht="18" customHeight="1" x14ac:dyDescent="0.15">
      <c r="B15" s="297" t="str">
        <f>IF(F15="","",U15)</f>
        <v/>
      </c>
      <c r="C15" s="297"/>
      <c r="D15" s="297"/>
      <c r="E15" s="297"/>
      <c r="F15" s="325" t="str">
        <f>IF(第1号!F15="","",第1号!F15)</f>
        <v/>
      </c>
      <c r="G15" s="325"/>
      <c r="H15" s="325"/>
      <c r="I15" s="325"/>
      <c r="J15" s="325"/>
      <c r="K15" s="325"/>
      <c r="L15" s="325"/>
      <c r="M15" s="325"/>
      <c r="N15" s="325"/>
      <c r="O15" s="325"/>
      <c r="P15" s="325"/>
      <c r="Q15" s="325"/>
      <c r="R15" s="325"/>
      <c r="S15" s="325"/>
      <c r="T15" s="124"/>
      <c r="U15" s="292" t="s">
        <v>4</v>
      </c>
      <c r="V15" s="292"/>
      <c r="W15" s="292"/>
      <c r="X15" s="292"/>
      <c r="Y15" s="325" t="str">
        <f>IF(第1号!Y15="","",第1号!Y15)</f>
        <v/>
      </c>
      <c r="Z15" s="325"/>
      <c r="AA15" s="325"/>
      <c r="AB15" s="325"/>
      <c r="AC15" s="325"/>
      <c r="AD15" s="325"/>
      <c r="AE15" s="325"/>
      <c r="AF15" s="325"/>
      <c r="AG15" s="325"/>
      <c r="AH15" s="325"/>
      <c r="AI15" s="325"/>
      <c r="AJ15" s="325"/>
      <c r="AK15" s="325"/>
      <c r="AM15" s="46" t="s">
        <v>229</v>
      </c>
    </row>
    <row r="16" spans="1:42" ht="15" customHeight="1" x14ac:dyDescent="0.15">
      <c r="B16" s="124"/>
      <c r="C16" s="124"/>
      <c r="D16" s="124"/>
      <c r="E16" s="124"/>
      <c r="F16" s="325" t="str">
        <f>IF(第1号!F16="","",第1号!F16)</f>
        <v/>
      </c>
      <c r="G16" s="325"/>
      <c r="H16" s="325"/>
      <c r="I16" s="325"/>
      <c r="J16" s="325"/>
      <c r="K16" s="325"/>
      <c r="L16" s="325"/>
      <c r="M16" s="325"/>
      <c r="N16" s="325"/>
      <c r="O16" s="325"/>
      <c r="P16" s="325"/>
      <c r="Q16" s="325"/>
      <c r="R16" s="325"/>
      <c r="S16" s="325"/>
      <c r="T16" s="124"/>
      <c r="U16" s="124"/>
      <c r="V16" s="124"/>
      <c r="W16" s="124"/>
      <c r="X16" s="124"/>
      <c r="Y16" s="325" t="str">
        <f>IF(第1号!Y16="","",第1号!Y16)</f>
        <v/>
      </c>
      <c r="Z16" s="325"/>
      <c r="AA16" s="325"/>
      <c r="AB16" s="325"/>
      <c r="AC16" s="325"/>
      <c r="AD16" s="325"/>
      <c r="AE16" s="325"/>
      <c r="AF16" s="325"/>
      <c r="AG16" s="325"/>
      <c r="AH16" s="325"/>
      <c r="AI16" s="325"/>
      <c r="AJ16" s="325"/>
      <c r="AK16" s="325"/>
      <c r="AM16" s="46" t="s">
        <v>229</v>
      </c>
    </row>
    <row r="17" spans="2:41" ht="15" customHeight="1" x14ac:dyDescent="0.15">
      <c r="B17" s="124"/>
      <c r="C17" s="124"/>
      <c r="D17" s="124"/>
      <c r="E17" s="124"/>
      <c r="F17" s="124"/>
      <c r="G17" s="124"/>
      <c r="H17" s="124"/>
      <c r="I17" s="124"/>
      <c r="J17" s="124"/>
      <c r="K17" s="124"/>
      <c r="L17" s="124"/>
      <c r="M17" s="124"/>
      <c r="N17" s="124"/>
      <c r="P17" s="124"/>
      <c r="Q17" s="28"/>
      <c r="R17" s="124"/>
      <c r="S17" s="124"/>
      <c r="T17" s="124"/>
      <c r="U17" s="124"/>
      <c r="V17" s="124"/>
      <c r="W17" s="124"/>
      <c r="X17" s="124"/>
      <c r="Y17" s="124"/>
      <c r="Z17" s="124"/>
      <c r="AA17" s="124"/>
      <c r="AB17" s="124"/>
      <c r="AC17" s="124"/>
      <c r="AD17" s="124"/>
      <c r="AE17" s="124"/>
      <c r="AF17" s="124"/>
      <c r="AG17" s="124"/>
      <c r="AH17" s="124"/>
      <c r="AI17" s="28"/>
      <c r="AJ17" s="124"/>
      <c r="AK17" s="124"/>
    </row>
    <row r="18" spans="2:41" ht="15" customHeight="1" x14ac:dyDescent="0.15">
      <c r="B18" s="413" t="str">
        <f>"　"&amp;TEXT(AO19,"ggg")&amp;IF(TEXT(AO19,"e")="1","元年",TEXT(AO19,"e年"))&amp;TEXT(AO19,"m月d日")&amp;AO20</f>
        <v>　付けで交付決定のあった、標記助成金について、燃料電池自動車用水素供給設備需要創出活動費支援事業における燃料電池自動車用水素供給設備の設備運営費に関する助成金交付要綱第17条第3項の規定に基づき、助成金を返還しましたので報告します。</v>
      </c>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M18" s="46" t="s">
        <v>229</v>
      </c>
      <c r="AN18" s="48" t="s">
        <v>108</v>
      </c>
      <c r="AO18" s="94" t="s">
        <v>208</v>
      </c>
    </row>
    <row r="19" spans="2:41" ht="15" customHeight="1" x14ac:dyDescent="0.15">
      <c r="B19" s="413"/>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N19" s="49"/>
      <c r="AO19" s="137" t="str">
        <f>IF(■交付決定内容入力■!AD9="","",■交付決定内容入力■!AD9)</f>
        <v/>
      </c>
    </row>
    <row r="20" spans="2:41" ht="15" customHeight="1" x14ac:dyDescent="0.15">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N20" s="48" t="s">
        <v>147</v>
      </c>
      <c r="AO20" s="411" t="s">
        <v>424</v>
      </c>
    </row>
    <row r="21" spans="2:41" ht="15" customHeight="1" x14ac:dyDescent="0.15">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N21" s="49"/>
      <c r="AO21" s="412"/>
    </row>
    <row r="22" spans="2:41" ht="15" customHeight="1" x14ac:dyDescent="0.15">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2:41" ht="15" customHeight="1" x14ac:dyDescent="0.15">
      <c r="B23" s="124"/>
      <c r="C23" s="124"/>
      <c r="D23" s="124"/>
      <c r="E23" s="124"/>
      <c r="F23" s="124"/>
      <c r="G23" s="124"/>
      <c r="H23" s="124"/>
      <c r="I23" s="124"/>
      <c r="J23" s="124"/>
      <c r="K23" s="124"/>
      <c r="L23" s="124"/>
      <c r="M23" s="124"/>
      <c r="N23" s="124"/>
      <c r="O23" s="124"/>
      <c r="P23" s="124"/>
      <c r="Q23" s="124"/>
      <c r="R23" s="124"/>
      <c r="S23" s="314" t="s">
        <v>2</v>
      </c>
      <c r="T23" s="314"/>
      <c r="U23" s="124"/>
      <c r="V23" s="124"/>
      <c r="W23" s="124"/>
      <c r="X23" s="124"/>
      <c r="Y23" s="124"/>
      <c r="Z23" s="124"/>
      <c r="AA23" s="124"/>
      <c r="AB23" s="124"/>
      <c r="AC23" s="124"/>
      <c r="AD23" s="124"/>
      <c r="AE23" s="124"/>
      <c r="AF23" s="124"/>
      <c r="AG23" s="124"/>
      <c r="AH23" s="124"/>
      <c r="AI23" s="28"/>
      <c r="AJ23" s="124"/>
      <c r="AK23" s="124"/>
    </row>
    <row r="24" spans="2:41" ht="15" customHeight="1" x14ac:dyDescent="0.15">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28"/>
      <c r="AJ24" s="124"/>
      <c r="AK24" s="124"/>
    </row>
    <row r="25" spans="2:41" ht="30" customHeight="1" x14ac:dyDescent="0.15">
      <c r="B25" s="298" t="s">
        <v>10</v>
      </c>
      <c r="C25" s="299"/>
      <c r="D25" s="299"/>
      <c r="E25" s="299"/>
      <c r="F25" s="299"/>
      <c r="G25" s="299"/>
      <c r="H25" s="299"/>
      <c r="I25" s="299"/>
      <c r="J25" s="299"/>
      <c r="K25" s="299"/>
      <c r="L25" s="299"/>
      <c r="M25" s="299"/>
      <c r="N25" s="307"/>
      <c r="O25" s="116"/>
      <c r="P25" s="311" t="str">
        <f>IF(■交付決定内容入力■!L13="","",■交付決定内容入力■!L13)</f>
        <v/>
      </c>
      <c r="Q25" s="311"/>
      <c r="R25" s="311"/>
      <c r="S25" s="311"/>
      <c r="T25" s="311"/>
      <c r="U25" s="311"/>
      <c r="V25" s="311"/>
      <c r="W25" s="311"/>
      <c r="X25" s="311"/>
      <c r="Y25" s="311"/>
      <c r="Z25" s="311"/>
      <c r="AA25" s="311"/>
      <c r="AB25" s="311"/>
      <c r="AC25" s="311"/>
      <c r="AD25" s="311"/>
      <c r="AE25" s="311"/>
      <c r="AF25" s="311"/>
      <c r="AG25" s="311"/>
      <c r="AH25" s="311"/>
      <c r="AI25" s="311"/>
      <c r="AJ25" s="311"/>
      <c r="AK25" s="3"/>
      <c r="AM25" s="46" t="s">
        <v>251</v>
      </c>
    </row>
    <row r="26" spans="2:41" ht="30" customHeight="1" x14ac:dyDescent="0.15">
      <c r="B26" s="312" t="s">
        <v>11</v>
      </c>
      <c r="C26" s="309"/>
      <c r="D26" s="309"/>
      <c r="E26" s="309"/>
      <c r="F26" s="309"/>
      <c r="G26" s="309"/>
      <c r="H26" s="309"/>
      <c r="I26" s="309"/>
      <c r="J26" s="309"/>
      <c r="K26" s="309"/>
      <c r="L26" s="309"/>
      <c r="M26" s="309"/>
      <c r="N26" s="310"/>
      <c r="O26" s="118"/>
      <c r="P26" s="417" t="str">
        <f>IF(第1号!M27="","",第1号!M27)</f>
        <v/>
      </c>
      <c r="Q26" s="417"/>
      <c r="R26" s="417"/>
      <c r="S26" s="417"/>
      <c r="T26" s="417"/>
      <c r="U26" s="417"/>
      <c r="V26" s="417"/>
      <c r="W26" s="417"/>
      <c r="X26" s="417"/>
      <c r="Y26" s="417"/>
      <c r="Z26" s="417"/>
      <c r="AA26" s="417"/>
      <c r="AB26" s="417"/>
      <c r="AC26" s="417"/>
      <c r="AD26" s="417"/>
      <c r="AE26" s="417"/>
      <c r="AF26" s="417"/>
      <c r="AG26" s="417"/>
      <c r="AH26" s="417"/>
      <c r="AI26" s="417"/>
      <c r="AJ26" s="417"/>
      <c r="AK26" s="4"/>
      <c r="AM26" s="46" t="s">
        <v>251</v>
      </c>
    </row>
    <row r="27" spans="2:41" ht="30" customHeight="1" x14ac:dyDescent="0.15">
      <c r="B27" s="331" t="s">
        <v>62</v>
      </c>
      <c r="C27" s="301"/>
      <c r="D27" s="301"/>
      <c r="E27" s="301"/>
      <c r="F27" s="301"/>
      <c r="G27" s="301"/>
      <c r="H27" s="301"/>
      <c r="I27" s="301"/>
      <c r="J27" s="301"/>
      <c r="K27" s="301"/>
      <c r="L27" s="301"/>
      <c r="M27" s="301"/>
      <c r="N27" s="302"/>
      <c r="O27" s="127"/>
      <c r="P27" s="438"/>
      <c r="Q27" s="438"/>
      <c r="R27" s="438"/>
      <c r="S27" s="438"/>
      <c r="T27" s="438"/>
      <c r="U27" s="115" t="s">
        <v>12</v>
      </c>
      <c r="V27" s="115"/>
      <c r="W27" s="115"/>
      <c r="X27" s="115"/>
      <c r="Y27" s="115"/>
      <c r="Z27" s="115"/>
      <c r="AA27" s="115"/>
      <c r="AB27" s="115"/>
      <c r="AC27" s="115"/>
      <c r="AD27" s="115"/>
      <c r="AE27" s="115"/>
      <c r="AF27" s="115"/>
      <c r="AG27" s="115"/>
      <c r="AH27" s="115"/>
      <c r="AI27" s="115"/>
      <c r="AJ27" s="115"/>
      <c r="AK27" s="5"/>
    </row>
    <row r="28" spans="2:41" ht="18" customHeight="1" x14ac:dyDescent="0.15">
      <c r="B28" s="304" t="s">
        <v>63</v>
      </c>
      <c r="C28" s="292"/>
      <c r="D28" s="292"/>
      <c r="E28" s="292"/>
      <c r="F28" s="292"/>
      <c r="G28" s="292"/>
      <c r="H28" s="292"/>
      <c r="I28" s="292"/>
      <c r="J28" s="292"/>
      <c r="K28" s="292"/>
      <c r="L28" s="292"/>
      <c r="M28" s="292"/>
      <c r="N28" s="293"/>
      <c r="O28" s="294" t="s">
        <v>59</v>
      </c>
      <c r="P28" s="295"/>
      <c r="Q28" s="296"/>
      <c r="R28" s="121"/>
      <c r="S28" s="443"/>
      <c r="T28" s="443"/>
      <c r="U28" s="443"/>
      <c r="V28" s="443"/>
      <c r="W28" s="443"/>
      <c r="X28" s="121" t="s">
        <v>12</v>
      </c>
      <c r="Y28" s="121"/>
      <c r="Z28" s="121"/>
      <c r="AA28" s="121"/>
      <c r="AB28" s="440"/>
      <c r="AC28" s="440"/>
      <c r="AD28" s="440"/>
      <c r="AE28" s="440"/>
      <c r="AF28" s="440"/>
      <c r="AG28" s="440"/>
      <c r="AH28" s="440"/>
      <c r="AI28" s="121"/>
      <c r="AJ28" s="121"/>
      <c r="AK28" s="35"/>
    </row>
    <row r="29" spans="2:41" ht="18" customHeight="1" x14ac:dyDescent="0.15">
      <c r="B29" s="304"/>
      <c r="C29" s="292"/>
      <c r="D29" s="292"/>
      <c r="E29" s="292"/>
      <c r="F29" s="292"/>
      <c r="G29" s="292"/>
      <c r="H29" s="292"/>
      <c r="I29" s="292"/>
      <c r="J29" s="292"/>
      <c r="K29" s="292"/>
      <c r="L29" s="292"/>
      <c r="M29" s="292"/>
      <c r="N29" s="293"/>
      <c r="O29" s="308" t="s">
        <v>60</v>
      </c>
      <c r="P29" s="309"/>
      <c r="Q29" s="310"/>
      <c r="R29" s="111"/>
      <c r="S29" s="416"/>
      <c r="T29" s="416"/>
      <c r="U29" s="416"/>
      <c r="V29" s="416"/>
      <c r="W29" s="416"/>
      <c r="X29" s="111" t="s">
        <v>12</v>
      </c>
      <c r="Y29" s="111"/>
      <c r="Z29" s="111"/>
      <c r="AA29" s="111"/>
      <c r="AB29" s="439"/>
      <c r="AC29" s="439"/>
      <c r="AD29" s="439"/>
      <c r="AE29" s="439"/>
      <c r="AF29" s="439"/>
      <c r="AG29" s="439"/>
      <c r="AH29" s="439"/>
      <c r="AI29" s="111"/>
      <c r="AJ29" s="111"/>
      <c r="AK29" s="4"/>
    </row>
    <row r="30" spans="2:41" ht="18" customHeight="1" x14ac:dyDescent="0.15">
      <c r="B30" s="304"/>
      <c r="C30" s="292"/>
      <c r="D30" s="292"/>
      <c r="E30" s="292"/>
      <c r="F30" s="292"/>
      <c r="G30" s="292"/>
      <c r="H30" s="292"/>
      <c r="I30" s="292"/>
      <c r="J30" s="292"/>
      <c r="K30" s="292"/>
      <c r="L30" s="292"/>
      <c r="M30" s="292"/>
      <c r="N30" s="293"/>
      <c r="O30" s="320" t="s">
        <v>61</v>
      </c>
      <c r="P30" s="319"/>
      <c r="Q30" s="321"/>
      <c r="R30" s="109"/>
      <c r="S30" s="345"/>
      <c r="T30" s="345"/>
      <c r="U30" s="345"/>
      <c r="V30" s="345"/>
      <c r="W30" s="345"/>
      <c r="X30" s="109" t="s">
        <v>12</v>
      </c>
      <c r="Y30" s="109"/>
      <c r="Z30" s="109"/>
      <c r="AA30" s="109"/>
      <c r="AB30" s="441"/>
      <c r="AC30" s="441"/>
      <c r="AD30" s="441"/>
      <c r="AE30" s="441"/>
      <c r="AF30" s="441"/>
      <c r="AG30" s="441"/>
      <c r="AH30" s="441"/>
      <c r="AI30" s="109"/>
      <c r="AJ30" s="109"/>
      <c r="AK30" s="17"/>
    </row>
    <row r="31" spans="2:41" ht="18" customHeight="1" x14ac:dyDescent="0.15">
      <c r="B31" s="303" t="s">
        <v>64</v>
      </c>
      <c r="C31" s="289"/>
      <c r="D31" s="289"/>
      <c r="E31" s="289"/>
      <c r="F31" s="289"/>
      <c r="G31" s="289"/>
      <c r="H31" s="289"/>
      <c r="I31" s="289"/>
      <c r="J31" s="289"/>
      <c r="K31" s="289"/>
      <c r="L31" s="289"/>
      <c r="M31" s="289"/>
      <c r="N31" s="290"/>
      <c r="O31" s="306" t="s">
        <v>59</v>
      </c>
      <c r="P31" s="299"/>
      <c r="Q31" s="307"/>
      <c r="R31" s="114"/>
      <c r="S31" s="344"/>
      <c r="T31" s="344"/>
      <c r="U31" s="344"/>
      <c r="V31" s="344"/>
      <c r="W31" s="344"/>
      <c r="X31" s="114" t="s">
        <v>12</v>
      </c>
      <c r="Y31" s="114"/>
      <c r="Z31" s="114"/>
      <c r="AA31" s="114"/>
      <c r="AB31" s="442"/>
      <c r="AC31" s="442"/>
      <c r="AD31" s="442"/>
      <c r="AE31" s="442"/>
      <c r="AF31" s="442"/>
      <c r="AG31" s="442"/>
      <c r="AH31" s="442"/>
      <c r="AI31" s="114"/>
      <c r="AJ31" s="114"/>
      <c r="AK31" s="3"/>
    </row>
    <row r="32" spans="2:41" ht="18" customHeight="1" x14ac:dyDescent="0.15">
      <c r="B32" s="304"/>
      <c r="C32" s="292"/>
      <c r="D32" s="292"/>
      <c r="E32" s="292"/>
      <c r="F32" s="292"/>
      <c r="G32" s="292"/>
      <c r="H32" s="292"/>
      <c r="I32" s="292"/>
      <c r="J32" s="292"/>
      <c r="K32" s="292"/>
      <c r="L32" s="292"/>
      <c r="M32" s="292"/>
      <c r="N32" s="293"/>
      <c r="O32" s="308" t="s">
        <v>60</v>
      </c>
      <c r="P32" s="309"/>
      <c r="Q32" s="310"/>
      <c r="R32" s="111"/>
      <c r="S32" s="416"/>
      <c r="T32" s="416"/>
      <c r="U32" s="416"/>
      <c r="V32" s="416"/>
      <c r="W32" s="416"/>
      <c r="X32" s="111" t="s">
        <v>12</v>
      </c>
      <c r="Y32" s="111"/>
      <c r="Z32" s="111"/>
      <c r="AA32" s="111"/>
      <c r="AB32" s="439"/>
      <c r="AC32" s="439"/>
      <c r="AD32" s="439"/>
      <c r="AE32" s="439"/>
      <c r="AF32" s="439"/>
      <c r="AG32" s="439"/>
      <c r="AH32" s="439"/>
      <c r="AI32" s="111"/>
      <c r="AJ32" s="111"/>
      <c r="AK32" s="4"/>
    </row>
    <row r="33" spans="2:37" ht="18" customHeight="1" x14ac:dyDescent="0.15">
      <c r="B33" s="305"/>
      <c r="C33" s="286"/>
      <c r="D33" s="286"/>
      <c r="E33" s="286"/>
      <c r="F33" s="286"/>
      <c r="G33" s="286"/>
      <c r="H33" s="286"/>
      <c r="I33" s="286"/>
      <c r="J33" s="286"/>
      <c r="K33" s="286"/>
      <c r="L33" s="286"/>
      <c r="M33" s="286"/>
      <c r="N33" s="287"/>
      <c r="O33" s="300" t="s">
        <v>61</v>
      </c>
      <c r="P33" s="301"/>
      <c r="Q33" s="302"/>
      <c r="R33" s="115"/>
      <c r="S33" s="438"/>
      <c r="T33" s="438"/>
      <c r="U33" s="438"/>
      <c r="V33" s="438"/>
      <c r="W33" s="438"/>
      <c r="X33" s="115" t="s">
        <v>12</v>
      </c>
      <c r="Y33" s="115"/>
      <c r="Z33" s="115"/>
      <c r="AA33" s="115"/>
      <c r="AB33" s="426"/>
      <c r="AC33" s="426"/>
      <c r="AD33" s="426"/>
      <c r="AE33" s="426"/>
      <c r="AF33" s="426"/>
      <c r="AG33" s="426"/>
      <c r="AH33" s="426"/>
      <c r="AI33" s="115"/>
      <c r="AJ33" s="115"/>
      <c r="AK33" s="5"/>
    </row>
    <row r="34" spans="2:37" ht="18" customHeight="1" x14ac:dyDescent="0.15">
      <c r="B34" s="303" t="s">
        <v>65</v>
      </c>
      <c r="C34" s="289"/>
      <c r="D34" s="289"/>
      <c r="E34" s="289"/>
      <c r="F34" s="289"/>
      <c r="G34" s="289"/>
      <c r="H34" s="289"/>
      <c r="I34" s="289"/>
      <c r="J34" s="289"/>
      <c r="K34" s="289"/>
      <c r="L34" s="289"/>
      <c r="M34" s="289"/>
      <c r="N34" s="290"/>
      <c r="O34" s="306" t="s">
        <v>59</v>
      </c>
      <c r="P34" s="299"/>
      <c r="Q34" s="307"/>
      <c r="R34" s="114"/>
      <c r="S34" s="344"/>
      <c r="T34" s="344"/>
      <c r="U34" s="344"/>
      <c r="V34" s="344"/>
      <c r="W34" s="344"/>
      <c r="X34" s="114" t="s">
        <v>12</v>
      </c>
      <c r="Y34" s="114"/>
      <c r="Z34" s="114"/>
      <c r="AA34" s="114"/>
      <c r="AB34" s="36"/>
      <c r="AC34" s="36"/>
      <c r="AD34" s="36"/>
      <c r="AE34" s="36"/>
      <c r="AF34" s="36"/>
      <c r="AG34" s="36"/>
      <c r="AH34" s="36"/>
      <c r="AI34" s="114"/>
      <c r="AJ34" s="114"/>
      <c r="AK34" s="3"/>
    </row>
    <row r="35" spans="2:37" ht="18" customHeight="1" x14ac:dyDescent="0.15">
      <c r="B35" s="304"/>
      <c r="C35" s="292"/>
      <c r="D35" s="292"/>
      <c r="E35" s="292"/>
      <c r="F35" s="292"/>
      <c r="G35" s="292"/>
      <c r="H35" s="292"/>
      <c r="I35" s="292"/>
      <c r="J35" s="292"/>
      <c r="K35" s="292"/>
      <c r="L35" s="292"/>
      <c r="M35" s="292"/>
      <c r="N35" s="293"/>
      <c r="O35" s="308" t="s">
        <v>60</v>
      </c>
      <c r="P35" s="309"/>
      <c r="Q35" s="310"/>
      <c r="R35" s="111"/>
      <c r="S35" s="416"/>
      <c r="T35" s="416"/>
      <c r="U35" s="416"/>
      <c r="V35" s="416"/>
      <c r="W35" s="416"/>
      <c r="X35" s="111" t="s">
        <v>12</v>
      </c>
      <c r="Y35" s="111"/>
      <c r="Z35" s="111"/>
      <c r="AA35" s="111"/>
      <c r="AB35" s="37"/>
      <c r="AC35" s="37"/>
      <c r="AD35" s="37"/>
      <c r="AE35" s="37"/>
      <c r="AF35" s="37"/>
      <c r="AG35" s="37"/>
      <c r="AH35" s="37"/>
      <c r="AI35" s="111"/>
      <c r="AJ35" s="111"/>
      <c r="AK35" s="4"/>
    </row>
    <row r="36" spans="2:37" ht="18" customHeight="1" x14ac:dyDescent="0.15">
      <c r="B36" s="305"/>
      <c r="C36" s="286"/>
      <c r="D36" s="286"/>
      <c r="E36" s="286"/>
      <c r="F36" s="286"/>
      <c r="G36" s="286"/>
      <c r="H36" s="286"/>
      <c r="I36" s="286"/>
      <c r="J36" s="286"/>
      <c r="K36" s="286"/>
      <c r="L36" s="286"/>
      <c r="M36" s="286"/>
      <c r="N36" s="287"/>
      <c r="O36" s="300" t="s">
        <v>61</v>
      </c>
      <c r="P36" s="301"/>
      <c r="Q36" s="302"/>
      <c r="R36" s="115"/>
      <c r="S36" s="438"/>
      <c r="T36" s="438"/>
      <c r="U36" s="438"/>
      <c r="V36" s="438"/>
      <c r="W36" s="438"/>
      <c r="X36" s="115" t="s">
        <v>12</v>
      </c>
      <c r="Y36" s="115"/>
      <c r="Z36" s="115"/>
      <c r="AA36" s="115"/>
      <c r="AB36" s="38"/>
      <c r="AC36" s="38"/>
      <c r="AD36" s="38"/>
      <c r="AE36" s="38"/>
      <c r="AF36" s="38"/>
      <c r="AG36" s="38"/>
      <c r="AH36" s="38"/>
      <c r="AI36" s="115"/>
      <c r="AJ36" s="115"/>
      <c r="AK36" s="5"/>
    </row>
    <row r="37" spans="2:37" ht="15" customHeight="1" x14ac:dyDescent="0.15">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07"/>
      <c r="AC37" s="107"/>
      <c r="AD37" s="107"/>
      <c r="AE37" s="107"/>
      <c r="AF37" s="107"/>
      <c r="AG37" s="107"/>
      <c r="AH37" s="107"/>
      <c r="AI37" s="124"/>
      <c r="AJ37" s="124"/>
      <c r="AK37" s="124"/>
    </row>
    <row r="38" spans="2:37" ht="15" customHeight="1" x14ac:dyDescent="0.15">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07"/>
      <c r="AC38" s="107"/>
      <c r="AD38" s="107"/>
      <c r="AE38" s="107"/>
      <c r="AF38" s="107"/>
      <c r="AG38" s="107"/>
      <c r="AH38" s="107"/>
      <c r="AI38" s="124"/>
      <c r="AJ38" s="124"/>
      <c r="AK38" s="124"/>
    </row>
    <row r="39" spans="2:37" ht="15" customHeight="1" x14ac:dyDescent="0.15">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07"/>
      <c r="AC39" s="107"/>
      <c r="AD39" s="107"/>
      <c r="AE39" s="107"/>
      <c r="AF39" s="107"/>
      <c r="AG39" s="107"/>
      <c r="AH39" s="107"/>
      <c r="AI39" s="124"/>
      <c r="AJ39" s="124"/>
      <c r="AK39" s="124"/>
    </row>
    <row r="40" spans="2:37" ht="15" customHeight="1" x14ac:dyDescent="0.15">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07"/>
      <c r="AC40" s="107"/>
      <c r="AD40" s="107"/>
      <c r="AE40" s="107"/>
      <c r="AF40" s="107"/>
      <c r="AG40" s="107"/>
      <c r="AH40" s="107"/>
      <c r="AI40" s="124"/>
      <c r="AJ40" s="124"/>
      <c r="AK40" s="124"/>
    </row>
    <row r="41" spans="2:37" ht="15" customHeight="1" x14ac:dyDescent="0.15">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07"/>
      <c r="AC41" s="107"/>
      <c r="AD41" s="107"/>
      <c r="AE41" s="107"/>
      <c r="AF41" s="107"/>
      <c r="AG41" s="107"/>
      <c r="AH41" s="107"/>
      <c r="AI41" s="124"/>
      <c r="AJ41" s="124"/>
      <c r="AK41" s="124"/>
    </row>
    <row r="42" spans="2:37" ht="15" customHeight="1" x14ac:dyDescent="0.15">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07"/>
      <c r="AC42" s="107"/>
      <c r="AD42" s="107"/>
      <c r="AE42" s="107"/>
      <c r="AF42" s="107"/>
      <c r="AG42" s="107"/>
      <c r="AH42" s="107"/>
      <c r="AI42" s="124"/>
      <c r="AJ42" s="124"/>
      <c r="AK42" s="124"/>
    </row>
    <row r="43" spans="2:37" ht="15" customHeight="1" x14ac:dyDescent="0.15">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07"/>
      <c r="AC43" s="107"/>
      <c r="AD43" s="107"/>
      <c r="AE43" s="107"/>
      <c r="AF43" s="107"/>
      <c r="AG43" s="107"/>
      <c r="AH43" s="107"/>
      <c r="AI43" s="124"/>
      <c r="AJ43" s="124"/>
      <c r="AK43" s="124"/>
    </row>
    <row r="44" spans="2:37" ht="15" customHeight="1" x14ac:dyDescent="0.15">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07"/>
      <c r="AC44" s="107"/>
      <c r="AD44" s="107"/>
      <c r="AE44" s="107"/>
      <c r="AF44" s="107"/>
      <c r="AG44" s="107"/>
      <c r="AH44" s="107"/>
      <c r="AI44" s="124"/>
      <c r="AJ44" s="124"/>
      <c r="AK44" s="124"/>
    </row>
    <row r="45" spans="2:37" ht="15" customHeight="1" x14ac:dyDescent="0.15">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07"/>
      <c r="AC45" s="107"/>
      <c r="AD45" s="107"/>
      <c r="AE45" s="107"/>
      <c r="AF45" s="107"/>
      <c r="AG45" s="107"/>
      <c r="AH45" s="107"/>
      <c r="AI45" s="124"/>
      <c r="AJ45" s="124"/>
      <c r="AK45" s="124"/>
    </row>
    <row r="46" spans="2:37" ht="15" customHeight="1" x14ac:dyDescent="0.15">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07"/>
      <c r="AC46" s="107"/>
      <c r="AD46" s="107"/>
      <c r="AE46" s="107"/>
      <c r="AF46" s="107"/>
      <c r="AG46" s="107"/>
      <c r="AH46" s="107"/>
      <c r="AI46" s="124"/>
      <c r="AJ46" s="124"/>
      <c r="AK46" s="124"/>
    </row>
    <row r="47" spans="2:37" ht="15" customHeight="1" x14ac:dyDescent="0.15">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07"/>
      <c r="AC47" s="107"/>
      <c r="AD47" s="107"/>
      <c r="AE47" s="107"/>
      <c r="AF47" s="107"/>
      <c r="AG47" s="107"/>
      <c r="AH47" s="107"/>
      <c r="AI47" s="124"/>
      <c r="AJ47" s="124"/>
      <c r="AK47" s="124"/>
    </row>
    <row r="48" spans="2:37" ht="15" customHeight="1" x14ac:dyDescent="0.15">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07"/>
      <c r="AC48" s="107"/>
      <c r="AD48" s="107"/>
      <c r="AE48" s="107"/>
      <c r="AF48" s="107"/>
      <c r="AG48" s="107"/>
      <c r="AH48" s="107"/>
      <c r="AI48" s="124"/>
      <c r="AJ48" s="124"/>
      <c r="AK48" s="124"/>
    </row>
    <row r="49" spans="2:37" ht="15" customHeight="1" x14ac:dyDescent="0.15">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07"/>
      <c r="AC49" s="107"/>
      <c r="AD49" s="107"/>
      <c r="AE49" s="107"/>
      <c r="AF49" s="107"/>
      <c r="AG49" s="107"/>
      <c r="AH49" s="107"/>
      <c r="AI49" s="124"/>
      <c r="AJ49" s="124"/>
      <c r="AK49" s="124"/>
    </row>
    <row r="50" spans="2:37" ht="15" customHeight="1" x14ac:dyDescent="0.15">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07"/>
      <c r="AC50" s="107"/>
      <c r="AD50" s="107"/>
      <c r="AE50" s="107"/>
      <c r="AF50" s="107"/>
      <c r="AG50" s="107"/>
      <c r="AH50" s="107"/>
      <c r="AI50" s="124"/>
      <c r="AJ50" s="124"/>
      <c r="AK50" s="124"/>
    </row>
    <row r="51" spans="2:37" ht="15" customHeight="1" x14ac:dyDescent="0.15">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row>
    <row r="52" spans="2:37" ht="15" customHeight="1" x14ac:dyDescent="0.15">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row>
    <row r="53" spans="2:37" ht="15" customHeight="1" x14ac:dyDescent="0.1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row>
  </sheetData>
  <mergeCells count="50">
    <mergeCell ref="AO20:AO21"/>
    <mergeCell ref="S23:T23"/>
    <mergeCell ref="B7:AK7"/>
    <mergeCell ref="B8:AK8"/>
    <mergeCell ref="AD9:AK9"/>
    <mergeCell ref="F14:S14"/>
    <mergeCell ref="U14:X14"/>
    <mergeCell ref="Y14:AK14"/>
    <mergeCell ref="F15:S15"/>
    <mergeCell ref="U15:X15"/>
    <mergeCell ref="Y15:AK15"/>
    <mergeCell ref="F16:S16"/>
    <mergeCell ref="B18:AK21"/>
    <mergeCell ref="B14:E14"/>
    <mergeCell ref="B15:E15"/>
    <mergeCell ref="Y16:AK16"/>
    <mergeCell ref="B27:N27"/>
    <mergeCell ref="P27:T27"/>
    <mergeCell ref="B25:N25"/>
    <mergeCell ref="P25:AJ25"/>
    <mergeCell ref="B26:N26"/>
    <mergeCell ref="P26:AJ26"/>
    <mergeCell ref="S32:W32"/>
    <mergeCell ref="O30:Q30"/>
    <mergeCell ref="S31:W31"/>
    <mergeCell ref="B28:N30"/>
    <mergeCell ref="O28:Q28"/>
    <mergeCell ref="O29:Q29"/>
    <mergeCell ref="S28:W28"/>
    <mergeCell ref="B31:N33"/>
    <mergeCell ref="O31:Q31"/>
    <mergeCell ref="O32:Q32"/>
    <mergeCell ref="O33:Q33"/>
    <mergeCell ref="S33:W33"/>
    <mergeCell ref="B6:AK6"/>
    <mergeCell ref="AB33:AH33"/>
    <mergeCell ref="B34:N36"/>
    <mergeCell ref="O34:Q34"/>
    <mergeCell ref="S34:W34"/>
    <mergeCell ref="O35:Q35"/>
    <mergeCell ref="S35:W35"/>
    <mergeCell ref="O36:Q36"/>
    <mergeCell ref="S36:W36"/>
    <mergeCell ref="AB32:AH32"/>
    <mergeCell ref="AB28:AH28"/>
    <mergeCell ref="S29:W29"/>
    <mergeCell ref="AB29:AH29"/>
    <mergeCell ref="S30:W30"/>
    <mergeCell ref="AB30:AH30"/>
    <mergeCell ref="AB31:AH31"/>
  </mergeCells>
  <phoneticPr fontId="3"/>
  <printOptions horizontalCentered="1"/>
  <pageMargins left="0.70866141732283472" right="0.39370078740157483" top="0.39370078740157483" bottom="0.39370078740157483" header="0.39370078740157483" footer="0.3937007874015748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53"/>
  <sheetViews>
    <sheetView view="pageBreakPreview" zoomScaleNormal="100" zoomScaleSheetLayoutView="100" workbookViewId="0">
      <pane ySplit="1" topLeftCell="A2" activePane="bottomLeft" state="frozen"/>
      <selection pane="bottomLeft"/>
    </sheetView>
  </sheetViews>
  <sheetFormatPr defaultColWidth="2.5" defaultRowHeight="15" customHeight="1" x14ac:dyDescent="0.15"/>
  <cols>
    <col min="1" max="1" width="1.375" style="1" customWidth="1"/>
    <col min="2" max="37" width="2.5" style="1"/>
    <col min="38" max="38" width="1.375" style="1" customWidth="1"/>
    <col min="39" max="39" width="2.5" style="46"/>
    <col min="40" max="40" width="20.625" style="1" customWidth="1"/>
    <col min="41" max="41" width="69.5" style="1" customWidth="1"/>
    <col min="42" max="16384" width="2.5" style="1"/>
  </cols>
  <sheetData>
    <row r="1" spans="1:41" ht="15" customHeight="1" x14ac:dyDescent="0.15">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1" ht="15" customHeight="1" x14ac:dyDescent="0.15">
      <c r="R2" s="51"/>
      <c r="S2" s="51"/>
      <c r="T2" s="51"/>
      <c r="U2" s="51"/>
      <c r="AN2" s="242" t="s">
        <v>415</v>
      </c>
    </row>
    <row r="3" spans="1:41" ht="15" customHeight="1" x14ac:dyDescent="0.15">
      <c r="R3" s="51"/>
      <c r="S3" s="51"/>
      <c r="T3" s="51"/>
      <c r="U3" s="51"/>
    </row>
    <row r="4" spans="1:41" ht="15" customHeight="1" x14ac:dyDescent="0.15">
      <c r="B4" s="124" t="s">
        <v>231</v>
      </c>
      <c r="C4" s="124"/>
      <c r="D4" s="124"/>
      <c r="E4" s="124"/>
      <c r="F4" s="124"/>
      <c r="G4" s="124"/>
      <c r="H4" s="124"/>
      <c r="I4" s="124"/>
      <c r="J4" s="124"/>
      <c r="K4" s="124"/>
      <c r="L4" s="124"/>
      <c r="M4" s="124"/>
      <c r="N4" s="124"/>
      <c r="O4" s="124"/>
      <c r="P4" s="124"/>
      <c r="Q4" s="124"/>
      <c r="R4" s="125"/>
      <c r="S4" s="125"/>
      <c r="T4" s="125"/>
      <c r="U4" s="125"/>
      <c r="V4" s="124"/>
      <c r="W4" s="124"/>
      <c r="X4" s="124"/>
      <c r="Y4" s="124"/>
      <c r="Z4" s="124"/>
      <c r="AA4" s="124"/>
      <c r="AB4" s="124"/>
      <c r="AC4" s="124"/>
      <c r="AD4" s="124"/>
      <c r="AE4" s="124"/>
      <c r="AF4" s="124"/>
      <c r="AG4" s="124"/>
      <c r="AH4" s="124"/>
      <c r="AI4" s="124"/>
      <c r="AJ4" s="124"/>
      <c r="AK4" s="124"/>
      <c r="AN4" s="108" t="s">
        <v>134</v>
      </c>
      <c r="AO4" s="108"/>
    </row>
    <row r="5" spans="1:41" ht="15" customHeight="1" x14ac:dyDescent="0.15">
      <c r="B5" s="124"/>
      <c r="C5" s="124"/>
      <c r="D5" s="124"/>
      <c r="E5" s="124"/>
      <c r="F5" s="124"/>
      <c r="G5" s="124"/>
      <c r="H5" s="124"/>
      <c r="I5" s="124"/>
      <c r="J5" s="124"/>
      <c r="K5" s="124"/>
      <c r="L5" s="124"/>
      <c r="M5" s="124"/>
      <c r="N5" s="124"/>
      <c r="O5" s="124"/>
      <c r="P5" s="124"/>
      <c r="Q5" s="124"/>
      <c r="R5" s="125"/>
      <c r="S5" s="125"/>
      <c r="T5" s="125"/>
      <c r="U5" s="125"/>
      <c r="V5" s="124"/>
      <c r="W5" s="124"/>
      <c r="X5" s="124"/>
      <c r="Y5" s="124"/>
      <c r="Z5" s="124"/>
      <c r="AA5" s="124"/>
      <c r="AB5" s="124"/>
      <c r="AC5" s="124"/>
      <c r="AD5" s="124"/>
      <c r="AE5" s="124"/>
      <c r="AF5" s="124"/>
      <c r="AG5" s="124"/>
      <c r="AH5" s="124"/>
      <c r="AI5" s="124"/>
      <c r="AJ5" s="124"/>
      <c r="AK5" s="124"/>
      <c r="AN5" s="39" t="s">
        <v>68</v>
      </c>
      <c r="AO5" s="39" t="s">
        <v>69</v>
      </c>
    </row>
    <row r="6" spans="1:41" ht="15" customHeight="1" x14ac:dyDescent="0.15">
      <c r="B6" s="323" t="s">
        <v>418</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N6" s="272"/>
      <c r="AO6" s="33"/>
    </row>
    <row r="7" spans="1:41" ht="15" customHeight="1" x14ac:dyDescent="0.15">
      <c r="B7" s="323" t="s">
        <v>419</v>
      </c>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N7" s="273"/>
      <c r="AO7" s="34"/>
    </row>
    <row r="8" spans="1:41" ht="15" customHeight="1" x14ac:dyDescent="0.15">
      <c r="B8" s="323" t="s">
        <v>158</v>
      </c>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N8" s="128"/>
      <c r="AO8" s="34"/>
    </row>
    <row r="9" spans="1:41" ht="15" customHeight="1" x14ac:dyDescent="0.15">
      <c r="B9" s="124"/>
      <c r="C9" s="124"/>
      <c r="D9" s="124"/>
      <c r="E9" s="124"/>
      <c r="F9" s="124"/>
      <c r="G9" s="124"/>
      <c r="H9" s="124"/>
      <c r="I9" s="124"/>
      <c r="J9" s="124"/>
      <c r="K9" s="124"/>
      <c r="L9" s="124"/>
      <c r="M9" s="124"/>
      <c r="N9" s="124"/>
      <c r="O9" s="124"/>
      <c r="P9" s="124"/>
      <c r="Q9" s="124"/>
      <c r="R9" s="124"/>
      <c r="S9" s="124"/>
      <c r="T9" s="124"/>
      <c r="U9" s="124"/>
      <c r="V9" s="124"/>
      <c r="W9" s="124"/>
      <c r="X9" s="124"/>
      <c r="Y9" s="124"/>
      <c r="AA9" s="142" t="s">
        <v>277</v>
      </c>
      <c r="AB9" s="124"/>
      <c r="AC9" s="124"/>
      <c r="AD9" s="326"/>
      <c r="AE9" s="326"/>
      <c r="AF9" s="326"/>
      <c r="AG9" s="326"/>
      <c r="AH9" s="326"/>
      <c r="AI9" s="326"/>
      <c r="AJ9" s="326"/>
      <c r="AK9" s="326"/>
      <c r="AN9" s="40" t="s">
        <v>225</v>
      </c>
      <c r="AO9" s="40" t="s">
        <v>226</v>
      </c>
    </row>
    <row r="10" spans="1:41" ht="15" customHeight="1" x14ac:dyDescent="0.15">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28"/>
      <c r="AJ10" s="124"/>
      <c r="AK10" s="124"/>
      <c r="AN10" s="128"/>
      <c r="AO10" s="34"/>
    </row>
    <row r="11" spans="1:41" ht="15" customHeight="1" x14ac:dyDescent="0.15">
      <c r="B11" s="124" t="s">
        <v>0</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28"/>
      <c r="AJ11" s="124"/>
      <c r="AK11" s="124"/>
      <c r="AN11" s="128"/>
      <c r="AO11" s="34"/>
    </row>
    <row r="12" spans="1:41" ht="15" customHeight="1" x14ac:dyDescent="0.15">
      <c r="B12" s="124" t="s">
        <v>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N12" s="128"/>
      <c r="AO12" s="34"/>
    </row>
    <row r="13" spans="1:41" ht="15" customHeight="1" x14ac:dyDescent="0.15">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N13" s="128"/>
      <c r="AO13" s="34"/>
    </row>
    <row r="14" spans="1:41" ht="18" customHeight="1" x14ac:dyDescent="0.15">
      <c r="B14" s="297" t="str">
        <f>IF(F14="","",U14)</f>
        <v/>
      </c>
      <c r="C14" s="297"/>
      <c r="D14" s="297"/>
      <c r="E14" s="297"/>
      <c r="F14" s="325"/>
      <c r="G14" s="325"/>
      <c r="H14" s="325"/>
      <c r="I14" s="325"/>
      <c r="J14" s="325"/>
      <c r="K14" s="325"/>
      <c r="L14" s="325"/>
      <c r="M14" s="325"/>
      <c r="N14" s="325"/>
      <c r="O14" s="325"/>
      <c r="P14" s="325"/>
      <c r="Q14" s="325"/>
      <c r="R14" s="325"/>
      <c r="S14" s="325"/>
      <c r="T14" s="125"/>
      <c r="U14" s="297" t="s">
        <v>3</v>
      </c>
      <c r="V14" s="297"/>
      <c r="W14" s="297"/>
      <c r="X14" s="297"/>
      <c r="Y14" s="325"/>
      <c r="Z14" s="325"/>
      <c r="AA14" s="325"/>
      <c r="AB14" s="325"/>
      <c r="AC14" s="325"/>
      <c r="AD14" s="325"/>
      <c r="AE14" s="325"/>
      <c r="AF14" s="325"/>
      <c r="AG14" s="325"/>
      <c r="AH14" s="325"/>
      <c r="AI14" s="325"/>
      <c r="AJ14" s="325"/>
      <c r="AK14" s="325"/>
      <c r="AN14" s="40" t="s">
        <v>3</v>
      </c>
      <c r="AO14" s="40" t="s">
        <v>93</v>
      </c>
    </row>
    <row r="15" spans="1:41" ht="18" customHeight="1" x14ac:dyDescent="0.15">
      <c r="B15" s="297" t="str">
        <f>IF(F15="","",U15)</f>
        <v/>
      </c>
      <c r="C15" s="297"/>
      <c r="D15" s="297"/>
      <c r="E15" s="297"/>
      <c r="F15" s="325"/>
      <c r="G15" s="325"/>
      <c r="H15" s="325"/>
      <c r="I15" s="325"/>
      <c r="J15" s="325"/>
      <c r="K15" s="325"/>
      <c r="L15" s="325"/>
      <c r="M15" s="325"/>
      <c r="N15" s="325"/>
      <c r="O15" s="325"/>
      <c r="P15" s="325"/>
      <c r="Q15" s="325"/>
      <c r="R15" s="325"/>
      <c r="S15" s="325"/>
      <c r="T15" s="125"/>
      <c r="U15" s="297" t="s">
        <v>4</v>
      </c>
      <c r="V15" s="297"/>
      <c r="W15" s="297"/>
      <c r="X15" s="297"/>
      <c r="Y15" s="325"/>
      <c r="Z15" s="325"/>
      <c r="AA15" s="325"/>
      <c r="AB15" s="325"/>
      <c r="AC15" s="325"/>
      <c r="AD15" s="325"/>
      <c r="AE15" s="325"/>
      <c r="AF15" s="325"/>
      <c r="AG15" s="325"/>
      <c r="AH15" s="325"/>
      <c r="AI15" s="325"/>
      <c r="AJ15" s="325"/>
      <c r="AK15" s="325"/>
      <c r="AN15" s="40" t="s">
        <v>4</v>
      </c>
      <c r="AO15" s="40" t="s">
        <v>70</v>
      </c>
    </row>
    <row r="16" spans="1:41" ht="15" customHeight="1" x14ac:dyDescent="0.15">
      <c r="B16" s="124"/>
      <c r="C16" s="124"/>
      <c r="D16" s="124"/>
      <c r="E16" s="124"/>
      <c r="F16" s="325"/>
      <c r="G16" s="325"/>
      <c r="H16" s="325"/>
      <c r="I16" s="325"/>
      <c r="J16" s="325"/>
      <c r="K16" s="325"/>
      <c r="L16" s="325"/>
      <c r="M16" s="325"/>
      <c r="N16" s="325"/>
      <c r="O16" s="325"/>
      <c r="P16" s="325"/>
      <c r="Q16" s="325"/>
      <c r="R16" s="325"/>
      <c r="S16" s="325"/>
      <c r="T16" s="125"/>
      <c r="U16" s="125"/>
      <c r="V16" s="125"/>
      <c r="W16" s="125"/>
      <c r="X16" s="125"/>
      <c r="Y16" s="297"/>
      <c r="Z16" s="297"/>
      <c r="AA16" s="297"/>
      <c r="AB16" s="297"/>
      <c r="AC16" s="297"/>
      <c r="AD16" s="297"/>
      <c r="AE16" s="297"/>
      <c r="AF16" s="297"/>
      <c r="AG16" s="297"/>
      <c r="AH16" s="297"/>
      <c r="AI16" s="297"/>
      <c r="AJ16" s="297"/>
      <c r="AK16" s="297"/>
      <c r="AN16" s="40" t="s">
        <v>71</v>
      </c>
      <c r="AO16" s="150" t="s">
        <v>303</v>
      </c>
    </row>
    <row r="17" spans="2:41" ht="15" customHeight="1" x14ac:dyDescent="0.15">
      <c r="B17" s="125"/>
      <c r="C17" s="125"/>
      <c r="D17" s="125"/>
      <c r="E17" s="125"/>
      <c r="F17" s="125"/>
      <c r="G17" s="125"/>
      <c r="H17" s="125"/>
      <c r="I17" s="125"/>
      <c r="J17" s="125"/>
      <c r="K17" s="125"/>
      <c r="L17" s="125"/>
      <c r="M17" s="125"/>
      <c r="N17" s="125"/>
      <c r="O17" s="125"/>
      <c r="P17" s="51"/>
      <c r="Q17" s="135"/>
      <c r="R17" s="125"/>
      <c r="S17" s="125"/>
      <c r="T17" s="125"/>
      <c r="U17" s="125"/>
      <c r="V17" s="125"/>
      <c r="W17" s="125"/>
      <c r="X17" s="125"/>
      <c r="Y17" s="125"/>
      <c r="Z17" s="125"/>
      <c r="AA17" s="125"/>
      <c r="AB17" s="125"/>
      <c r="AC17" s="125"/>
      <c r="AD17" s="125"/>
      <c r="AE17" s="125"/>
      <c r="AF17" s="125"/>
      <c r="AG17" s="125"/>
      <c r="AH17" s="125"/>
      <c r="AI17" s="135"/>
      <c r="AJ17" s="125"/>
      <c r="AK17" s="125"/>
      <c r="AN17" s="119" t="s">
        <v>227</v>
      </c>
      <c r="AO17" s="33"/>
    </row>
    <row r="18" spans="2:41" ht="15" customHeight="1" x14ac:dyDescent="0.15">
      <c r="B18" s="327" t="s">
        <v>417</v>
      </c>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N18" s="151" t="s">
        <v>304</v>
      </c>
      <c r="AO18" s="34"/>
    </row>
    <row r="19" spans="2:41" ht="15" customHeight="1" x14ac:dyDescent="0.15">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N19" s="151" t="s">
        <v>305</v>
      </c>
      <c r="AO19" s="136"/>
    </row>
    <row r="20" spans="2:41" ht="15" customHeight="1" x14ac:dyDescent="0.15">
      <c r="B20" s="327"/>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N20" s="128"/>
      <c r="AO20" s="34"/>
    </row>
    <row r="21" spans="2:41" ht="15" customHeight="1" x14ac:dyDescent="0.15">
      <c r="B21" s="327"/>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N21" s="128"/>
      <c r="AO21" s="34"/>
    </row>
    <row r="22" spans="2:41" ht="15" customHeight="1" x14ac:dyDescent="0.15">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N22" s="128"/>
      <c r="AO22" s="34"/>
    </row>
    <row r="23" spans="2:41" ht="15" customHeight="1" x14ac:dyDescent="0.15">
      <c r="B23" s="124"/>
      <c r="C23" s="124"/>
      <c r="D23" s="124"/>
      <c r="E23" s="124"/>
      <c r="F23" s="124"/>
      <c r="G23" s="124"/>
      <c r="H23" s="124"/>
      <c r="I23" s="124"/>
      <c r="J23" s="124"/>
      <c r="K23" s="124"/>
      <c r="L23" s="124"/>
      <c r="M23" s="124"/>
      <c r="N23" s="124"/>
      <c r="O23" s="124"/>
      <c r="P23" s="124"/>
      <c r="Q23" s="124"/>
      <c r="R23" s="124"/>
      <c r="S23" s="314" t="s">
        <v>2</v>
      </c>
      <c r="T23" s="314"/>
      <c r="U23" s="124"/>
      <c r="V23" s="124"/>
      <c r="W23" s="124"/>
      <c r="X23" s="124"/>
      <c r="Y23" s="124"/>
      <c r="Z23" s="124"/>
      <c r="AA23" s="124"/>
      <c r="AB23" s="124"/>
      <c r="AC23" s="124"/>
      <c r="AD23" s="124"/>
      <c r="AE23" s="124"/>
      <c r="AF23" s="124"/>
      <c r="AG23" s="124"/>
      <c r="AH23" s="124"/>
      <c r="AI23" s="28"/>
      <c r="AJ23" s="124"/>
      <c r="AK23" s="124"/>
      <c r="AN23" s="128"/>
      <c r="AO23" s="34"/>
    </row>
    <row r="24" spans="2:41" ht="15" customHeight="1" x14ac:dyDescent="0.15">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28"/>
      <c r="AJ24" s="124"/>
      <c r="AK24" s="124"/>
      <c r="AN24" s="128"/>
      <c r="AO24" s="34"/>
    </row>
    <row r="25" spans="2:41" ht="18" customHeight="1" x14ac:dyDescent="0.15">
      <c r="B25" s="315" t="s">
        <v>37</v>
      </c>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7"/>
      <c r="AN25" s="128"/>
      <c r="AO25" s="34"/>
    </row>
    <row r="26" spans="2:41" ht="18" customHeight="1" x14ac:dyDescent="0.15">
      <c r="B26" s="298" t="s">
        <v>232</v>
      </c>
      <c r="C26" s="299"/>
      <c r="D26" s="299"/>
      <c r="E26" s="299"/>
      <c r="F26" s="299"/>
      <c r="G26" s="299"/>
      <c r="H26" s="299"/>
      <c r="I26" s="299"/>
      <c r="J26" s="299"/>
      <c r="K26" s="299"/>
      <c r="L26" s="116"/>
      <c r="M26" s="299" t="s">
        <v>233</v>
      </c>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3"/>
      <c r="AN26" s="40" t="s">
        <v>233</v>
      </c>
      <c r="AO26" s="40" t="s">
        <v>233</v>
      </c>
    </row>
    <row r="27" spans="2:41" ht="18" customHeight="1" x14ac:dyDescent="0.15">
      <c r="B27" s="312" t="s">
        <v>11</v>
      </c>
      <c r="C27" s="309"/>
      <c r="D27" s="309"/>
      <c r="E27" s="309"/>
      <c r="F27" s="309"/>
      <c r="G27" s="309"/>
      <c r="H27" s="309"/>
      <c r="I27" s="309"/>
      <c r="J27" s="309"/>
      <c r="K27" s="309"/>
      <c r="L27" s="118"/>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4"/>
      <c r="AN27" s="40" t="s">
        <v>234</v>
      </c>
      <c r="AO27" s="40" t="s">
        <v>75</v>
      </c>
    </row>
    <row r="28" spans="2:41" ht="18" customHeight="1" x14ac:dyDescent="0.15">
      <c r="B28" s="318" t="s">
        <v>5</v>
      </c>
      <c r="C28" s="319"/>
      <c r="D28" s="319"/>
      <c r="E28" s="319"/>
      <c r="F28" s="319"/>
      <c r="G28" s="319"/>
      <c r="H28" s="319"/>
      <c r="I28" s="319"/>
      <c r="J28" s="319"/>
      <c r="K28" s="319"/>
      <c r="L28" s="110"/>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17"/>
      <c r="AN28" s="40" t="s">
        <v>235</v>
      </c>
      <c r="AO28" s="40" t="s">
        <v>76</v>
      </c>
    </row>
    <row r="29" spans="2:41" ht="18" customHeight="1" x14ac:dyDescent="0.15">
      <c r="B29" s="303" t="s">
        <v>45</v>
      </c>
      <c r="C29" s="289"/>
      <c r="D29" s="289"/>
      <c r="E29" s="289"/>
      <c r="F29" s="289"/>
      <c r="G29" s="289"/>
      <c r="H29" s="289"/>
      <c r="I29" s="289"/>
      <c r="J29" s="289"/>
      <c r="K29" s="290"/>
      <c r="L29" s="306" t="s">
        <v>34</v>
      </c>
      <c r="M29" s="299"/>
      <c r="N29" s="299"/>
      <c r="O29" s="299"/>
      <c r="P29" s="299"/>
      <c r="Q29" s="307"/>
      <c r="R29" s="114"/>
      <c r="S29" s="336"/>
      <c r="T29" s="336"/>
      <c r="U29" s="336"/>
      <c r="V29" s="336"/>
      <c r="W29" s="336"/>
      <c r="X29" s="336"/>
      <c r="Y29" s="336"/>
      <c r="Z29" s="336"/>
      <c r="AA29" s="336"/>
      <c r="AB29" s="336"/>
      <c r="AC29" s="336"/>
      <c r="AD29" s="114"/>
      <c r="AE29" s="114"/>
      <c r="AF29" s="114"/>
      <c r="AG29" s="114"/>
      <c r="AH29" s="114"/>
      <c r="AI29" s="114"/>
      <c r="AJ29" s="114"/>
      <c r="AK29" s="3"/>
      <c r="AN29" s="40" t="s">
        <v>123</v>
      </c>
      <c r="AO29" s="40" t="s">
        <v>94</v>
      </c>
    </row>
    <row r="30" spans="2:41" ht="18" customHeight="1" x14ac:dyDescent="0.15">
      <c r="B30" s="305"/>
      <c r="C30" s="286"/>
      <c r="D30" s="286"/>
      <c r="E30" s="286"/>
      <c r="F30" s="286"/>
      <c r="G30" s="286"/>
      <c r="H30" s="286"/>
      <c r="I30" s="286"/>
      <c r="J30" s="286"/>
      <c r="K30" s="287"/>
      <c r="L30" s="285" t="s">
        <v>46</v>
      </c>
      <c r="M30" s="286"/>
      <c r="N30" s="286"/>
      <c r="O30" s="286"/>
      <c r="P30" s="286"/>
      <c r="Q30" s="287"/>
      <c r="R30" s="108"/>
      <c r="S30" s="341"/>
      <c r="T30" s="341"/>
      <c r="U30" s="341"/>
      <c r="V30" s="341"/>
      <c r="W30" s="341"/>
      <c r="X30" s="341"/>
      <c r="Y30" s="341"/>
      <c r="Z30" s="108"/>
      <c r="AA30" s="108"/>
      <c r="AB30" s="108"/>
      <c r="AC30" s="108"/>
      <c r="AD30" s="108"/>
      <c r="AE30" s="108"/>
      <c r="AF30" s="108"/>
      <c r="AG30" s="108"/>
      <c r="AH30" s="108"/>
      <c r="AI30" s="108"/>
      <c r="AJ30" s="108"/>
      <c r="AK30" s="2"/>
      <c r="AN30" s="40" t="s">
        <v>124</v>
      </c>
      <c r="AO30" s="45" t="s">
        <v>215</v>
      </c>
    </row>
    <row r="31" spans="2:41" ht="18" customHeight="1" x14ac:dyDescent="0.15">
      <c r="B31" s="303" t="s">
        <v>44</v>
      </c>
      <c r="C31" s="289"/>
      <c r="D31" s="289"/>
      <c r="E31" s="289"/>
      <c r="F31" s="289"/>
      <c r="G31" s="289"/>
      <c r="H31" s="289"/>
      <c r="I31" s="289"/>
      <c r="J31" s="289"/>
      <c r="K31" s="290"/>
      <c r="L31" s="288" t="s">
        <v>21</v>
      </c>
      <c r="M31" s="289"/>
      <c r="N31" s="289"/>
      <c r="O31" s="289"/>
      <c r="P31" s="289"/>
      <c r="Q31" s="290"/>
      <c r="R31" s="131"/>
      <c r="S31" s="59" t="s">
        <v>142</v>
      </c>
      <c r="T31" s="120" t="s">
        <v>236</v>
      </c>
      <c r="U31" s="120"/>
      <c r="V31" s="120"/>
      <c r="W31" s="120"/>
      <c r="X31" s="120"/>
      <c r="Y31" s="120"/>
      <c r="Z31" s="59" t="s">
        <v>142</v>
      </c>
      <c r="AA31" s="120" t="s">
        <v>237</v>
      </c>
      <c r="AB31" s="120"/>
      <c r="AC31" s="120"/>
      <c r="AD31" s="120"/>
      <c r="AE31" s="59" t="s">
        <v>142</v>
      </c>
      <c r="AF31" s="120" t="s">
        <v>238</v>
      </c>
      <c r="AG31" s="120"/>
      <c r="AH31" s="120"/>
      <c r="AI31" s="120"/>
      <c r="AJ31" s="120"/>
      <c r="AK31" s="33"/>
      <c r="AN31" s="41" t="s">
        <v>77</v>
      </c>
      <c r="AO31" s="278" t="s">
        <v>411</v>
      </c>
    </row>
    <row r="32" spans="2:41" ht="18" customHeight="1" x14ac:dyDescent="0.15">
      <c r="B32" s="304"/>
      <c r="C32" s="292"/>
      <c r="D32" s="292"/>
      <c r="E32" s="292"/>
      <c r="F32" s="292"/>
      <c r="G32" s="292"/>
      <c r="H32" s="292"/>
      <c r="I32" s="292"/>
      <c r="J32" s="292"/>
      <c r="K32" s="293"/>
      <c r="L32" s="291"/>
      <c r="M32" s="292"/>
      <c r="N32" s="292"/>
      <c r="O32" s="292"/>
      <c r="P32" s="292"/>
      <c r="Q32" s="293"/>
      <c r="R32" s="143"/>
      <c r="S32" s="139" t="s">
        <v>142</v>
      </c>
      <c r="T32" s="145" t="s">
        <v>278</v>
      </c>
      <c r="U32" s="140"/>
      <c r="V32" s="140"/>
      <c r="W32" s="140"/>
      <c r="X32" s="140"/>
      <c r="Y32" s="140"/>
      <c r="Z32" s="139"/>
      <c r="AA32" s="140"/>
      <c r="AB32" s="139" t="s">
        <v>142</v>
      </c>
      <c r="AC32" s="145" t="s">
        <v>279</v>
      </c>
      <c r="AE32" s="139"/>
      <c r="AF32" s="140"/>
      <c r="AG32" s="140"/>
      <c r="AH32" s="140"/>
      <c r="AI32" s="140"/>
      <c r="AJ32" s="140"/>
      <c r="AK32" s="34"/>
      <c r="AN32" s="144"/>
      <c r="AO32" s="144"/>
    </row>
    <row r="33" spans="2:41" ht="18" customHeight="1" x14ac:dyDescent="0.15">
      <c r="B33" s="304"/>
      <c r="C33" s="292"/>
      <c r="D33" s="292"/>
      <c r="E33" s="292"/>
      <c r="F33" s="292"/>
      <c r="G33" s="292"/>
      <c r="H33" s="292"/>
      <c r="I33" s="292"/>
      <c r="J33" s="292"/>
      <c r="K33" s="293"/>
      <c r="L33" s="294"/>
      <c r="M33" s="295"/>
      <c r="N33" s="295"/>
      <c r="O33" s="295"/>
      <c r="P33" s="295"/>
      <c r="Q33" s="296"/>
      <c r="R33" s="132"/>
      <c r="S33" s="60" t="s">
        <v>142</v>
      </c>
      <c r="T33" s="58" t="s">
        <v>239</v>
      </c>
      <c r="U33" s="121"/>
      <c r="V33" s="121"/>
      <c r="W33" s="121"/>
      <c r="X33" s="121"/>
      <c r="Y33" s="121"/>
      <c r="Z33" s="60" t="s">
        <v>142</v>
      </c>
      <c r="AA33" s="58" t="s">
        <v>240</v>
      </c>
      <c r="AB33" s="121"/>
      <c r="AC33" s="121"/>
      <c r="AD33" s="121"/>
      <c r="AE33" s="60"/>
      <c r="AF33" s="58"/>
      <c r="AG33" s="121"/>
      <c r="AH33" s="121"/>
      <c r="AI33" s="121"/>
      <c r="AJ33" s="121"/>
      <c r="AK33" s="35"/>
      <c r="AN33" s="42"/>
      <c r="AO33" s="42"/>
    </row>
    <row r="34" spans="2:41" ht="18" customHeight="1" x14ac:dyDescent="0.15">
      <c r="B34" s="304"/>
      <c r="C34" s="292"/>
      <c r="D34" s="292"/>
      <c r="E34" s="292"/>
      <c r="F34" s="292"/>
      <c r="G34" s="292"/>
      <c r="H34" s="292"/>
      <c r="I34" s="292"/>
      <c r="J34" s="292"/>
      <c r="K34" s="293"/>
      <c r="L34" s="320" t="s">
        <v>22</v>
      </c>
      <c r="M34" s="319"/>
      <c r="N34" s="319"/>
      <c r="O34" s="319"/>
      <c r="P34" s="319"/>
      <c r="Q34" s="321"/>
      <c r="R34" s="109"/>
      <c r="S34" s="309"/>
      <c r="T34" s="309"/>
      <c r="U34" s="309"/>
      <c r="V34" s="339" t="s">
        <v>241</v>
      </c>
      <c r="W34" s="339"/>
      <c r="X34" s="339"/>
      <c r="Y34" s="309"/>
      <c r="Z34" s="309"/>
      <c r="AA34" s="309"/>
      <c r="AB34" s="309"/>
      <c r="AC34" s="309"/>
      <c r="AD34" s="309"/>
      <c r="AE34" s="309"/>
      <c r="AF34" s="309"/>
      <c r="AG34" s="109"/>
      <c r="AH34" s="109"/>
      <c r="AI34" s="109"/>
      <c r="AJ34" s="109"/>
      <c r="AK34" s="17"/>
      <c r="AN34" s="40" t="s">
        <v>78</v>
      </c>
      <c r="AO34" s="40" t="s">
        <v>79</v>
      </c>
    </row>
    <row r="35" spans="2:41" ht="18" customHeight="1" x14ac:dyDescent="0.15">
      <c r="B35" s="304"/>
      <c r="C35" s="292"/>
      <c r="D35" s="292"/>
      <c r="E35" s="292"/>
      <c r="F35" s="292"/>
      <c r="G35" s="292"/>
      <c r="H35" s="292"/>
      <c r="I35" s="292"/>
      <c r="J35" s="292"/>
      <c r="K35" s="293"/>
      <c r="L35" s="320" t="s">
        <v>47</v>
      </c>
      <c r="M35" s="319"/>
      <c r="N35" s="319"/>
      <c r="O35" s="319"/>
      <c r="P35" s="319"/>
      <c r="Q35" s="321"/>
      <c r="R35" s="29"/>
      <c r="S35" s="340" t="s">
        <v>49</v>
      </c>
      <c r="T35" s="340"/>
      <c r="U35" s="340"/>
      <c r="V35" s="340"/>
      <c r="W35" s="322" t="s">
        <v>51</v>
      </c>
      <c r="X35" s="322"/>
      <c r="Y35" s="112"/>
      <c r="Z35" s="112"/>
      <c r="AA35" s="29"/>
      <c r="AB35" s="29"/>
      <c r="AC35" s="29"/>
      <c r="AD35" s="29"/>
      <c r="AE35" s="29"/>
      <c r="AF35" s="29"/>
      <c r="AG35" s="29"/>
      <c r="AH35" s="29"/>
      <c r="AI35" s="29"/>
      <c r="AJ35" s="29"/>
      <c r="AK35" s="30"/>
      <c r="AN35" s="41" t="s">
        <v>125</v>
      </c>
      <c r="AO35" s="41" t="s">
        <v>101</v>
      </c>
    </row>
    <row r="36" spans="2:41" ht="18" customHeight="1" x14ac:dyDescent="0.15">
      <c r="B36" s="305"/>
      <c r="C36" s="286"/>
      <c r="D36" s="286"/>
      <c r="E36" s="286"/>
      <c r="F36" s="286"/>
      <c r="G36" s="286"/>
      <c r="H36" s="286"/>
      <c r="I36" s="286"/>
      <c r="J36" s="286"/>
      <c r="K36" s="287"/>
      <c r="L36" s="285" t="s">
        <v>48</v>
      </c>
      <c r="M36" s="286"/>
      <c r="N36" s="286"/>
      <c r="O36" s="286"/>
      <c r="P36" s="286"/>
      <c r="Q36" s="287"/>
      <c r="R36" s="31"/>
      <c r="S36" s="337" t="s">
        <v>52</v>
      </c>
      <c r="T36" s="337"/>
      <c r="U36" s="337"/>
      <c r="V36" s="337"/>
      <c r="W36" s="338" t="s">
        <v>51</v>
      </c>
      <c r="X36" s="338"/>
      <c r="Y36" s="130"/>
      <c r="Z36" s="31"/>
      <c r="AA36" s="31"/>
      <c r="AB36" s="31"/>
      <c r="AC36" s="31"/>
      <c r="AD36" s="31"/>
      <c r="AE36" s="31"/>
      <c r="AF36" s="31"/>
      <c r="AG36" s="31"/>
      <c r="AH36" s="31"/>
      <c r="AI36" s="31"/>
      <c r="AJ36" s="31"/>
      <c r="AK36" s="15"/>
      <c r="AN36" s="42" t="s">
        <v>48</v>
      </c>
      <c r="AO36" s="42" t="s">
        <v>242</v>
      </c>
    </row>
    <row r="37" spans="2:41" ht="18" customHeight="1" x14ac:dyDescent="0.15">
      <c r="B37" s="342" t="s">
        <v>50</v>
      </c>
      <c r="C37" s="343"/>
      <c r="D37" s="343"/>
      <c r="E37" s="343"/>
      <c r="F37" s="343"/>
      <c r="G37" s="343"/>
      <c r="H37" s="343"/>
      <c r="I37" s="343"/>
      <c r="J37" s="343"/>
      <c r="K37" s="343"/>
      <c r="L37" s="343"/>
      <c r="M37" s="343"/>
      <c r="N37" s="343"/>
      <c r="O37" s="343"/>
      <c r="P37" s="343"/>
      <c r="Q37" s="343"/>
      <c r="R37" s="100"/>
      <c r="S37" s="341"/>
      <c r="T37" s="341"/>
      <c r="U37" s="341"/>
      <c r="V37" s="341"/>
      <c r="W37" s="341"/>
      <c r="X37" s="341"/>
      <c r="Y37" s="341"/>
      <c r="Z37" s="113"/>
      <c r="AA37" s="113"/>
      <c r="AB37" s="113"/>
      <c r="AC37" s="113"/>
      <c r="AD37" s="113"/>
      <c r="AE37" s="113"/>
      <c r="AF37" s="113"/>
      <c r="AG37" s="113"/>
      <c r="AH37" s="113"/>
      <c r="AI37" s="113"/>
      <c r="AJ37" s="113"/>
      <c r="AK37" s="17"/>
      <c r="AN37" s="40" t="s">
        <v>80</v>
      </c>
      <c r="AO37" s="45" t="s">
        <v>216</v>
      </c>
    </row>
    <row r="38" spans="2:41" ht="18" customHeight="1" x14ac:dyDescent="0.15">
      <c r="B38" s="303" t="s">
        <v>45</v>
      </c>
      <c r="C38" s="289"/>
      <c r="D38" s="289"/>
      <c r="E38" s="289"/>
      <c r="F38" s="289"/>
      <c r="G38" s="289"/>
      <c r="H38" s="289"/>
      <c r="I38" s="289"/>
      <c r="J38" s="289"/>
      <c r="K38" s="290"/>
      <c r="L38" s="306" t="s">
        <v>53</v>
      </c>
      <c r="M38" s="299"/>
      <c r="N38" s="299"/>
      <c r="O38" s="299"/>
      <c r="P38" s="299"/>
      <c r="Q38" s="307"/>
      <c r="R38" s="116"/>
      <c r="S38" s="344"/>
      <c r="T38" s="344"/>
      <c r="U38" s="344"/>
      <c r="V38" s="344"/>
      <c r="W38" s="344"/>
      <c r="X38" s="344"/>
      <c r="Y38" s="114" t="s">
        <v>12</v>
      </c>
      <c r="Z38" s="114"/>
      <c r="AA38" s="114"/>
      <c r="AB38" s="114"/>
      <c r="AC38" s="114"/>
      <c r="AD38" s="114"/>
      <c r="AE38" s="114"/>
      <c r="AF38" s="114"/>
      <c r="AG38" s="114"/>
      <c r="AH38" s="114"/>
      <c r="AI38" s="114"/>
      <c r="AJ38" s="114"/>
      <c r="AK38" s="3"/>
      <c r="AN38" s="40" t="s">
        <v>127</v>
      </c>
      <c r="AO38" s="40" t="s">
        <v>95</v>
      </c>
    </row>
    <row r="39" spans="2:41" ht="18" customHeight="1" x14ac:dyDescent="0.15">
      <c r="B39" s="304"/>
      <c r="C39" s="292"/>
      <c r="D39" s="292"/>
      <c r="E39" s="292"/>
      <c r="F39" s="292"/>
      <c r="G39" s="292"/>
      <c r="H39" s="292"/>
      <c r="I39" s="292"/>
      <c r="J39" s="292"/>
      <c r="K39" s="293"/>
      <c r="L39" s="320" t="s">
        <v>54</v>
      </c>
      <c r="M39" s="319"/>
      <c r="N39" s="319"/>
      <c r="O39" s="319"/>
      <c r="P39" s="319"/>
      <c r="Q39" s="321"/>
      <c r="R39" s="253"/>
      <c r="S39" s="345"/>
      <c r="T39" s="345"/>
      <c r="U39" s="345"/>
      <c r="V39" s="345"/>
      <c r="W39" s="345"/>
      <c r="X39" s="345"/>
      <c r="Y39" s="252" t="s">
        <v>12</v>
      </c>
      <c r="Z39" s="252"/>
      <c r="AA39" s="252"/>
      <c r="AB39" s="252"/>
      <c r="AC39" s="252"/>
      <c r="AD39" s="252"/>
      <c r="AE39" s="252"/>
      <c r="AF39" s="252"/>
      <c r="AG39" s="252"/>
      <c r="AH39" s="252"/>
      <c r="AI39" s="252"/>
      <c r="AJ39" s="252"/>
      <c r="AK39" s="17"/>
      <c r="AN39" s="40" t="s">
        <v>129</v>
      </c>
      <c r="AO39" s="40" t="s">
        <v>96</v>
      </c>
    </row>
    <row r="40" spans="2:41" ht="18" customHeight="1" x14ac:dyDescent="0.15">
      <c r="B40" s="333" t="s">
        <v>407</v>
      </c>
      <c r="C40" s="334"/>
      <c r="D40" s="334"/>
      <c r="E40" s="334"/>
      <c r="F40" s="334"/>
      <c r="G40" s="334"/>
      <c r="H40" s="334"/>
      <c r="I40" s="334"/>
      <c r="J40" s="334"/>
      <c r="K40" s="334"/>
      <c r="L40" s="334"/>
      <c r="M40" s="334"/>
      <c r="N40" s="334"/>
      <c r="O40" s="334"/>
      <c r="P40" s="334"/>
      <c r="Q40" s="335"/>
      <c r="R40" s="56"/>
      <c r="S40" s="251"/>
      <c r="T40" s="276"/>
      <c r="U40" s="276"/>
      <c r="V40" s="251" t="s">
        <v>142</v>
      </c>
      <c r="W40" s="276" t="s">
        <v>408</v>
      </c>
      <c r="X40" s="275"/>
      <c r="Y40" s="250"/>
      <c r="Z40" s="251"/>
      <c r="AA40" s="277"/>
      <c r="AB40" s="277"/>
      <c r="AC40" s="251" t="s">
        <v>142</v>
      </c>
      <c r="AD40" s="277" t="s">
        <v>409</v>
      </c>
      <c r="AE40" s="250"/>
      <c r="AF40" s="250"/>
      <c r="AG40" s="250"/>
      <c r="AH40" s="250"/>
      <c r="AI40" s="250"/>
      <c r="AJ40" s="250"/>
      <c r="AK40" s="32"/>
      <c r="AN40" s="150" t="s">
        <v>410</v>
      </c>
      <c r="AO40" s="279" t="s">
        <v>412</v>
      </c>
    </row>
    <row r="41" spans="2:41" ht="18" customHeight="1" x14ac:dyDescent="0.15">
      <c r="B41" s="298" t="s">
        <v>280</v>
      </c>
      <c r="C41" s="299"/>
      <c r="D41" s="299"/>
      <c r="E41" s="299"/>
      <c r="F41" s="299"/>
      <c r="G41" s="299"/>
      <c r="H41" s="299"/>
      <c r="I41" s="299"/>
      <c r="J41" s="299"/>
      <c r="K41" s="299"/>
      <c r="L41" s="299"/>
      <c r="M41" s="299"/>
      <c r="N41" s="299"/>
      <c r="O41" s="299"/>
      <c r="P41" s="299"/>
      <c r="Q41" s="299"/>
      <c r="R41" s="116"/>
      <c r="S41" s="330" t="e">
        <f>第1号付表1!H22</f>
        <v>#DIV/0!</v>
      </c>
      <c r="T41" s="330"/>
      <c r="U41" s="330"/>
      <c r="V41" s="330"/>
      <c r="W41" s="330"/>
      <c r="X41" s="330"/>
      <c r="Y41" s="114" t="s">
        <v>12</v>
      </c>
      <c r="Z41" s="114"/>
      <c r="AA41" s="114"/>
      <c r="AB41" s="114"/>
      <c r="AC41" s="114"/>
      <c r="AD41" s="114"/>
      <c r="AE41" s="114"/>
      <c r="AF41" s="114"/>
      <c r="AG41" s="114"/>
      <c r="AH41" s="114"/>
      <c r="AI41" s="114"/>
      <c r="AJ41" s="114"/>
      <c r="AK41" s="3"/>
      <c r="AM41" s="46" t="s">
        <v>243</v>
      </c>
      <c r="AN41" s="40" t="s">
        <v>81</v>
      </c>
      <c r="AO41" s="43" t="s">
        <v>300</v>
      </c>
    </row>
    <row r="42" spans="2:41" ht="18" customHeight="1" x14ac:dyDescent="0.15">
      <c r="B42" s="312" t="s">
        <v>35</v>
      </c>
      <c r="C42" s="309"/>
      <c r="D42" s="309"/>
      <c r="E42" s="309"/>
      <c r="F42" s="309"/>
      <c r="G42" s="309"/>
      <c r="H42" s="309"/>
      <c r="I42" s="309"/>
      <c r="J42" s="309"/>
      <c r="K42" s="309"/>
      <c r="L42" s="309"/>
      <c r="M42" s="309"/>
      <c r="N42" s="309"/>
      <c r="O42" s="309"/>
      <c r="P42" s="309"/>
      <c r="Q42" s="310"/>
      <c r="R42" s="111"/>
      <c r="S42" s="111"/>
      <c r="T42" s="111"/>
      <c r="U42" s="111"/>
      <c r="V42" s="61" t="s">
        <v>142</v>
      </c>
      <c r="W42" s="111" t="s">
        <v>244</v>
      </c>
      <c r="X42" s="111"/>
      <c r="Y42" s="111"/>
      <c r="Z42" s="111"/>
      <c r="AA42" s="111"/>
      <c r="AB42" s="111"/>
      <c r="AC42" s="61" t="s">
        <v>142</v>
      </c>
      <c r="AD42" s="111" t="s">
        <v>245</v>
      </c>
      <c r="AE42" s="111"/>
      <c r="AF42" s="111"/>
      <c r="AG42" s="111"/>
      <c r="AH42" s="111"/>
      <c r="AI42" s="111"/>
      <c r="AJ42" s="111"/>
      <c r="AK42" s="4"/>
      <c r="AN42" s="40" t="s">
        <v>82</v>
      </c>
      <c r="AO42" s="40" t="s">
        <v>146</v>
      </c>
    </row>
    <row r="43" spans="2:41" ht="18" customHeight="1" x14ac:dyDescent="0.15">
      <c r="B43" s="331" t="s">
        <v>36</v>
      </c>
      <c r="C43" s="301"/>
      <c r="D43" s="301"/>
      <c r="E43" s="301"/>
      <c r="F43" s="301"/>
      <c r="G43" s="301"/>
      <c r="H43" s="301"/>
      <c r="I43" s="301"/>
      <c r="J43" s="301"/>
      <c r="K43" s="301"/>
      <c r="L43" s="301"/>
      <c r="M43" s="301"/>
      <c r="N43" s="301"/>
      <c r="O43" s="301"/>
      <c r="P43" s="301"/>
      <c r="Q43" s="302"/>
      <c r="R43" s="133"/>
      <c r="S43" s="332" t="e">
        <f>第1号付表1!H27</f>
        <v>#VALUE!</v>
      </c>
      <c r="T43" s="332"/>
      <c r="U43" s="332"/>
      <c r="V43" s="332"/>
      <c r="W43" s="332"/>
      <c r="X43" s="332"/>
      <c r="Y43" s="115" t="s">
        <v>12</v>
      </c>
      <c r="Z43" s="115"/>
      <c r="AA43" s="115"/>
      <c r="AB43" s="115"/>
      <c r="AC43" s="115"/>
      <c r="AD43" s="115"/>
      <c r="AE43" s="115"/>
      <c r="AF43" s="115"/>
      <c r="AG43" s="115"/>
      <c r="AH43" s="115"/>
      <c r="AI43" s="115"/>
      <c r="AJ43" s="115"/>
      <c r="AK43" s="5"/>
      <c r="AN43" s="40" t="s">
        <v>143</v>
      </c>
      <c r="AO43" s="148" t="s">
        <v>302</v>
      </c>
    </row>
    <row r="44" spans="2:41" ht="18" customHeight="1" x14ac:dyDescent="0.15">
      <c r="B44" s="328" t="s">
        <v>6</v>
      </c>
      <c r="C44" s="329"/>
      <c r="D44" s="329"/>
      <c r="E44" s="329"/>
      <c r="F44" s="329"/>
      <c r="G44" s="329"/>
      <c r="H44" s="329"/>
      <c r="I44" s="329"/>
      <c r="J44" s="329"/>
      <c r="K44" s="329"/>
      <c r="L44" s="329"/>
      <c r="M44" s="329"/>
      <c r="N44" s="329"/>
      <c r="O44" s="329"/>
      <c r="P44" s="329"/>
      <c r="Q44" s="329"/>
      <c r="R44" s="329"/>
      <c r="S44" s="329"/>
      <c r="T44" s="329"/>
      <c r="U44" s="329"/>
      <c r="V44" s="329"/>
      <c r="W44" s="329"/>
      <c r="X44" s="329"/>
      <c r="Y44" s="56"/>
      <c r="Z44" s="113"/>
      <c r="AA44" s="113"/>
      <c r="AB44" s="113"/>
      <c r="AC44" s="122" t="s">
        <v>142</v>
      </c>
      <c r="AD44" s="57" t="s">
        <v>144</v>
      </c>
      <c r="AE44" s="113"/>
      <c r="AF44" s="122" t="s">
        <v>142</v>
      </c>
      <c r="AG44" s="113" t="s">
        <v>145</v>
      </c>
      <c r="AH44" s="113"/>
      <c r="AI44" s="113"/>
      <c r="AJ44" s="113"/>
      <c r="AK44" s="32"/>
      <c r="AN44" s="40" t="s">
        <v>83</v>
      </c>
      <c r="AO44" s="40" t="s">
        <v>146</v>
      </c>
    </row>
    <row r="45" spans="2:41" ht="18" customHeight="1" x14ac:dyDescent="0.15">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28"/>
      <c r="AJ45" s="124"/>
      <c r="AK45" s="124"/>
      <c r="AN45" s="128"/>
      <c r="AO45" s="34"/>
    </row>
    <row r="46" spans="2:41" ht="18" customHeight="1" x14ac:dyDescent="0.15">
      <c r="B46" s="303" t="s">
        <v>7</v>
      </c>
      <c r="C46" s="289"/>
      <c r="D46" s="289"/>
      <c r="E46" s="290"/>
      <c r="F46" s="306" t="s">
        <v>8</v>
      </c>
      <c r="G46" s="299"/>
      <c r="H46" s="307"/>
      <c r="I46" s="7"/>
      <c r="J46" s="311"/>
      <c r="K46" s="311"/>
      <c r="L46" s="311"/>
      <c r="M46" s="311"/>
      <c r="N46" s="311"/>
      <c r="O46" s="311"/>
      <c r="P46" s="311"/>
      <c r="Q46" s="117"/>
      <c r="R46" s="306" t="s">
        <v>246</v>
      </c>
      <c r="S46" s="299"/>
      <c r="T46" s="307"/>
      <c r="U46" s="114"/>
      <c r="V46" s="299"/>
      <c r="W46" s="299"/>
      <c r="X46" s="299"/>
      <c r="Y46" s="299"/>
      <c r="Z46" s="299"/>
      <c r="AA46" s="299"/>
      <c r="AB46" s="299"/>
      <c r="AC46" s="299"/>
      <c r="AD46" s="299"/>
      <c r="AE46" s="299"/>
      <c r="AF46" s="299"/>
      <c r="AG46" s="299"/>
      <c r="AH46" s="299"/>
      <c r="AI46" s="299"/>
      <c r="AJ46" s="299"/>
      <c r="AK46" s="3"/>
      <c r="AN46" s="40" t="s">
        <v>84</v>
      </c>
      <c r="AO46" s="40" t="s">
        <v>85</v>
      </c>
    </row>
    <row r="47" spans="2:41" ht="18" customHeight="1" x14ac:dyDescent="0.15">
      <c r="B47" s="304"/>
      <c r="C47" s="292"/>
      <c r="D47" s="292"/>
      <c r="E47" s="293"/>
      <c r="F47" s="308" t="s">
        <v>13</v>
      </c>
      <c r="G47" s="309"/>
      <c r="H47" s="310"/>
      <c r="I47" s="118"/>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4"/>
      <c r="AN47" s="40" t="s">
        <v>86</v>
      </c>
      <c r="AO47" s="40" t="s">
        <v>87</v>
      </c>
    </row>
    <row r="48" spans="2:41" ht="18" customHeight="1" x14ac:dyDescent="0.15">
      <c r="B48" s="304"/>
      <c r="C48" s="292"/>
      <c r="D48" s="292"/>
      <c r="E48" s="293"/>
      <c r="F48" s="308" t="s">
        <v>9</v>
      </c>
      <c r="G48" s="309"/>
      <c r="H48" s="310"/>
      <c r="I48" s="111"/>
      <c r="J48" s="111" t="s">
        <v>247</v>
      </c>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4"/>
      <c r="AN48" s="40" t="s">
        <v>88</v>
      </c>
      <c r="AO48" s="40" t="s">
        <v>89</v>
      </c>
    </row>
    <row r="49" spans="2:41" ht="18" customHeight="1" x14ac:dyDescent="0.15">
      <c r="B49" s="305"/>
      <c r="C49" s="286"/>
      <c r="D49" s="286"/>
      <c r="E49" s="287"/>
      <c r="F49" s="300" t="s">
        <v>248</v>
      </c>
      <c r="G49" s="301"/>
      <c r="H49" s="302"/>
      <c r="I49" s="127"/>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5"/>
      <c r="AN49" s="40" t="s">
        <v>249</v>
      </c>
      <c r="AO49" s="40" t="s">
        <v>90</v>
      </c>
    </row>
    <row r="50" spans="2:41" ht="15" customHeight="1" x14ac:dyDescent="0.15">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4"/>
      <c r="AC50" s="124"/>
      <c r="AD50" s="124"/>
      <c r="AE50" s="124"/>
      <c r="AF50" s="124"/>
      <c r="AG50" s="124"/>
      <c r="AH50" s="124"/>
      <c r="AI50" s="124"/>
      <c r="AJ50" s="124"/>
      <c r="AK50" s="124"/>
    </row>
    <row r="51" spans="2:41" ht="15" customHeight="1" x14ac:dyDescent="0.15">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row>
    <row r="52" spans="2:41" ht="15" customHeight="1" x14ac:dyDescent="0.15">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row>
    <row r="53" spans="2:41" ht="15" customHeight="1" x14ac:dyDescent="0.1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row>
  </sheetData>
  <mergeCells count="68">
    <mergeCell ref="B40:Q40"/>
    <mergeCell ref="S29:AC29"/>
    <mergeCell ref="S36:T36"/>
    <mergeCell ref="U36:V36"/>
    <mergeCell ref="W36:X36"/>
    <mergeCell ref="V34:X34"/>
    <mergeCell ref="Y34:AF34"/>
    <mergeCell ref="S35:T35"/>
    <mergeCell ref="U35:V35"/>
    <mergeCell ref="S30:Y30"/>
    <mergeCell ref="B37:Q37"/>
    <mergeCell ref="S37:Y37"/>
    <mergeCell ref="S38:X38"/>
    <mergeCell ref="L38:Q38"/>
    <mergeCell ref="L39:Q39"/>
    <mergeCell ref="S39:X39"/>
    <mergeCell ref="B44:X44"/>
    <mergeCell ref="B41:Q41"/>
    <mergeCell ref="S41:X41"/>
    <mergeCell ref="B43:Q43"/>
    <mergeCell ref="B42:Q42"/>
    <mergeCell ref="S43:X43"/>
    <mergeCell ref="F15:S15"/>
    <mergeCell ref="U15:X15"/>
    <mergeCell ref="Y15:AK15"/>
    <mergeCell ref="F16:S16"/>
    <mergeCell ref="B18:AK21"/>
    <mergeCell ref="B15:E15"/>
    <mergeCell ref="B6:AK6"/>
    <mergeCell ref="B8:AK8"/>
    <mergeCell ref="F14:S14"/>
    <mergeCell ref="U14:X14"/>
    <mergeCell ref="Y14:AK14"/>
    <mergeCell ref="B14:E14"/>
    <mergeCell ref="AD9:AK9"/>
    <mergeCell ref="B7:AK7"/>
    <mergeCell ref="B27:K27"/>
    <mergeCell ref="M27:AJ27"/>
    <mergeCell ref="B38:K39"/>
    <mergeCell ref="S23:T23"/>
    <mergeCell ref="B25:AK25"/>
    <mergeCell ref="B29:K30"/>
    <mergeCell ref="B28:K28"/>
    <mergeCell ref="B31:K36"/>
    <mergeCell ref="L36:Q36"/>
    <mergeCell ref="M28:AJ28"/>
    <mergeCell ref="L35:Q35"/>
    <mergeCell ref="L34:Q34"/>
    <mergeCell ref="S34:U34"/>
    <mergeCell ref="M26:AJ26"/>
    <mergeCell ref="W35:X35"/>
    <mergeCell ref="L29:Q29"/>
    <mergeCell ref="L30:Q30"/>
    <mergeCell ref="L31:Q33"/>
    <mergeCell ref="Y16:AK16"/>
    <mergeCell ref="B26:K26"/>
    <mergeCell ref="F49:H49"/>
    <mergeCell ref="B46:E49"/>
    <mergeCell ref="F46:H46"/>
    <mergeCell ref="R46:T46"/>
    <mergeCell ref="V46:AJ46"/>
    <mergeCell ref="F47:H47"/>
    <mergeCell ref="F48:H48"/>
    <mergeCell ref="J49:AJ49"/>
    <mergeCell ref="K48:N48"/>
    <mergeCell ref="O48:AJ48"/>
    <mergeCell ref="J46:P46"/>
    <mergeCell ref="J47:AJ47"/>
  </mergeCells>
  <phoneticPr fontId="3"/>
  <dataValidations count="1">
    <dataValidation type="list" allowBlank="1" showInputMessage="1" showErrorMessage="1" sqref="AC44 AF44 Z31:Z33 V42 AE31:AE33 AC42 S31:S33 AB32 S40 Z40 V40 AC40">
      <formula1>"□,■"</formula1>
    </dataValidation>
  </dataValidations>
  <printOptions horizontalCentered="1"/>
  <pageMargins left="0.70866141732283472" right="0.39370078740157483" top="0.39370078740157483" bottom="0.19685039370078741" header="0.39370078740157483" footer="0.19685039370078741"/>
  <pageSetup paperSize="9" orientation="portrait" r:id="rId1"/>
  <colBreaks count="1" manualBreakCount="1">
    <brk id="38" min="1" max="51"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54"/>
  <sheetViews>
    <sheetView view="pageBreakPreview" zoomScaleNormal="100" zoomScaleSheetLayoutView="100" workbookViewId="0"/>
  </sheetViews>
  <sheetFormatPr defaultColWidth="9" defaultRowHeight="14.25" x14ac:dyDescent="0.15"/>
  <cols>
    <col min="1" max="1" width="2.25" style="156" customWidth="1"/>
    <col min="2" max="2" width="2.625" style="156" customWidth="1"/>
    <col min="3" max="3" width="10.25" style="156" customWidth="1"/>
    <col min="4" max="4" width="19.625" style="156" customWidth="1"/>
    <col min="5" max="5" width="16.125" style="156" customWidth="1"/>
    <col min="6" max="6" width="2.625" style="156" customWidth="1"/>
    <col min="7" max="7" width="23" style="156" customWidth="1"/>
    <col min="8" max="8" width="16.125" style="156" customWidth="1"/>
    <col min="9" max="9" width="2.75" style="157" customWidth="1"/>
    <col min="10" max="10" width="2.125" style="157" customWidth="1"/>
    <col min="11" max="11" width="3" style="156" customWidth="1"/>
    <col min="12" max="12" width="25.5" style="156" customWidth="1"/>
    <col min="13" max="13" width="63.875" style="156" customWidth="1"/>
    <col min="14" max="18" width="9" style="156"/>
    <col min="19" max="19" width="5.75" style="156" customWidth="1"/>
    <col min="20" max="20" width="3.125" style="156" customWidth="1"/>
    <col min="21" max="21" width="9" style="156"/>
    <col min="22" max="22" width="11.625" style="156" bestFit="1" customWidth="1"/>
    <col min="23" max="16384" width="9" style="156"/>
  </cols>
  <sheetData>
    <row r="1" spans="2:22" s="26" customFormat="1" ht="15" customHeight="1" x14ac:dyDescent="0.15">
      <c r="B1" s="98" t="s">
        <v>224</v>
      </c>
      <c r="C1" s="98"/>
      <c r="D1" s="98"/>
      <c r="E1" s="99"/>
      <c r="F1" s="27"/>
      <c r="I1" s="51"/>
      <c r="J1" s="51"/>
      <c r="L1" s="1" t="s">
        <v>331</v>
      </c>
      <c r="M1" s="1"/>
    </row>
    <row r="2" spans="2:22" s="26" customFormat="1" ht="15" customHeight="1" x14ac:dyDescent="0.15">
      <c r="B2" s="98"/>
      <c r="C2" s="98"/>
      <c r="D2" s="98"/>
      <c r="E2" s="99"/>
      <c r="F2" s="27"/>
      <c r="I2" s="51"/>
      <c r="J2" s="51"/>
      <c r="L2" s="1"/>
      <c r="M2" s="1"/>
    </row>
    <row r="3" spans="2:22" ht="15" customHeight="1" x14ac:dyDescent="0.15">
      <c r="B3" s="165" t="s">
        <v>341</v>
      </c>
      <c r="H3" s="157"/>
      <c r="L3" s="157"/>
    </row>
    <row r="4" spans="2:22" ht="15" customHeight="1" x14ac:dyDescent="0.15">
      <c r="B4" s="165"/>
      <c r="H4" s="157"/>
      <c r="L4" s="157"/>
    </row>
    <row r="5" spans="2:22" ht="22.5" customHeight="1" x14ac:dyDescent="0.15">
      <c r="B5" s="169"/>
      <c r="C5" s="194"/>
      <c r="D5" s="194"/>
      <c r="E5" s="194"/>
      <c r="F5" s="194"/>
      <c r="G5" s="194"/>
      <c r="H5" s="194"/>
      <c r="I5" s="169"/>
      <c r="L5" s="195"/>
      <c r="M5" s="194"/>
      <c r="N5" s="194"/>
      <c r="O5" s="194"/>
      <c r="P5" s="194"/>
      <c r="Q5" s="194"/>
    </row>
    <row r="6" spans="2:22" ht="12" customHeight="1" thickBot="1" x14ac:dyDescent="0.2">
      <c r="B6" s="356"/>
      <c r="C6" s="356"/>
      <c r="D6" s="356"/>
      <c r="E6" s="356"/>
    </row>
    <row r="7" spans="2:22" ht="36" customHeight="1" thickBot="1" x14ac:dyDescent="0.2">
      <c r="C7" s="358" t="s">
        <v>324</v>
      </c>
      <c r="D7" s="359"/>
      <c r="E7" s="170"/>
      <c r="F7" s="159"/>
      <c r="G7" s="166" t="s">
        <v>325</v>
      </c>
      <c r="H7" s="171"/>
      <c r="N7" s="160"/>
      <c r="V7" s="160"/>
    </row>
    <row r="8" spans="2:22" ht="15" customHeight="1" thickBot="1" x14ac:dyDescent="0.2">
      <c r="B8" s="172"/>
      <c r="C8" s="173"/>
      <c r="D8" s="173"/>
      <c r="E8" s="174"/>
      <c r="F8" s="161"/>
      <c r="V8" s="160"/>
    </row>
    <row r="9" spans="2:22" ht="36" customHeight="1" thickBot="1" x14ac:dyDescent="0.2">
      <c r="C9" s="360" t="s">
        <v>326</v>
      </c>
      <c r="D9" s="361"/>
      <c r="E9" s="175">
        <f>ROUND(H7*1,1)</f>
        <v>0</v>
      </c>
      <c r="G9" s="193" t="s">
        <v>332</v>
      </c>
      <c r="H9" s="170"/>
    </row>
    <row r="10" spans="2:22" ht="15" customHeight="1" thickBot="1" x14ac:dyDescent="0.2">
      <c r="C10" s="172"/>
      <c r="D10" s="173"/>
      <c r="E10" s="174"/>
      <c r="F10" s="161"/>
    </row>
    <row r="11" spans="2:22" ht="36" customHeight="1" thickBot="1" x14ac:dyDescent="0.2">
      <c r="C11" s="360" t="s">
        <v>327</v>
      </c>
      <c r="D11" s="361"/>
      <c r="E11" s="171"/>
      <c r="G11" s="168" t="s">
        <v>328</v>
      </c>
      <c r="H11" s="171"/>
    </row>
    <row r="12" spans="2:22" ht="15" customHeight="1" thickBot="1" x14ac:dyDescent="0.2">
      <c r="C12" s="172"/>
      <c r="D12" s="173"/>
      <c r="E12" s="174"/>
      <c r="F12" s="161"/>
    </row>
    <row r="13" spans="2:22" ht="36" customHeight="1" thickBot="1" x14ac:dyDescent="0.2">
      <c r="C13" s="358" t="s">
        <v>329</v>
      </c>
      <c r="D13" s="361"/>
      <c r="E13" s="175">
        <f>MIN(282,H13)</f>
        <v>0</v>
      </c>
      <c r="F13" s="159"/>
      <c r="G13" s="168" t="s">
        <v>330</v>
      </c>
      <c r="H13" s="175">
        <f>H9+H11*1.5</f>
        <v>0</v>
      </c>
    </row>
    <row r="14" spans="2:22" ht="24" customHeight="1" x14ac:dyDescent="0.15">
      <c r="B14" s="158"/>
      <c r="C14" s="158"/>
      <c r="D14" s="158"/>
      <c r="E14" s="162"/>
      <c r="F14" s="162"/>
      <c r="G14" s="162"/>
      <c r="H14" s="162"/>
      <c r="I14" s="180"/>
      <c r="J14" s="179"/>
      <c r="K14" s="158"/>
      <c r="L14" s="162"/>
      <c r="M14" s="158"/>
    </row>
    <row r="15" spans="2:22" ht="24" customHeight="1" thickBot="1" x14ac:dyDescent="0.2">
      <c r="B15" s="191" t="s">
        <v>342</v>
      </c>
      <c r="C15" s="158"/>
      <c r="D15" s="158"/>
      <c r="E15" s="162"/>
      <c r="F15" s="162"/>
      <c r="G15" s="162"/>
      <c r="H15" s="162"/>
      <c r="I15" s="180"/>
      <c r="J15" s="179"/>
      <c r="K15" s="158"/>
      <c r="L15" s="162" t="s">
        <v>338</v>
      </c>
      <c r="M15" s="158"/>
    </row>
    <row r="16" spans="2:22" ht="36" customHeight="1" thickTop="1" thickBot="1" x14ac:dyDescent="0.25">
      <c r="B16" s="201" t="s">
        <v>343</v>
      </c>
      <c r="C16" s="196"/>
      <c r="D16" s="196"/>
      <c r="E16" s="199"/>
      <c r="F16" s="163"/>
      <c r="G16" s="192"/>
      <c r="H16" s="176">
        <f>IF(ROUNDDOWN(E7*E13/282,0)&lt;0,"Err",ROUNDDOWN(E7*E13/282,0))</f>
        <v>0</v>
      </c>
      <c r="I16" s="179"/>
      <c r="J16" s="181"/>
      <c r="L16" s="354" t="s">
        <v>345</v>
      </c>
      <c r="M16" s="355"/>
    </row>
    <row r="17" spans="1:15" ht="15.75" thickTop="1" thickBot="1" x14ac:dyDescent="0.2">
      <c r="B17" s="198"/>
      <c r="C17" s="198"/>
      <c r="D17" s="198"/>
      <c r="E17" s="200"/>
      <c r="F17" s="158"/>
      <c r="G17" s="158"/>
      <c r="H17" s="158"/>
      <c r="L17" s="197" t="s">
        <v>339</v>
      </c>
    </row>
    <row r="18" spans="1:15" ht="36" customHeight="1" thickTop="1" thickBot="1" x14ac:dyDescent="0.25">
      <c r="B18" s="201" t="s">
        <v>344</v>
      </c>
      <c r="C18" s="196"/>
      <c r="D18" s="196"/>
      <c r="E18" s="199"/>
      <c r="F18" s="163"/>
      <c r="G18" s="192"/>
      <c r="H18" s="176" t="e">
        <f>IF(ROUNDDOWN(E7*E13/282*(1-E9/(ROUND(E11*60,1))),0)&lt;0,"Err",ROUNDDOWN(E7*E13/282*(1-E9/(ROUND(E11*60,1))),0))</f>
        <v>#DIV/0!</v>
      </c>
      <c r="I18" s="179"/>
      <c r="J18" s="181"/>
      <c r="L18" s="354" t="s">
        <v>340</v>
      </c>
      <c r="M18" s="355"/>
    </row>
    <row r="19" spans="1:15" ht="15" thickTop="1" x14ac:dyDescent="0.15">
      <c r="C19" s="158"/>
      <c r="D19" s="158"/>
      <c r="E19" s="158"/>
      <c r="F19" s="158"/>
      <c r="G19" s="158"/>
      <c r="H19" s="158"/>
      <c r="L19" s="197" t="s">
        <v>339</v>
      </c>
    </row>
    <row r="20" spans="1:15" s="26" customFormat="1" ht="15" customHeight="1" x14ac:dyDescent="0.15">
      <c r="A20" s="153"/>
      <c r="B20" s="147" t="s">
        <v>309</v>
      </c>
      <c r="C20" s="147"/>
      <c r="D20" s="147"/>
      <c r="E20" s="154"/>
      <c r="F20" s="154"/>
      <c r="G20" s="153"/>
      <c r="H20" s="189"/>
      <c r="I20" s="184"/>
      <c r="J20" s="184"/>
      <c r="K20" s="189"/>
      <c r="L20" s="190"/>
      <c r="M20" s="190"/>
      <c r="N20" s="189"/>
      <c r="O20" s="189"/>
    </row>
    <row r="21" spans="1:15" s="26" customFormat="1" ht="15" customHeight="1" thickBot="1" x14ac:dyDescent="0.2">
      <c r="A21" s="153"/>
      <c r="B21" s="204"/>
      <c r="C21" s="205"/>
      <c r="D21" s="357"/>
      <c r="E21" s="349"/>
      <c r="F21" s="349"/>
      <c r="G21" s="350"/>
      <c r="H21" s="106" t="s">
        <v>310</v>
      </c>
      <c r="I21" s="185"/>
      <c r="J21" s="186"/>
      <c r="L21" s="39" t="s">
        <v>311</v>
      </c>
      <c r="M21" s="39" t="s">
        <v>312</v>
      </c>
    </row>
    <row r="22" spans="1:15" s="26" customFormat="1" ht="22.5" customHeight="1" thickTop="1" thickBot="1" x14ac:dyDescent="0.2">
      <c r="A22" s="153"/>
      <c r="B22" s="206"/>
      <c r="C22" s="346" t="s">
        <v>160</v>
      </c>
      <c r="D22" s="207" t="s">
        <v>295</v>
      </c>
      <c r="E22" s="208"/>
      <c r="F22" s="209"/>
      <c r="G22" s="210"/>
      <c r="H22" s="176" t="e">
        <f>IF(OR(第1号!$S$32="■",第1号!$AB$32="■"),H16,H18)</f>
        <v>#DIV/0!</v>
      </c>
      <c r="I22" s="183"/>
      <c r="J22" s="184"/>
      <c r="L22" s="55" t="s">
        <v>313</v>
      </c>
      <c r="M22" s="155" t="s">
        <v>333</v>
      </c>
    </row>
    <row r="23" spans="1:15" s="26" customFormat="1" ht="22.5" customHeight="1" thickTop="1" thickBot="1" x14ac:dyDescent="0.2">
      <c r="A23" s="153"/>
      <c r="B23" s="206"/>
      <c r="C23" s="347"/>
      <c r="D23" s="211" t="s">
        <v>282</v>
      </c>
      <c r="E23" s="234"/>
      <c r="F23" s="351"/>
      <c r="G23" s="352"/>
      <c r="H23" s="177"/>
      <c r="I23" s="183"/>
      <c r="J23" s="184"/>
      <c r="L23" s="55" t="s">
        <v>314</v>
      </c>
      <c r="M23" s="164" t="s">
        <v>315</v>
      </c>
    </row>
    <row r="24" spans="1:15" s="26" customFormat="1" ht="22.5" customHeight="1" thickBot="1" x14ac:dyDescent="0.2">
      <c r="A24" s="153"/>
      <c r="B24" s="206"/>
      <c r="C24" s="348"/>
      <c r="D24" s="212" t="s">
        <v>283</v>
      </c>
      <c r="E24" s="236"/>
      <c r="F24" s="353"/>
      <c r="G24" s="353"/>
      <c r="H24" s="202" t="e">
        <f>IF(AND(第1号!$V$40="■",第1号!$AC$40="□"),INT(H22-(H23/5*7)),INT(H22-(H23/2*3)))</f>
        <v>#DIV/0!</v>
      </c>
      <c r="I24" s="184"/>
      <c r="J24" s="187"/>
      <c r="L24" s="55" t="s">
        <v>313</v>
      </c>
      <c r="M24" s="218" t="str">
        <f>IF(AND(第1号!$V$40="■",第1号!$AC$40="□"),"=助成対象経費-（補助金交付決定額÷５×７）","=助成対象経費-（補助金交付決定額÷2×3）")</f>
        <v>=助成対象経費-（補助金交付決定額÷2×3）</v>
      </c>
    </row>
    <row r="25" spans="1:15" s="26" customFormat="1" ht="10.5" customHeight="1" x14ac:dyDescent="0.15">
      <c r="A25" s="153"/>
      <c r="B25" s="206"/>
      <c r="C25" s="225"/>
      <c r="D25" s="213"/>
      <c r="E25" s="213"/>
      <c r="F25" s="213"/>
      <c r="G25" s="213"/>
      <c r="H25" s="215"/>
      <c r="I25" s="184"/>
      <c r="J25" s="187"/>
      <c r="K25" s="189"/>
      <c r="L25" s="189"/>
      <c r="M25" s="217"/>
      <c r="N25" s="189"/>
    </row>
    <row r="26" spans="1:15" s="26" customFormat="1" ht="22.5" customHeight="1" thickBot="1" x14ac:dyDescent="0.2">
      <c r="A26" s="153"/>
      <c r="B26" s="229" t="s">
        <v>346</v>
      </c>
      <c r="C26" s="230"/>
      <c r="D26" s="178"/>
      <c r="E26" s="178"/>
      <c r="F26" s="213"/>
      <c r="G26" s="213"/>
      <c r="H26" s="215"/>
      <c r="I26" s="184"/>
      <c r="J26" s="187"/>
      <c r="K26" s="189"/>
      <c r="L26" s="189"/>
      <c r="M26" s="217"/>
      <c r="N26" s="189"/>
    </row>
    <row r="27" spans="1:15" s="26" customFormat="1" ht="22.5" customHeight="1" thickBot="1" x14ac:dyDescent="0.2">
      <c r="B27" s="203"/>
      <c r="C27" s="231" t="str">
        <f>IF(AND(第1号!$V$42="■",第1号!$AC$42="□"),"　大規模事業者の助成金申請額",IF(AND(第1号!$V$42="□",第1号!$AC$42="■"),"　中小事業者の助成金申請額",""))</f>
        <v/>
      </c>
      <c r="D27" s="214"/>
      <c r="E27" s="214" t="str">
        <f>IF(AND(第1号!$S$32="□",第1号!$AB$32="□"),"（燃料電池バス非対応）",IF(AND(第1号!$S$32="■",第1号!$AB$32="□"),"（燃料電池バス1系統）",IF(AND(第1号!$S$32="□",第1号!$AB$32="■"),"（燃料電池バス2系統）","")))</f>
        <v>（燃料電池バス非対応）</v>
      </c>
      <c r="F27" s="214"/>
      <c r="G27" s="214"/>
      <c r="H27" s="216" t="e">
        <f>IF($D$42=11,H45,IF($D$42=12,H46,IF($D$42=13,H47,IF($D$42=21,H50,IF($D$42=22,H51,IF($D$42=23,H52,""))))))</f>
        <v>#VALUE!</v>
      </c>
      <c r="I27" s="184"/>
      <c r="J27" s="187"/>
      <c r="K27" s="189"/>
      <c r="L27" s="55" t="s">
        <v>313</v>
      </c>
      <c r="M27" s="218" t="e">
        <f>IF($D$42=11,M45,IF($D$42=12,M46,IF($D$42=13,M47,IF($D$42=21,M50,IF($D$42=22,M51,IF($D$42=23,M52,""))))))</f>
        <v>#VALUE!</v>
      </c>
      <c r="N27" s="189"/>
    </row>
    <row r="28" spans="1:15" s="26" customFormat="1" ht="22.5" customHeight="1" x14ac:dyDescent="0.15">
      <c r="B28" s="203"/>
      <c r="C28" s="226"/>
      <c r="D28" s="178"/>
      <c r="E28" s="178"/>
      <c r="F28" s="178"/>
      <c r="G28" s="178"/>
      <c r="H28" s="215"/>
      <c r="I28" s="184"/>
      <c r="J28" s="187"/>
      <c r="K28" s="189"/>
      <c r="L28" s="189"/>
      <c r="M28" s="217"/>
      <c r="N28" s="189"/>
    </row>
    <row r="29" spans="1:15" s="26" customFormat="1" ht="22.5" customHeight="1" x14ac:dyDescent="0.15">
      <c r="B29" s="203"/>
      <c r="C29" s="227"/>
      <c r="D29" s="178"/>
      <c r="E29" s="178"/>
      <c r="F29" s="178"/>
      <c r="G29" s="178"/>
      <c r="H29" s="215"/>
      <c r="I29" s="184"/>
      <c r="J29" s="187"/>
      <c r="K29" s="189"/>
      <c r="L29" s="189"/>
      <c r="M29" s="217"/>
      <c r="N29" s="189"/>
    </row>
    <row r="30" spans="1:15" s="26" customFormat="1" ht="22.5" customHeight="1" x14ac:dyDescent="0.15">
      <c r="B30" s="203"/>
      <c r="C30" s="227"/>
      <c r="D30" s="178"/>
      <c r="E30" s="178"/>
      <c r="F30" s="178"/>
      <c r="G30" s="178"/>
      <c r="H30" s="215"/>
      <c r="I30" s="184"/>
      <c r="J30" s="187"/>
      <c r="K30" s="189"/>
      <c r="L30" s="189"/>
      <c r="M30" s="217"/>
      <c r="N30" s="189"/>
    </row>
    <row r="31" spans="1:15" s="26" customFormat="1" ht="22.5" customHeight="1" x14ac:dyDescent="0.15">
      <c r="B31" s="203"/>
      <c r="C31" s="227"/>
      <c r="D31" s="178"/>
      <c r="E31" s="178"/>
      <c r="F31" s="178"/>
      <c r="G31" s="178"/>
      <c r="H31" s="215"/>
      <c r="I31" s="184"/>
      <c r="J31" s="187"/>
      <c r="K31" s="189"/>
      <c r="L31" s="189"/>
      <c r="M31" s="217"/>
      <c r="N31" s="189"/>
    </row>
    <row r="32" spans="1:15" s="26" customFormat="1" ht="22.5" customHeight="1" x14ac:dyDescent="0.15">
      <c r="B32" s="203"/>
      <c r="C32" s="227"/>
      <c r="D32" s="178"/>
      <c r="E32" s="178"/>
      <c r="F32" s="178"/>
      <c r="G32" s="178"/>
      <c r="H32" s="215"/>
      <c r="I32" s="184"/>
      <c r="J32" s="187"/>
      <c r="K32" s="189"/>
      <c r="L32" s="189"/>
      <c r="M32" s="217"/>
      <c r="N32" s="189"/>
    </row>
    <row r="33" spans="2:14" s="26" customFormat="1" ht="22.5" customHeight="1" x14ac:dyDescent="0.15">
      <c r="B33" s="203"/>
      <c r="C33" s="228"/>
      <c r="D33" s="178"/>
      <c r="E33" s="178"/>
      <c r="F33" s="178"/>
      <c r="G33" s="178"/>
      <c r="H33" s="215"/>
      <c r="I33" s="184"/>
      <c r="J33" s="187"/>
      <c r="K33" s="189"/>
      <c r="L33" s="189"/>
      <c r="M33" s="217"/>
      <c r="N33" s="189"/>
    </row>
    <row r="34" spans="2:14" s="26" customFormat="1" ht="22.5" customHeight="1" x14ac:dyDescent="0.15">
      <c r="B34" s="203"/>
      <c r="C34" s="228"/>
      <c r="D34" s="178"/>
      <c r="E34" s="178"/>
      <c r="F34" s="178"/>
      <c r="G34" s="178"/>
      <c r="H34" s="215"/>
      <c r="I34" s="184"/>
      <c r="J34" s="187"/>
      <c r="K34" s="189"/>
      <c r="L34" s="189"/>
      <c r="M34" s="217"/>
      <c r="N34" s="189"/>
    </row>
    <row r="35" spans="2:14" s="26" customFormat="1" ht="22.5" customHeight="1" x14ac:dyDescent="0.15">
      <c r="B35" s="203"/>
      <c r="C35" s="228"/>
      <c r="D35" s="178"/>
      <c r="E35" s="178"/>
      <c r="F35" s="178"/>
      <c r="G35" s="178"/>
      <c r="H35" s="215"/>
      <c r="I35" s="184"/>
      <c r="J35" s="187"/>
      <c r="K35" s="189"/>
      <c r="L35" s="189"/>
      <c r="M35" s="217"/>
      <c r="N35" s="189"/>
    </row>
    <row r="36" spans="2:14" s="26" customFormat="1" ht="22.5" customHeight="1" x14ac:dyDescent="0.15">
      <c r="B36" s="203"/>
      <c r="C36" s="228"/>
      <c r="D36" s="178"/>
      <c r="E36" s="178"/>
      <c r="F36" s="178"/>
      <c r="G36" s="178"/>
      <c r="H36" s="215"/>
      <c r="I36" s="184"/>
      <c r="J36" s="187"/>
      <c r="K36" s="189"/>
      <c r="L36" s="189"/>
      <c r="M36" s="217"/>
      <c r="N36" s="189"/>
    </row>
    <row r="37" spans="2:14" s="26" customFormat="1" ht="22.5" customHeight="1" x14ac:dyDescent="0.15">
      <c r="B37" s="203"/>
      <c r="C37" s="203"/>
      <c r="D37" s="178"/>
      <c r="E37" s="178"/>
      <c r="F37" s="178"/>
      <c r="G37" s="178"/>
      <c r="H37" s="215"/>
      <c r="I37" s="184"/>
      <c r="J37" s="187"/>
      <c r="K37" s="189"/>
      <c r="L37" s="189"/>
      <c r="M37" s="217"/>
      <c r="N37" s="189"/>
    </row>
    <row r="38" spans="2:14" s="26" customFormat="1" ht="22.5" customHeight="1" x14ac:dyDescent="0.15">
      <c r="B38" s="203"/>
      <c r="C38" s="203"/>
      <c r="D38" s="178"/>
      <c r="E38" s="178"/>
      <c r="F38" s="178"/>
      <c r="G38" s="178"/>
      <c r="H38" s="215"/>
      <c r="I38" s="184"/>
      <c r="J38" s="187"/>
      <c r="K38" s="189"/>
      <c r="L38" s="189"/>
      <c r="M38" s="217"/>
      <c r="N38" s="189"/>
    </row>
    <row r="39" spans="2:14" s="26" customFormat="1" ht="22.5" customHeight="1" x14ac:dyDescent="0.15">
      <c r="B39" s="203"/>
      <c r="C39" s="203"/>
      <c r="D39" s="178"/>
      <c r="E39" s="178"/>
      <c r="F39" s="178"/>
      <c r="G39" s="178"/>
      <c r="H39" s="215"/>
      <c r="I39" s="184"/>
      <c r="J39" s="187"/>
      <c r="K39" s="189"/>
      <c r="L39" s="189"/>
      <c r="M39" s="217"/>
      <c r="N39" s="189"/>
    </row>
    <row r="40" spans="2:14" s="26" customFormat="1" ht="22.5" customHeight="1" x14ac:dyDescent="0.15">
      <c r="B40" s="203"/>
      <c r="C40" s="203"/>
      <c r="D40" s="178"/>
      <c r="E40" s="178"/>
      <c r="F40" s="178"/>
      <c r="G40" s="178"/>
      <c r="H40" s="215"/>
      <c r="I40" s="184"/>
      <c r="J40" s="187"/>
      <c r="K40" s="189"/>
      <c r="L40" s="189"/>
      <c r="M40" s="217"/>
      <c r="N40" s="189"/>
    </row>
    <row r="41" spans="2:14" s="26" customFormat="1" ht="22.5" customHeight="1" x14ac:dyDescent="0.15">
      <c r="B41" s="203"/>
      <c r="C41" s="203"/>
      <c r="D41" s="178"/>
      <c r="E41" s="178"/>
      <c r="F41" s="178"/>
      <c r="G41" s="178"/>
      <c r="H41" s="215"/>
      <c r="I41" s="184"/>
      <c r="J41" s="187"/>
      <c r="K41" s="189"/>
      <c r="L41" s="189"/>
      <c r="M41" s="217"/>
      <c r="N41" s="189"/>
    </row>
    <row r="42" spans="2:14" s="26" customFormat="1" ht="22.5" hidden="1" customHeight="1" x14ac:dyDescent="0.15">
      <c r="B42" s="224"/>
      <c r="C42" s="203"/>
      <c r="D42" s="233" t="e">
        <f>C44*10+C45</f>
        <v>#VALUE!</v>
      </c>
      <c r="E42" s="178"/>
      <c r="F42" s="178"/>
      <c r="G42" s="178"/>
      <c r="H42" s="215"/>
      <c r="I42" s="184"/>
      <c r="J42" s="187"/>
      <c r="K42" s="189"/>
      <c r="L42" s="189"/>
      <c r="M42" s="217"/>
      <c r="N42" s="189"/>
    </row>
    <row r="43" spans="2:14" s="26" customFormat="1" ht="22.5" hidden="1" customHeight="1" x14ac:dyDescent="0.15">
      <c r="B43" s="224"/>
      <c r="C43" s="203"/>
      <c r="D43" s="203"/>
      <c r="E43" s="213" t="s">
        <v>284</v>
      </c>
      <c r="F43" s="178"/>
      <c r="G43" s="178"/>
      <c r="H43" s="219" t="e">
        <f>INT(H24/2)</f>
        <v>#DIV/0!</v>
      </c>
      <c r="I43" s="184"/>
      <c r="J43" s="188"/>
      <c r="K43" s="189"/>
      <c r="L43" s="189" t="s">
        <v>313</v>
      </c>
      <c r="M43" s="220" t="s">
        <v>316</v>
      </c>
    </row>
    <row r="44" spans="2:14" s="26" customFormat="1" ht="22.5" hidden="1" customHeight="1" x14ac:dyDescent="0.15">
      <c r="B44" s="224"/>
      <c r="C44" s="232" t="str">
        <f>IF(AND(第1号!$V$42="■",第1号!$AC$42="□"),1,IF(AND(第1号!$V$42="□",第1号!$AC$42="■"),2,""))</f>
        <v/>
      </c>
      <c r="D44" s="203"/>
      <c r="E44" s="178" t="s">
        <v>317</v>
      </c>
      <c r="F44" s="178"/>
      <c r="G44" s="178"/>
      <c r="H44" s="221" t="e">
        <f>ROUNDDOWN(H43,-3)</f>
        <v>#DIV/0!</v>
      </c>
      <c r="I44" s="184"/>
      <c r="J44" s="188"/>
      <c r="K44" s="189"/>
      <c r="L44" s="189" t="s">
        <v>313</v>
      </c>
      <c r="M44" s="220" t="s">
        <v>318</v>
      </c>
    </row>
    <row r="45" spans="2:14" s="26" customFormat="1" ht="22.5" hidden="1" customHeight="1" x14ac:dyDescent="0.15">
      <c r="B45" s="224"/>
      <c r="C45" s="232">
        <f>IF(AND(第1号!$S$32="□",第1号!$AB$32="□"),3,IF(AND(第1号!$S$32="■",第1号!$AB$32="□"),2,IF(AND(第1号!$S$32="□",第1号!$AB$32="■"),1,"")))</f>
        <v>3</v>
      </c>
      <c r="D45" s="224">
        <v>11</v>
      </c>
      <c r="E45" s="178" t="s">
        <v>319</v>
      </c>
      <c r="F45" s="178"/>
      <c r="G45" s="178"/>
      <c r="H45" s="221" t="e">
        <f>IF(H44&gt;20000000,20000000,H44)</f>
        <v>#DIV/0!</v>
      </c>
      <c r="I45" s="184"/>
      <c r="J45" s="188"/>
      <c r="K45" s="189"/>
      <c r="L45" s="189" t="s">
        <v>313</v>
      </c>
      <c r="M45" s="220" t="s">
        <v>362</v>
      </c>
    </row>
    <row r="46" spans="2:14" s="26" customFormat="1" ht="22.5" hidden="1" customHeight="1" x14ac:dyDescent="0.15">
      <c r="B46" s="224"/>
      <c r="C46" s="224"/>
      <c r="D46" s="224">
        <v>12</v>
      </c>
      <c r="E46" s="178" t="s">
        <v>334</v>
      </c>
      <c r="F46" s="178"/>
      <c r="G46" s="178"/>
      <c r="H46" s="221" t="e">
        <f>IF(H44&gt;10000000,10000000,H44)</f>
        <v>#DIV/0!</v>
      </c>
      <c r="I46" s="184"/>
      <c r="J46" s="188"/>
      <c r="K46" s="189"/>
      <c r="L46" s="189" t="s">
        <v>313</v>
      </c>
      <c r="M46" s="220" t="s">
        <v>363</v>
      </c>
    </row>
    <row r="47" spans="2:14" s="26" customFormat="1" ht="22.5" hidden="1" customHeight="1" x14ac:dyDescent="0.15">
      <c r="B47" s="224"/>
      <c r="C47" s="224"/>
      <c r="D47" s="224">
        <v>13</v>
      </c>
      <c r="E47" s="213" t="s">
        <v>335</v>
      </c>
      <c r="F47" s="178"/>
      <c r="G47" s="178"/>
      <c r="H47" s="221" t="e">
        <f>IF(H44&gt;5000000,5000000,H44)</f>
        <v>#DIV/0!</v>
      </c>
      <c r="I47" s="184"/>
      <c r="J47" s="188"/>
      <c r="K47" s="189"/>
      <c r="L47" s="189" t="s">
        <v>313</v>
      </c>
      <c r="M47" s="220" t="s">
        <v>347</v>
      </c>
    </row>
    <row r="48" spans="2:14" s="26" customFormat="1" ht="22.5" hidden="1" customHeight="1" x14ac:dyDescent="0.15">
      <c r="B48" s="224"/>
      <c r="C48" s="224"/>
      <c r="D48" s="224"/>
      <c r="E48" s="178" t="s">
        <v>320</v>
      </c>
      <c r="F48" s="178"/>
      <c r="G48" s="178"/>
      <c r="H48" s="221" t="e">
        <f>H24</f>
        <v>#DIV/0!</v>
      </c>
      <c r="I48" s="184"/>
      <c r="J48" s="188"/>
      <c r="K48" s="189"/>
      <c r="L48" s="189" t="s">
        <v>313</v>
      </c>
      <c r="M48" s="220" t="s">
        <v>321</v>
      </c>
    </row>
    <row r="49" spans="2:13" s="26" customFormat="1" ht="22.5" hidden="1" customHeight="1" x14ac:dyDescent="0.15">
      <c r="B49" s="224"/>
      <c r="C49" s="224"/>
      <c r="D49" s="224"/>
      <c r="E49" s="178" t="s">
        <v>322</v>
      </c>
      <c r="F49" s="178"/>
      <c r="G49" s="178"/>
      <c r="H49" s="221" t="e">
        <f>ROUNDDOWN(H48,-3)</f>
        <v>#DIV/0!</v>
      </c>
      <c r="I49" s="184"/>
      <c r="J49" s="188"/>
      <c r="K49" s="189"/>
      <c r="L49" s="189" t="s">
        <v>313</v>
      </c>
      <c r="M49" s="220" t="s">
        <v>318</v>
      </c>
    </row>
    <row r="50" spans="2:13" s="26" customFormat="1" ht="22.5" hidden="1" customHeight="1" x14ac:dyDescent="0.15">
      <c r="B50" s="224"/>
      <c r="C50" s="224"/>
      <c r="D50" s="224">
        <v>21</v>
      </c>
      <c r="E50" s="178" t="s">
        <v>323</v>
      </c>
      <c r="F50" s="178"/>
      <c r="G50" s="178"/>
      <c r="H50" s="221" t="e">
        <f>IF(H49&gt;40000000,40000000,H49)</f>
        <v>#DIV/0!</v>
      </c>
      <c r="I50" s="184"/>
      <c r="J50" s="188"/>
      <c r="K50" s="189"/>
      <c r="L50" s="189" t="s">
        <v>313</v>
      </c>
      <c r="M50" s="220" t="s">
        <v>364</v>
      </c>
    </row>
    <row r="51" spans="2:13" s="26" customFormat="1" ht="22.5" hidden="1" customHeight="1" x14ac:dyDescent="0.15">
      <c r="B51" s="224"/>
      <c r="C51" s="224"/>
      <c r="D51" s="224">
        <v>22</v>
      </c>
      <c r="E51" s="213" t="s">
        <v>337</v>
      </c>
      <c r="F51" s="178"/>
      <c r="G51" s="178"/>
      <c r="H51" s="221" t="e">
        <f>IF(H49&gt;20000000,20000000,H49)</f>
        <v>#DIV/0!</v>
      </c>
      <c r="I51" s="184"/>
      <c r="J51" s="188"/>
      <c r="K51" s="189"/>
      <c r="L51" s="189" t="s">
        <v>313</v>
      </c>
      <c r="M51" s="220" t="s">
        <v>365</v>
      </c>
    </row>
    <row r="52" spans="2:13" s="26" customFormat="1" ht="22.5" hidden="1" customHeight="1" x14ac:dyDescent="0.15">
      <c r="B52" s="224"/>
      <c r="C52" s="224"/>
      <c r="D52" s="224">
        <v>23</v>
      </c>
      <c r="E52" s="213" t="s">
        <v>336</v>
      </c>
      <c r="F52" s="178"/>
      <c r="G52" s="178"/>
      <c r="H52" s="221" t="e">
        <f>IF(H49&gt;10000000,10000000,H49)</f>
        <v>#DIV/0!</v>
      </c>
      <c r="I52" s="184"/>
      <c r="J52" s="188"/>
      <c r="K52" s="189"/>
      <c r="L52" s="189" t="s">
        <v>313</v>
      </c>
      <c r="M52" s="220" t="s">
        <v>348</v>
      </c>
    </row>
    <row r="53" spans="2:13" s="26" customFormat="1" ht="15" customHeight="1" x14ac:dyDescent="0.15">
      <c r="B53" s="98"/>
      <c r="C53" s="222"/>
      <c r="D53" s="222"/>
      <c r="E53" s="221"/>
      <c r="F53" s="221"/>
      <c r="G53" s="189"/>
      <c r="H53" s="189"/>
      <c r="I53" s="223"/>
      <c r="J53" s="223"/>
      <c r="K53" s="189"/>
      <c r="L53" s="189"/>
      <c r="M53" s="189"/>
    </row>
    <row r="54" spans="2:13" s="26" customFormat="1" ht="15" customHeight="1" x14ac:dyDescent="0.15">
      <c r="B54" s="98"/>
      <c r="C54" s="98"/>
      <c r="D54" s="98"/>
      <c r="E54" s="99"/>
      <c r="F54" s="99"/>
      <c r="I54" s="182"/>
      <c r="J54" s="182"/>
    </row>
  </sheetData>
  <sheetProtection selectLockedCells="1"/>
  <dataConsolidate/>
  <mergeCells count="12">
    <mergeCell ref="B6:E6"/>
    <mergeCell ref="D21:E21"/>
    <mergeCell ref="C7:D7"/>
    <mergeCell ref="C9:D9"/>
    <mergeCell ref="C11:D11"/>
    <mergeCell ref="C13:D13"/>
    <mergeCell ref="C22:C24"/>
    <mergeCell ref="F21:G21"/>
    <mergeCell ref="F23:G23"/>
    <mergeCell ref="F24:G24"/>
    <mergeCell ref="L16:M16"/>
    <mergeCell ref="L18:M18"/>
  </mergeCells>
  <phoneticPr fontId="2"/>
  <pageMargins left="0.55118110236220474" right="0.19685039370078741" top="0.11811023622047245" bottom="0.15748031496062992" header="0.19685039370078741" footer="0.31496062992125984"/>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46"/>
  <sheetViews>
    <sheetView view="pageBreakPreview" zoomScaleNormal="100" zoomScaleSheetLayoutView="100" workbookViewId="0">
      <pane ySplit="1" topLeftCell="A2" activePane="bottomLeft" state="frozen"/>
      <selection pane="bottomLeft"/>
    </sheetView>
  </sheetViews>
  <sheetFormatPr defaultColWidth="2.5" defaultRowHeight="15" customHeight="1" x14ac:dyDescent="0.15"/>
  <cols>
    <col min="1" max="1" width="1.375" style="1" customWidth="1"/>
    <col min="2" max="37" width="2.5" style="1"/>
    <col min="38" max="38" width="1.375" style="1" customWidth="1"/>
    <col min="39" max="39" width="2.5" style="46" customWidth="1"/>
    <col min="40" max="40" width="20.625" style="1" customWidth="1"/>
    <col min="41" max="41" width="69.5" style="1" customWidth="1"/>
    <col min="42" max="16384" width="2.5" style="1"/>
  </cols>
  <sheetData>
    <row r="1" spans="1:41" ht="15" customHeight="1" x14ac:dyDescent="0.15">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1" ht="1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N2" s="1" t="s">
        <v>97</v>
      </c>
    </row>
    <row r="3" spans="1:41" ht="15" customHeight="1" x14ac:dyDescent="0.1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N3" s="1" t="s">
        <v>104</v>
      </c>
    </row>
    <row r="4" spans="1:41" ht="15" customHeight="1" x14ac:dyDescent="0.15">
      <c r="A4" s="10"/>
      <c r="B4" s="8" t="s">
        <v>66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10"/>
      <c r="AN4" s="102" t="s">
        <v>134</v>
      </c>
      <c r="AO4" s="102"/>
    </row>
    <row r="5" spans="1:41" ht="15" customHeight="1" x14ac:dyDescent="0.15">
      <c r="A5" s="10"/>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10"/>
      <c r="AN5" s="39" t="s">
        <v>68</v>
      </c>
      <c r="AO5" s="39" t="s">
        <v>69</v>
      </c>
    </row>
    <row r="6" spans="1:41" ht="15" customHeight="1" x14ac:dyDescent="0.15">
      <c r="A6" s="10"/>
      <c r="B6" s="367" t="s">
        <v>14</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10"/>
      <c r="AN6" s="103"/>
      <c r="AO6" s="34"/>
    </row>
    <row r="7" spans="1:41" ht="15" customHeight="1" x14ac:dyDescent="0.15">
      <c r="A7" s="10"/>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10"/>
      <c r="AN7" s="103"/>
      <c r="AO7" s="34"/>
    </row>
    <row r="8" spans="1:41" ht="18" customHeight="1" x14ac:dyDescent="0.15">
      <c r="A8" s="10"/>
      <c r="B8" s="368"/>
      <c r="C8" s="369"/>
      <c r="D8" s="369"/>
      <c r="E8" s="369"/>
      <c r="F8" s="369"/>
      <c r="G8" s="369"/>
      <c r="H8" s="369" t="s">
        <v>15</v>
      </c>
      <c r="I8" s="369"/>
      <c r="J8" s="369"/>
      <c r="K8" s="369"/>
      <c r="L8" s="369"/>
      <c r="M8" s="369"/>
      <c r="N8" s="369"/>
      <c r="O8" s="369"/>
      <c r="P8" s="369"/>
      <c r="Q8" s="369"/>
      <c r="R8" s="369"/>
      <c r="S8" s="369"/>
      <c r="T8" s="369"/>
      <c r="U8" s="369"/>
      <c r="V8" s="372"/>
      <c r="W8" s="13"/>
      <c r="X8" s="374" t="s">
        <v>220</v>
      </c>
      <c r="Y8" s="374"/>
      <c r="Z8" s="374"/>
      <c r="AA8" s="374"/>
      <c r="AB8" s="374"/>
      <c r="AC8" s="374"/>
      <c r="AD8" s="374"/>
      <c r="AE8" s="374"/>
      <c r="AF8" s="374"/>
      <c r="AG8" s="374"/>
      <c r="AH8" s="374"/>
      <c r="AI8" s="374"/>
      <c r="AJ8" s="374"/>
      <c r="AK8" s="16"/>
      <c r="AL8" s="10"/>
      <c r="AN8" s="103"/>
      <c r="AO8" s="34"/>
    </row>
    <row r="9" spans="1:41" ht="18" customHeight="1" x14ac:dyDescent="0.15">
      <c r="A9" s="10"/>
      <c r="B9" s="370"/>
      <c r="C9" s="371"/>
      <c r="D9" s="371"/>
      <c r="E9" s="371"/>
      <c r="F9" s="371"/>
      <c r="G9" s="371"/>
      <c r="H9" s="371"/>
      <c r="I9" s="371"/>
      <c r="J9" s="371"/>
      <c r="K9" s="371"/>
      <c r="L9" s="371"/>
      <c r="M9" s="371"/>
      <c r="N9" s="371"/>
      <c r="O9" s="371"/>
      <c r="P9" s="371"/>
      <c r="Q9" s="371"/>
      <c r="R9" s="371"/>
      <c r="S9" s="371"/>
      <c r="T9" s="371"/>
      <c r="U9" s="371"/>
      <c r="V9" s="373"/>
      <c r="W9" s="14"/>
      <c r="X9" s="375"/>
      <c r="Y9" s="375"/>
      <c r="Z9" s="375"/>
      <c r="AA9" s="375"/>
      <c r="AB9" s="375"/>
      <c r="AC9" s="375"/>
      <c r="AD9" s="375"/>
      <c r="AE9" s="375"/>
      <c r="AF9" s="375"/>
      <c r="AG9" s="375"/>
      <c r="AH9" s="375"/>
      <c r="AI9" s="375"/>
      <c r="AJ9" s="375"/>
      <c r="AK9" s="15"/>
      <c r="AL9" s="10"/>
      <c r="AN9" s="104"/>
      <c r="AO9" s="2"/>
    </row>
    <row r="10" spans="1:41" ht="54" customHeight="1" x14ac:dyDescent="0.15">
      <c r="A10" s="10"/>
      <c r="B10" s="362" t="s">
        <v>92</v>
      </c>
      <c r="C10" s="363"/>
      <c r="D10" s="363"/>
      <c r="E10" s="363"/>
      <c r="F10" s="363"/>
      <c r="G10" s="364"/>
      <c r="H10" s="19"/>
      <c r="I10" s="365" t="str">
        <f>IF(第1号!M28="","",第1号!M28)</f>
        <v/>
      </c>
      <c r="J10" s="365"/>
      <c r="K10" s="365"/>
      <c r="L10" s="365"/>
      <c r="M10" s="365"/>
      <c r="N10" s="365"/>
      <c r="O10" s="365"/>
      <c r="P10" s="365"/>
      <c r="Q10" s="365"/>
      <c r="R10" s="365"/>
      <c r="S10" s="365"/>
      <c r="T10" s="365"/>
      <c r="U10" s="365"/>
      <c r="V10" s="365"/>
      <c r="W10" s="18"/>
      <c r="X10" s="20"/>
      <c r="Y10" s="366" t="s">
        <v>100</v>
      </c>
      <c r="Z10" s="366"/>
      <c r="AA10" s="366"/>
      <c r="AB10" s="366"/>
      <c r="AC10" s="366"/>
      <c r="AD10" s="366"/>
      <c r="AE10" s="366"/>
      <c r="AF10" s="366"/>
      <c r="AG10" s="366"/>
      <c r="AH10" s="366"/>
      <c r="AI10" s="366"/>
      <c r="AJ10" s="366"/>
      <c r="AK10" s="16"/>
      <c r="AL10" s="10"/>
      <c r="AM10" s="46" t="s">
        <v>223</v>
      </c>
      <c r="AN10" s="40" t="s">
        <v>92</v>
      </c>
      <c r="AO10" s="43" t="s">
        <v>114</v>
      </c>
    </row>
    <row r="11" spans="1:41" ht="54" customHeight="1" x14ac:dyDescent="0.15">
      <c r="A11" s="10"/>
      <c r="B11" s="362" t="s">
        <v>18</v>
      </c>
      <c r="C11" s="363"/>
      <c r="D11" s="363"/>
      <c r="E11" s="363"/>
      <c r="F11" s="363"/>
      <c r="G11" s="364"/>
      <c r="H11" s="19"/>
      <c r="I11" s="366"/>
      <c r="J11" s="366"/>
      <c r="K11" s="366"/>
      <c r="L11" s="366"/>
      <c r="M11" s="366"/>
      <c r="N11" s="366"/>
      <c r="O11" s="366"/>
      <c r="P11" s="366"/>
      <c r="Q11" s="366"/>
      <c r="R11" s="366"/>
      <c r="S11" s="366"/>
      <c r="T11" s="366"/>
      <c r="U11" s="366"/>
      <c r="V11" s="366"/>
      <c r="W11" s="18"/>
      <c r="X11" s="20"/>
      <c r="Y11" s="376"/>
      <c r="Z11" s="376"/>
      <c r="AA11" s="376"/>
      <c r="AB11" s="376"/>
      <c r="AC11" s="376"/>
      <c r="AD11" s="376"/>
      <c r="AE11" s="376"/>
      <c r="AF11" s="376"/>
      <c r="AG11" s="376"/>
      <c r="AH11" s="376"/>
      <c r="AI11" s="376"/>
      <c r="AJ11" s="376"/>
      <c r="AK11" s="16"/>
      <c r="AL11" s="10"/>
      <c r="AN11" s="44" t="s">
        <v>98</v>
      </c>
      <c r="AO11" s="44" t="s">
        <v>102</v>
      </c>
    </row>
    <row r="12" spans="1:41" ht="54" customHeight="1" x14ac:dyDescent="0.15">
      <c r="A12" s="10"/>
      <c r="B12" s="362" t="s">
        <v>19</v>
      </c>
      <c r="C12" s="363"/>
      <c r="D12" s="363"/>
      <c r="E12" s="363"/>
      <c r="F12" s="363"/>
      <c r="G12" s="364"/>
      <c r="H12" s="19"/>
      <c r="I12" s="366"/>
      <c r="J12" s="366"/>
      <c r="K12" s="366"/>
      <c r="L12" s="366"/>
      <c r="M12" s="366"/>
      <c r="N12" s="366"/>
      <c r="O12" s="366"/>
      <c r="P12" s="366"/>
      <c r="Q12" s="366"/>
      <c r="R12" s="366"/>
      <c r="S12" s="366"/>
      <c r="T12" s="366"/>
      <c r="U12" s="366"/>
      <c r="V12" s="366"/>
      <c r="W12" s="18"/>
      <c r="X12" s="20"/>
      <c r="Y12" s="376"/>
      <c r="Z12" s="376"/>
      <c r="AA12" s="376"/>
      <c r="AB12" s="376"/>
      <c r="AC12" s="376"/>
      <c r="AD12" s="376"/>
      <c r="AE12" s="376"/>
      <c r="AF12" s="376"/>
      <c r="AG12" s="376"/>
      <c r="AH12" s="376"/>
      <c r="AI12" s="376"/>
      <c r="AJ12" s="376"/>
      <c r="AK12" s="16"/>
      <c r="AL12" s="10"/>
      <c r="AN12" s="44" t="s">
        <v>99</v>
      </c>
      <c r="AO12" s="40" t="s">
        <v>103</v>
      </c>
    </row>
    <row r="13" spans="1:41" ht="54" customHeight="1" x14ac:dyDescent="0.15">
      <c r="A13" s="10"/>
      <c r="B13" s="362" t="s">
        <v>20</v>
      </c>
      <c r="C13" s="363"/>
      <c r="D13" s="363"/>
      <c r="E13" s="363"/>
      <c r="F13" s="363"/>
      <c r="G13" s="364"/>
      <c r="H13" s="21"/>
      <c r="I13" s="366"/>
      <c r="J13" s="366"/>
      <c r="K13" s="366"/>
      <c r="L13" s="366"/>
      <c r="M13" s="366"/>
      <c r="N13" s="366"/>
      <c r="O13" s="366"/>
      <c r="P13" s="366"/>
      <c r="Q13" s="366"/>
      <c r="R13" s="366"/>
      <c r="S13" s="366"/>
      <c r="T13" s="366"/>
      <c r="U13" s="366"/>
      <c r="V13" s="366"/>
      <c r="W13" s="105"/>
      <c r="X13" s="22"/>
      <c r="Y13" s="376"/>
      <c r="Z13" s="376"/>
      <c r="AA13" s="376"/>
      <c r="AB13" s="376"/>
      <c r="AC13" s="376"/>
      <c r="AD13" s="376"/>
      <c r="AE13" s="376"/>
      <c r="AF13" s="376"/>
      <c r="AG13" s="376"/>
      <c r="AH13" s="376"/>
      <c r="AI13" s="376"/>
      <c r="AJ13" s="376"/>
      <c r="AK13" s="23"/>
      <c r="AL13" s="10"/>
      <c r="AN13" s="40" t="s">
        <v>100</v>
      </c>
      <c r="AO13" s="40" t="s">
        <v>100</v>
      </c>
    </row>
    <row r="14" spans="1:41" ht="15" customHeight="1" x14ac:dyDescent="0.15">
      <c r="A14" s="10"/>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9"/>
      <c r="AJ14" s="8"/>
      <c r="AK14" s="8"/>
      <c r="AL14" s="10"/>
    </row>
    <row r="15" spans="1:41" ht="15" customHeight="1" x14ac:dyDescent="0.15">
      <c r="A15" s="10"/>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10"/>
    </row>
    <row r="16" spans="1:41" ht="15" customHeight="1" x14ac:dyDescent="0.15">
      <c r="A16" s="10"/>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10"/>
    </row>
    <row r="17" spans="1:38" ht="15" customHeight="1" x14ac:dyDescent="0.15">
      <c r="A17" s="10"/>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10"/>
    </row>
    <row r="18" spans="1:38" ht="15" customHeight="1" x14ac:dyDescent="0.15">
      <c r="A18" s="10"/>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0"/>
    </row>
    <row r="19" spans="1:38" ht="15" customHeight="1" x14ac:dyDescent="0.15">
      <c r="A19" s="10"/>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10"/>
    </row>
    <row r="20" spans="1:38" ht="15" customHeight="1" x14ac:dyDescent="0.15">
      <c r="A20" s="10"/>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10"/>
    </row>
    <row r="21" spans="1:38" ht="15" customHeight="1" x14ac:dyDescent="0.15">
      <c r="A21" s="10"/>
      <c r="B21" s="11"/>
      <c r="C21" s="11"/>
      <c r="D21" s="11"/>
      <c r="E21" s="8"/>
      <c r="F21" s="8"/>
      <c r="G21" s="8"/>
      <c r="H21" s="8"/>
      <c r="I21" s="8"/>
      <c r="J21" s="8"/>
      <c r="K21" s="8"/>
      <c r="L21" s="8"/>
      <c r="M21" s="8"/>
      <c r="N21" s="8"/>
      <c r="O21" s="8"/>
      <c r="P21" s="8"/>
      <c r="Q21" s="8"/>
      <c r="R21" s="8"/>
      <c r="S21" s="8"/>
      <c r="T21" s="8"/>
      <c r="U21" s="8"/>
      <c r="V21" s="8"/>
      <c r="W21" s="8"/>
      <c r="X21" s="8"/>
      <c r="Y21" s="8"/>
      <c r="Z21" s="8"/>
      <c r="AA21" s="8"/>
      <c r="AB21" s="12"/>
      <c r="AC21" s="12"/>
      <c r="AD21" s="12"/>
      <c r="AE21" s="12"/>
      <c r="AF21" s="12"/>
      <c r="AG21" s="12"/>
      <c r="AH21" s="12"/>
      <c r="AI21" s="9"/>
      <c r="AJ21" s="8"/>
      <c r="AK21" s="8"/>
      <c r="AL21" s="10"/>
    </row>
    <row r="22" spans="1:38" ht="15" customHeight="1" x14ac:dyDescent="0.15">
      <c r="A22" s="10"/>
      <c r="B22" s="11"/>
      <c r="C22" s="11"/>
      <c r="D22" s="11"/>
      <c r="E22" s="8"/>
      <c r="F22" s="8"/>
      <c r="G22" s="8"/>
      <c r="H22" s="8"/>
      <c r="I22" s="8"/>
      <c r="J22" s="8"/>
      <c r="K22" s="8"/>
      <c r="L22" s="8"/>
      <c r="M22" s="8"/>
      <c r="N22" s="8"/>
      <c r="O22" s="8"/>
      <c r="P22" s="8"/>
      <c r="Q22" s="8"/>
      <c r="R22" s="8"/>
      <c r="S22" s="8"/>
      <c r="T22" s="8"/>
      <c r="U22" s="8"/>
      <c r="V22" s="8"/>
      <c r="W22" s="8"/>
      <c r="X22" s="8"/>
      <c r="Y22" s="8"/>
      <c r="Z22" s="8"/>
      <c r="AA22" s="12"/>
      <c r="AB22" s="12"/>
      <c r="AC22" s="12"/>
      <c r="AD22" s="12"/>
      <c r="AE22" s="12"/>
      <c r="AF22" s="12"/>
      <c r="AG22" s="12"/>
      <c r="AH22" s="12"/>
      <c r="AI22" s="8"/>
      <c r="AJ22" s="8"/>
      <c r="AK22" s="8"/>
      <c r="AL22" s="10"/>
    </row>
    <row r="23" spans="1:38" ht="15" customHeight="1" x14ac:dyDescent="0.15">
      <c r="A23" s="10"/>
      <c r="B23" s="11"/>
      <c r="C23" s="11"/>
      <c r="D23" s="11"/>
      <c r="E23" s="8"/>
      <c r="F23" s="8"/>
      <c r="G23" s="8"/>
      <c r="H23" s="8"/>
      <c r="I23" s="8"/>
      <c r="J23" s="8"/>
      <c r="K23" s="8"/>
      <c r="L23" s="8"/>
      <c r="M23" s="8"/>
      <c r="N23" s="8"/>
      <c r="O23" s="8"/>
      <c r="P23" s="8"/>
      <c r="Q23" s="8"/>
      <c r="R23" s="8"/>
      <c r="S23" s="8"/>
      <c r="T23" s="8"/>
      <c r="U23" s="8"/>
      <c r="V23" s="8"/>
      <c r="W23" s="8"/>
      <c r="X23" s="8"/>
      <c r="Y23" s="8"/>
      <c r="Z23" s="8"/>
      <c r="AA23" s="12"/>
      <c r="AB23" s="12"/>
      <c r="AC23" s="12"/>
      <c r="AD23" s="12"/>
      <c r="AE23" s="12"/>
      <c r="AF23" s="12"/>
      <c r="AG23" s="12"/>
      <c r="AH23" s="12"/>
      <c r="AI23" s="8"/>
      <c r="AJ23" s="8"/>
      <c r="AK23" s="8"/>
      <c r="AL23" s="10"/>
    </row>
    <row r="24" spans="1:38" ht="15" customHeight="1" x14ac:dyDescent="0.15">
      <c r="A24" s="10"/>
      <c r="B24" s="11"/>
      <c r="C24" s="11"/>
      <c r="D24" s="11"/>
      <c r="E24" s="8"/>
      <c r="F24" s="8"/>
      <c r="G24" s="8"/>
      <c r="H24" s="8"/>
      <c r="I24" s="8"/>
      <c r="J24" s="8"/>
      <c r="K24" s="8"/>
      <c r="L24" s="8"/>
      <c r="M24" s="8"/>
      <c r="N24" s="8"/>
      <c r="O24" s="8"/>
      <c r="P24" s="8"/>
      <c r="Q24" s="8"/>
      <c r="R24" s="8"/>
      <c r="S24" s="8"/>
      <c r="T24" s="8"/>
      <c r="U24" s="8"/>
      <c r="V24" s="8"/>
      <c r="W24" s="8"/>
      <c r="X24" s="8"/>
      <c r="Y24" s="8"/>
      <c r="Z24" s="8"/>
      <c r="AA24" s="8"/>
      <c r="AB24" s="8"/>
      <c r="AC24" s="12"/>
      <c r="AD24" s="12"/>
      <c r="AE24" s="12"/>
      <c r="AF24" s="12"/>
      <c r="AG24" s="8"/>
      <c r="AH24" s="8"/>
      <c r="AI24" s="9"/>
      <c r="AJ24" s="8"/>
      <c r="AK24" s="8"/>
      <c r="AL24" s="10"/>
    </row>
    <row r="25" spans="1:38" ht="15" customHeight="1" x14ac:dyDescent="0.15">
      <c r="A25" s="10"/>
      <c r="B25" s="11"/>
      <c r="C25" s="11"/>
      <c r="D25" s="11"/>
      <c r="E25" s="8"/>
      <c r="F25" s="8"/>
      <c r="G25" s="8"/>
      <c r="H25" s="8"/>
      <c r="I25" s="8"/>
      <c r="J25" s="8"/>
      <c r="K25" s="8"/>
      <c r="L25" s="8"/>
      <c r="M25" s="8"/>
      <c r="N25" s="8"/>
      <c r="O25" s="8"/>
      <c r="P25" s="8"/>
      <c r="Q25" s="8"/>
      <c r="R25" s="8"/>
      <c r="S25" s="8"/>
      <c r="T25" s="8"/>
      <c r="U25" s="8"/>
      <c r="V25" s="8"/>
      <c r="W25" s="8"/>
      <c r="X25" s="8"/>
      <c r="Y25" s="8"/>
      <c r="Z25" s="8"/>
      <c r="AA25" s="8"/>
      <c r="AB25" s="8"/>
      <c r="AC25" s="12"/>
      <c r="AD25" s="12"/>
      <c r="AE25" s="12"/>
      <c r="AF25" s="12"/>
      <c r="AG25" s="8"/>
      <c r="AH25" s="8"/>
      <c r="AI25" s="9"/>
      <c r="AJ25" s="8"/>
      <c r="AK25" s="8"/>
      <c r="AL25" s="10"/>
    </row>
    <row r="26" spans="1:38" ht="15" customHeight="1" x14ac:dyDescent="0.15">
      <c r="A26" s="10"/>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9"/>
      <c r="AJ26" s="8"/>
      <c r="AK26" s="8"/>
      <c r="AL26" s="10"/>
    </row>
    <row r="27" spans="1:38" ht="15" customHeight="1" x14ac:dyDescent="0.15">
      <c r="A27" s="10"/>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10"/>
    </row>
    <row r="28" spans="1:38" ht="15" customHeight="1" x14ac:dyDescent="0.15">
      <c r="A28" s="10"/>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10"/>
    </row>
    <row r="29" spans="1:38" ht="15" customHeight="1" x14ac:dyDescent="0.15">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10"/>
    </row>
    <row r="30" spans="1:38" ht="15" customHeight="1" x14ac:dyDescent="0.15">
      <c r="A30" s="10"/>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0"/>
    </row>
    <row r="31" spans="1:38" ht="15" customHeight="1" x14ac:dyDescent="0.15">
      <c r="A31" s="10"/>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0"/>
    </row>
    <row r="32" spans="1:38" ht="15" customHeight="1" x14ac:dyDescent="0.15">
      <c r="A32" s="10"/>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0"/>
    </row>
    <row r="33" spans="1:38" ht="15" customHeight="1" x14ac:dyDescent="0.15">
      <c r="A33" s="10"/>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10"/>
    </row>
    <row r="34" spans="1:38" ht="15" customHeight="1" x14ac:dyDescent="0.15">
      <c r="A34" s="10"/>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10"/>
    </row>
    <row r="35" spans="1:38" ht="15" customHeight="1" x14ac:dyDescent="0.15">
      <c r="A35" s="10"/>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10"/>
    </row>
    <row r="36" spans="1:38" ht="15" customHeight="1" x14ac:dyDescent="0.15">
      <c r="A36" s="10"/>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10"/>
    </row>
    <row r="37" spans="1:38" ht="15" customHeight="1" x14ac:dyDescent="0.15">
      <c r="A37" s="10"/>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9"/>
      <c r="AJ37" s="8"/>
      <c r="AK37" s="8"/>
      <c r="AL37" s="10"/>
    </row>
    <row r="38" spans="1:38" ht="15" customHeight="1" x14ac:dyDescent="0.15">
      <c r="A38" s="10"/>
      <c r="B38" s="11"/>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9"/>
      <c r="AJ38" s="8"/>
      <c r="AK38" s="8"/>
      <c r="AL38" s="10"/>
    </row>
    <row r="39" spans="1:38" ht="15" customHeight="1" x14ac:dyDescent="0.15">
      <c r="A39" s="10"/>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9"/>
      <c r="AJ39" s="8"/>
      <c r="AK39" s="8"/>
      <c r="AL39" s="10"/>
    </row>
    <row r="40" spans="1:38" ht="15" customHeight="1" x14ac:dyDescent="0.15">
      <c r="A40" s="10"/>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9"/>
      <c r="AJ40" s="8"/>
      <c r="AK40" s="8"/>
      <c r="AL40" s="10"/>
    </row>
    <row r="41" spans="1:38" ht="15" customHeight="1" x14ac:dyDescent="0.15">
      <c r="A41" s="10"/>
      <c r="B41" s="11"/>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9"/>
      <c r="AJ41" s="8"/>
      <c r="AK41" s="8"/>
      <c r="AL41" s="10"/>
    </row>
    <row r="42" spans="1:38" ht="15" customHeight="1" x14ac:dyDescent="0.15">
      <c r="A42" s="10"/>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9"/>
      <c r="AJ42" s="8"/>
      <c r="AK42" s="8"/>
      <c r="AL42" s="10"/>
    </row>
    <row r="43" spans="1:38" ht="15" customHeight="1" x14ac:dyDescent="0.15">
      <c r="A43" s="10"/>
      <c r="B43" s="8"/>
      <c r="C43" s="8"/>
      <c r="D43" s="8"/>
      <c r="E43" s="8"/>
      <c r="F43" s="8"/>
      <c r="G43" s="8"/>
      <c r="H43" s="8"/>
      <c r="I43" s="12"/>
      <c r="J43" s="12"/>
      <c r="K43" s="12"/>
      <c r="L43" s="12"/>
      <c r="M43" s="12"/>
      <c r="N43" s="12"/>
      <c r="O43" s="12"/>
      <c r="P43" s="12"/>
      <c r="Q43" s="8"/>
      <c r="R43" s="8"/>
      <c r="S43" s="8"/>
      <c r="T43" s="8"/>
      <c r="U43" s="8"/>
      <c r="V43" s="8"/>
      <c r="W43" s="8"/>
      <c r="X43" s="8"/>
      <c r="Y43" s="8"/>
      <c r="Z43" s="8"/>
      <c r="AA43" s="8"/>
      <c r="AB43" s="8"/>
      <c r="AC43" s="8"/>
      <c r="AD43" s="8"/>
      <c r="AE43" s="8"/>
      <c r="AF43" s="8"/>
      <c r="AG43" s="8"/>
      <c r="AH43" s="8"/>
      <c r="AI43" s="8"/>
      <c r="AJ43" s="8"/>
      <c r="AK43" s="8"/>
      <c r="AL43" s="10"/>
    </row>
    <row r="44" spans="1:38" ht="15" customHeight="1" x14ac:dyDescent="0.15">
      <c r="A44" s="10"/>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10"/>
    </row>
    <row r="45" spans="1:38" ht="15" customHeight="1" x14ac:dyDescent="0.15">
      <c r="A45" s="10"/>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10"/>
    </row>
    <row r="46" spans="1:38" ht="15" customHeight="1" x14ac:dyDescent="0.15">
      <c r="A46" s="10"/>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10"/>
    </row>
  </sheetData>
  <mergeCells count="17">
    <mergeCell ref="B13:G13"/>
    <mergeCell ref="I13:V13"/>
    <mergeCell ref="Y13:AJ13"/>
    <mergeCell ref="B11:G11"/>
    <mergeCell ref="I11:V11"/>
    <mergeCell ref="Y11:AJ11"/>
    <mergeCell ref="B12:G12"/>
    <mergeCell ref="I12:V12"/>
    <mergeCell ref="Y12:AJ12"/>
    <mergeCell ref="B10:G10"/>
    <mergeCell ref="I10:V10"/>
    <mergeCell ref="Y10:AJ10"/>
    <mergeCell ref="B6:AK6"/>
    <mergeCell ref="B7:AK7"/>
    <mergeCell ref="B8:G9"/>
    <mergeCell ref="H8:V9"/>
    <mergeCell ref="X8:AJ9"/>
  </mergeCells>
  <phoneticPr fontId="3"/>
  <printOptions horizontalCentered="1"/>
  <pageMargins left="0.70866141732283472" right="0.39370078740157483" top="0.39370078740157483" bottom="0.39370078740157483" header="0.39370078740157483" footer="0.3937007874015748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O58"/>
  <sheetViews>
    <sheetView view="pageBreakPreview" zoomScaleNormal="100" zoomScaleSheetLayoutView="100" workbookViewId="0">
      <pane ySplit="1" topLeftCell="A2" activePane="bottomLeft" state="frozen"/>
      <selection pane="bottomLeft"/>
    </sheetView>
  </sheetViews>
  <sheetFormatPr defaultColWidth="2.5" defaultRowHeight="15" customHeight="1" x14ac:dyDescent="0.15"/>
  <cols>
    <col min="1" max="1" width="1.375" style="51" customWidth="1"/>
    <col min="2" max="37" width="2.5" style="51"/>
    <col min="38" max="38" width="1.375" style="51" customWidth="1"/>
    <col min="39" max="39" width="2.5" style="51"/>
    <col min="40" max="40" width="20.625" style="1" customWidth="1"/>
    <col min="41" max="41" width="69.5" style="1" customWidth="1"/>
    <col min="42" max="16384" width="2.5" style="51"/>
  </cols>
  <sheetData>
    <row r="1" spans="1:41" ht="15" customHeight="1" x14ac:dyDescent="0.15">
      <c r="A1" s="254"/>
      <c r="B1" s="254">
        <v>2</v>
      </c>
      <c r="C1" s="254">
        <v>3</v>
      </c>
      <c r="D1" s="254">
        <v>4</v>
      </c>
      <c r="E1" s="254">
        <v>5</v>
      </c>
      <c r="F1" s="254">
        <v>6</v>
      </c>
      <c r="G1" s="254">
        <v>7</v>
      </c>
      <c r="H1" s="254">
        <v>8</v>
      </c>
      <c r="I1" s="254">
        <v>9</v>
      </c>
      <c r="J1" s="254">
        <v>10</v>
      </c>
      <c r="K1" s="254">
        <v>11</v>
      </c>
      <c r="L1" s="254">
        <v>12</v>
      </c>
      <c r="M1" s="254">
        <v>13</v>
      </c>
      <c r="N1" s="254">
        <v>14</v>
      </c>
      <c r="O1" s="254">
        <v>15</v>
      </c>
      <c r="P1" s="254">
        <v>16</v>
      </c>
      <c r="Q1" s="254">
        <v>17</v>
      </c>
      <c r="R1" s="254">
        <v>18</v>
      </c>
      <c r="S1" s="254">
        <v>19</v>
      </c>
      <c r="T1" s="254">
        <v>20</v>
      </c>
      <c r="U1" s="254">
        <v>21</v>
      </c>
      <c r="V1" s="254">
        <v>22</v>
      </c>
      <c r="W1" s="254">
        <v>23</v>
      </c>
      <c r="X1" s="254">
        <v>24</v>
      </c>
      <c r="Y1" s="254">
        <v>25</v>
      </c>
      <c r="Z1" s="254">
        <v>26</v>
      </c>
      <c r="AA1" s="254">
        <v>27</v>
      </c>
      <c r="AB1" s="254">
        <v>28</v>
      </c>
      <c r="AC1" s="254">
        <v>29</v>
      </c>
      <c r="AD1" s="254">
        <v>30</v>
      </c>
      <c r="AE1" s="254">
        <v>31</v>
      </c>
      <c r="AF1" s="254">
        <v>32</v>
      </c>
      <c r="AG1" s="254">
        <v>33</v>
      </c>
      <c r="AH1" s="254">
        <v>34</v>
      </c>
      <c r="AI1" s="254">
        <v>35</v>
      </c>
      <c r="AJ1" s="254">
        <v>36</v>
      </c>
      <c r="AK1" s="254">
        <v>37</v>
      </c>
      <c r="AL1" s="254"/>
    </row>
    <row r="2" spans="1:41" ht="15" customHeight="1" x14ac:dyDescent="0.15">
      <c r="AN2" s="242" t="s">
        <v>416</v>
      </c>
    </row>
    <row r="4" spans="1:41" ht="15" customHeight="1" x14ac:dyDescent="0.15">
      <c r="B4" s="248" t="s">
        <v>228</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N4" s="243"/>
      <c r="AO4" s="243"/>
    </row>
    <row r="5" spans="1:41" ht="15" customHeight="1" x14ac:dyDescent="0.15">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N5" s="39" t="s">
        <v>68</v>
      </c>
      <c r="AO5" s="39" t="s">
        <v>69</v>
      </c>
    </row>
    <row r="6" spans="1:41" ht="15" customHeight="1" x14ac:dyDescent="0.15">
      <c r="B6" s="388" t="s">
        <v>189</v>
      </c>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N6" s="40"/>
      <c r="AO6" s="150"/>
    </row>
    <row r="7" spans="1:41" ht="13.5" customHeight="1" x14ac:dyDescent="0.15">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N7" s="246"/>
      <c r="AO7" s="34"/>
    </row>
    <row r="8" spans="1:41" ht="15" customHeight="1" x14ac:dyDescent="0.15">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135"/>
      <c r="AJ8" s="248"/>
      <c r="AK8" s="248"/>
      <c r="AN8" s="246"/>
      <c r="AO8" s="34"/>
    </row>
    <row r="9" spans="1:41" ht="15" customHeight="1" x14ac:dyDescent="0.15">
      <c r="B9" s="248" t="s">
        <v>0</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135"/>
      <c r="AJ9" s="248"/>
      <c r="AK9" s="248"/>
      <c r="AN9" s="246"/>
      <c r="AO9" s="34"/>
    </row>
    <row r="10" spans="1:41" ht="15" customHeight="1" x14ac:dyDescent="0.15">
      <c r="B10" s="248" t="s">
        <v>1</v>
      </c>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N10" s="246"/>
      <c r="AO10" s="34"/>
    </row>
    <row r="11" spans="1:41" ht="18.600000000000001" customHeight="1" x14ac:dyDescent="0.15">
      <c r="B11" s="389" t="s">
        <v>366</v>
      </c>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N11" s="246"/>
      <c r="AO11" s="34"/>
    </row>
    <row r="12" spans="1:41" ht="10.5" customHeight="1" x14ac:dyDescent="0.15">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N12" s="246"/>
      <c r="AO12" s="34"/>
    </row>
    <row r="13" spans="1:41" ht="15" customHeight="1" x14ac:dyDescent="0.15">
      <c r="B13" s="391" t="s">
        <v>425</v>
      </c>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N13" s="246"/>
      <c r="AO13" s="34"/>
    </row>
    <row r="14" spans="1:41" ht="15" customHeight="1" x14ac:dyDescent="0.15">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N14" s="246"/>
      <c r="AO14" s="34"/>
    </row>
    <row r="15" spans="1:41" ht="15" customHeight="1" x14ac:dyDescent="0.15">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N15" s="246"/>
      <c r="AO15" s="34"/>
    </row>
    <row r="16" spans="1:41" ht="15" customHeight="1" x14ac:dyDescent="0.15">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N16" s="246"/>
      <c r="AO16" s="34"/>
    </row>
    <row r="17" spans="2:41" ht="15" customHeight="1" x14ac:dyDescent="0.15">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N17" s="246"/>
      <c r="AO17" s="34"/>
    </row>
    <row r="18" spans="2:41" ht="15" customHeight="1" x14ac:dyDescent="0.15">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N18" s="246"/>
      <c r="AO18" s="34"/>
    </row>
    <row r="19" spans="2:41" ht="15" customHeight="1" x14ac:dyDescent="0.15">
      <c r="B19" s="391"/>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N19" s="246"/>
      <c r="AO19" s="34"/>
    </row>
    <row r="20" spans="2:41" ht="15" customHeight="1" x14ac:dyDescent="0.15">
      <c r="B20" s="391"/>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N20" s="246"/>
      <c r="AO20" s="34"/>
    </row>
    <row r="21" spans="2:41" ht="15" customHeight="1" x14ac:dyDescent="0.15">
      <c r="B21" s="391"/>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N21" s="246"/>
      <c r="AO21" s="34"/>
    </row>
    <row r="22" spans="2:41" ht="15" customHeight="1" x14ac:dyDescent="0.15">
      <c r="B22" s="391"/>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N22" s="246"/>
      <c r="AO22" s="34"/>
    </row>
    <row r="23" spans="2:41" ht="9" customHeight="1" x14ac:dyDescent="0.15">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N23" s="246"/>
      <c r="AO23" s="34"/>
    </row>
    <row r="24" spans="2:41" ht="15" customHeight="1" x14ac:dyDescent="0.15">
      <c r="B24" s="383" t="s">
        <v>367</v>
      </c>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N24" s="246"/>
      <c r="AO24" s="34"/>
    </row>
    <row r="25" spans="2:41" ht="15" customHeight="1" x14ac:dyDescent="0.15">
      <c r="B25" s="383"/>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N25" s="246"/>
      <c r="AO25" s="34"/>
    </row>
    <row r="26" spans="2:41" ht="15" customHeight="1" x14ac:dyDescent="0.15">
      <c r="B26" s="383"/>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N26" s="246"/>
      <c r="AO26" s="34"/>
    </row>
    <row r="27" spans="2:41" ht="15" customHeight="1" x14ac:dyDescent="0.15">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N27" s="246"/>
      <c r="AO27" s="34"/>
    </row>
    <row r="28" spans="2:41" ht="15" customHeight="1" x14ac:dyDescent="0.15">
      <c r="B28" s="383"/>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N28" s="246"/>
      <c r="AO28" s="34"/>
    </row>
    <row r="29" spans="2:41" ht="15" customHeight="1" x14ac:dyDescent="0.15">
      <c r="B29" s="383"/>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N29" s="246"/>
      <c r="AO29" s="34"/>
    </row>
    <row r="30" spans="2:41" ht="15" customHeight="1" x14ac:dyDescent="0.15">
      <c r="B30" s="383"/>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N30" s="282"/>
      <c r="AO30" s="34"/>
    </row>
    <row r="31" spans="2:41" ht="15" customHeight="1" x14ac:dyDescent="0.15">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t="b">
        <v>0</v>
      </c>
      <c r="AK31" s="383"/>
      <c r="AN31" s="246"/>
      <c r="AO31" s="34"/>
    </row>
    <row r="32" spans="2:41" ht="9.6" customHeight="1" x14ac:dyDescent="0.15">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N32" s="246"/>
      <c r="AO32" s="34"/>
    </row>
    <row r="33" spans="2:41" ht="15" customHeight="1" x14ac:dyDescent="0.15">
      <c r="B33" s="257"/>
      <c r="C33" s="392" t="s">
        <v>368</v>
      </c>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N33" s="246"/>
      <c r="AO33" s="34"/>
    </row>
    <row r="34" spans="2:41" ht="15" customHeight="1" x14ac:dyDescent="0.15">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N34" s="246"/>
      <c r="AO34" s="34"/>
    </row>
    <row r="35" spans="2:41" ht="19.5" customHeight="1" x14ac:dyDescent="0.15">
      <c r="B35" s="386" t="s">
        <v>369</v>
      </c>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N35" s="246"/>
      <c r="AO35" s="34"/>
    </row>
    <row r="36" spans="2:41" ht="15" customHeight="1" x14ac:dyDescent="0.15">
      <c r="B36" s="257"/>
      <c r="C36" s="380" t="s">
        <v>370</v>
      </c>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N36" s="246"/>
      <c r="AO36" s="34"/>
    </row>
    <row r="37" spans="2:41" ht="15" customHeight="1" x14ac:dyDescent="0.15">
      <c r="B37" s="256"/>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N37" s="246"/>
      <c r="AO37" s="34"/>
    </row>
    <row r="38" spans="2:41" ht="15" customHeight="1" x14ac:dyDescent="0.15">
      <c r="B38" s="257"/>
      <c r="C38" s="380" t="s">
        <v>371</v>
      </c>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N38" s="246"/>
      <c r="AO38" s="34"/>
    </row>
    <row r="39" spans="2:41" ht="15" customHeight="1" x14ac:dyDescent="0.15">
      <c r="B39" s="256"/>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N39" s="246"/>
      <c r="AO39" s="34"/>
    </row>
    <row r="40" spans="2:41" ht="15" customHeight="1" x14ac:dyDescent="0.15">
      <c r="B40" s="257"/>
      <c r="C40" s="380" t="s">
        <v>372</v>
      </c>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N40" s="246"/>
      <c r="AO40" s="34"/>
    </row>
    <row r="41" spans="2:41" ht="15" customHeight="1" x14ac:dyDescent="0.15">
      <c r="B41" s="256"/>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N41" s="246"/>
      <c r="AO41" s="34"/>
    </row>
    <row r="42" spans="2:41" ht="15" customHeight="1" x14ac:dyDescent="0.15">
      <c r="B42" s="257"/>
      <c r="C42" s="258" t="s">
        <v>373</v>
      </c>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N42" s="246"/>
      <c r="AO42" s="34"/>
    </row>
    <row r="43" spans="2:41" ht="15" customHeight="1" x14ac:dyDescent="0.15">
      <c r="B43" s="256"/>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N43" s="246"/>
      <c r="AO43" s="34"/>
    </row>
    <row r="44" spans="2:41" ht="15" customHeight="1" x14ac:dyDescent="0.15">
      <c r="B44" s="382" t="s">
        <v>374</v>
      </c>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N44" s="246"/>
      <c r="AO44" s="34"/>
    </row>
    <row r="45" spans="2:41" ht="15" customHeight="1" x14ac:dyDescent="0.15">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N45" s="245"/>
      <c r="AO45" s="62"/>
    </row>
    <row r="46" spans="2:41" ht="15" customHeight="1" x14ac:dyDescent="0.15">
      <c r="B46" s="384" t="s">
        <v>375</v>
      </c>
      <c r="C46" s="385"/>
      <c r="D46" s="385"/>
      <c r="E46" s="385"/>
      <c r="F46" s="385"/>
      <c r="G46" s="385"/>
      <c r="H46" s="385"/>
      <c r="I46" s="385"/>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N46" s="40" t="s">
        <v>225</v>
      </c>
      <c r="AO46" s="40" t="s">
        <v>376</v>
      </c>
    </row>
    <row r="47" spans="2:41" ht="15" customHeight="1" x14ac:dyDescent="0.15">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135"/>
      <c r="AJ47" s="248"/>
      <c r="AK47" s="248"/>
      <c r="AN47" s="47"/>
      <c r="AO47" s="63"/>
    </row>
    <row r="48" spans="2:41" ht="18" customHeight="1" x14ac:dyDescent="0.15">
      <c r="B48" s="248"/>
      <c r="C48" s="292" t="s">
        <v>136</v>
      </c>
      <c r="D48" s="292"/>
      <c r="E48" s="292"/>
      <c r="F48" s="292"/>
      <c r="G48" s="247" t="s">
        <v>230</v>
      </c>
      <c r="H48" s="377"/>
      <c r="I48" s="377"/>
      <c r="J48" s="377"/>
      <c r="K48" s="377"/>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135"/>
      <c r="AJ48" s="248"/>
      <c r="AK48" s="248"/>
      <c r="AN48" s="43" t="s">
        <v>377</v>
      </c>
      <c r="AO48" s="148" t="s">
        <v>378</v>
      </c>
    </row>
    <row r="49" spans="2:41" ht="18" customHeight="1" x14ac:dyDescent="0.15">
      <c r="B49" s="248"/>
      <c r="C49" s="248"/>
      <c r="D49" s="248"/>
      <c r="E49" s="248"/>
      <c r="F49" s="24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N49" s="43" t="s">
        <v>379</v>
      </c>
      <c r="AO49" s="148" t="s">
        <v>380</v>
      </c>
    </row>
    <row r="50" spans="2:41" ht="18" customHeight="1" x14ac:dyDescent="0.15">
      <c r="B50" s="248"/>
      <c r="C50" s="297" t="s">
        <v>3</v>
      </c>
      <c r="D50" s="297"/>
      <c r="E50" s="297"/>
      <c r="F50" s="297"/>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N50" s="43" t="s">
        <v>381</v>
      </c>
      <c r="AO50" s="148" t="s">
        <v>382</v>
      </c>
    </row>
    <row r="51" spans="2:41" ht="18" customHeight="1" x14ac:dyDescent="0.15">
      <c r="B51" s="248"/>
      <c r="C51" s="297" t="s">
        <v>4</v>
      </c>
      <c r="D51" s="297"/>
      <c r="E51" s="297"/>
      <c r="F51" s="297"/>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N51" s="48" t="s">
        <v>383</v>
      </c>
      <c r="AO51" s="148" t="s">
        <v>384</v>
      </c>
    </row>
    <row r="52" spans="2:41" ht="18" customHeight="1" x14ac:dyDescent="0.15">
      <c r="B52" s="248"/>
      <c r="C52" s="248"/>
      <c r="D52" s="248"/>
      <c r="E52" s="248"/>
      <c r="F52" s="24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N52" s="43" t="s">
        <v>385</v>
      </c>
      <c r="AO52" s="148" t="s">
        <v>386</v>
      </c>
    </row>
    <row r="53" spans="2:41" ht="15" customHeight="1" x14ac:dyDescent="0.15">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N53" s="47"/>
      <c r="AO53" s="260"/>
    </row>
    <row r="54" spans="2:41" ht="18" customHeight="1" x14ac:dyDescent="0.15">
      <c r="B54" s="248"/>
      <c r="C54" s="297" t="str">
        <f>IF(H54="","",C48)</f>
        <v/>
      </c>
      <c r="D54" s="297"/>
      <c r="E54" s="297"/>
      <c r="F54" s="297"/>
      <c r="G54" s="247" t="str">
        <f>IF(H54="","",G48)</f>
        <v/>
      </c>
      <c r="H54" s="377"/>
      <c r="I54" s="377"/>
      <c r="J54" s="377"/>
      <c r="K54" s="377"/>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8"/>
      <c r="AJ54" s="244"/>
      <c r="AK54" s="244"/>
      <c r="AN54" s="148" t="s">
        <v>387</v>
      </c>
      <c r="AO54" s="148" t="s">
        <v>388</v>
      </c>
    </row>
    <row r="55" spans="2:41" ht="18" customHeight="1" x14ac:dyDescent="0.15">
      <c r="B55" s="248"/>
      <c r="C55" s="244"/>
      <c r="D55" s="244"/>
      <c r="E55" s="244"/>
      <c r="F55" s="244"/>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N55" s="148" t="s">
        <v>389</v>
      </c>
      <c r="AO55" s="148" t="s">
        <v>390</v>
      </c>
    </row>
    <row r="56" spans="2:41" ht="18" customHeight="1" x14ac:dyDescent="0.15">
      <c r="B56" s="248"/>
      <c r="C56" s="297" t="str">
        <f>IF(G56="","",C50)</f>
        <v/>
      </c>
      <c r="D56" s="297"/>
      <c r="E56" s="297"/>
      <c r="F56" s="297"/>
      <c r="G56" s="379"/>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N56" s="148" t="s">
        <v>391</v>
      </c>
      <c r="AO56" s="148" t="s">
        <v>392</v>
      </c>
    </row>
    <row r="57" spans="2:41" ht="18" customHeight="1" x14ac:dyDescent="0.15">
      <c r="B57" s="248"/>
      <c r="C57" s="297" t="str">
        <f>IF(G57="","",C51)</f>
        <v/>
      </c>
      <c r="D57" s="297"/>
      <c r="E57" s="297"/>
      <c r="F57" s="297"/>
      <c r="G57" s="379"/>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N57" s="261" t="s">
        <v>393</v>
      </c>
      <c r="AO57" s="148" t="s">
        <v>394</v>
      </c>
    </row>
    <row r="58" spans="2:41" ht="15" customHeight="1" x14ac:dyDescent="0.15">
      <c r="B58" s="248"/>
      <c r="C58" s="248"/>
      <c r="D58" s="248"/>
      <c r="E58" s="248"/>
      <c r="F58" s="248"/>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N58" s="148" t="s">
        <v>395</v>
      </c>
      <c r="AO58" s="148" t="s">
        <v>396</v>
      </c>
    </row>
  </sheetData>
  <mergeCells count="27">
    <mergeCell ref="B35:AK35"/>
    <mergeCell ref="B6:AK7"/>
    <mergeCell ref="B11:AK11"/>
    <mergeCell ref="B13:AK22"/>
    <mergeCell ref="B24:AK31"/>
    <mergeCell ref="C33:AK33"/>
    <mergeCell ref="G52:AK52"/>
    <mergeCell ref="C36:AK37"/>
    <mergeCell ref="C38:AK39"/>
    <mergeCell ref="C40:AK41"/>
    <mergeCell ref="B44:AK44"/>
    <mergeCell ref="B46:I46"/>
    <mergeCell ref="C48:F48"/>
    <mergeCell ref="H48:K48"/>
    <mergeCell ref="G49:AK49"/>
    <mergeCell ref="C50:F50"/>
    <mergeCell ref="G50:AK50"/>
    <mergeCell ref="C51:F51"/>
    <mergeCell ref="G51:AK51"/>
    <mergeCell ref="G58:AK58"/>
    <mergeCell ref="C54:F54"/>
    <mergeCell ref="H54:K54"/>
    <mergeCell ref="G55:AK55"/>
    <mergeCell ref="C56:F56"/>
    <mergeCell ref="G56:AK56"/>
    <mergeCell ref="C57:F57"/>
    <mergeCell ref="G57:AK57"/>
  </mergeCells>
  <phoneticPr fontId="3"/>
  <printOptions horizontalCentered="1"/>
  <pageMargins left="0.70866141732283472" right="0.39370078740157483" top="0.39370078740157483" bottom="0.39370078740157483" header="0.39370078740157483" footer="0.39370078740157483"/>
  <pageSetup paperSize="9" scale="97" orientation="portrait" blackAndWhite="1" r:id="rId1"/>
  <colBreaks count="1" manualBreakCount="1">
    <brk id="39" min="1"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xdr:col>
                    <xdr:colOff>19050</xdr:colOff>
                    <xdr:row>31</xdr:row>
                    <xdr:rowOff>76200</xdr:rowOff>
                  </from>
                  <to>
                    <xdr:col>2</xdr:col>
                    <xdr:colOff>57150</xdr:colOff>
                    <xdr:row>33</xdr:row>
                    <xdr:rowOff>28575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xdr:col>
                    <xdr:colOff>19050</xdr:colOff>
                    <xdr:row>34</xdr:row>
                    <xdr:rowOff>219075</xdr:rowOff>
                  </from>
                  <to>
                    <xdr:col>2</xdr:col>
                    <xdr:colOff>57150</xdr:colOff>
                    <xdr:row>36</xdr:row>
                    <xdr:rowOff>38100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xdr:col>
                    <xdr:colOff>28575</xdr:colOff>
                    <xdr:row>36</xdr:row>
                    <xdr:rowOff>142875</xdr:rowOff>
                  </from>
                  <to>
                    <xdr:col>2</xdr:col>
                    <xdr:colOff>66675</xdr:colOff>
                    <xdr:row>38</xdr:row>
                    <xdr:rowOff>28575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1</xdr:col>
                    <xdr:colOff>28575</xdr:colOff>
                    <xdr:row>38</xdr:row>
                    <xdr:rowOff>142875</xdr:rowOff>
                  </from>
                  <to>
                    <xdr:col>2</xdr:col>
                    <xdr:colOff>66675</xdr:colOff>
                    <xdr:row>40</xdr:row>
                    <xdr:rowOff>28575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xdr:col>
                    <xdr:colOff>28575</xdr:colOff>
                    <xdr:row>40</xdr:row>
                    <xdr:rowOff>171450</xdr:rowOff>
                  </from>
                  <to>
                    <xdr:col>2</xdr:col>
                    <xdr:colOff>66675</xdr:colOff>
                    <xdr:row>42</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L15"/>
  <sheetViews>
    <sheetView view="pageBreakPreview" zoomScaleNormal="100" zoomScaleSheetLayoutView="100" workbookViewId="0">
      <pane ySplit="1" topLeftCell="A2" activePane="bottomLeft" state="frozen"/>
      <selection pane="bottomLeft"/>
    </sheetView>
  </sheetViews>
  <sheetFormatPr defaultColWidth="2.5" defaultRowHeight="15" customHeight="1" x14ac:dyDescent="0.15"/>
  <cols>
    <col min="1" max="1" width="1.375" style="1" customWidth="1"/>
    <col min="2" max="37" width="2.5" style="1"/>
    <col min="38" max="38" width="1.375" style="1" customWidth="1"/>
    <col min="39" max="16384" width="2.5" style="1"/>
  </cols>
  <sheetData>
    <row r="1" spans="1:38" ht="15" customHeight="1" x14ac:dyDescent="0.15">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4" spans="1:38" ht="15" customHeight="1" x14ac:dyDescent="0.15">
      <c r="B4" s="124" t="s">
        <v>265</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row>
    <row r="5" spans="1:38" ht="15" customHeight="1" x14ac:dyDescent="0.15">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row>
    <row r="6" spans="1:38" ht="15" customHeight="1" x14ac:dyDescent="0.15">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row>
    <row r="7" spans="1:38" ht="15" customHeight="1" x14ac:dyDescent="0.15">
      <c r="B7" s="324" t="s">
        <v>209</v>
      </c>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row>
    <row r="8" spans="1:38" ht="15" customHeight="1" thickBot="1" x14ac:dyDescent="0.2">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row>
    <row r="9" spans="1:38" ht="30" customHeight="1" thickBot="1" x14ac:dyDescent="0.2">
      <c r="AC9" s="97" t="s">
        <v>210</v>
      </c>
      <c r="AD9" s="396"/>
      <c r="AE9" s="397"/>
      <c r="AF9" s="397"/>
      <c r="AG9" s="397"/>
      <c r="AH9" s="397"/>
      <c r="AI9" s="397"/>
      <c r="AJ9" s="397"/>
      <c r="AK9" s="398"/>
    </row>
    <row r="12" spans="1:38" ht="15" customHeight="1" thickBot="1" x14ac:dyDescent="0.2"/>
    <row r="13" spans="1:38" ht="30" customHeight="1" thickBot="1" x14ac:dyDescent="0.2">
      <c r="B13" s="399" t="s">
        <v>191</v>
      </c>
      <c r="C13" s="400"/>
      <c r="D13" s="400"/>
      <c r="E13" s="400"/>
      <c r="F13" s="400"/>
      <c r="G13" s="400"/>
      <c r="H13" s="400"/>
      <c r="I13" s="400"/>
      <c r="J13" s="400"/>
      <c r="K13" s="116"/>
      <c r="L13" s="401"/>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3"/>
      <c r="AK13" s="3"/>
    </row>
    <row r="14" spans="1:38" ht="30" customHeight="1" thickBot="1" x14ac:dyDescent="0.2">
      <c r="B14" s="404" t="s">
        <v>11</v>
      </c>
      <c r="C14" s="405"/>
      <c r="D14" s="405"/>
      <c r="E14" s="405"/>
      <c r="F14" s="405"/>
      <c r="G14" s="405"/>
      <c r="H14" s="405"/>
      <c r="I14" s="405"/>
      <c r="J14" s="405"/>
      <c r="K14" s="118"/>
      <c r="L14" s="406" t="str">
        <f>IF(第1号!M27="","",第1号!M27)</f>
        <v/>
      </c>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
    </row>
    <row r="15" spans="1:38" ht="30" customHeight="1" thickBot="1" x14ac:dyDescent="0.2">
      <c r="B15" s="407" t="s">
        <v>192</v>
      </c>
      <c r="C15" s="408"/>
      <c r="D15" s="408"/>
      <c r="E15" s="408"/>
      <c r="F15" s="408"/>
      <c r="G15" s="408"/>
      <c r="H15" s="408"/>
      <c r="I15" s="408"/>
      <c r="J15" s="409"/>
      <c r="K15" s="127"/>
      <c r="L15" s="393"/>
      <c r="M15" s="394"/>
      <c r="N15" s="394"/>
      <c r="O15" s="394"/>
      <c r="P15" s="395"/>
      <c r="Q15" s="115" t="s">
        <v>12</v>
      </c>
      <c r="R15" s="115"/>
      <c r="S15" s="115"/>
      <c r="T15" s="115"/>
      <c r="U15" s="115"/>
      <c r="V15" s="115"/>
      <c r="W15" s="115"/>
      <c r="X15" s="115"/>
      <c r="Y15" s="115"/>
      <c r="Z15" s="115"/>
      <c r="AA15" s="115"/>
      <c r="AB15" s="115"/>
      <c r="AC15" s="115"/>
      <c r="AD15" s="115"/>
      <c r="AE15" s="115"/>
      <c r="AF15" s="115"/>
      <c r="AG15" s="115"/>
      <c r="AH15" s="115"/>
      <c r="AI15" s="115"/>
      <c r="AJ15" s="115"/>
      <c r="AK15" s="5"/>
    </row>
  </sheetData>
  <mergeCells count="9">
    <mergeCell ref="L15:P15"/>
    <mergeCell ref="B6:AK6"/>
    <mergeCell ref="B7:AK7"/>
    <mergeCell ref="AD9:AK9"/>
    <mergeCell ref="B13:J13"/>
    <mergeCell ref="L13:AJ13"/>
    <mergeCell ref="B14:J14"/>
    <mergeCell ref="L14:AJ14"/>
    <mergeCell ref="B15:J15"/>
  </mergeCells>
  <phoneticPr fontId="3"/>
  <printOptions horizontalCentered="1"/>
  <pageMargins left="0.70866141732283472" right="0.39370078740157483" top="0.39370078740157483" bottom="0.39370078740157483" header="0.39370078740157483" footer="0.3937007874015748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52"/>
  <sheetViews>
    <sheetView view="pageBreakPreview" zoomScaleNormal="100" zoomScaleSheetLayoutView="100" workbookViewId="0">
      <pane ySplit="1" topLeftCell="A2" activePane="bottomLeft" state="frozen"/>
      <selection pane="bottomLeft"/>
    </sheetView>
  </sheetViews>
  <sheetFormatPr defaultColWidth="2.5" defaultRowHeight="15" customHeight="1" x14ac:dyDescent="0.15"/>
  <cols>
    <col min="1" max="1" width="1.375" style="1" customWidth="1"/>
    <col min="2" max="37" width="2.5" style="1"/>
    <col min="38" max="38" width="1.375" style="1" customWidth="1"/>
    <col min="39" max="39" width="2.5" style="46"/>
    <col min="40" max="40" width="20.625" style="1" customWidth="1"/>
    <col min="41" max="41" width="69.5" style="1" customWidth="1"/>
    <col min="42" max="16384" width="2.5" style="1"/>
  </cols>
  <sheetData>
    <row r="1" spans="1:42" ht="15" customHeight="1" x14ac:dyDescent="0.15">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2" ht="15" customHeight="1" x14ac:dyDescent="0.15">
      <c r="R2" s="51"/>
      <c r="S2" s="51"/>
      <c r="T2" s="51"/>
      <c r="U2" s="51"/>
    </row>
    <row r="3" spans="1:42" ht="15" customHeight="1" x14ac:dyDescent="0.15">
      <c r="R3" s="51"/>
      <c r="S3" s="51"/>
      <c r="T3" s="51"/>
      <c r="U3" s="51"/>
    </row>
    <row r="4" spans="1:42" ht="15" customHeight="1" x14ac:dyDescent="0.15">
      <c r="B4" s="124" t="s">
        <v>250</v>
      </c>
      <c r="C4" s="124"/>
      <c r="D4" s="124"/>
      <c r="E4" s="124"/>
      <c r="F4" s="124"/>
      <c r="G4" s="124"/>
      <c r="H4" s="124"/>
      <c r="I4" s="124"/>
      <c r="J4" s="124"/>
      <c r="K4" s="124"/>
      <c r="L4" s="124"/>
      <c r="M4" s="124"/>
      <c r="N4" s="124"/>
      <c r="O4" s="124"/>
      <c r="P4" s="124"/>
      <c r="Q4" s="124"/>
      <c r="R4" s="125"/>
      <c r="S4" s="125"/>
      <c r="T4" s="125"/>
      <c r="U4" s="125"/>
      <c r="V4" s="124"/>
      <c r="W4" s="124"/>
      <c r="X4" s="124"/>
      <c r="Y4" s="124"/>
      <c r="Z4" s="124"/>
      <c r="AA4" s="124"/>
      <c r="AB4" s="124"/>
      <c r="AC4" s="124"/>
      <c r="AD4" s="124"/>
      <c r="AE4" s="124"/>
      <c r="AF4" s="124"/>
      <c r="AG4" s="124"/>
      <c r="AH4" s="124"/>
      <c r="AI4" s="124"/>
      <c r="AJ4" s="124"/>
      <c r="AK4" s="124"/>
      <c r="AN4" s="124" t="s">
        <v>134</v>
      </c>
    </row>
    <row r="5" spans="1:42" ht="15" customHeight="1" x14ac:dyDescent="0.15">
      <c r="B5" s="124"/>
      <c r="C5" s="124"/>
      <c r="D5" s="124"/>
      <c r="E5" s="124"/>
      <c r="F5" s="124"/>
      <c r="G5" s="124"/>
      <c r="H5" s="124"/>
      <c r="I5" s="124"/>
      <c r="J5" s="124"/>
      <c r="K5" s="124"/>
      <c r="L5" s="124"/>
      <c r="M5" s="124"/>
      <c r="N5" s="124"/>
      <c r="O5" s="124"/>
      <c r="P5" s="124"/>
      <c r="Q5" s="124"/>
      <c r="R5" s="125"/>
      <c r="S5" s="125"/>
      <c r="T5" s="125"/>
      <c r="U5" s="125"/>
      <c r="V5" s="124"/>
      <c r="W5" s="124"/>
      <c r="X5" s="124"/>
      <c r="Y5" s="124"/>
      <c r="Z5" s="124"/>
      <c r="AA5" s="124"/>
      <c r="AB5" s="124"/>
      <c r="AC5" s="124"/>
      <c r="AD5" s="124"/>
      <c r="AE5" s="124"/>
      <c r="AF5" s="124"/>
      <c r="AG5" s="124"/>
      <c r="AH5" s="124"/>
      <c r="AI5" s="124"/>
      <c r="AJ5" s="124"/>
      <c r="AK5" s="124"/>
    </row>
    <row r="6" spans="1:42" ht="15" customHeight="1" x14ac:dyDescent="0.15">
      <c r="B6" s="323" t="s">
        <v>418</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M6" s="274"/>
      <c r="AN6" s="271"/>
      <c r="AO6" s="271"/>
      <c r="AP6" s="271"/>
    </row>
    <row r="7" spans="1:42" ht="15" customHeight="1" x14ac:dyDescent="0.15">
      <c r="B7" s="323" t="s">
        <v>38</v>
      </c>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M7" s="274"/>
      <c r="AN7" s="271"/>
      <c r="AO7" s="271"/>
      <c r="AP7" s="271"/>
    </row>
    <row r="8" spans="1:42" ht="15" customHeight="1" x14ac:dyDescent="0.15">
      <c r="B8" s="323" t="s">
        <v>57</v>
      </c>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row>
    <row r="9" spans="1:42" ht="15" customHeight="1" x14ac:dyDescent="0.15">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42" t="s">
        <v>277</v>
      </c>
      <c r="AB9" s="124"/>
      <c r="AC9" s="124"/>
      <c r="AD9" s="326"/>
      <c r="AE9" s="326"/>
      <c r="AF9" s="326"/>
      <c r="AG9" s="326"/>
      <c r="AH9" s="326"/>
      <c r="AI9" s="326"/>
      <c r="AJ9" s="326"/>
      <c r="AK9" s="326"/>
    </row>
    <row r="10" spans="1:42" ht="15" customHeight="1" x14ac:dyDescent="0.15">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28"/>
      <c r="AJ10" s="124"/>
      <c r="AK10" s="124"/>
    </row>
    <row r="11" spans="1:42" ht="15" customHeight="1" x14ac:dyDescent="0.15">
      <c r="B11" s="124" t="s">
        <v>0</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28"/>
      <c r="AJ11" s="124"/>
      <c r="AK11" s="124"/>
    </row>
    <row r="12" spans="1:42" ht="15" customHeight="1" x14ac:dyDescent="0.15">
      <c r="B12" s="124" t="s">
        <v>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row>
    <row r="13" spans="1:42" ht="15" customHeight="1" x14ac:dyDescent="0.15">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row>
    <row r="14" spans="1:42" ht="18" customHeight="1" x14ac:dyDescent="0.15">
      <c r="B14" s="297" t="str">
        <f>IF(F14="","",U14)</f>
        <v/>
      </c>
      <c r="C14" s="297"/>
      <c r="D14" s="297"/>
      <c r="E14" s="297"/>
      <c r="F14" s="325" t="str">
        <f>IF(第1号!F14="","",第1号!F14)</f>
        <v/>
      </c>
      <c r="G14" s="325"/>
      <c r="H14" s="325"/>
      <c r="I14" s="325"/>
      <c r="J14" s="325"/>
      <c r="K14" s="325"/>
      <c r="L14" s="325"/>
      <c r="M14" s="325"/>
      <c r="N14" s="325"/>
      <c r="O14" s="325"/>
      <c r="P14" s="325"/>
      <c r="Q14" s="325"/>
      <c r="R14" s="325"/>
      <c r="S14" s="325"/>
      <c r="T14" s="124"/>
      <c r="U14" s="292" t="s">
        <v>3</v>
      </c>
      <c r="V14" s="292"/>
      <c r="W14" s="292"/>
      <c r="X14" s="292"/>
      <c r="Y14" s="325" t="str">
        <f>IF(第1号!Y14="","",第1号!Y14)</f>
        <v/>
      </c>
      <c r="Z14" s="325"/>
      <c r="AA14" s="325"/>
      <c r="AB14" s="325"/>
      <c r="AC14" s="325"/>
      <c r="AD14" s="325"/>
      <c r="AE14" s="325"/>
      <c r="AF14" s="325"/>
      <c r="AG14" s="325"/>
      <c r="AH14" s="325"/>
      <c r="AI14" s="325"/>
      <c r="AJ14" s="325"/>
      <c r="AK14" s="325"/>
      <c r="AM14" s="46" t="s">
        <v>229</v>
      </c>
    </row>
    <row r="15" spans="1:42" ht="18" customHeight="1" x14ac:dyDescent="0.15">
      <c r="B15" s="297" t="str">
        <f>IF(F15="","",U15)</f>
        <v/>
      </c>
      <c r="C15" s="297"/>
      <c r="D15" s="297"/>
      <c r="E15" s="297"/>
      <c r="F15" s="325" t="str">
        <f>IF(第1号!F15="","",第1号!F15)</f>
        <v/>
      </c>
      <c r="G15" s="325"/>
      <c r="H15" s="325"/>
      <c r="I15" s="325"/>
      <c r="J15" s="325"/>
      <c r="K15" s="325"/>
      <c r="L15" s="325"/>
      <c r="M15" s="325"/>
      <c r="N15" s="325"/>
      <c r="O15" s="325"/>
      <c r="P15" s="325"/>
      <c r="Q15" s="325"/>
      <c r="R15" s="325"/>
      <c r="S15" s="325"/>
      <c r="T15" s="124"/>
      <c r="U15" s="292" t="s">
        <v>4</v>
      </c>
      <c r="V15" s="292"/>
      <c r="W15" s="292"/>
      <c r="X15" s="292"/>
      <c r="Y15" s="325" t="str">
        <f>IF(第1号!Y15="","",第1号!Y15)</f>
        <v/>
      </c>
      <c r="Z15" s="325"/>
      <c r="AA15" s="325"/>
      <c r="AB15" s="325"/>
      <c r="AC15" s="325"/>
      <c r="AD15" s="325"/>
      <c r="AE15" s="325"/>
      <c r="AF15" s="325"/>
      <c r="AG15" s="325"/>
      <c r="AH15" s="325"/>
      <c r="AI15" s="325"/>
      <c r="AJ15" s="325"/>
      <c r="AK15" s="325"/>
      <c r="AM15" s="46" t="s">
        <v>229</v>
      </c>
    </row>
    <row r="16" spans="1:42" ht="15" customHeight="1" x14ac:dyDescent="0.15">
      <c r="B16" s="124"/>
      <c r="C16" s="124"/>
      <c r="D16" s="124"/>
      <c r="E16" s="124"/>
      <c r="F16" s="325" t="str">
        <f>IF(第1号!F16="","",第1号!F16)</f>
        <v/>
      </c>
      <c r="G16" s="325"/>
      <c r="H16" s="325"/>
      <c r="I16" s="325"/>
      <c r="J16" s="325"/>
      <c r="K16" s="325"/>
      <c r="L16" s="325"/>
      <c r="M16" s="325"/>
      <c r="N16" s="325"/>
      <c r="O16" s="325"/>
      <c r="P16" s="325"/>
      <c r="Q16" s="325"/>
      <c r="R16" s="325"/>
      <c r="S16" s="325"/>
      <c r="T16" s="124"/>
      <c r="U16" s="124"/>
      <c r="V16" s="124"/>
      <c r="W16" s="124"/>
      <c r="X16" s="124"/>
      <c r="Y16" s="325" t="str">
        <f>IF(第1号!Y16="","",第1号!Y16)</f>
        <v/>
      </c>
      <c r="Z16" s="325"/>
      <c r="AA16" s="325"/>
      <c r="AB16" s="325"/>
      <c r="AC16" s="325"/>
      <c r="AD16" s="325"/>
      <c r="AE16" s="325"/>
      <c r="AF16" s="325"/>
      <c r="AG16" s="325"/>
      <c r="AH16" s="325"/>
      <c r="AI16" s="325"/>
      <c r="AJ16" s="325"/>
      <c r="AK16" s="325"/>
      <c r="AM16" s="46" t="s">
        <v>229</v>
      </c>
    </row>
    <row r="17" spans="2:41" ht="15" customHeight="1" x14ac:dyDescent="0.15">
      <c r="B17" s="124"/>
      <c r="C17" s="124"/>
      <c r="D17" s="124"/>
      <c r="E17" s="124"/>
      <c r="F17" s="124"/>
      <c r="G17" s="124"/>
      <c r="H17" s="124"/>
      <c r="I17" s="124"/>
      <c r="J17" s="124"/>
      <c r="K17" s="124"/>
      <c r="L17" s="124"/>
      <c r="M17" s="124"/>
      <c r="N17" s="124"/>
      <c r="P17" s="124"/>
      <c r="Q17" s="28"/>
      <c r="R17" s="124"/>
      <c r="S17" s="124"/>
      <c r="T17" s="124"/>
      <c r="U17" s="124"/>
      <c r="V17" s="124"/>
      <c r="W17" s="124"/>
      <c r="X17" s="124"/>
      <c r="Y17" s="124"/>
      <c r="Z17" s="124"/>
      <c r="AA17" s="124"/>
      <c r="AB17" s="124"/>
      <c r="AC17" s="124"/>
      <c r="AD17" s="124"/>
      <c r="AE17" s="124"/>
      <c r="AF17" s="124"/>
      <c r="AG17" s="124"/>
      <c r="AH17" s="124"/>
      <c r="AI17" s="28"/>
      <c r="AJ17" s="124"/>
      <c r="AK17" s="124"/>
    </row>
    <row r="18" spans="2:41" ht="15" customHeight="1" x14ac:dyDescent="0.15">
      <c r="B18" s="413" t="str">
        <f>"　"&amp;TEXT(AO19,"ggg")&amp;IF(TEXT(AO19,"e")="1","元年",TEXT(AO19,"e年"))&amp;TEXT(AO19,"m月d日")&amp;AO20</f>
        <v>　付けで交付決定のあった、標記助成金の交付申請を下記の理由により申請を撤回したいので、燃料電池自動車用水素供給設備需要創出活動費支援事業における燃料電池自動車用水素供給設備の設備運営費に関する助成金交付要綱第10条第1項の規定に基づき、届出します。</v>
      </c>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M18" s="46" t="s">
        <v>229</v>
      </c>
      <c r="AN18" s="48" t="s">
        <v>108</v>
      </c>
      <c r="AO18" s="94" t="s">
        <v>208</v>
      </c>
    </row>
    <row r="19" spans="2:41" ht="15" customHeight="1" x14ac:dyDescent="0.15">
      <c r="B19" s="413"/>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N19" s="49"/>
      <c r="AO19" s="137" t="str">
        <f>IF(■交付決定内容入力■!AD9="","",■交付決定内容入力■!AD9)</f>
        <v/>
      </c>
    </row>
    <row r="20" spans="2:41" ht="15" customHeight="1" x14ac:dyDescent="0.15">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N20" s="48" t="s">
        <v>147</v>
      </c>
      <c r="AO20" s="411" t="s">
        <v>421</v>
      </c>
    </row>
    <row r="21" spans="2:41" ht="15" customHeight="1" x14ac:dyDescent="0.15">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N21" s="49"/>
      <c r="AO21" s="412"/>
    </row>
    <row r="22" spans="2:41" ht="15" customHeight="1" x14ac:dyDescent="0.15">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2:41" ht="15" customHeight="1" x14ac:dyDescent="0.15">
      <c r="B23" s="124"/>
      <c r="C23" s="124"/>
      <c r="D23" s="124"/>
      <c r="E23" s="124"/>
      <c r="F23" s="124"/>
      <c r="G23" s="124"/>
      <c r="H23" s="124"/>
      <c r="I23" s="124"/>
      <c r="J23" s="124"/>
      <c r="K23" s="124"/>
      <c r="L23" s="124"/>
      <c r="M23" s="124"/>
      <c r="N23" s="124"/>
      <c r="O23" s="124"/>
      <c r="P23" s="124"/>
      <c r="Q23" s="124"/>
      <c r="R23" s="124"/>
      <c r="S23" s="314" t="s">
        <v>2</v>
      </c>
      <c r="T23" s="314"/>
      <c r="U23" s="124"/>
      <c r="V23" s="124"/>
      <c r="W23" s="124"/>
      <c r="X23" s="124"/>
      <c r="Y23" s="124"/>
      <c r="Z23" s="124"/>
      <c r="AA23" s="124"/>
      <c r="AB23" s="124"/>
      <c r="AC23" s="124"/>
      <c r="AD23" s="124"/>
      <c r="AE23" s="124"/>
      <c r="AF23" s="124"/>
      <c r="AG23" s="124"/>
      <c r="AH23" s="124"/>
      <c r="AI23" s="28"/>
      <c r="AJ23" s="124"/>
      <c r="AK23" s="124"/>
    </row>
    <row r="24" spans="2:41" ht="15" customHeight="1" x14ac:dyDescent="0.15">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28"/>
      <c r="AJ24" s="124"/>
      <c r="AK24" s="124"/>
    </row>
    <row r="25" spans="2:41" ht="30" customHeight="1" x14ac:dyDescent="0.15">
      <c r="B25" s="298" t="s">
        <v>10</v>
      </c>
      <c r="C25" s="299"/>
      <c r="D25" s="299"/>
      <c r="E25" s="299"/>
      <c r="F25" s="299"/>
      <c r="G25" s="299"/>
      <c r="H25" s="299"/>
      <c r="I25" s="299"/>
      <c r="J25" s="299"/>
      <c r="K25" s="299"/>
      <c r="L25" s="299"/>
      <c r="M25" s="299"/>
      <c r="N25" s="307"/>
      <c r="O25" s="116"/>
      <c r="P25" s="311" t="str">
        <f>IF(■交付決定内容入力■!L13="","",■交付決定内容入力■!L13)</f>
        <v/>
      </c>
      <c r="Q25" s="311"/>
      <c r="R25" s="311"/>
      <c r="S25" s="311"/>
      <c r="T25" s="311"/>
      <c r="U25" s="311"/>
      <c r="V25" s="311"/>
      <c r="W25" s="311"/>
      <c r="X25" s="311"/>
      <c r="Y25" s="311"/>
      <c r="Z25" s="311"/>
      <c r="AA25" s="311"/>
      <c r="AB25" s="311"/>
      <c r="AC25" s="311"/>
      <c r="AD25" s="311"/>
      <c r="AE25" s="311"/>
      <c r="AF25" s="311"/>
      <c r="AG25" s="311"/>
      <c r="AH25" s="311"/>
      <c r="AI25" s="311"/>
      <c r="AJ25" s="311"/>
      <c r="AK25" s="3"/>
      <c r="AM25" s="46" t="s">
        <v>251</v>
      </c>
    </row>
    <row r="26" spans="2:41" ht="30" customHeight="1" x14ac:dyDescent="0.15">
      <c r="B26" s="331" t="s">
        <v>11</v>
      </c>
      <c r="C26" s="301"/>
      <c r="D26" s="301"/>
      <c r="E26" s="301"/>
      <c r="F26" s="301"/>
      <c r="G26" s="301"/>
      <c r="H26" s="301"/>
      <c r="I26" s="301"/>
      <c r="J26" s="301"/>
      <c r="K26" s="301"/>
      <c r="L26" s="301"/>
      <c r="M26" s="301"/>
      <c r="N26" s="302"/>
      <c r="O26" s="127"/>
      <c r="P26" s="410" t="str">
        <f>IF(第1号!M27="","",第1号!M27)</f>
        <v/>
      </c>
      <c r="Q26" s="410"/>
      <c r="R26" s="410"/>
      <c r="S26" s="410"/>
      <c r="T26" s="410"/>
      <c r="U26" s="410"/>
      <c r="V26" s="410"/>
      <c r="W26" s="410"/>
      <c r="X26" s="410"/>
      <c r="Y26" s="410"/>
      <c r="Z26" s="410"/>
      <c r="AA26" s="410"/>
      <c r="AB26" s="410"/>
      <c r="AC26" s="410"/>
      <c r="AD26" s="410"/>
      <c r="AE26" s="410"/>
      <c r="AF26" s="410"/>
      <c r="AG26" s="410"/>
      <c r="AH26" s="410"/>
      <c r="AI26" s="410"/>
      <c r="AJ26" s="410"/>
      <c r="AK26" s="5"/>
      <c r="AM26" s="46" t="s">
        <v>251</v>
      </c>
    </row>
    <row r="27" spans="2:41" ht="15" customHeight="1" x14ac:dyDescent="0.15">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28"/>
      <c r="AJ27" s="124"/>
      <c r="AK27" s="124"/>
    </row>
    <row r="28" spans="2:41" ht="18" customHeight="1" x14ac:dyDescent="0.15">
      <c r="B28" s="315" t="s">
        <v>58</v>
      </c>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7"/>
    </row>
    <row r="29" spans="2:41" ht="18" customHeight="1" x14ac:dyDescent="0.15">
      <c r="B29" s="119"/>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33"/>
    </row>
    <row r="30" spans="2:41" ht="18" customHeight="1" x14ac:dyDescent="0.15">
      <c r="B30" s="128"/>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34"/>
    </row>
    <row r="31" spans="2:41" ht="18" customHeight="1" x14ac:dyDescent="0.15">
      <c r="B31" s="128"/>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34"/>
    </row>
    <row r="32" spans="2:41" ht="18" customHeight="1" x14ac:dyDescent="0.15">
      <c r="B32" s="128"/>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34"/>
    </row>
    <row r="33" spans="2:37" ht="18" customHeight="1" x14ac:dyDescent="0.15">
      <c r="B33" s="128"/>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34"/>
    </row>
    <row r="34" spans="2:37" ht="18" customHeight="1" x14ac:dyDescent="0.15">
      <c r="B34" s="128"/>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34"/>
    </row>
    <row r="35" spans="2:37" ht="18" customHeight="1" x14ac:dyDescent="0.15">
      <c r="B35" s="128"/>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34"/>
    </row>
    <row r="36" spans="2:37" ht="18" customHeight="1" x14ac:dyDescent="0.15">
      <c r="B36" s="128"/>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34"/>
    </row>
    <row r="37" spans="2:37" ht="18" customHeight="1" x14ac:dyDescent="0.15">
      <c r="B37" s="128"/>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34"/>
    </row>
    <row r="38" spans="2:37" ht="18" customHeight="1" x14ac:dyDescent="0.15">
      <c r="B38" s="128"/>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34"/>
    </row>
    <row r="39" spans="2:37" ht="18" customHeight="1" x14ac:dyDescent="0.15">
      <c r="B39" s="128"/>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34"/>
    </row>
    <row r="40" spans="2:37" ht="18" customHeight="1" x14ac:dyDescent="0.15">
      <c r="B40" s="128"/>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34"/>
    </row>
    <row r="41" spans="2:37" ht="18" customHeight="1" x14ac:dyDescent="0.15">
      <c r="B41" s="128"/>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34"/>
    </row>
    <row r="42" spans="2:37" ht="18" customHeight="1" x14ac:dyDescent="0.15">
      <c r="B42" s="128"/>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34"/>
    </row>
    <row r="43" spans="2:37" ht="18" customHeight="1" x14ac:dyDescent="0.15">
      <c r="B43" s="129"/>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2"/>
    </row>
    <row r="44" spans="2:37" ht="15" customHeight="1" x14ac:dyDescent="0.15">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row>
    <row r="45" spans="2:37" ht="15" customHeight="1" x14ac:dyDescent="0.15">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row>
    <row r="46" spans="2:37" ht="15" customHeight="1" x14ac:dyDescent="0.15">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row>
    <row r="47" spans="2:37" ht="15" customHeight="1" x14ac:dyDescent="0.15">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row>
    <row r="48" spans="2:37" ht="15" customHeight="1" x14ac:dyDescent="0.15">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row>
    <row r="49" spans="2:37" ht="15" customHeight="1" x14ac:dyDescent="0.15">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row>
    <row r="50" spans="2:37" ht="15" customHeight="1" x14ac:dyDescent="0.15">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row>
    <row r="51" spans="2:37" ht="15" customHeight="1" x14ac:dyDescent="0.15">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row>
    <row r="52" spans="2:37" ht="15" customHeight="1" x14ac:dyDescent="0.15">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row>
  </sheetData>
  <mergeCells count="22">
    <mergeCell ref="AO20:AO21"/>
    <mergeCell ref="S23:T23"/>
    <mergeCell ref="B7:AK7"/>
    <mergeCell ref="B8:AK8"/>
    <mergeCell ref="AD9:AK9"/>
    <mergeCell ref="F14:S14"/>
    <mergeCell ref="U14:X14"/>
    <mergeCell ref="Y14:AK14"/>
    <mergeCell ref="F15:S15"/>
    <mergeCell ref="U15:X15"/>
    <mergeCell ref="Y15:AK15"/>
    <mergeCell ref="F16:S16"/>
    <mergeCell ref="B18:AK21"/>
    <mergeCell ref="B14:E14"/>
    <mergeCell ref="B15:E15"/>
    <mergeCell ref="Y16:AK16"/>
    <mergeCell ref="B6:AK6"/>
    <mergeCell ref="B28:AK28"/>
    <mergeCell ref="B25:N25"/>
    <mergeCell ref="P25:AJ25"/>
    <mergeCell ref="B26:N26"/>
    <mergeCell ref="P26:AJ26"/>
  </mergeCells>
  <phoneticPr fontId="3"/>
  <printOptions horizontalCentered="1"/>
  <pageMargins left="0.70866141732283472" right="0.39370078740157483" top="0.39370078740157483" bottom="0.39370078740157483" header="0.39370078740157483" footer="0.3937007874015748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P35"/>
  <sheetViews>
    <sheetView view="pageBreakPreview" zoomScaleNormal="100" zoomScaleSheetLayoutView="100" workbookViewId="0">
      <pane ySplit="1" topLeftCell="A2" activePane="bottomLeft" state="frozen"/>
      <selection pane="bottomLeft"/>
    </sheetView>
  </sheetViews>
  <sheetFormatPr defaultColWidth="2.5" defaultRowHeight="15" customHeight="1" x14ac:dyDescent="0.15"/>
  <cols>
    <col min="1" max="1" width="1.375" style="1" customWidth="1"/>
    <col min="2" max="37" width="2.5" style="1"/>
    <col min="38" max="38" width="1.375" style="1" customWidth="1"/>
    <col min="39" max="39" width="2.5" style="46"/>
    <col min="40" max="40" width="20.625" style="1" customWidth="1"/>
    <col min="41" max="41" width="69.5" style="1" customWidth="1"/>
    <col min="42" max="16384" width="2.5" style="1"/>
  </cols>
  <sheetData>
    <row r="1" spans="1:42" ht="15" customHeight="1" x14ac:dyDescent="0.15">
      <c r="A1" s="6"/>
      <c r="B1" s="6">
        <v>2</v>
      </c>
      <c r="C1" s="6">
        <v>3</v>
      </c>
      <c r="D1" s="6">
        <v>4</v>
      </c>
      <c r="E1" s="6">
        <v>5</v>
      </c>
      <c r="F1" s="6">
        <v>6</v>
      </c>
      <c r="G1" s="6">
        <v>7</v>
      </c>
      <c r="H1" s="6">
        <v>8</v>
      </c>
      <c r="I1" s="6">
        <v>9</v>
      </c>
      <c r="J1" s="6">
        <v>10</v>
      </c>
      <c r="K1" s="6">
        <v>11</v>
      </c>
      <c r="L1" s="6">
        <v>12</v>
      </c>
      <c r="M1" s="6">
        <v>13</v>
      </c>
      <c r="N1" s="6">
        <v>14</v>
      </c>
      <c r="O1" s="6">
        <v>15</v>
      </c>
      <c r="P1" s="6">
        <v>16</v>
      </c>
      <c r="Q1" s="6">
        <v>17</v>
      </c>
      <c r="R1" s="6">
        <v>18</v>
      </c>
      <c r="S1" s="6">
        <v>19</v>
      </c>
      <c r="T1" s="6">
        <v>20</v>
      </c>
      <c r="U1" s="6">
        <v>21</v>
      </c>
      <c r="V1" s="6">
        <v>22</v>
      </c>
      <c r="W1" s="6">
        <v>23</v>
      </c>
      <c r="X1" s="6">
        <v>24</v>
      </c>
      <c r="Y1" s="6">
        <v>25</v>
      </c>
      <c r="Z1" s="6">
        <v>26</v>
      </c>
      <c r="AA1" s="6">
        <v>27</v>
      </c>
      <c r="AB1" s="6">
        <v>28</v>
      </c>
      <c r="AC1" s="6">
        <v>29</v>
      </c>
      <c r="AD1" s="6">
        <v>30</v>
      </c>
      <c r="AE1" s="6">
        <v>31</v>
      </c>
      <c r="AF1" s="6">
        <v>32</v>
      </c>
      <c r="AG1" s="6">
        <v>33</v>
      </c>
      <c r="AH1" s="6">
        <v>34</v>
      </c>
      <c r="AI1" s="6">
        <v>35</v>
      </c>
      <c r="AJ1" s="6">
        <v>36</v>
      </c>
      <c r="AK1" s="6">
        <v>37</v>
      </c>
      <c r="AL1" s="6"/>
    </row>
    <row r="2" spans="1:42" ht="15" customHeight="1" x14ac:dyDescent="0.15">
      <c r="R2" s="51"/>
      <c r="S2" s="51"/>
      <c r="T2" s="51"/>
      <c r="U2" s="51"/>
    </row>
    <row r="3" spans="1:42" ht="15" customHeight="1" x14ac:dyDescent="0.15">
      <c r="R3" s="51"/>
      <c r="S3" s="51"/>
      <c r="T3" s="51"/>
      <c r="U3" s="51"/>
    </row>
    <row r="4" spans="1:42" ht="15" customHeight="1" x14ac:dyDescent="0.15">
      <c r="B4" s="124" t="s">
        <v>252</v>
      </c>
      <c r="C4" s="124"/>
      <c r="D4" s="124"/>
      <c r="E4" s="124"/>
      <c r="F4" s="124"/>
      <c r="G4" s="124"/>
      <c r="H4" s="124"/>
      <c r="I4" s="124"/>
      <c r="J4" s="124"/>
      <c r="K4" s="124"/>
      <c r="L4" s="124"/>
      <c r="M4" s="124"/>
      <c r="N4" s="124"/>
      <c r="O4" s="124"/>
      <c r="P4" s="124"/>
      <c r="Q4" s="124"/>
      <c r="R4" s="125"/>
      <c r="S4" s="125"/>
      <c r="T4" s="125"/>
      <c r="U4" s="125"/>
      <c r="V4" s="124"/>
      <c r="W4" s="124"/>
      <c r="X4" s="124"/>
      <c r="Y4" s="124"/>
      <c r="Z4" s="124"/>
      <c r="AA4" s="124"/>
      <c r="AB4" s="124"/>
      <c r="AC4" s="124"/>
      <c r="AD4" s="124"/>
      <c r="AE4" s="124"/>
      <c r="AF4" s="124"/>
      <c r="AG4" s="124"/>
      <c r="AH4" s="124"/>
      <c r="AI4" s="124"/>
      <c r="AJ4" s="124"/>
      <c r="AK4" s="124"/>
      <c r="AN4" s="124" t="s">
        <v>134</v>
      </c>
    </row>
    <row r="5" spans="1:42" ht="15" customHeight="1" x14ac:dyDescent="0.15">
      <c r="B5" s="124"/>
      <c r="C5" s="124"/>
      <c r="D5" s="124"/>
      <c r="E5" s="124"/>
      <c r="F5" s="124"/>
      <c r="G5" s="124"/>
      <c r="H5" s="124"/>
      <c r="I5" s="124"/>
      <c r="J5" s="124"/>
      <c r="K5" s="124"/>
      <c r="L5" s="124"/>
      <c r="M5" s="124"/>
      <c r="N5" s="124"/>
      <c r="O5" s="124"/>
      <c r="P5" s="124"/>
      <c r="Q5" s="124"/>
      <c r="R5" s="125"/>
      <c r="S5" s="125"/>
      <c r="T5" s="125"/>
      <c r="U5" s="125"/>
      <c r="V5" s="124"/>
      <c r="W5" s="124"/>
      <c r="X5" s="124"/>
      <c r="Y5" s="124"/>
      <c r="Z5" s="124"/>
      <c r="AA5" s="124"/>
      <c r="AB5" s="124"/>
      <c r="AC5" s="124"/>
      <c r="AD5" s="124"/>
      <c r="AE5" s="124"/>
      <c r="AF5" s="124"/>
      <c r="AG5" s="124"/>
      <c r="AH5" s="124"/>
      <c r="AI5" s="124"/>
      <c r="AJ5" s="124"/>
      <c r="AK5" s="124"/>
    </row>
    <row r="6" spans="1:42" ht="15" customHeight="1" x14ac:dyDescent="0.15">
      <c r="B6" s="323" t="s">
        <v>418</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M6" s="274"/>
      <c r="AN6" s="271"/>
      <c r="AO6" s="271"/>
      <c r="AP6" s="271"/>
    </row>
    <row r="7" spans="1:42" ht="15" customHeight="1" x14ac:dyDescent="0.15">
      <c r="B7" s="323" t="s">
        <v>419</v>
      </c>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M7" s="274"/>
      <c r="AN7" s="271"/>
      <c r="AO7" s="271"/>
      <c r="AP7" s="271"/>
    </row>
    <row r="8" spans="1:42" ht="15" customHeight="1" x14ac:dyDescent="0.15">
      <c r="B8" s="323" t="s">
        <v>169</v>
      </c>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row>
    <row r="9" spans="1:42" ht="15" customHeight="1" x14ac:dyDescent="0.15">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42" t="s">
        <v>281</v>
      </c>
      <c r="AB9" s="124"/>
      <c r="AC9" s="124"/>
      <c r="AD9" s="326"/>
      <c r="AE9" s="326"/>
      <c r="AF9" s="326"/>
      <c r="AG9" s="326"/>
      <c r="AH9" s="326"/>
      <c r="AI9" s="326"/>
      <c r="AJ9" s="326"/>
      <c r="AK9" s="326"/>
    </row>
    <row r="10" spans="1:42" ht="15" customHeight="1" x14ac:dyDescent="0.15">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28"/>
      <c r="AJ10" s="124"/>
      <c r="AK10" s="124"/>
    </row>
    <row r="11" spans="1:42" ht="15" customHeight="1" x14ac:dyDescent="0.15">
      <c r="B11" s="124" t="s">
        <v>0</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28"/>
      <c r="AJ11" s="124"/>
      <c r="AK11" s="124"/>
    </row>
    <row r="12" spans="1:42" ht="15" customHeight="1" x14ac:dyDescent="0.15">
      <c r="B12" s="124" t="s">
        <v>1</v>
      </c>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row>
    <row r="13" spans="1:42" ht="15" customHeight="1" x14ac:dyDescent="0.15">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row>
    <row r="14" spans="1:42" ht="18" customHeight="1" x14ac:dyDescent="0.15">
      <c r="B14" s="297" t="str">
        <f>IF(F14="","",U14)</f>
        <v/>
      </c>
      <c r="C14" s="297"/>
      <c r="D14" s="297"/>
      <c r="E14" s="297"/>
      <c r="F14" s="325" t="str">
        <f>IF(第1号!F14="","",第1号!F14)</f>
        <v/>
      </c>
      <c r="G14" s="325"/>
      <c r="H14" s="325"/>
      <c r="I14" s="325"/>
      <c r="J14" s="325"/>
      <c r="K14" s="325"/>
      <c r="L14" s="325"/>
      <c r="M14" s="325"/>
      <c r="N14" s="325"/>
      <c r="O14" s="325"/>
      <c r="P14" s="325"/>
      <c r="Q14" s="325"/>
      <c r="R14" s="325"/>
      <c r="S14" s="325"/>
      <c r="T14" s="124"/>
      <c r="U14" s="292" t="s">
        <v>3</v>
      </c>
      <c r="V14" s="292"/>
      <c r="W14" s="292"/>
      <c r="X14" s="292"/>
      <c r="Y14" s="325" t="str">
        <f>IF(第1号!Y14="","",第1号!Y14)</f>
        <v/>
      </c>
      <c r="Z14" s="325"/>
      <c r="AA14" s="325"/>
      <c r="AB14" s="325"/>
      <c r="AC14" s="325"/>
      <c r="AD14" s="325"/>
      <c r="AE14" s="325"/>
      <c r="AF14" s="325"/>
      <c r="AG14" s="325"/>
      <c r="AH14" s="325"/>
      <c r="AI14" s="325"/>
      <c r="AJ14" s="325"/>
      <c r="AK14" s="325"/>
      <c r="AM14" s="46" t="s">
        <v>229</v>
      </c>
    </row>
    <row r="15" spans="1:42" ht="18" customHeight="1" x14ac:dyDescent="0.15">
      <c r="B15" s="297" t="str">
        <f>IF(F15="","",U15)</f>
        <v/>
      </c>
      <c r="C15" s="297"/>
      <c r="D15" s="297"/>
      <c r="E15" s="297"/>
      <c r="F15" s="325" t="str">
        <f>IF(第1号!F15="","",第1号!F15)</f>
        <v/>
      </c>
      <c r="G15" s="325"/>
      <c r="H15" s="325"/>
      <c r="I15" s="325"/>
      <c r="J15" s="325"/>
      <c r="K15" s="325"/>
      <c r="L15" s="325"/>
      <c r="M15" s="325"/>
      <c r="N15" s="325"/>
      <c r="O15" s="325"/>
      <c r="P15" s="325"/>
      <c r="Q15" s="325"/>
      <c r="R15" s="325"/>
      <c r="S15" s="325"/>
      <c r="T15" s="124"/>
      <c r="U15" s="292" t="s">
        <v>4</v>
      </c>
      <c r="V15" s="292"/>
      <c r="W15" s="292"/>
      <c r="X15" s="292"/>
      <c r="Y15" s="325" t="str">
        <f>IF(第1号!Y15="","",第1号!Y15)</f>
        <v/>
      </c>
      <c r="Z15" s="325"/>
      <c r="AA15" s="325"/>
      <c r="AB15" s="325"/>
      <c r="AC15" s="325"/>
      <c r="AD15" s="325"/>
      <c r="AE15" s="325"/>
      <c r="AF15" s="325"/>
      <c r="AG15" s="325"/>
      <c r="AH15" s="325"/>
      <c r="AI15" s="325"/>
      <c r="AJ15" s="325"/>
      <c r="AK15" s="325"/>
      <c r="AM15" s="46" t="s">
        <v>229</v>
      </c>
    </row>
    <row r="16" spans="1:42" ht="15" customHeight="1" x14ac:dyDescent="0.15">
      <c r="B16" s="124"/>
      <c r="C16" s="124"/>
      <c r="D16" s="124"/>
      <c r="E16" s="124"/>
      <c r="F16" s="325" t="str">
        <f>IF(第1号!F16="","",第1号!F16)</f>
        <v/>
      </c>
      <c r="G16" s="325"/>
      <c r="H16" s="325"/>
      <c r="I16" s="325"/>
      <c r="J16" s="325"/>
      <c r="K16" s="325"/>
      <c r="L16" s="325"/>
      <c r="M16" s="325"/>
      <c r="N16" s="325"/>
      <c r="O16" s="325"/>
      <c r="P16" s="325"/>
      <c r="Q16" s="325"/>
      <c r="R16" s="325"/>
      <c r="S16" s="325"/>
      <c r="T16" s="124"/>
      <c r="U16" s="124"/>
      <c r="V16" s="124"/>
      <c r="W16" s="124"/>
      <c r="X16" s="124"/>
      <c r="Y16" s="325" t="str">
        <f>IF(第1号!Y16="","",第1号!Y16)</f>
        <v/>
      </c>
      <c r="Z16" s="325"/>
      <c r="AA16" s="325"/>
      <c r="AB16" s="325"/>
      <c r="AC16" s="325"/>
      <c r="AD16" s="325"/>
      <c r="AE16" s="325"/>
      <c r="AF16" s="325"/>
      <c r="AG16" s="325"/>
      <c r="AH16" s="325"/>
      <c r="AI16" s="325"/>
      <c r="AJ16" s="325"/>
      <c r="AK16" s="325"/>
      <c r="AM16" s="46" t="s">
        <v>229</v>
      </c>
    </row>
    <row r="17" spans="2:41" ht="15" customHeight="1" x14ac:dyDescent="0.15">
      <c r="B17" s="124"/>
      <c r="C17" s="124"/>
      <c r="D17" s="124"/>
      <c r="E17" s="124"/>
      <c r="F17" s="124"/>
      <c r="G17" s="124"/>
      <c r="H17" s="124"/>
      <c r="I17" s="124"/>
      <c r="J17" s="124"/>
      <c r="K17" s="124"/>
      <c r="L17" s="124"/>
      <c r="M17" s="124"/>
      <c r="N17" s="124"/>
      <c r="P17" s="124"/>
      <c r="Q17" s="28"/>
      <c r="R17" s="124"/>
      <c r="S17" s="124"/>
      <c r="T17" s="124"/>
      <c r="U17" s="124"/>
      <c r="V17" s="124"/>
      <c r="W17" s="124"/>
      <c r="X17" s="124"/>
      <c r="Y17" s="124"/>
      <c r="Z17" s="124"/>
      <c r="AA17" s="124"/>
      <c r="AB17" s="124"/>
      <c r="AC17" s="124"/>
      <c r="AD17" s="124"/>
      <c r="AE17" s="124"/>
      <c r="AF17" s="124"/>
      <c r="AG17" s="124"/>
      <c r="AH17" s="124"/>
      <c r="AI17" s="28"/>
      <c r="AJ17" s="124"/>
      <c r="AK17" s="124"/>
    </row>
    <row r="18" spans="2:41" ht="15" customHeight="1" x14ac:dyDescent="0.15">
      <c r="B18" s="413" t="str">
        <f>"　"&amp;TEXT(AO19,"ggg")&amp;IF(TEXT(AO19,"e")="1","元年",TEXT(AO19,"e年"))&amp;TEXT(AO19,"m月d日")&amp;AO20</f>
        <v>　付けで交付決定のあった標記助成金に係る事業について、燃料電池自動車用水素供給設備需要創出活動費支援事業における燃料電池自動車用水素供給設備の設備運営費に関する助成金交付要綱第11条第1項の規定に基づき、下記のとおり助成事業内容の変更を申請します。</v>
      </c>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M18" s="46" t="s">
        <v>229</v>
      </c>
      <c r="AN18" s="48" t="s">
        <v>108</v>
      </c>
      <c r="AO18" s="94" t="s">
        <v>208</v>
      </c>
    </row>
    <row r="19" spans="2:41" ht="15" customHeight="1" x14ac:dyDescent="0.15">
      <c r="B19" s="413"/>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N19" s="49"/>
      <c r="AO19" s="281" t="str">
        <f>IF(■交付決定内容入力■!AD9="","",■交付決定内容入力■!AD9)</f>
        <v/>
      </c>
    </row>
    <row r="20" spans="2:41" ht="15" customHeight="1" x14ac:dyDescent="0.15">
      <c r="B20" s="413"/>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N20" s="48" t="s">
        <v>147</v>
      </c>
      <c r="AO20" s="411" t="s">
        <v>420</v>
      </c>
    </row>
    <row r="21" spans="2:41" ht="15" customHeight="1" x14ac:dyDescent="0.15">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N21" s="49"/>
      <c r="AO21" s="412"/>
    </row>
    <row r="22" spans="2:41" ht="15" customHeight="1" x14ac:dyDescent="0.15">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2:41" ht="15" customHeight="1" x14ac:dyDescent="0.15">
      <c r="B23" s="124"/>
      <c r="C23" s="124"/>
      <c r="D23" s="124"/>
      <c r="E23" s="124"/>
      <c r="F23" s="124"/>
      <c r="G23" s="124"/>
      <c r="H23" s="124"/>
      <c r="I23" s="124"/>
      <c r="J23" s="124"/>
      <c r="K23" s="124"/>
      <c r="L23" s="124"/>
      <c r="M23" s="124"/>
      <c r="N23" s="124"/>
      <c r="O23" s="124"/>
      <c r="P23" s="124"/>
      <c r="Q23" s="124"/>
      <c r="R23" s="124"/>
      <c r="S23" s="314" t="s">
        <v>2</v>
      </c>
      <c r="T23" s="314"/>
      <c r="U23" s="124"/>
      <c r="V23" s="124"/>
      <c r="W23" s="124"/>
      <c r="X23" s="124"/>
      <c r="Y23" s="124"/>
      <c r="Z23" s="124"/>
      <c r="AA23" s="124"/>
      <c r="AB23" s="124"/>
      <c r="AC23" s="124"/>
      <c r="AD23" s="124"/>
      <c r="AE23" s="124"/>
      <c r="AF23" s="124"/>
      <c r="AG23" s="124"/>
      <c r="AH23" s="124"/>
      <c r="AI23" s="28"/>
      <c r="AJ23" s="124"/>
      <c r="AK23" s="124"/>
    </row>
    <row r="24" spans="2:41" ht="15" customHeight="1" x14ac:dyDescent="0.15">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28"/>
      <c r="AJ24" s="124"/>
      <c r="AK24" s="124"/>
    </row>
    <row r="25" spans="2:41" ht="30" customHeight="1" x14ac:dyDescent="0.15">
      <c r="B25" s="298" t="s">
        <v>10</v>
      </c>
      <c r="C25" s="299"/>
      <c r="D25" s="299"/>
      <c r="E25" s="299"/>
      <c r="F25" s="299"/>
      <c r="G25" s="299"/>
      <c r="H25" s="299"/>
      <c r="I25" s="299"/>
      <c r="J25" s="299"/>
      <c r="K25" s="299"/>
      <c r="L25" s="299"/>
      <c r="M25" s="299"/>
      <c r="N25" s="307"/>
      <c r="O25" s="116"/>
      <c r="P25" s="311" t="str">
        <f>IF(■交付決定内容入力■!L13="","",■交付決定内容入力■!L13)</f>
        <v/>
      </c>
      <c r="Q25" s="311"/>
      <c r="R25" s="311"/>
      <c r="S25" s="311"/>
      <c r="T25" s="311"/>
      <c r="U25" s="311"/>
      <c r="V25" s="311"/>
      <c r="W25" s="311"/>
      <c r="X25" s="311"/>
      <c r="Y25" s="311"/>
      <c r="Z25" s="311"/>
      <c r="AA25" s="311"/>
      <c r="AB25" s="311"/>
      <c r="AC25" s="311"/>
      <c r="AD25" s="311"/>
      <c r="AE25" s="311"/>
      <c r="AF25" s="311"/>
      <c r="AG25" s="311"/>
      <c r="AH25" s="311"/>
      <c r="AI25" s="311"/>
      <c r="AJ25" s="311"/>
      <c r="AK25" s="3"/>
      <c r="AM25" s="46" t="s">
        <v>251</v>
      </c>
    </row>
    <row r="26" spans="2:41" ht="30" customHeight="1" x14ac:dyDescent="0.15">
      <c r="B26" s="312" t="s">
        <v>11</v>
      </c>
      <c r="C26" s="309"/>
      <c r="D26" s="309"/>
      <c r="E26" s="309"/>
      <c r="F26" s="309"/>
      <c r="G26" s="309"/>
      <c r="H26" s="309"/>
      <c r="I26" s="309"/>
      <c r="J26" s="309"/>
      <c r="K26" s="309"/>
      <c r="L26" s="309"/>
      <c r="M26" s="309"/>
      <c r="N26" s="310"/>
      <c r="O26" s="118"/>
      <c r="P26" s="417" t="str">
        <f>IF(第1号!M27="","",第1号!M27)</f>
        <v/>
      </c>
      <c r="Q26" s="417"/>
      <c r="R26" s="417"/>
      <c r="S26" s="417"/>
      <c r="T26" s="417"/>
      <c r="U26" s="417"/>
      <c r="V26" s="417"/>
      <c r="W26" s="417"/>
      <c r="X26" s="417"/>
      <c r="Y26" s="417"/>
      <c r="Z26" s="417"/>
      <c r="AA26" s="417"/>
      <c r="AB26" s="417"/>
      <c r="AC26" s="417"/>
      <c r="AD26" s="417"/>
      <c r="AE26" s="417"/>
      <c r="AF26" s="417"/>
      <c r="AG26" s="417"/>
      <c r="AH26" s="417"/>
      <c r="AI26" s="417"/>
      <c r="AJ26" s="417"/>
      <c r="AK26" s="4"/>
      <c r="AM26" s="46" t="s">
        <v>251</v>
      </c>
    </row>
    <row r="27" spans="2:41" ht="30" customHeight="1" x14ac:dyDescent="0.15">
      <c r="B27" s="312" t="s">
        <v>39</v>
      </c>
      <c r="C27" s="309"/>
      <c r="D27" s="309"/>
      <c r="E27" s="309"/>
      <c r="F27" s="309"/>
      <c r="G27" s="309"/>
      <c r="H27" s="309"/>
      <c r="I27" s="309"/>
      <c r="J27" s="309"/>
      <c r="K27" s="309"/>
      <c r="L27" s="309"/>
      <c r="M27" s="309"/>
      <c r="N27" s="310"/>
      <c r="O27" s="118"/>
      <c r="P27" s="414"/>
      <c r="Q27" s="414"/>
      <c r="R27" s="414"/>
      <c r="S27" s="414"/>
      <c r="T27" s="414"/>
      <c r="U27" s="414"/>
      <c r="V27" s="414"/>
      <c r="W27" s="111"/>
      <c r="X27" s="111"/>
      <c r="Y27" s="111"/>
      <c r="Z27" s="111"/>
      <c r="AA27" s="111"/>
      <c r="AB27" s="111"/>
      <c r="AC27" s="111"/>
      <c r="AD27" s="111"/>
      <c r="AE27" s="111"/>
      <c r="AF27" s="111"/>
      <c r="AG27" s="111"/>
      <c r="AH27" s="111"/>
      <c r="AI27" s="111"/>
      <c r="AJ27" s="111"/>
      <c r="AK27" s="4"/>
    </row>
    <row r="28" spans="2:41" ht="30" customHeight="1" x14ac:dyDescent="0.15">
      <c r="B28" s="312" t="s">
        <v>40</v>
      </c>
      <c r="C28" s="309"/>
      <c r="D28" s="309"/>
      <c r="E28" s="309"/>
      <c r="F28" s="309"/>
      <c r="G28" s="309"/>
      <c r="H28" s="309"/>
      <c r="I28" s="309"/>
      <c r="J28" s="309"/>
      <c r="K28" s="309"/>
      <c r="L28" s="309"/>
      <c r="M28" s="309"/>
      <c r="N28" s="310"/>
      <c r="O28" s="118"/>
      <c r="P28" s="416"/>
      <c r="Q28" s="416"/>
      <c r="R28" s="416"/>
      <c r="S28" s="416"/>
      <c r="T28" s="416"/>
      <c r="U28" s="111" t="s">
        <v>12</v>
      </c>
      <c r="V28" s="111" t="s">
        <v>43</v>
      </c>
      <c r="W28" s="111"/>
      <c r="X28" s="111"/>
      <c r="Y28" s="111"/>
      <c r="Z28" s="111"/>
      <c r="AA28" s="111"/>
      <c r="AB28" s="111"/>
      <c r="AC28" s="111"/>
      <c r="AD28" s="111"/>
      <c r="AE28" s="111"/>
      <c r="AF28" s="111"/>
      <c r="AG28" s="111"/>
      <c r="AH28" s="111"/>
      <c r="AI28" s="111"/>
      <c r="AJ28" s="111"/>
      <c r="AK28" s="4"/>
    </row>
    <row r="29" spans="2:41" ht="30" customHeight="1" x14ac:dyDescent="0.15">
      <c r="B29" s="312" t="s">
        <v>41</v>
      </c>
      <c r="C29" s="309"/>
      <c r="D29" s="309"/>
      <c r="E29" s="309"/>
      <c r="F29" s="309"/>
      <c r="G29" s="309"/>
      <c r="H29" s="309"/>
      <c r="I29" s="309"/>
      <c r="J29" s="309"/>
      <c r="K29" s="309"/>
      <c r="L29" s="309"/>
      <c r="M29" s="309"/>
      <c r="N29" s="310"/>
      <c r="O29" s="118"/>
      <c r="P29" s="416"/>
      <c r="Q29" s="416"/>
      <c r="R29" s="416"/>
      <c r="S29" s="416"/>
      <c r="T29" s="416"/>
      <c r="U29" s="111" t="s">
        <v>12</v>
      </c>
      <c r="V29" s="111"/>
      <c r="W29" s="111"/>
      <c r="X29" s="111"/>
      <c r="Y29" s="111"/>
      <c r="Z29" s="111"/>
      <c r="AA29" s="111"/>
      <c r="AB29" s="111"/>
      <c r="AC29" s="111"/>
      <c r="AD29" s="111"/>
      <c r="AE29" s="111"/>
      <c r="AF29" s="111"/>
      <c r="AG29" s="111"/>
      <c r="AH29" s="111"/>
      <c r="AI29" s="111"/>
      <c r="AJ29" s="111"/>
      <c r="AK29" s="4"/>
    </row>
    <row r="30" spans="2:41" ht="100.5" customHeight="1" x14ac:dyDescent="0.15">
      <c r="B30" s="312" t="s">
        <v>16</v>
      </c>
      <c r="C30" s="309"/>
      <c r="D30" s="309"/>
      <c r="E30" s="309"/>
      <c r="F30" s="309"/>
      <c r="G30" s="309"/>
      <c r="H30" s="309"/>
      <c r="I30" s="309"/>
      <c r="J30" s="309"/>
      <c r="K30" s="309"/>
      <c r="L30" s="309"/>
      <c r="M30" s="309"/>
      <c r="N30" s="310"/>
      <c r="O30" s="118"/>
      <c r="P30" s="313"/>
      <c r="Q30" s="313"/>
      <c r="R30" s="313"/>
      <c r="S30" s="313"/>
      <c r="T30" s="313"/>
      <c r="U30" s="313"/>
      <c r="V30" s="313"/>
      <c r="W30" s="313"/>
      <c r="X30" s="313"/>
      <c r="Y30" s="313"/>
      <c r="Z30" s="313"/>
      <c r="AA30" s="313"/>
      <c r="AB30" s="313"/>
      <c r="AC30" s="313"/>
      <c r="AD30" s="313"/>
      <c r="AE30" s="313"/>
      <c r="AF30" s="313"/>
      <c r="AG30" s="313"/>
      <c r="AH30" s="313"/>
      <c r="AI30" s="313"/>
      <c r="AJ30" s="313"/>
      <c r="AK30" s="4"/>
    </row>
    <row r="31" spans="2:41" ht="100.5" customHeight="1" x14ac:dyDescent="0.15">
      <c r="B31" s="312" t="s">
        <v>17</v>
      </c>
      <c r="C31" s="309"/>
      <c r="D31" s="309"/>
      <c r="E31" s="309"/>
      <c r="F31" s="309"/>
      <c r="G31" s="309"/>
      <c r="H31" s="309"/>
      <c r="I31" s="309"/>
      <c r="J31" s="309"/>
      <c r="K31" s="309"/>
      <c r="L31" s="309"/>
      <c r="M31" s="309"/>
      <c r="N31" s="310"/>
      <c r="O31" s="118"/>
      <c r="P31" s="313"/>
      <c r="Q31" s="313"/>
      <c r="R31" s="313"/>
      <c r="S31" s="313"/>
      <c r="T31" s="313"/>
      <c r="U31" s="313"/>
      <c r="V31" s="313"/>
      <c r="W31" s="313"/>
      <c r="X31" s="313"/>
      <c r="Y31" s="313"/>
      <c r="Z31" s="313"/>
      <c r="AA31" s="313"/>
      <c r="AB31" s="313"/>
      <c r="AC31" s="313"/>
      <c r="AD31" s="313"/>
      <c r="AE31" s="313"/>
      <c r="AF31" s="313"/>
      <c r="AG31" s="313"/>
      <c r="AH31" s="313"/>
      <c r="AI31" s="313"/>
      <c r="AJ31" s="313"/>
      <c r="AK31" s="4"/>
    </row>
    <row r="32" spans="2:41" ht="100.5" customHeight="1" x14ac:dyDescent="0.15">
      <c r="B32" s="331" t="s">
        <v>42</v>
      </c>
      <c r="C32" s="301"/>
      <c r="D32" s="301"/>
      <c r="E32" s="301"/>
      <c r="F32" s="301"/>
      <c r="G32" s="301"/>
      <c r="H32" s="301"/>
      <c r="I32" s="301"/>
      <c r="J32" s="301"/>
      <c r="K32" s="301"/>
      <c r="L32" s="301"/>
      <c r="M32" s="301"/>
      <c r="N32" s="302"/>
      <c r="O32" s="127"/>
      <c r="P32" s="415"/>
      <c r="Q32" s="415"/>
      <c r="R32" s="415"/>
      <c r="S32" s="415"/>
      <c r="T32" s="415"/>
      <c r="U32" s="415"/>
      <c r="V32" s="415"/>
      <c r="W32" s="415"/>
      <c r="X32" s="415"/>
      <c r="Y32" s="415"/>
      <c r="Z32" s="415"/>
      <c r="AA32" s="415"/>
      <c r="AB32" s="415"/>
      <c r="AC32" s="415"/>
      <c r="AD32" s="415"/>
      <c r="AE32" s="415"/>
      <c r="AF32" s="415"/>
      <c r="AG32" s="415"/>
      <c r="AH32" s="415"/>
      <c r="AI32" s="415"/>
      <c r="AJ32" s="415"/>
      <c r="AK32" s="5"/>
    </row>
    <row r="33" spans="2:37" ht="15" customHeight="1" x14ac:dyDescent="0.15">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28"/>
      <c r="AJ33" s="124"/>
      <c r="AK33" s="124"/>
    </row>
    <row r="34" spans="2:37" ht="15" customHeight="1" x14ac:dyDescent="0.15">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row>
    <row r="35" spans="2:37" ht="15" customHeight="1" x14ac:dyDescent="0.15">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row>
  </sheetData>
  <mergeCells count="33">
    <mergeCell ref="B27:N27"/>
    <mergeCell ref="Y16:AK16"/>
    <mergeCell ref="AO20:AO21"/>
    <mergeCell ref="B31:N31"/>
    <mergeCell ref="P31:AJ31"/>
    <mergeCell ref="B25:N25"/>
    <mergeCell ref="P25:AJ25"/>
    <mergeCell ref="B26:N26"/>
    <mergeCell ref="P26:AJ26"/>
    <mergeCell ref="B32:N32"/>
    <mergeCell ref="P32:AJ32"/>
    <mergeCell ref="B28:N28"/>
    <mergeCell ref="P28:T28"/>
    <mergeCell ref="B29:N29"/>
    <mergeCell ref="P29:T29"/>
    <mergeCell ref="B30:N30"/>
    <mergeCell ref="P30:AJ30"/>
    <mergeCell ref="B6:AK6"/>
    <mergeCell ref="B7:AK7"/>
    <mergeCell ref="P27:V27"/>
    <mergeCell ref="S23:T23"/>
    <mergeCell ref="B8:AK8"/>
    <mergeCell ref="AD9:AK9"/>
    <mergeCell ref="F14:S14"/>
    <mergeCell ref="U14:X14"/>
    <mergeCell ref="Y14:AK14"/>
    <mergeCell ref="F15:S15"/>
    <mergeCell ref="U15:X15"/>
    <mergeCell ref="Y15:AK15"/>
    <mergeCell ref="F16:S16"/>
    <mergeCell ref="B18:AK21"/>
    <mergeCell ref="B14:E14"/>
    <mergeCell ref="B15:E15"/>
  </mergeCells>
  <phoneticPr fontId="3"/>
  <printOptions horizontalCentered="1"/>
  <pageMargins left="0.70866141732283472" right="0.39370078740157483" top="0.39370078740157483" bottom="0.39370078740157483" header="0.39370078740157483" footer="0.3937007874015748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68"/>
  <sheetViews>
    <sheetView view="pageBreakPreview" zoomScaleNormal="100" zoomScaleSheetLayoutView="100" workbookViewId="0"/>
  </sheetViews>
  <sheetFormatPr defaultColWidth="9" defaultRowHeight="14.25" x14ac:dyDescent="0.15"/>
  <cols>
    <col min="1" max="1" width="2.25" style="156" customWidth="1"/>
    <col min="2" max="2" width="2.625" style="156" customWidth="1"/>
    <col min="3" max="3" width="10.25" style="156" customWidth="1"/>
    <col min="4" max="4" width="19.625" style="156" customWidth="1"/>
    <col min="5" max="5" width="16.125" style="156" customWidth="1"/>
    <col min="6" max="6" width="2.625" style="156" customWidth="1"/>
    <col min="7" max="7" width="23" style="156" customWidth="1"/>
    <col min="8" max="8" width="16.125" style="156" customWidth="1"/>
    <col min="9" max="9" width="2.75" style="157" customWidth="1"/>
    <col min="10" max="10" width="2.125" style="157" customWidth="1"/>
    <col min="11" max="11" width="3" style="156" customWidth="1"/>
    <col min="12" max="12" width="25.5" style="156" customWidth="1"/>
    <col min="13" max="13" width="63.875" style="156" customWidth="1"/>
    <col min="14" max="18" width="9" style="156"/>
    <col min="19" max="19" width="5.75" style="156" customWidth="1"/>
    <col min="20" max="20" width="3.125" style="156" customWidth="1"/>
    <col min="21" max="21" width="9" style="156"/>
    <col min="22" max="22" width="11.625" style="156" bestFit="1" customWidth="1"/>
    <col min="23" max="16384" width="9" style="156"/>
  </cols>
  <sheetData>
    <row r="1" spans="2:13" s="26" customFormat="1" ht="15" customHeight="1" x14ac:dyDescent="0.15">
      <c r="B1" s="147" t="s">
        <v>285</v>
      </c>
      <c r="C1" s="98"/>
      <c r="D1" s="98"/>
      <c r="E1" s="99"/>
      <c r="F1" s="27"/>
      <c r="I1" s="51"/>
      <c r="J1" s="51"/>
      <c r="L1" s="242" t="s">
        <v>360</v>
      </c>
      <c r="M1" s="1"/>
    </row>
    <row r="2" spans="2:13" s="26" customFormat="1" ht="15" customHeight="1" x14ac:dyDescent="0.15">
      <c r="B2" s="98"/>
      <c r="C2" s="98"/>
      <c r="D2" s="98"/>
      <c r="E2" s="99"/>
      <c r="F2" s="27"/>
      <c r="I2" s="51"/>
      <c r="J2" s="51"/>
      <c r="L2" s="1"/>
      <c r="M2" s="1"/>
    </row>
    <row r="3" spans="2:13" ht="15" customHeight="1" x14ac:dyDescent="0.15">
      <c r="B3" s="165" t="s">
        <v>341</v>
      </c>
      <c r="H3" s="157"/>
      <c r="L3" s="157"/>
    </row>
    <row r="4" spans="2:13" ht="15" customHeight="1" x14ac:dyDescent="0.15">
      <c r="B4" s="165"/>
      <c r="H4" s="157"/>
      <c r="L4" s="157"/>
    </row>
    <row r="5" spans="2:13" ht="15" customHeight="1" x14ac:dyDescent="0.15">
      <c r="B5" s="165"/>
      <c r="C5" s="156" t="s">
        <v>406</v>
      </c>
      <c r="H5" s="157"/>
      <c r="L5" s="418"/>
      <c r="M5" s="419"/>
    </row>
    <row r="6" spans="2:13" ht="15" customHeight="1" x14ac:dyDescent="0.15">
      <c r="B6" s="165"/>
      <c r="H6" s="157"/>
      <c r="L6" s="157"/>
    </row>
    <row r="7" spans="2:13" ht="15" customHeight="1" x14ac:dyDescent="0.15">
      <c r="B7" s="165"/>
      <c r="H7" s="157"/>
      <c r="L7" s="157"/>
    </row>
    <row r="8" spans="2:13" ht="15" customHeight="1" x14ac:dyDescent="0.15">
      <c r="B8" s="165"/>
      <c r="H8" s="157"/>
      <c r="L8" s="157"/>
    </row>
    <row r="9" spans="2:13" x14ac:dyDescent="0.15">
      <c r="C9" s="165" t="s">
        <v>354</v>
      </c>
      <c r="D9" s="158"/>
      <c r="E9" s="158"/>
      <c r="F9" s="158"/>
      <c r="G9" s="158"/>
      <c r="H9" s="158"/>
      <c r="L9" s="197"/>
    </row>
    <row r="10" spans="2:13" x14ac:dyDescent="0.15">
      <c r="C10" s="165"/>
      <c r="D10" s="158"/>
      <c r="E10" s="158"/>
      <c r="F10" s="158"/>
      <c r="G10" s="158"/>
      <c r="H10" s="158"/>
      <c r="L10" s="197"/>
    </row>
    <row r="11" spans="2:13" x14ac:dyDescent="0.15">
      <c r="C11" s="165"/>
      <c r="D11" s="158"/>
      <c r="E11" s="158"/>
      <c r="F11" s="158"/>
      <c r="G11" s="158"/>
      <c r="H11" s="158"/>
      <c r="L11" s="197"/>
    </row>
    <row r="12" spans="2:13" x14ac:dyDescent="0.15">
      <c r="B12" s="165"/>
      <c r="C12" s="158"/>
      <c r="D12" s="158"/>
      <c r="E12" s="158"/>
      <c r="F12" s="158"/>
      <c r="G12" s="158"/>
      <c r="H12" s="158"/>
      <c r="L12" s="197"/>
    </row>
    <row r="13" spans="2:13" x14ac:dyDescent="0.15">
      <c r="B13" s="165"/>
      <c r="C13" s="165" t="s">
        <v>353</v>
      </c>
      <c r="D13" s="158"/>
      <c r="E13" s="158"/>
      <c r="F13" s="158"/>
      <c r="G13" s="158"/>
      <c r="H13" s="158"/>
      <c r="L13" s="197"/>
    </row>
    <row r="14" spans="2:13" x14ac:dyDescent="0.15">
      <c r="B14" s="165"/>
      <c r="C14" s="165"/>
      <c r="D14" s="158"/>
      <c r="E14" s="158"/>
      <c r="F14" s="158"/>
      <c r="G14" s="158"/>
      <c r="H14" s="158"/>
      <c r="L14" s="197"/>
    </row>
    <row r="15" spans="2:13" x14ac:dyDescent="0.15">
      <c r="B15" s="165"/>
      <c r="C15" s="165"/>
      <c r="D15" s="158"/>
      <c r="E15" s="158"/>
      <c r="F15" s="158"/>
      <c r="G15" s="158"/>
      <c r="H15" s="158"/>
      <c r="L15" s="197"/>
    </row>
    <row r="16" spans="2:13" x14ac:dyDescent="0.15">
      <c r="C16" s="158"/>
      <c r="D16" s="158"/>
      <c r="E16" s="158"/>
      <c r="F16" s="158"/>
      <c r="G16" s="158"/>
      <c r="H16" s="158"/>
      <c r="L16" s="197"/>
    </row>
    <row r="17" spans="2:22" x14ac:dyDescent="0.15">
      <c r="B17" s="165"/>
      <c r="C17" s="158"/>
      <c r="D17" s="158"/>
      <c r="E17" s="158"/>
      <c r="F17" s="158"/>
      <c r="G17" s="158"/>
      <c r="H17" s="158"/>
      <c r="L17" s="197"/>
    </row>
    <row r="18" spans="2:22" x14ac:dyDescent="0.15">
      <c r="B18" s="165"/>
      <c r="C18" s="158"/>
      <c r="D18" s="158"/>
      <c r="E18" s="158"/>
      <c r="F18" s="158"/>
      <c r="G18" s="158"/>
      <c r="H18" s="158"/>
      <c r="L18" s="197"/>
    </row>
    <row r="19" spans="2:22" ht="22.5" customHeight="1" x14ac:dyDescent="0.15">
      <c r="B19" s="169"/>
      <c r="C19" s="194"/>
      <c r="D19" s="194"/>
      <c r="E19" s="194"/>
      <c r="F19" s="194"/>
      <c r="G19" s="194"/>
      <c r="H19" s="194"/>
      <c r="I19" s="169"/>
      <c r="L19" s="195"/>
      <c r="M19" s="194"/>
      <c r="N19" s="194"/>
      <c r="O19" s="194"/>
      <c r="P19" s="194"/>
      <c r="Q19" s="194"/>
    </row>
    <row r="20" spans="2:22" ht="12" customHeight="1" thickBot="1" x14ac:dyDescent="0.2">
      <c r="B20" s="356"/>
      <c r="C20" s="356"/>
      <c r="D20" s="356"/>
      <c r="E20" s="356"/>
    </row>
    <row r="21" spans="2:22" ht="36" customHeight="1" thickBot="1" x14ac:dyDescent="0.2">
      <c r="C21" s="358" t="s">
        <v>324</v>
      </c>
      <c r="D21" s="359"/>
      <c r="E21" s="170"/>
      <c r="F21" s="159"/>
      <c r="G21" s="167" t="s">
        <v>325</v>
      </c>
      <c r="H21" s="171"/>
      <c r="N21" s="160"/>
      <c r="V21" s="160"/>
    </row>
    <row r="22" spans="2:22" ht="15" customHeight="1" thickBot="1" x14ac:dyDescent="0.2">
      <c r="B22" s="172"/>
      <c r="C22" s="173"/>
      <c r="D22" s="173"/>
      <c r="E22" s="174"/>
      <c r="F22" s="161"/>
      <c r="V22" s="160"/>
    </row>
    <row r="23" spans="2:22" ht="36" customHeight="1" thickBot="1" x14ac:dyDescent="0.2">
      <c r="C23" s="360" t="s">
        <v>326</v>
      </c>
      <c r="D23" s="361"/>
      <c r="E23" s="175">
        <f>ROUND(H21*1,1)</f>
        <v>0</v>
      </c>
      <c r="G23" s="193" t="s">
        <v>332</v>
      </c>
      <c r="H23" s="170"/>
    </row>
    <row r="24" spans="2:22" ht="15" customHeight="1" thickBot="1" x14ac:dyDescent="0.2">
      <c r="C24" s="172"/>
      <c r="D24" s="173"/>
      <c r="E24" s="174"/>
      <c r="F24" s="161"/>
    </row>
    <row r="25" spans="2:22" ht="36" customHeight="1" thickBot="1" x14ac:dyDescent="0.2">
      <c r="C25" s="360" t="s">
        <v>327</v>
      </c>
      <c r="D25" s="361"/>
      <c r="E25" s="171"/>
      <c r="G25" s="168" t="s">
        <v>328</v>
      </c>
      <c r="H25" s="171"/>
    </row>
    <row r="26" spans="2:22" ht="15" customHeight="1" thickBot="1" x14ac:dyDescent="0.2">
      <c r="C26" s="172"/>
      <c r="D26" s="173"/>
      <c r="E26" s="174"/>
      <c r="F26" s="161"/>
    </row>
    <row r="27" spans="2:22" ht="36" customHeight="1" thickBot="1" x14ac:dyDescent="0.2">
      <c r="C27" s="358" t="s">
        <v>329</v>
      </c>
      <c r="D27" s="361"/>
      <c r="E27" s="175">
        <f>MIN(282,H27)</f>
        <v>0</v>
      </c>
      <c r="F27" s="159"/>
      <c r="G27" s="168" t="s">
        <v>330</v>
      </c>
      <c r="H27" s="175">
        <f>H23+H25*1.5</f>
        <v>0</v>
      </c>
    </row>
    <row r="28" spans="2:22" ht="24" customHeight="1" x14ac:dyDescent="0.15">
      <c r="B28" s="158"/>
      <c r="C28" s="158"/>
      <c r="D28" s="158"/>
      <c r="E28" s="162"/>
      <c r="F28" s="162"/>
      <c r="G28" s="162"/>
      <c r="H28" s="162"/>
      <c r="I28" s="180"/>
      <c r="J28" s="179"/>
      <c r="K28" s="158"/>
      <c r="L28" s="162"/>
      <c r="M28" s="158"/>
    </row>
    <row r="29" spans="2:22" ht="24" customHeight="1" thickBot="1" x14ac:dyDescent="0.2">
      <c r="B29" s="191" t="s">
        <v>342</v>
      </c>
      <c r="C29" s="158"/>
      <c r="D29" s="158"/>
      <c r="E29" s="162"/>
      <c r="F29" s="162"/>
      <c r="G29" s="162"/>
      <c r="H29" s="162"/>
      <c r="I29" s="180"/>
      <c r="J29" s="179"/>
      <c r="K29" s="158"/>
      <c r="L29" s="162" t="s">
        <v>338</v>
      </c>
      <c r="M29" s="158"/>
    </row>
    <row r="30" spans="2:22" ht="36" customHeight="1" thickTop="1" thickBot="1" x14ac:dyDescent="0.25">
      <c r="B30" s="201" t="s">
        <v>343</v>
      </c>
      <c r="C30" s="196"/>
      <c r="D30" s="196"/>
      <c r="E30" s="199"/>
      <c r="F30" s="163"/>
      <c r="G30" s="192"/>
      <c r="H30" s="176">
        <f>IF(ROUNDDOWN(E21*E27/282,0)&lt;0,"Err",ROUNDDOWN(E21*E27/282,0))</f>
        <v>0</v>
      </c>
      <c r="I30" s="179"/>
      <c r="J30" s="181"/>
      <c r="L30" s="354" t="s">
        <v>345</v>
      </c>
      <c r="M30" s="355"/>
    </row>
    <row r="31" spans="2:22" ht="15.75" thickTop="1" thickBot="1" x14ac:dyDescent="0.2">
      <c r="B31" s="198"/>
      <c r="C31" s="198"/>
      <c r="D31" s="198"/>
      <c r="E31" s="200"/>
      <c r="F31" s="158"/>
      <c r="G31" s="158"/>
      <c r="H31" s="158"/>
      <c r="L31" s="197" t="s">
        <v>339</v>
      </c>
    </row>
    <row r="32" spans="2:22" ht="36" customHeight="1" thickTop="1" thickBot="1" x14ac:dyDescent="0.25">
      <c r="B32" s="201" t="s">
        <v>344</v>
      </c>
      <c r="C32" s="196"/>
      <c r="D32" s="196"/>
      <c r="E32" s="199"/>
      <c r="F32" s="163"/>
      <c r="G32" s="192"/>
      <c r="H32" s="176" t="e">
        <f>IF(ROUNDDOWN(E21*E27/282*(1-E23/(ROUND(E25*60,1))),0)&lt;0,"Err",ROUNDDOWN(E21*E27/282*(1-E23/(ROUND(E25*60,1))),0))</f>
        <v>#DIV/0!</v>
      </c>
      <c r="I32" s="179"/>
      <c r="J32" s="181"/>
      <c r="L32" s="354" t="s">
        <v>340</v>
      </c>
      <c r="M32" s="355"/>
    </row>
    <row r="33" spans="1:36" ht="15" thickTop="1" x14ac:dyDescent="0.15">
      <c r="C33" s="158"/>
      <c r="D33" s="158"/>
      <c r="E33" s="158"/>
      <c r="F33" s="158"/>
      <c r="G33" s="158"/>
      <c r="H33" s="158"/>
      <c r="L33" s="197" t="s">
        <v>339</v>
      </c>
    </row>
    <row r="34" spans="1:36" s="26" customFormat="1" ht="15" customHeight="1" x14ac:dyDescent="0.15">
      <c r="A34" s="153"/>
      <c r="B34" s="147" t="s">
        <v>309</v>
      </c>
      <c r="C34" s="147"/>
      <c r="D34" s="147"/>
      <c r="E34" s="154"/>
      <c r="F34" s="154"/>
      <c r="G34" s="153"/>
      <c r="H34" s="189"/>
      <c r="I34" s="184"/>
      <c r="J34" s="184"/>
      <c r="K34" s="189"/>
      <c r="L34" s="190"/>
      <c r="M34" s="190"/>
      <c r="N34" s="189"/>
      <c r="O34" s="189"/>
    </row>
    <row r="35" spans="1:36" s="26" customFormat="1" ht="15" customHeight="1" thickBot="1" x14ac:dyDescent="0.2">
      <c r="A35" s="153"/>
      <c r="B35" s="204"/>
      <c r="C35" s="205"/>
      <c r="D35" s="357"/>
      <c r="E35" s="349"/>
      <c r="F35" s="349"/>
      <c r="G35" s="350"/>
      <c r="H35" s="106" t="s">
        <v>310</v>
      </c>
      <c r="I35" s="185"/>
      <c r="J35" s="186"/>
      <c r="L35" s="39" t="s">
        <v>311</v>
      </c>
      <c r="M35" s="39" t="s">
        <v>312</v>
      </c>
    </row>
    <row r="36" spans="1:36" s="26" customFormat="1" ht="22.5" customHeight="1" thickTop="1" thickBot="1" x14ac:dyDescent="0.2">
      <c r="A36" s="153"/>
      <c r="B36" s="206"/>
      <c r="C36" s="346" t="s">
        <v>160</v>
      </c>
      <c r="D36" s="207" t="s">
        <v>295</v>
      </c>
      <c r="E36" s="208"/>
      <c r="F36" s="209"/>
      <c r="G36" s="210"/>
      <c r="H36" s="239" t="e">
        <f>IF(OR($C$62=TRUE,$C$63=TRUE),H30,H32)</f>
        <v>#DIV/0!</v>
      </c>
      <c r="I36" s="183"/>
      <c r="J36" s="184"/>
      <c r="L36" s="55" t="s">
        <v>313</v>
      </c>
      <c r="M36" s="155" t="s">
        <v>333</v>
      </c>
      <c r="AJ36" s="26" t="b">
        <v>0</v>
      </c>
    </row>
    <row r="37" spans="1:36" s="26" customFormat="1" ht="22.5" customHeight="1" thickBot="1" x14ac:dyDescent="0.2">
      <c r="A37" s="153"/>
      <c r="B37" s="206"/>
      <c r="C37" s="347"/>
      <c r="D37" s="211" t="s">
        <v>282</v>
      </c>
      <c r="E37" s="235"/>
      <c r="F37" s="351"/>
      <c r="G37" s="352"/>
      <c r="H37" s="177"/>
      <c r="I37" s="183"/>
      <c r="J37" s="184"/>
      <c r="L37" s="55" t="s">
        <v>314</v>
      </c>
      <c r="M37" s="164" t="s">
        <v>315</v>
      </c>
    </row>
    <row r="38" spans="1:36" s="26" customFormat="1" ht="22.5" customHeight="1" thickBot="1" x14ac:dyDescent="0.2">
      <c r="A38" s="153"/>
      <c r="B38" s="206"/>
      <c r="C38" s="348"/>
      <c r="D38" s="212" t="s">
        <v>283</v>
      </c>
      <c r="E38" s="236"/>
      <c r="F38" s="353"/>
      <c r="G38" s="353"/>
      <c r="H38" s="202" t="e">
        <f>IF($C$65=TRUE,INT(H36-(H37/5*7)),INT(H36-(H37/2*3)))</f>
        <v>#DIV/0!</v>
      </c>
      <c r="I38" s="184"/>
      <c r="J38" s="187"/>
      <c r="L38" s="55" t="s">
        <v>313</v>
      </c>
      <c r="M38" s="218" t="str">
        <f>IF($C$65=TRUE,"=助成対象経費-（補助金交付決定額÷５×７）","=助成対象経費-（補助金交付決定額÷2×3）")</f>
        <v>=助成対象経費-（補助金交付決定額÷2×3）</v>
      </c>
    </row>
    <row r="39" spans="1:36" s="26" customFormat="1" ht="10.5" customHeight="1" x14ac:dyDescent="0.15">
      <c r="A39" s="153"/>
      <c r="B39" s="206"/>
      <c r="C39" s="225"/>
      <c r="D39" s="213"/>
      <c r="E39" s="213"/>
      <c r="F39" s="213"/>
      <c r="G39" s="213"/>
      <c r="H39" s="215"/>
      <c r="I39" s="184"/>
      <c r="J39" s="187"/>
      <c r="K39" s="189"/>
      <c r="L39" s="189"/>
      <c r="M39" s="217"/>
      <c r="N39" s="189"/>
    </row>
    <row r="40" spans="1:36" s="26" customFormat="1" ht="22.5" customHeight="1" thickBot="1" x14ac:dyDescent="0.2">
      <c r="A40" s="153"/>
      <c r="B40" s="229" t="s">
        <v>346</v>
      </c>
      <c r="C40" s="230"/>
      <c r="D40" s="178"/>
      <c r="E40" s="178"/>
      <c r="F40" s="213"/>
      <c r="G40" s="213"/>
      <c r="H40" s="215"/>
      <c r="I40" s="184"/>
      <c r="J40" s="187"/>
      <c r="K40" s="189"/>
      <c r="L40" s="189"/>
      <c r="M40" s="217"/>
      <c r="N40" s="189"/>
    </row>
    <row r="41" spans="1:36" s="26" customFormat="1" ht="22.5" customHeight="1" thickBot="1" x14ac:dyDescent="0.2">
      <c r="B41" s="203"/>
      <c r="C41" s="231" t="str">
        <f>IF($C$58=1,"　大規模事業者の助成金申請額",IF($C$58=2,"　中小事業者の助成金申請額",""))</f>
        <v/>
      </c>
      <c r="D41" s="214"/>
      <c r="E41" s="214" t="str">
        <f>IF($C$64=TRUE,"（燃料電池バス非対応）",IF($C$62=TRUE,"（燃料電池バス1系統）",IF($C$63=TRUE,"（燃料電池バス2系統）","")))</f>
        <v/>
      </c>
      <c r="F41" s="214"/>
      <c r="G41" s="214"/>
      <c r="H41" s="216" t="e">
        <f>IF($D$56=11,H59,IF($D$56=12,H60,IF($D$56=13,H61,IF($D$56=21,H64,IF($D$56=22,H65,IF($D$56=23,H66,""))))))</f>
        <v>#VALUE!</v>
      </c>
      <c r="I41" s="184"/>
      <c r="J41" s="187"/>
      <c r="K41" s="189"/>
      <c r="L41" s="55" t="s">
        <v>313</v>
      </c>
      <c r="M41" s="218" t="e">
        <f>IF($D$56=11,M59,IF($D$56=12,M60,IF($D$56=13,M61,IF($D$56=21,M64,IF($D$56=22,M65,IF($D$56=23,M66,""))))))</f>
        <v>#VALUE!</v>
      </c>
      <c r="N41" s="189"/>
    </row>
    <row r="42" spans="1:36" s="26" customFormat="1" ht="22.5" customHeight="1" x14ac:dyDescent="0.15">
      <c r="B42" s="203"/>
      <c r="C42" s="226"/>
      <c r="D42" s="178"/>
      <c r="E42" s="178"/>
      <c r="F42" s="178"/>
      <c r="G42" s="178"/>
      <c r="H42" s="215"/>
      <c r="I42" s="184"/>
      <c r="J42" s="187"/>
      <c r="K42" s="189"/>
      <c r="L42" s="189"/>
      <c r="M42" s="217"/>
      <c r="N42" s="189"/>
    </row>
    <row r="43" spans="1:36" s="26" customFormat="1" ht="22.5" customHeight="1" x14ac:dyDescent="0.15">
      <c r="B43" s="203"/>
      <c r="C43" s="227"/>
      <c r="D43" s="178"/>
      <c r="E43" s="178"/>
      <c r="F43" s="178"/>
      <c r="G43" s="178"/>
      <c r="H43" s="215"/>
      <c r="I43" s="184"/>
      <c r="J43" s="187"/>
      <c r="K43" s="189"/>
      <c r="L43" s="189"/>
      <c r="M43" s="217"/>
      <c r="N43" s="189"/>
    </row>
    <row r="44" spans="1:36" s="26" customFormat="1" ht="22.5" customHeight="1" x14ac:dyDescent="0.15">
      <c r="B44" s="203"/>
      <c r="C44" s="227"/>
      <c r="D44" s="178"/>
      <c r="E44" s="178"/>
      <c r="F44" s="178"/>
      <c r="G44" s="178"/>
      <c r="H44" s="215"/>
      <c r="I44" s="184"/>
      <c r="J44" s="187"/>
      <c r="K44" s="189"/>
      <c r="L44" s="189"/>
      <c r="M44" s="217"/>
      <c r="N44" s="189"/>
    </row>
    <row r="45" spans="1:36" s="26" customFormat="1" ht="22.5" customHeight="1" x14ac:dyDescent="0.15">
      <c r="B45" s="203"/>
      <c r="C45" s="227"/>
      <c r="D45" s="178"/>
      <c r="E45" s="178"/>
      <c r="F45" s="178"/>
      <c r="G45" s="178"/>
      <c r="H45" s="215"/>
      <c r="I45" s="184"/>
      <c r="J45" s="187"/>
      <c r="K45" s="189"/>
      <c r="L45" s="189"/>
      <c r="M45" s="217"/>
      <c r="N45" s="189"/>
    </row>
    <row r="46" spans="1:36" s="26" customFormat="1" ht="22.5" customHeight="1" x14ac:dyDescent="0.15">
      <c r="B46" s="203"/>
      <c r="C46" s="227"/>
      <c r="D46" s="178"/>
      <c r="E46" s="178"/>
      <c r="F46" s="178"/>
      <c r="G46" s="178"/>
      <c r="H46" s="215"/>
      <c r="I46" s="184"/>
      <c r="J46" s="187"/>
      <c r="K46" s="189"/>
      <c r="L46" s="189"/>
      <c r="M46" s="217"/>
      <c r="N46" s="189"/>
    </row>
    <row r="47" spans="1:36" s="26" customFormat="1" ht="22.5" customHeight="1" x14ac:dyDescent="0.15">
      <c r="B47" s="203"/>
      <c r="C47" s="228"/>
      <c r="D47" s="178"/>
      <c r="E47" s="178"/>
      <c r="F47" s="178"/>
      <c r="G47" s="178"/>
      <c r="H47" s="215"/>
      <c r="I47" s="184"/>
      <c r="J47" s="187"/>
      <c r="K47" s="189"/>
      <c r="L47" s="189"/>
      <c r="M47" s="217"/>
      <c r="N47" s="189"/>
    </row>
    <row r="48" spans="1:36" s="26" customFormat="1" ht="22.5" customHeight="1" x14ac:dyDescent="0.15">
      <c r="B48" s="203"/>
      <c r="C48" s="228"/>
      <c r="D48" s="178"/>
      <c r="E48" s="178"/>
      <c r="F48" s="178"/>
      <c r="G48" s="178"/>
      <c r="H48" s="215"/>
      <c r="I48" s="184"/>
      <c r="J48" s="187"/>
      <c r="K48" s="189"/>
      <c r="L48" s="189"/>
      <c r="M48" s="217"/>
      <c r="N48" s="189"/>
    </row>
    <row r="49" spans="1:14" s="26" customFormat="1" ht="22.5" customHeight="1" x14ac:dyDescent="0.15">
      <c r="B49" s="203"/>
      <c r="C49" s="228"/>
      <c r="D49" s="178"/>
      <c r="E49" s="178"/>
      <c r="F49" s="178"/>
      <c r="G49" s="178"/>
      <c r="H49" s="215"/>
      <c r="I49" s="184"/>
      <c r="J49" s="187"/>
      <c r="K49" s="189"/>
      <c r="L49" s="189"/>
      <c r="M49" s="217"/>
      <c r="N49" s="189"/>
    </row>
    <row r="50" spans="1:14" s="26" customFormat="1" ht="22.5" customHeight="1" x14ac:dyDescent="0.15">
      <c r="B50" s="203"/>
      <c r="C50" s="228"/>
      <c r="D50" s="178"/>
      <c r="E50" s="178"/>
      <c r="F50" s="178"/>
      <c r="G50" s="178"/>
      <c r="H50" s="215"/>
      <c r="I50" s="184"/>
      <c r="J50" s="187"/>
      <c r="K50" s="189"/>
      <c r="L50" s="189"/>
      <c r="M50" s="217"/>
      <c r="N50" s="189"/>
    </row>
    <row r="51" spans="1:14" s="26" customFormat="1" ht="22.5" customHeight="1" x14ac:dyDescent="0.15">
      <c r="B51" s="203"/>
      <c r="C51" s="203"/>
      <c r="D51" s="178"/>
      <c r="E51" s="178"/>
      <c r="F51" s="178"/>
      <c r="G51" s="178"/>
      <c r="H51" s="215"/>
      <c r="I51" s="184"/>
      <c r="J51" s="187"/>
      <c r="K51" s="189"/>
      <c r="L51" s="189"/>
      <c r="M51" s="217"/>
      <c r="N51" s="189"/>
    </row>
    <row r="52" spans="1:14" s="26" customFormat="1" ht="22.5" customHeight="1" x14ac:dyDescent="0.15">
      <c r="B52" s="203"/>
      <c r="C52" s="203"/>
      <c r="D52" s="178"/>
      <c r="E52" s="178"/>
      <c r="F52" s="178"/>
      <c r="G52" s="178"/>
      <c r="H52" s="215"/>
      <c r="I52" s="184"/>
      <c r="J52" s="187"/>
      <c r="K52" s="189"/>
      <c r="L52" s="189"/>
      <c r="M52" s="217"/>
      <c r="N52" s="189"/>
    </row>
    <row r="53" spans="1:14" s="26" customFormat="1" ht="22.5" customHeight="1" x14ac:dyDescent="0.15">
      <c r="B53" s="203"/>
      <c r="C53" s="203"/>
      <c r="D53" s="178"/>
      <c r="E53" s="178"/>
      <c r="F53" s="178"/>
      <c r="G53" s="178"/>
      <c r="H53" s="215"/>
      <c r="I53" s="184"/>
      <c r="J53" s="187"/>
      <c r="K53" s="189"/>
      <c r="L53" s="189"/>
      <c r="M53" s="217"/>
      <c r="N53" s="189"/>
    </row>
    <row r="54" spans="1:14" s="26" customFormat="1" ht="22.5" customHeight="1" x14ac:dyDescent="0.15">
      <c r="B54" s="203"/>
      <c r="C54" s="203"/>
      <c r="D54" s="178"/>
      <c r="E54" s="178"/>
      <c r="F54" s="178"/>
      <c r="G54" s="178"/>
      <c r="H54" s="215"/>
      <c r="I54" s="184"/>
      <c r="J54" s="187"/>
      <c r="K54" s="189"/>
      <c r="L54" s="189"/>
      <c r="M54" s="217"/>
      <c r="N54" s="189"/>
    </row>
    <row r="55" spans="1:14" s="26" customFormat="1" ht="22.5" customHeight="1" x14ac:dyDescent="0.15">
      <c r="B55" s="203"/>
      <c r="C55" s="203"/>
      <c r="D55" s="178"/>
      <c r="E55" s="178"/>
      <c r="F55" s="178"/>
      <c r="G55" s="178"/>
      <c r="H55" s="215"/>
      <c r="I55" s="184"/>
      <c r="J55" s="187"/>
      <c r="K55" s="189"/>
      <c r="L55" s="189"/>
      <c r="M55" s="217"/>
      <c r="N55" s="189"/>
    </row>
    <row r="56" spans="1:14" s="26" customFormat="1" ht="22.5" customHeight="1" x14ac:dyDescent="0.15">
      <c r="B56" s="224"/>
      <c r="C56" s="203"/>
      <c r="D56" s="233" t="e">
        <f>C58*10+C59</f>
        <v>#VALUE!</v>
      </c>
      <c r="E56" s="178"/>
      <c r="F56" s="178"/>
      <c r="G56" s="178"/>
      <c r="H56" s="215"/>
      <c r="I56" s="184"/>
      <c r="J56" s="187"/>
      <c r="K56" s="189"/>
      <c r="L56" s="189"/>
      <c r="M56" s="217"/>
      <c r="N56" s="189"/>
    </row>
    <row r="57" spans="1:14" s="26" customFormat="1" ht="22.5" customHeight="1" x14ac:dyDescent="0.15">
      <c r="B57" s="224"/>
      <c r="C57" s="203"/>
      <c r="D57" s="203"/>
      <c r="E57" s="213" t="s">
        <v>284</v>
      </c>
      <c r="F57" s="178"/>
      <c r="G57" s="178"/>
      <c r="H57" s="219" t="e">
        <f>INT(H38/2)</f>
        <v>#DIV/0!</v>
      </c>
      <c r="I57" s="184"/>
      <c r="J57" s="188"/>
      <c r="K57" s="189"/>
      <c r="L57" s="189" t="s">
        <v>313</v>
      </c>
      <c r="M57" s="220" t="s">
        <v>316</v>
      </c>
    </row>
    <row r="58" spans="1:14" s="26" customFormat="1" ht="22.5" customHeight="1" x14ac:dyDescent="0.15">
      <c r="B58" s="224"/>
      <c r="C58" s="232" t="str">
        <f>IF(AND($C$60=TRUE,$C$61=FALSE),1,IF(AND($C$60=FALSE,$C$61=TRUE),2,""))</f>
        <v/>
      </c>
      <c r="D58" s="203"/>
      <c r="E58" s="178" t="s">
        <v>317</v>
      </c>
      <c r="F58" s="178"/>
      <c r="G58" s="178"/>
      <c r="H58" s="221" t="e">
        <f>ROUNDDOWN(H57,-3)</f>
        <v>#DIV/0!</v>
      </c>
      <c r="I58" s="184"/>
      <c r="J58" s="188"/>
      <c r="K58" s="189"/>
      <c r="L58" s="189" t="s">
        <v>313</v>
      </c>
      <c r="M58" s="220" t="s">
        <v>318</v>
      </c>
    </row>
    <row r="59" spans="1:14" s="26" customFormat="1" ht="22.5" customHeight="1" x14ac:dyDescent="0.15">
      <c r="B59" s="224"/>
      <c r="C59" s="232" t="str">
        <f>IF($C$64=TRUE,3,IF(AND($C$63=FALSE,$C$62=TRUE),2,IF(AND($C$63=TRUE,$C$62=FALSE),1,"")))</f>
        <v/>
      </c>
      <c r="D59" s="224">
        <v>11</v>
      </c>
      <c r="E59" s="178" t="s">
        <v>319</v>
      </c>
      <c r="F59" s="178"/>
      <c r="G59" s="178"/>
      <c r="H59" s="221" t="e">
        <f>IF(H58&gt;20000000,20000000,H58)</f>
        <v>#DIV/0!</v>
      </c>
      <c r="I59" s="184"/>
      <c r="J59" s="188"/>
      <c r="K59" s="189"/>
      <c r="L59" s="189" t="s">
        <v>313</v>
      </c>
      <c r="M59" s="220" t="s">
        <v>362</v>
      </c>
    </row>
    <row r="60" spans="1:14" s="26" customFormat="1" ht="22.5" customHeight="1" x14ac:dyDescent="0.15">
      <c r="B60" s="237" t="s">
        <v>358</v>
      </c>
      <c r="C60" s="224" t="b">
        <v>0</v>
      </c>
      <c r="D60" s="224">
        <v>12</v>
      </c>
      <c r="E60" s="178" t="s">
        <v>334</v>
      </c>
      <c r="F60" s="178"/>
      <c r="G60" s="178"/>
      <c r="H60" s="221" t="e">
        <f>IF(H58&gt;10000000,10000000,H58)</f>
        <v>#DIV/0!</v>
      </c>
      <c r="I60" s="184"/>
      <c r="J60" s="188"/>
      <c r="K60" s="189"/>
      <c r="L60" s="189" t="s">
        <v>313</v>
      </c>
      <c r="M60" s="220" t="s">
        <v>363</v>
      </c>
    </row>
    <row r="61" spans="1:14" s="26" customFormat="1" ht="22.5" customHeight="1" x14ac:dyDescent="0.15">
      <c r="B61" s="237" t="s">
        <v>359</v>
      </c>
      <c r="C61" s="224" t="b">
        <v>0</v>
      </c>
      <c r="D61" s="224">
        <v>13</v>
      </c>
      <c r="E61" s="213" t="s">
        <v>335</v>
      </c>
      <c r="F61" s="178"/>
      <c r="G61" s="178"/>
      <c r="H61" s="221" t="e">
        <f>IF(H58&gt;5000000,5000000,H58)</f>
        <v>#DIV/0!</v>
      </c>
      <c r="I61" s="184"/>
      <c r="J61" s="188"/>
      <c r="K61" s="189"/>
      <c r="L61" s="189" t="s">
        <v>313</v>
      </c>
      <c r="M61" s="220" t="s">
        <v>347</v>
      </c>
    </row>
    <row r="62" spans="1:14" s="26" customFormat="1" ht="22.5" customHeight="1" x14ac:dyDescent="0.15">
      <c r="A62" s="240"/>
      <c r="B62" s="241" t="s">
        <v>355</v>
      </c>
      <c r="C62" s="224" t="b">
        <v>0</v>
      </c>
      <c r="D62" s="224"/>
      <c r="E62" s="178" t="s">
        <v>320</v>
      </c>
      <c r="F62" s="178"/>
      <c r="G62" s="178"/>
      <c r="H62" s="221" t="e">
        <f>H38</f>
        <v>#DIV/0!</v>
      </c>
      <c r="I62" s="184"/>
      <c r="J62" s="188"/>
      <c r="K62" s="189"/>
      <c r="L62" s="189" t="s">
        <v>313</v>
      </c>
      <c r="M62" s="220" t="s">
        <v>321</v>
      </c>
    </row>
    <row r="63" spans="1:14" s="26" customFormat="1" ht="22.5" customHeight="1" x14ac:dyDescent="0.15">
      <c r="A63" s="240"/>
      <c r="B63" s="241" t="s">
        <v>356</v>
      </c>
      <c r="C63" s="224" t="b">
        <v>0</v>
      </c>
      <c r="D63" s="224"/>
      <c r="E63" s="178" t="s">
        <v>322</v>
      </c>
      <c r="F63" s="178"/>
      <c r="G63" s="178"/>
      <c r="H63" s="221" t="e">
        <f>ROUNDDOWN(H62,-3)</f>
        <v>#DIV/0!</v>
      </c>
      <c r="I63" s="184"/>
      <c r="J63" s="188"/>
      <c r="K63" s="189"/>
      <c r="L63" s="189" t="s">
        <v>313</v>
      </c>
      <c r="M63" s="220" t="s">
        <v>318</v>
      </c>
    </row>
    <row r="64" spans="1:14" s="26" customFormat="1" ht="22.5" customHeight="1" x14ac:dyDescent="0.15">
      <c r="A64" s="240"/>
      <c r="B64" s="241" t="s">
        <v>357</v>
      </c>
      <c r="C64" s="224" t="b">
        <v>0</v>
      </c>
      <c r="D64" s="224">
        <v>21</v>
      </c>
      <c r="E64" s="178" t="s">
        <v>323</v>
      </c>
      <c r="F64" s="178"/>
      <c r="G64" s="178"/>
      <c r="H64" s="221" t="e">
        <f>IF(H63&gt;40000000,40000000,H63)</f>
        <v>#DIV/0!</v>
      </c>
      <c r="I64" s="184"/>
      <c r="J64" s="188"/>
      <c r="K64" s="189"/>
      <c r="L64" s="189" t="s">
        <v>313</v>
      </c>
      <c r="M64" s="220" t="s">
        <v>364</v>
      </c>
    </row>
    <row r="65" spans="1:13" s="26" customFormat="1" ht="22.5" customHeight="1" x14ac:dyDescent="0.15">
      <c r="A65" s="280" t="s">
        <v>413</v>
      </c>
      <c r="B65" s="238"/>
      <c r="C65" s="224" t="b">
        <v>0</v>
      </c>
      <c r="D65" s="224">
        <v>22</v>
      </c>
      <c r="E65" s="213" t="s">
        <v>337</v>
      </c>
      <c r="F65" s="178"/>
      <c r="G65" s="178"/>
      <c r="H65" s="221" t="e">
        <f>IF(H63&gt;20000000,20000000,H63)</f>
        <v>#DIV/0!</v>
      </c>
      <c r="I65" s="184"/>
      <c r="J65" s="188"/>
      <c r="K65" s="189"/>
      <c r="L65" s="189" t="s">
        <v>313</v>
      </c>
      <c r="M65" s="220" t="s">
        <v>365</v>
      </c>
    </row>
    <row r="66" spans="1:13" s="26" customFormat="1" ht="22.5" customHeight="1" x14ac:dyDescent="0.15">
      <c r="A66" s="280" t="s">
        <v>414</v>
      </c>
      <c r="B66" s="238"/>
      <c r="C66" s="224" t="b">
        <v>0</v>
      </c>
      <c r="D66" s="224">
        <v>23</v>
      </c>
      <c r="E66" s="213" t="s">
        <v>336</v>
      </c>
      <c r="F66" s="178"/>
      <c r="G66" s="178"/>
      <c r="H66" s="221" t="e">
        <f>IF(H63&gt;10000000,10000000,H63)</f>
        <v>#DIV/0!</v>
      </c>
      <c r="I66" s="184"/>
      <c r="J66" s="188"/>
      <c r="K66" s="189"/>
      <c r="L66" s="189" t="s">
        <v>313</v>
      </c>
      <c r="M66" s="220" t="s">
        <v>348</v>
      </c>
    </row>
    <row r="67" spans="1:13" s="26" customFormat="1" ht="15" customHeight="1" x14ac:dyDescent="0.15">
      <c r="B67" s="98"/>
      <c r="C67" s="222"/>
      <c r="D67" s="222"/>
      <c r="E67" s="221"/>
      <c r="F67" s="221"/>
      <c r="G67" s="189"/>
      <c r="H67" s="189"/>
      <c r="I67" s="223"/>
      <c r="J67" s="223"/>
      <c r="K67" s="189"/>
      <c r="L67" s="189"/>
      <c r="M67" s="189"/>
    </row>
    <row r="68" spans="1:13" s="26" customFormat="1" ht="15" customHeight="1" x14ac:dyDescent="0.15">
      <c r="B68" s="98"/>
      <c r="C68" s="98"/>
      <c r="D68" s="98"/>
      <c r="E68" s="99"/>
      <c r="F68" s="99"/>
      <c r="I68" s="182"/>
      <c r="J68" s="182"/>
    </row>
  </sheetData>
  <sheetProtection selectLockedCells="1"/>
  <dataConsolidate/>
  <mergeCells count="13">
    <mergeCell ref="L5:M5"/>
    <mergeCell ref="L32:M32"/>
    <mergeCell ref="D35:E35"/>
    <mergeCell ref="F35:G35"/>
    <mergeCell ref="C36:C38"/>
    <mergeCell ref="F37:G37"/>
    <mergeCell ref="F38:G38"/>
    <mergeCell ref="L30:M30"/>
    <mergeCell ref="B20:E20"/>
    <mergeCell ref="C21:D21"/>
    <mergeCell ref="C23:D23"/>
    <mergeCell ref="C25:D25"/>
    <mergeCell ref="C27:D27"/>
  </mergeCells>
  <phoneticPr fontId="3"/>
  <pageMargins left="0.55118110236220474" right="0.19685039370078741" top="0.11811023622047245" bottom="0.15748031496062992" header="0.19685039370078741"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4" r:id="rId4" name="Check Box 2">
              <controlPr defaultSize="0" autoFill="0" autoLine="0" autoPict="0">
                <anchor moveWithCells="1">
                  <from>
                    <xdr:col>2</xdr:col>
                    <xdr:colOff>142875</xdr:colOff>
                    <xdr:row>9</xdr:row>
                    <xdr:rowOff>47625</xdr:rowOff>
                  </from>
                  <to>
                    <xdr:col>3</xdr:col>
                    <xdr:colOff>1333500</xdr:colOff>
                    <xdr:row>12</xdr:row>
                    <xdr:rowOff>0</xdr:rowOff>
                  </to>
                </anchor>
              </controlPr>
            </control>
          </mc:Choice>
        </mc:AlternateContent>
        <mc:AlternateContent xmlns:mc="http://schemas.openxmlformats.org/markup-compatibility/2006">
          <mc:Choice Requires="x14">
            <control shapeId="33795" r:id="rId5" name="Check Box 3">
              <controlPr defaultSize="0" autoFill="0" autoLine="0" autoPict="0">
                <anchor moveWithCells="1">
                  <from>
                    <xdr:col>4</xdr:col>
                    <xdr:colOff>171450</xdr:colOff>
                    <xdr:row>9</xdr:row>
                    <xdr:rowOff>28575</xdr:rowOff>
                  </from>
                  <to>
                    <xdr:col>6</xdr:col>
                    <xdr:colOff>714375</xdr:colOff>
                    <xdr:row>11</xdr:row>
                    <xdr:rowOff>161925</xdr:rowOff>
                  </to>
                </anchor>
              </controlPr>
            </control>
          </mc:Choice>
        </mc:AlternateContent>
        <mc:AlternateContent xmlns:mc="http://schemas.openxmlformats.org/markup-compatibility/2006">
          <mc:Choice Requires="x14">
            <control shapeId="33796" r:id="rId6" name="Check Box 4">
              <controlPr defaultSize="0" autoFill="0" autoLine="0" autoPict="0">
                <anchor moveWithCells="1">
                  <from>
                    <xdr:col>6</xdr:col>
                    <xdr:colOff>1123950</xdr:colOff>
                    <xdr:row>9</xdr:row>
                    <xdr:rowOff>28575</xdr:rowOff>
                  </from>
                  <to>
                    <xdr:col>8</xdr:col>
                    <xdr:colOff>114300</xdr:colOff>
                    <xdr:row>11</xdr:row>
                    <xdr:rowOff>161925</xdr:rowOff>
                  </to>
                </anchor>
              </controlPr>
            </control>
          </mc:Choice>
        </mc:AlternateContent>
        <mc:AlternateContent xmlns:mc="http://schemas.openxmlformats.org/markup-compatibility/2006">
          <mc:Choice Requires="x14">
            <control shapeId="33797" r:id="rId7" name="Check Box 5">
              <controlPr defaultSize="0" autoFill="0" autoLine="0" autoPict="0">
                <anchor moveWithCells="1">
                  <from>
                    <xdr:col>2</xdr:col>
                    <xdr:colOff>133350</xdr:colOff>
                    <xdr:row>13</xdr:row>
                    <xdr:rowOff>28575</xdr:rowOff>
                  </from>
                  <to>
                    <xdr:col>3</xdr:col>
                    <xdr:colOff>1323975</xdr:colOff>
                    <xdr:row>15</xdr:row>
                    <xdr:rowOff>161925</xdr:rowOff>
                  </to>
                </anchor>
              </controlPr>
            </control>
          </mc:Choice>
        </mc:AlternateContent>
        <mc:AlternateContent xmlns:mc="http://schemas.openxmlformats.org/markup-compatibility/2006">
          <mc:Choice Requires="x14">
            <control shapeId="33798" r:id="rId8" name="Check Box 6">
              <controlPr defaultSize="0" autoFill="0" autoLine="0" autoPict="0">
                <anchor moveWithCells="1">
                  <from>
                    <xdr:col>4</xdr:col>
                    <xdr:colOff>171450</xdr:colOff>
                    <xdr:row>13</xdr:row>
                    <xdr:rowOff>28575</xdr:rowOff>
                  </from>
                  <to>
                    <xdr:col>6</xdr:col>
                    <xdr:colOff>714375</xdr:colOff>
                    <xdr:row>15</xdr:row>
                    <xdr:rowOff>161925</xdr:rowOff>
                  </to>
                </anchor>
              </controlPr>
            </control>
          </mc:Choice>
        </mc:AlternateContent>
        <mc:AlternateContent xmlns:mc="http://schemas.openxmlformats.org/markup-compatibility/2006">
          <mc:Choice Requires="x14">
            <control shapeId="33799" r:id="rId9" name="Check Box 7">
              <controlPr defaultSize="0" autoFill="0" autoLine="0" autoPict="0">
                <anchor moveWithCells="1">
                  <from>
                    <xdr:col>2</xdr:col>
                    <xdr:colOff>142875</xdr:colOff>
                    <xdr:row>5</xdr:row>
                    <xdr:rowOff>28575</xdr:rowOff>
                  </from>
                  <to>
                    <xdr:col>3</xdr:col>
                    <xdr:colOff>1333500</xdr:colOff>
                    <xdr:row>7</xdr:row>
                    <xdr:rowOff>142875</xdr:rowOff>
                  </to>
                </anchor>
              </controlPr>
            </control>
          </mc:Choice>
        </mc:AlternateContent>
        <mc:AlternateContent xmlns:mc="http://schemas.openxmlformats.org/markup-compatibility/2006">
          <mc:Choice Requires="x14">
            <control shapeId="33800" r:id="rId10" name="Check Box 8">
              <controlPr defaultSize="0" autoFill="0" autoLine="0" autoPict="0">
                <anchor moveWithCells="1">
                  <from>
                    <xdr:col>4</xdr:col>
                    <xdr:colOff>171450</xdr:colOff>
                    <xdr:row>5</xdr:row>
                    <xdr:rowOff>57150</xdr:rowOff>
                  </from>
                  <to>
                    <xdr:col>6</xdr:col>
                    <xdr:colOff>714375</xdr:colOff>
                    <xdr:row>7</xdr:row>
                    <xdr:rowOff>171450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02343D-1AC8-4E55-9D72-0EAA95C816FA}">
  <ds:schemaRefs>
    <ds:schemaRef ds:uri="http://schemas.microsoft.com/sharepoint/v3/contenttype/forms"/>
  </ds:schemaRefs>
</ds:datastoreItem>
</file>

<file path=customXml/itemProps2.xml><?xml version="1.0" encoding="utf-8"?>
<ds:datastoreItem xmlns:ds="http://schemas.openxmlformats.org/officeDocument/2006/customXml" ds:itemID="{F4D244EB-7A5A-492D-8556-9462D54A46DC}">
  <ds:schemaRefs>
    <ds:schemaRef ds:uri="http://purl.org/dc/terms/"/>
    <ds:schemaRef ds:uri="6de65409-be2e-4f05-a085-4485e7a2b8dd"/>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36608b51-246c-4901-bf4f-e6715ed717f1"/>
    <ds:schemaRef ds:uri="http://www.w3.org/XML/1998/namespace"/>
  </ds:schemaRefs>
</ds:datastoreItem>
</file>

<file path=customXml/itemProps3.xml><?xml version="1.0" encoding="utf-8"?>
<ds:datastoreItem xmlns:ds="http://schemas.openxmlformats.org/officeDocument/2006/customXml" ds:itemID="{733F7894-FBA6-493C-A014-26257BA0E0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08b51-246c-4901-bf4f-e6715ed717f1"/>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Index</vt:lpstr>
      <vt:lpstr>第1号</vt:lpstr>
      <vt:lpstr>第1号付表1</vt:lpstr>
      <vt:lpstr>第1号付表2</vt:lpstr>
      <vt:lpstr>第2号 </vt:lpstr>
      <vt:lpstr>■交付決定内容入力■</vt:lpstr>
      <vt:lpstr>第5号</vt:lpstr>
      <vt:lpstr>第6号</vt:lpstr>
      <vt:lpstr>第6号別紙</vt:lpstr>
      <vt:lpstr>第8号</vt:lpstr>
      <vt:lpstr>第9号</vt:lpstr>
      <vt:lpstr>第9号付表1</vt:lpstr>
      <vt:lpstr>第9号付表2</vt:lpstr>
      <vt:lpstr>第11号</vt:lpstr>
      <vt:lpstr>第12号</vt:lpstr>
      <vt:lpstr>■交付決定内容入力■!Print_Area</vt:lpstr>
      <vt:lpstr>Index!Print_Area</vt:lpstr>
      <vt:lpstr>第11号!Print_Area</vt:lpstr>
      <vt:lpstr>第12号!Print_Area</vt:lpstr>
      <vt:lpstr>第1号!Print_Area</vt:lpstr>
      <vt:lpstr>第1号付表1!Print_Area</vt:lpstr>
      <vt:lpstr>第1号付表2!Print_Area</vt:lpstr>
      <vt:lpstr>'第2号 '!Print_Area</vt:lpstr>
      <vt:lpstr>第5号!Print_Area</vt:lpstr>
      <vt:lpstr>第6号!Print_Area</vt:lpstr>
      <vt:lpstr>第6号別紙!Print_Area</vt:lpstr>
      <vt:lpstr>第8号!Print_Area</vt:lpstr>
      <vt:lpstr>第9号!Print_Area</vt:lpstr>
      <vt:lpstr>第9号付表1!Print_Area</vt:lpstr>
      <vt:lpstr>第9号付表2!Print_Area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LPC21015</dc:creator>
  <cp:lastModifiedBy>PC21948JL029</cp:lastModifiedBy>
  <cp:lastPrinted>2021-09-14T08:33:18Z</cp:lastPrinted>
  <dcterms:created xsi:type="dcterms:W3CDTF">2018-09-11T00:56:19Z</dcterms:created>
  <dcterms:modified xsi:type="dcterms:W3CDTF">2021-09-22T05:14:55Z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