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00001\総務部\東京都地球温暖化防止活動推進センター\事業支援チーム\Ｒ４\10_再エネ由来水素導入促進事業\04_交付要綱\様式\◆再エネ_令和４年度一式_20220401\HP掲載様式一式\"/>
    </mc:Choice>
  </mc:AlternateContent>
  <workbookProtection workbookPassword="D7EF" lockStructure="1"/>
  <bookViews>
    <workbookView xWindow="0" yWindow="35400" windowWidth="18708" windowHeight="7596" tabRatio="798" firstSheet="8" activeTab="15"/>
  </bookViews>
  <sheets>
    <sheet name="１号" sheetId="1" r:id="rId1"/>
    <sheet name="1号別紙" sheetId="2" r:id="rId2"/>
    <sheet name="2号-1" sheetId="3" r:id="rId3"/>
    <sheet name="2号-2" sheetId="4" r:id="rId4"/>
    <sheet name="2号-3" sheetId="5" r:id="rId5"/>
    <sheet name="2号-4" sheetId="6" r:id="rId6"/>
    <sheet name="2号-5" sheetId="7" r:id="rId7"/>
    <sheet name="2号-6" sheetId="8" r:id="rId8"/>
    <sheet name="2号-7" sheetId="9" r:id="rId9"/>
    <sheet name="2号別紙1-1" sheetId="10" r:id="rId10"/>
    <sheet name="業種リスト" sheetId="17" state="hidden" r:id="rId11"/>
    <sheet name="2号別紙1-2" sheetId="11" r:id="rId12"/>
    <sheet name="2号別紙1-3" sheetId="12" r:id="rId13"/>
    <sheet name="2号別紙2-1" sheetId="19" r:id="rId14"/>
    <sheet name="2号別紙2-2" sheetId="18" r:id="rId15"/>
    <sheet name="2号別紙3" sheetId="14" r:id="rId16"/>
    <sheet name="3号（誓約書）" sheetId="15" r:id="rId17"/>
  </sheets>
  <externalReferences>
    <externalReference r:id="rId18"/>
    <externalReference r:id="rId19"/>
    <externalReference r:id="rId20"/>
    <externalReference r:id="rId21"/>
  </externalReferences>
  <definedNames>
    <definedName name="Ａ農業・林業">業種リスト!$A$3:$A$4</definedName>
    <definedName name="Ｂ漁業">業種リスト!$B$3:$B$4</definedName>
    <definedName name="Ｃ鉱業・採石業・砂利採取業">業種リスト!$C$3</definedName>
    <definedName name="Ｄ建設業">業種リスト!$D$3:$D$5</definedName>
    <definedName name="Ｅ製造業">業種リスト!$E$3:$E$26</definedName>
    <definedName name="Ｆ電気・ガス・熱供給・水道業">業種リスト!$F$3:$F$6</definedName>
    <definedName name="Ｇ情報通信業">業種リスト!$G$3:$G$7</definedName>
    <definedName name="Ｈ運輸業・郵便業">業種リスト!$H$3:$H$10</definedName>
    <definedName name="Ｉ卸売業・小売業">業種リスト!$I$3:$I$14</definedName>
    <definedName name="Ｊ金融業・保険業">業種リスト!$J$3:$J$8</definedName>
    <definedName name="Ｋ不動産業・物品賃貸業">業種リスト!$K$3:$K$5</definedName>
    <definedName name="Ｌ学術研究・専門・技術サービス業">業種リスト!$L$3:$L$6</definedName>
    <definedName name="Ｍ宿泊業・飲食サービス業">業種リスト!$M$3:$M$5</definedName>
    <definedName name="Ｎ生活関連サービス業・娯楽業">業種リスト!$N$3:$N$5</definedName>
    <definedName name="Ｏ教育・学習支援業">業種リスト!$O$3:$O$4</definedName>
    <definedName name="_xlnm.Print_Area" localSheetId="0">'１号'!$B$2:$AJ$59</definedName>
    <definedName name="_xlnm.Print_Area" localSheetId="1">'1号別紙'!$B$2:$L$89</definedName>
    <definedName name="_xlnm.Print_Area" localSheetId="2">'2号-1'!$B$2:$AH$58</definedName>
    <definedName name="_xlnm.Print_Area" localSheetId="3">'2号-2'!$B$3:$BA$86</definedName>
    <definedName name="_xlnm.Print_Area" localSheetId="4">'2号-3'!$B$2:$AL$62</definedName>
    <definedName name="_xlnm.Print_Area" localSheetId="5">'2号-4'!$B$2:$AL$62</definedName>
    <definedName name="_xlnm.Print_Area" localSheetId="6">'2号-5'!$B$2:$AI$23</definedName>
    <definedName name="_xlnm.Print_Area" localSheetId="7">'2号-6'!$B$2:$AH$36</definedName>
    <definedName name="_xlnm.Print_Area" localSheetId="8">'2号-7'!$B$2:$AH$59</definedName>
    <definedName name="_xlnm.Print_Area" localSheetId="9">'2号別紙1-1'!$B$2:$AI$58</definedName>
    <definedName name="_xlnm.Print_Area" localSheetId="11">'2号別紙1-2'!$B$2:$AI$38</definedName>
    <definedName name="_xlnm.Print_Area" localSheetId="12">'2号別紙1-3'!$B$2:$AH$56</definedName>
    <definedName name="_xlnm.Print_Area" localSheetId="13">'2号別紙2-1'!$B$2:$BA$45</definedName>
    <definedName name="_xlnm.Print_Area" localSheetId="14">'2号別紙2-2'!$B$2:$T$33</definedName>
    <definedName name="_xlnm.Print_Area" localSheetId="15">'2号別紙3'!$B$2:$AY$24</definedName>
    <definedName name="_xlnm.Print_Area" localSheetId="16">'3号（誓約書）'!$B$2:$AL$51</definedName>
    <definedName name="_xlnm.Print_Titles" localSheetId="4">'2号-3'!$3:$7</definedName>
    <definedName name="_xlnm.Print_Titles" localSheetId="5">'2号-4'!$3:$5</definedName>
    <definedName name="Ｐ医療・福祉">業種リスト!$P$3:$P$5</definedName>
    <definedName name="Ｑ複合サービス事業">業種リスト!$Q$3:$Q$4</definedName>
    <definedName name="Ｒサービス業【他に分類されないもの】">業種リスト!$R$3:$R$11</definedName>
    <definedName name="Ｓ公務【他に分類されるものを除く】">業種リスト!$S$3:$S$4</definedName>
    <definedName name="Ｔ分類不能の産業">業種リスト!$T$3</definedName>
    <definedName name="Z_02B438CF_0257_43B2_9BDA_7E54B391CED3_.wvu.Cols" localSheetId="1" hidden="1">'1号別紙'!$O:$Q</definedName>
    <definedName name="Z_02B438CF_0257_43B2_9BDA_7E54B391CED3_.wvu.PrintArea" localSheetId="0" hidden="1">'１号'!$C$3:$AJ$59</definedName>
    <definedName name="Z_02B438CF_0257_43B2_9BDA_7E54B391CED3_.wvu.PrintArea" localSheetId="1" hidden="1">'1号別紙'!$C$2:$K$91</definedName>
    <definedName name="Z_02B438CF_0257_43B2_9BDA_7E54B391CED3_.wvu.PrintArea" localSheetId="2" hidden="1">'2号-1'!$B$2:$AH$58</definedName>
    <definedName name="Z_02B438CF_0257_43B2_9BDA_7E54B391CED3_.wvu.PrintArea" localSheetId="3" hidden="1">'2号-2'!$B$3:$AJ$84</definedName>
    <definedName name="Z_02B438CF_0257_43B2_9BDA_7E54B391CED3_.wvu.PrintArea" localSheetId="4" hidden="1">'2号-3'!$B$2:$AL$61</definedName>
    <definedName name="Z_02B438CF_0257_43B2_9BDA_7E54B391CED3_.wvu.PrintArea" localSheetId="5" hidden="1">'2号-4'!$B$2:$AL$63</definedName>
    <definedName name="Z_02B438CF_0257_43B2_9BDA_7E54B391CED3_.wvu.PrintArea" localSheetId="7" hidden="1">'2号-6'!$B$2:$AH$35</definedName>
    <definedName name="Z_02B438CF_0257_43B2_9BDA_7E54B391CED3_.wvu.PrintArea" localSheetId="8" hidden="1">'2号-7'!$B$2:$AH$58</definedName>
    <definedName name="Z_02B438CF_0257_43B2_9BDA_7E54B391CED3_.wvu.PrintArea" localSheetId="9" hidden="1">'2号別紙1-1'!$B$2:$AH$57</definedName>
    <definedName name="Z_02B438CF_0257_43B2_9BDA_7E54B391CED3_.wvu.PrintArea" localSheetId="16" hidden="1">'3号（誓約書）'!$B$2:$AL$51</definedName>
    <definedName name="Z_BAF09DE9_3CAC_45E2_B2E3_39C54B45EBAF_.wvu.Cols" localSheetId="1" hidden="1">'1号別紙'!$O:$Q</definedName>
    <definedName name="Z_BAF09DE9_3CAC_45E2_B2E3_39C54B45EBAF_.wvu.PrintArea" localSheetId="0" hidden="1">'１号'!$C$3:$AJ$59</definedName>
    <definedName name="Z_BAF09DE9_3CAC_45E2_B2E3_39C54B45EBAF_.wvu.PrintArea" localSheetId="1" hidden="1">'1号別紙'!$C$2:$K$91</definedName>
    <definedName name="Z_BAF09DE9_3CAC_45E2_B2E3_39C54B45EBAF_.wvu.PrintArea" localSheetId="2" hidden="1">'2号-1'!$B$2:$AH$58</definedName>
    <definedName name="Z_BAF09DE9_3CAC_45E2_B2E3_39C54B45EBAF_.wvu.PrintArea" localSheetId="3" hidden="1">'2号-2'!$B$3:$AJ$84</definedName>
    <definedName name="Z_BAF09DE9_3CAC_45E2_B2E3_39C54B45EBAF_.wvu.PrintArea" localSheetId="4" hidden="1">'2号-3'!$B$2:$AL$61</definedName>
    <definedName name="Z_BAF09DE9_3CAC_45E2_B2E3_39C54B45EBAF_.wvu.PrintArea" localSheetId="5" hidden="1">'2号-4'!$B$2:$AL$63</definedName>
    <definedName name="Z_BAF09DE9_3CAC_45E2_B2E3_39C54B45EBAF_.wvu.PrintArea" localSheetId="7" hidden="1">'2号-6'!$B$2:$AH$35</definedName>
    <definedName name="Z_BAF09DE9_3CAC_45E2_B2E3_39C54B45EBAF_.wvu.PrintArea" localSheetId="8" hidden="1">'2号-7'!$B$2:$AH$58</definedName>
    <definedName name="Z_BAF09DE9_3CAC_45E2_B2E3_39C54B45EBAF_.wvu.PrintArea" localSheetId="9" hidden="1">'2号別紙1-1'!$B$2:$AH$57</definedName>
    <definedName name="Z_BAF09DE9_3CAC_45E2_B2E3_39C54B45EBAF_.wvu.PrintArea" localSheetId="16" hidden="1">'3号（誓約書）'!$B$2:$AL$51</definedName>
    <definedName name="業種リスト" localSheetId="13">[1]業種リスト!$A$2:$T$2</definedName>
    <definedName name="業種リスト" localSheetId="14">[2]業種リスト!$A$2:$T$2</definedName>
    <definedName name="業種リスト">業種リスト!$A$2:$T$2</definedName>
    <definedName name="種類">[3]基本!$F$173:$F$174</definedName>
    <definedName name="別1その2">[4]対策!$K$2:$K$9</definedName>
  </definedNames>
  <calcPr calcId="162913"/>
  <customWorkbookViews>
    <customWorkbookView name="PC30260 - 個人用ビュー" guid="{BAF09DE9-3CAC-45E2-B2E3-39C54B45EBAF}" mergeInterval="0" personalView="1" maximized="1" xWindow="2391" yWindow="-9" windowWidth="1618" windowHeight="1248" tabRatio="730" activeSheetId="1"/>
    <customWorkbookView name="PC20A06JR003 - 個人用ビュー" guid="{02B438CF-0257-43B2-9BDA-7E54B391CED3}" mergeInterval="0" personalView="1" xWindow="40" yWindow="40" windowWidth="1249" windowHeight="728" tabRatio="730" activeSheetId="4"/>
  </customWorkbookViews>
</workbook>
</file>

<file path=xl/calcChain.xml><?xml version="1.0" encoding="utf-8"?>
<calcChain xmlns="http://schemas.openxmlformats.org/spreadsheetml/2006/main">
  <c r="S8" i="18" l="1"/>
  <c r="N12" i="10"/>
  <c r="P14" i="8"/>
  <c r="K14" i="3"/>
  <c r="K16" i="3"/>
  <c r="AJ2" i="9" l="1"/>
  <c r="AN2" i="15" l="1"/>
  <c r="BA2" i="14"/>
  <c r="U2" i="18"/>
  <c r="BB2" i="19"/>
  <c r="AJ2" i="12"/>
  <c r="AK2" i="11"/>
  <c r="AJ2" i="10"/>
  <c r="AJ2" i="8"/>
  <c r="AK2" i="7"/>
  <c r="AN2" i="6"/>
  <c r="AN2" i="5"/>
  <c r="BB3" i="4"/>
  <c r="AJ2" i="3"/>
  <c r="N2" i="2"/>
  <c r="AV37" i="19"/>
  <c r="AV17" i="19"/>
  <c r="AV41" i="19" l="1"/>
  <c r="AV39" i="19"/>
  <c r="AV35" i="19"/>
  <c r="AV33" i="19"/>
  <c r="AV31" i="19"/>
  <c r="AV29" i="19"/>
  <c r="AV27" i="19"/>
  <c r="AV25" i="19"/>
  <c r="AV21" i="19"/>
  <c r="AV19" i="19"/>
  <c r="AV15" i="19"/>
  <c r="AV13" i="19"/>
  <c r="AV11" i="19"/>
  <c r="AV9" i="19"/>
  <c r="AV7" i="19"/>
  <c r="AV5" i="19"/>
  <c r="F25" i="18" l="1"/>
  <c r="G25" i="18"/>
  <c r="H25" i="18"/>
  <c r="I25" i="18"/>
  <c r="J25" i="18"/>
  <c r="K25" i="18"/>
  <c r="K30" i="18" s="1"/>
  <c r="L25" i="18"/>
  <c r="L30" i="18" s="1"/>
  <c r="M25" i="18"/>
  <c r="M30" i="18" s="1"/>
  <c r="N25" i="18"/>
  <c r="O25" i="18"/>
  <c r="P25" i="18"/>
  <c r="Q25" i="18"/>
  <c r="F26" i="18"/>
  <c r="G26" i="18"/>
  <c r="H26" i="18"/>
  <c r="I26" i="18"/>
  <c r="J26" i="18"/>
  <c r="K26" i="18"/>
  <c r="L26" i="18"/>
  <c r="M26" i="18"/>
  <c r="N26" i="18"/>
  <c r="O26" i="18"/>
  <c r="P26" i="18"/>
  <c r="Q26" i="18"/>
  <c r="F27" i="18"/>
  <c r="G27" i="18"/>
  <c r="H27" i="18"/>
  <c r="I27" i="18"/>
  <c r="J27" i="18"/>
  <c r="K27" i="18"/>
  <c r="K29" i="18" s="1"/>
  <c r="L27" i="18"/>
  <c r="L29" i="18" s="1"/>
  <c r="M27" i="18"/>
  <c r="M29" i="18" s="1"/>
  <c r="N27" i="18"/>
  <c r="O27" i="18"/>
  <c r="P27" i="18"/>
  <c r="Q27" i="18"/>
  <c r="F28" i="18"/>
  <c r="G28" i="18"/>
  <c r="G29" i="18" s="1"/>
  <c r="H28" i="18"/>
  <c r="H29" i="18" s="1"/>
  <c r="I28" i="18"/>
  <c r="I29" i="18" s="1"/>
  <c r="J28" i="18"/>
  <c r="K28" i="18"/>
  <c r="L28" i="18"/>
  <c r="M28" i="18"/>
  <c r="N28" i="18"/>
  <c r="O28" i="18"/>
  <c r="O29" i="18" s="1"/>
  <c r="P28" i="18"/>
  <c r="P29" i="18" s="1"/>
  <c r="Q28" i="18"/>
  <c r="Q29" i="18" s="1"/>
  <c r="F29" i="18"/>
  <c r="J29" i="18"/>
  <c r="N29" i="18"/>
  <c r="F30" i="18"/>
  <c r="G30" i="18"/>
  <c r="H30" i="18"/>
  <c r="I30" i="18"/>
  <c r="J30" i="18"/>
  <c r="N30" i="18"/>
  <c r="O30" i="18"/>
  <c r="P30" i="18"/>
  <c r="Q30" i="18"/>
  <c r="Q15" i="18"/>
  <c r="P15" i="18"/>
  <c r="O15" i="18"/>
  <c r="N15" i="18"/>
  <c r="M15" i="18"/>
  <c r="L15" i="18"/>
  <c r="K15" i="18"/>
  <c r="J15" i="18"/>
  <c r="I15" i="18"/>
  <c r="H15" i="18"/>
  <c r="G15" i="18"/>
  <c r="F15" i="18"/>
  <c r="Q14" i="18"/>
  <c r="P14" i="18"/>
  <c r="P16" i="18" s="1"/>
  <c r="O14" i="18"/>
  <c r="N14" i="18"/>
  <c r="N16" i="18" s="1"/>
  <c r="M14" i="18"/>
  <c r="M16" i="18" s="1"/>
  <c r="L14" i="18"/>
  <c r="K14" i="18"/>
  <c r="K16" i="18" s="1"/>
  <c r="J14" i="18"/>
  <c r="I14" i="18"/>
  <c r="H14" i="18"/>
  <c r="H16" i="18" s="1"/>
  <c r="G14" i="18"/>
  <c r="F14" i="18"/>
  <c r="F16" i="18" s="1"/>
  <c r="Q13" i="18"/>
  <c r="P13" i="18"/>
  <c r="O13" i="18"/>
  <c r="N13" i="18"/>
  <c r="M13" i="18"/>
  <c r="L13" i="18"/>
  <c r="K13" i="18"/>
  <c r="J13" i="18"/>
  <c r="I13" i="18"/>
  <c r="H13" i="18"/>
  <c r="G13" i="18"/>
  <c r="F13" i="18"/>
  <c r="Q12" i="18"/>
  <c r="Q17" i="18" s="1"/>
  <c r="P12" i="18"/>
  <c r="P17" i="18" s="1"/>
  <c r="O12" i="18"/>
  <c r="O17" i="18" s="1"/>
  <c r="N12" i="18"/>
  <c r="N17" i="18" s="1"/>
  <c r="M12" i="18"/>
  <c r="M17" i="18" s="1"/>
  <c r="L12" i="18"/>
  <c r="L17" i="18" s="1"/>
  <c r="K12" i="18"/>
  <c r="K17" i="18" s="1"/>
  <c r="J12" i="18"/>
  <c r="J17" i="18" s="1"/>
  <c r="I12" i="18"/>
  <c r="I17" i="18" s="1"/>
  <c r="H12" i="18"/>
  <c r="H17" i="18" s="1"/>
  <c r="G12" i="18"/>
  <c r="G17" i="18" s="1"/>
  <c r="F12" i="18"/>
  <c r="F17" i="18" s="1"/>
  <c r="S23" i="18"/>
  <c r="S22" i="18"/>
  <c r="S21" i="18"/>
  <c r="S9" i="18"/>
  <c r="S10" i="18"/>
  <c r="R20" i="18"/>
  <c r="S20" i="18" s="1"/>
  <c r="R7" i="18"/>
  <c r="S7" i="18" s="1"/>
  <c r="G16" i="18" l="1"/>
  <c r="O16" i="18"/>
  <c r="I16" i="18"/>
  <c r="Q16" i="18"/>
  <c r="J16" i="18"/>
  <c r="L16" i="18"/>
  <c r="R28" i="18"/>
  <c r="S28" i="18" s="1"/>
  <c r="R12" i="18"/>
  <c r="S12" i="18" s="1"/>
  <c r="R13" i="18"/>
  <c r="S13" i="18" s="1"/>
  <c r="R30" i="18"/>
  <c r="S30" i="18" s="1"/>
  <c r="R25" i="18"/>
  <c r="S25" i="18" s="1"/>
  <c r="R15" i="18"/>
  <c r="S15" i="18" s="1"/>
  <c r="R17" i="18"/>
  <c r="S17" i="18" s="1"/>
  <c r="R14" i="18"/>
  <c r="S14" i="18" s="1"/>
  <c r="R27" i="18"/>
  <c r="S27" i="18" s="1"/>
  <c r="R26" i="18"/>
  <c r="S26" i="18" s="1"/>
  <c r="I75" i="2"/>
  <c r="K80" i="2"/>
  <c r="K74" i="2"/>
  <c r="K43" i="2"/>
  <c r="R16" i="18" l="1"/>
  <c r="S16" i="18" s="1"/>
  <c r="R29" i="18"/>
  <c r="S29" i="18" s="1"/>
  <c r="H83" i="2"/>
  <c r="H82" i="2"/>
  <c r="H84" i="2"/>
  <c r="H85" i="2"/>
  <c r="H81" i="2"/>
  <c r="H80" i="2" l="1"/>
  <c r="C46" i="2"/>
  <c r="N31" i="8" l="1"/>
  <c r="L6" i="5" l="1"/>
  <c r="H29" i="2" l="1"/>
  <c r="H28" i="2"/>
  <c r="H18" i="2"/>
  <c r="H8" i="2"/>
  <c r="H21" i="2"/>
  <c r="H20" i="2"/>
  <c r="H19" i="2"/>
  <c r="H39" i="2"/>
  <c r="H38" i="2"/>
  <c r="H31" i="2"/>
  <c r="H30" i="2"/>
  <c r="H11" i="2"/>
  <c r="H10" i="2"/>
  <c r="H71" i="2"/>
  <c r="H70" i="2"/>
  <c r="H64" i="2"/>
  <c r="H59" i="2"/>
  <c r="H58" i="2"/>
  <c r="H52" i="2"/>
  <c r="H40" i="2" l="1"/>
  <c r="H32" i="2"/>
  <c r="H22" i="2"/>
  <c r="H12" i="2"/>
  <c r="H9" i="2"/>
  <c r="H73" i="2"/>
  <c r="H72" i="2"/>
  <c r="H69" i="2"/>
  <c r="H68" i="2" s="1"/>
  <c r="H67" i="2"/>
  <c r="H66" i="2"/>
  <c r="H65" i="2"/>
  <c r="H63" i="2"/>
  <c r="H61" i="2"/>
  <c r="H60" i="2"/>
  <c r="H57" i="2"/>
  <c r="H55" i="2"/>
  <c r="H54" i="2"/>
  <c r="H53" i="2"/>
  <c r="H51" i="2"/>
  <c r="H37" i="2"/>
  <c r="H33" i="2"/>
  <c r="H23" i="2"/>
  <c r="H13" i="2"/>
  <c r="H56" i="2" l="1"/>
  <c r="H62" i="2"/>
  <c r="J62" i="2" s="1"/>
  <c r="H50" i="2"/>
  <c r="J56" i="2"/>
  <c r="J68" i="2"/>
  <c r="H74" i="2" l="1"/>
  <c r="J50" i="2"/>
  <c r="J74" i="2" l="1"/>
  <c r="I78" i="2" s="1"/>
  <c r="I77" i="2" s="1"/>
  <c r="H7" i="2"/>
  <c r="I5" i="14"/>
  <c r="C7" i="12"/>
  <c r="N9" i="10"/>
  <c r="I8" i="4"/>
  <c r="K12" i="3"/>
  <c r="K36" i="3"/>
  <c r="K38" i="3"/>
  <c r="H14" i="2"/>
  <c r="H15" i="2"/>
  <c r="H17" i="2"/>
  <c r="H24" i="2"/>
  <c r="H25" i="2"/>
  <c r="H27" i="2"/>
  <c r="H34" i="2"/>
  <c r="H35" i="2"/>
  <c r="H41" i="2"/>
  <c r="H42" i="2"/>
  <c r="H6" i="2" l="1"/>
  <c r="H36" i="2"/>
  <c r="J36" i="2" s="1"/>
  <c r="H16" i="2"/>
  <c r="J16" i="2" s="1"/>
  <c r="H26" i="2"/>
  <c r="J26" i="2" s="1"/>
  <c r="H43" i="2" l="1"/>
  <c r="J6" i="2"/>
  <c r="J43" i="2" s="1"/>
  <c r="H86" i="2" l="1"/>
  <c r="J45" i="2"/>
  <c r="J44" i="2" s="1"/>
  <c r="AB27" i="1"/>
  <c r="I79" i="2" l="1"/>
  <c r="AB28" i="1" s="1"/>
  <c r="H87" i="2"/>
  <c r="H88" i="2" l="1"/>
  <c r="AB26" i="1" s="1"/>
  <c r="N32" i="8" s="1"/>
</calcChain>
</file>

<file path=xl/comments1.xml><?xml version="1.0" encoding="utf-8"?>
<comments xmlns="http://schemas.openxmlformats.org/spreadsheetml/2006/main">
  <authors>
    <author>tokyokankyo</author>
  </authors>
  <commentList>
    <comment ref="L4" authorId="0" shapeId="0">
      <text>
        <r>
          <rPr>
            <b/>
            <sz val="10"/>
            <color indexed="81"/>
            <rFont val="ＭＳ Ｐゴシック"/>
            <family val="3"/>
            <charset val="128"/>
          </rPr>
          <t>発熱量・燃料消費は、HHV（高位発熱量）ベースで記入してください。</t>
        </r>
      </text>
    </comment>
    <comment ref="C6" authorId="0" shapeId="0">
      <text>
        <r>
          <rPr>
            <b/>
            <sz val="9"/>
            <color indexed="81"/>
            <rFont val="ＭＳ Ｐゴシック"/>
            <family val="3"/>
            <charset val="128"/>
          </rPr>
          <t>年度を記載してください</t>
        </r>
      </text>
    </comment>
    <comment ref="C19" authorId="0" shapeId="0">
      <text>
        <r>
          <rPr>
            <b/>
            <sz val="9"/>
            <color indexed="81"/>
            <rFont val="ＭＳ Ｐゴシック"/>
            <family val="3"/>
            <charset val="128"/>
          </rPr>
          <t>年度を記載してください</t>
        </r>
      </text>
    </comment>
  </commentList>
</comments>
</file>

<file path=xl/sharedStrings.xml><?xml version="1.0" encoding="utf-8"?>
<sst xmlns="http://schemas.openxmlformats.org/spreadsheetml/2006/main" count="815" uniqueCount="548">
  <si>
    <t>第１号様式（第８条関係）</t>
  </si>
  <si>
    <t>助成金交付申請書</t>
  </si>
  <si>
    <t>事業の名称</t>
  </si>
  <si>
    <t>事業所の所在地</t>
  </si>
  <si>
    <t>助成金交付申請額</t>
  </si>
  <si>
    <t>会社名</t>
  </si>
  <si>
    <t>部課名</t>
  </si>
  <si>
    <t>担当者氏名</t>
  </si>
  <si>
    <t>（電話番号）</t>
  </si>
  <si>
    <t>（携帯電話）</t>
  </si>
  <si>
    <t>（Eメール）</t>
  </si>
  <si>
    <t>円</t>
    <rPh sb="0" eb="1">
      <t>エン</t>
    </rPh>
    <phoneticPr fontId="3"/>
  </si>
  <si>
    <t>日</t>
    <rPh sb="0" eb="1">
      <t>ヒ</t>
    </rPh>
    <phoneticPr fontId="3"/>
  </si>
  <si>
    <t>月</t>
    <rPh sb="0" eb="1">
      <t>ツキ</t>
    </rPh>
    <phoneticPr fontId="3"/>
  </si>
  <si>
    <t>年</t>
    <rPh sb="0" eb="1">
      <t>ネン</t>
    </rPh>
    <phoneticPr fontId="3"/>
  </si>
  <si>
    <t>区分</t>
    <rPh sb="0" eb="2">
      <t>クブン</t>
    </rPh>
    <phoneticPr fontId="3"/>
  </si>
  <si>
    <t>数量</t>
    <rPh sb="0" eb="2">
      <t>スウリョウ</t>
    </rPh>
    <phoneticPr fontId="3"/>
  </si>
  <si>
    <t>①助成対象事業に要する経費</t>
    <phoneticPr fontId="3"/>
  </si>
  <si>
    <t>第２号様式（第８条関係）　その１</t>
  </si>
  <si>
    <t>助成対象事業実施計画書</t>
  </si>
  <si>
    <t>１　事業者及び連絡先（本事業における総括的連絡先）</t>
  </si>
  <si>
    <t>会社名（事業者名）</t>
  </si>
  <si>
    <t>会社所在地</t>
  </si>
  <si>
    <t>部署名</t>
  </si>
  <si>
    <t>窓口担当者氏名</t>
  </si>
  <si>
    <t>連絡先</t>
  </si>
  <si>
    <t>電話番号</t>
  </si>
  <si>
    <t>携帯電話</t>
  </si>
  <si>
    <t>FAX番号</t>
  </si>
  <si>
    <t>E-mailアドレス</t>
  </si>
  <si>
    <t>２　助成対象施設の概要</t>
  </si>
  <si>
    <t>ふりがな</t>
  </si>
  <si>
    <t>電話</t>
    <rPh sb="0" eb="2">
      <t>デンワ</t>
    </rPh>
    <phoneticPr fontId="3"/>
  </si>
  <si>
    <t>FAX</t>
    <phoneticPr fontId="3"/>
  </si>
  <si>
    <t>代表者役職氏名</t>
    <rPh sb="3" eb="4">
      <t>ヤク</t>
    </rPh>
    <phoneticPr fontId="3"/>
  </si>
  <si>
    <t>第２号様式（第８条関係）　その２</t>
  </si>
  <si>
    <t>３　事業計画</t>
  </si>
  <si>
    <t xml:space="preserve"> </t>
  </si>
  <si>
    <t>３．１　計画概要</t>
  </si>
  <si>
    <t>【建築基準法関係】</t>
  </si>
  <si>
    <t>(内訳)</t>
  </si>
  <si>
    <t>構成機器：</t>
    <phoneticPr fontId="3"/>
  </si>
  <si>
    <t>概要：</t>
    <phoneticPr fontId="3"/>
  </si>
  <si>
    <t>MPa</t>
    <phoneticPr fontId="3"/>
  </si>
  <si>
    <t>（</t>
    <phoneticPr fontId="3"/>
  </si>
  <si>
    <t>）</t>
    <phoneticPr fontId="3"/>
  </si>
  <si>
    <t>％</t>
    <phoneticPr fontId="3"/>
  </si>
  <si>
    <t>型式：</t>
    <phoneticPr fontId="3"/>
  </si>
  <si>
    <t>kg／年（CO2換算）</t>
    <phoneticPr fontId="3"/>
  </si>
  <si>
    <t>（稼働率</t>
    <phoneticPr fontId="3"/>
  </si>
  <si>
    <t>％※）</t>
    <phoneticPr fontId="3"/>
  </si>
  <si>
    <t>kW</t>
    <phoneticPr fontId="3"/>
  </si>
  <si>
    <t>第２号様式（第８条関係）　その５</t>
  </si>
  <si>
    <t>台数(台)</t>
  </si>
  <si>
    <t>備考</t>
  </si>
  <si>
    <t>燃料電池自動車</t>
  </si>
  <si>
    <t>純水素型燃料電池</t>
  </si>
  <si>
    <t>燃料電池
フォークリフト</t>
    <phoneticPr fontId="3"/>
  </si>
  <si>
    <t>第２号様式（第８条関係）　その６</t>
  </si>
  <si>
    <t>４　詳細工程及び資金調達計画</t>
  </si>
  <si>
    <t>（注）交付決定日を想定して以下の予定日などを計画すること。</t>
  </si>
  <si>
    <t>４．１　助成金事業の事業開始日</t>
  </si>
  <si>
    <t>４．２　助成金事業の完了予定日</t>
  </si>
  <si>
    <t>４．３　助成金事業の工事日数</t>
  </si>
  <si>
    <t>日間（土日祝日を含む。）</t>
  </si>
  <si>
    <t>（実工事日数</t>
  </si>
  <si>
    <t>日間）</t>
  </si>
  <si>
    <t>４．４　助成金事業工程表（詳細は別紙３参照）</t>
  </si>
  <si>
    <t>４．５　資金調達計画</t>
  </si>
  <si>
    <t>調達先</t>
  </si>
  <si>
    <t>助成対象事業者</t>
  </si>
  <si>
    <t>自己資金</t>
  </si>
  <si>
    <t>借入金</t>
  </si>
  <si>
    <t>（注）</t>
  </si>
  <si>
    <t>・上記調達金額合計は、第1号様式の（1）助成対象事業に要する経費の金額と合致させること。</t>
  </si>
  <si>
    <t>・助成対象事業者の自己資金と借入金は、内数としてカッコ内に記載すること。</t>
  </si>
  <si>
    <t>・金融機関からの借入金の場合は、金融機関名とその本支店名を備考欄に明記すること。</t>
  </si>
  <si>
    <t>（工事契約予定日）</t>
    <rPh sb="1" eb="3">
      <t>コウジ</t>
    </rPh>
    <rPh sb="3" eb="5">
      <t>ケイヤク</t>
    </rPh>
    <rPh sb="5" eb="8">
      <t>ヨテイビ</t>
    </rPh>
    <phoneticPr fontId="3"/>
  </si>
  <si>
    <t>第２号様式（第８条関係）　その７</t>
  </si>
  <si>
    <t>５　実施事業に関する事項</t>
  </si>
  <si>
    <t>５．１　その他の補助金・助成金等との関係</t>
  </si>
  <si>
    <t>（注）当該事業に直接あるいは間接に関係するものについて、必ず記入すること。誤記載等が後に判明した場合、交付決定を取り消す場合もある。</t>
  </si>
  <si>
    <t>本助成金以外に、他の機関から補助金等を受け、事業を実施する予定がありますか。</t>
  </si>
  <si>
    <t>（1を記入した場合、以下の表に補助金等の内容を記入すること。）</t>
  </si>
  <si>
    <t>補助金等の名称</t>
  </si>
  <si>
    <t>補助金等の実施機関名称</t>
  </si>
  <si>
    <t>補助金等の目的</t>
  </si>
  <si>
    <t>実施期間</t>
  </si>
  <si>
    <t>開始年月</t>
  </si>
  <si>
    <t>交付決定時期</t>
  </si>
  <si>
    <t>交付申請額</t>
  </si>
  <si>
    <t>６　その他</t>
  </si>
  <si>
    <t>（注）</t>
    <phoneticPr fontId="3"/>
  </si>
  <si>
    <t>（該当する番号を記入：</t>
    <phoneticPr fontId="3"/>
  </si>
  <si>
    <t>終了年月</t>
    <phoneticPr fontId="3"/>
  </si>
  <si>
    <t>年間）</t>
    <phoneticPr fontId="3"/>
  </si>
  <si>
    <t>千円</t>
    <phoneticPr fontId="3"/>
  </si>
  <si>
    <t>第２号様式（第８条関係）　別紙１その１</t>
  </si>
  <si>
    <t>助成対象事業者について</t>
  </si>
  <si>
    <t>１　助成対象事業者に関する情報</t>
  </si>
  <si>
    <t>企業名</t>
  </si>
  <si>
    <t>代表者</t>
  </si>
  <si>
    <t>開業・設立日</t>
  </si>
  <si>
    <t>大分類</t>
  </si>
  <si>
    <t>中分類</t>
  </si>
  <si>
    <t>資本金（出資金）</t>
  </si>
  <si>
    <t>株主数（出資者数）</t>
  </si>
  <si>
    <t>発行済株式総数（出資総額）</t>
  </si>
  <si>
    <t>役員数</t>
  </si>
  <si>
    <t>人</t>
  </si>
  <si>
    <t>従業員数（役員を除く。）</t>
  </si>
  <si>
    <r>
      <t>企業の沿革</t>
    </r>
    <r>
      <rPr>
        <vertAlign val="superscript"/>
        <sz val="12"/>
        <color indexed="8"/>
        <rFont val="ＭＳ 明朝"/>
        <family val="1"/>
        <charset val="128"/>
      </rPr>
      <t>※3</t>
    </r>
  </si>
  <si>
    <r>
      <t>代表者の略歴</t>
    </r>
    <r>
      <rPr>
        <vertAlign val="superscript"/>
        <sz val="12"/>
        <color indexed="8"/>
        <rFont val="ＭＳ 明朝"/>
        <family val="1"/>
        <charset val="128"/>
      </rPr>
      <t>※3</t>
    </r>
  </si>
  <si>
    <t>（注）申請した企業の代表者の略歴を記載すること。</t>
  </si>
  <si>
    <t>ホームページアドレス</t>
  </si>
  <si>
    <t>※1　</t>
    <phoneticPr fontId="3"/>
  </si>
  <si>
    <t>売上高が最も大きな業種を記載すること。</t>
    <phoneticPr fontId="3"/>
  </si>
  <si>
    <t>※2　</t>
    <phoneticPr fontId="3"/>
  </si>
  <si>
    <t>企業及び代表者の刑事上の処分などがある場合は、沿革又は略歴に記載すること。</t>
    <phoneticPr fontId="3"/>
  </si>
  <si>
    <t>※3　</t>
    <phoneticPr fontId="3"/>
  </si>
  <si>
    <t>申請した企業の創業等の沿革、過去・現在の主な事業を記載すること。</t>
    <phoneticPr fontId="3"/>
  </si>
  <si>
    <t>（注）</t>
    <phoneticPr fontId="3"/>
  </si>
  <si>
    <t>第２号様式（第８条関係）　別紙１その２</t>
  </si>
  <si>
    <t>２　助成対象事業者の現況など</t>
  </si>
  <si>
    <t>資本金</t>
  </si>
  <si>
    <t>従業員数</t>
  </si>
  <si>
    <r>
      <t>出資比率</t>
    </r>
    <r>
      <rPr>
        <vertAlign val="superscript"/>
        <sz val="10.5"/>
        <color indexed="8"/>
        <rFont val="ＭＳ 明朝"/>
        <family val="1"/>
        <charset val="128"/>
      </rPr>
      <t>※2</t>
    </r>
  </si>
  <si>
    <t>百万円</t>
  </si>
  <si>
    <t>株</t>
  </si>
  <si>
    <t>%</t>
  </si>
  <si>
    <t>※1　出資額が多い順に10位まで株主を記載すること。</t>
  </si>
  <si>
    <t>※2　小数点２位以下を切捨てた数値を記載すること。</t>
  </si>
  <si>
    <t>主な製品・商品・サービス等の売上高</t>
  </si>
  <si>
    <t>金額</t>
  </si>
  <si>
    <t>主たる業種
（業種）</t>
    <phoneticPr fontId="3"/>
  </si>
  <si>
    <t>所有株式数
（出資額）</t>
    <phoneticPr fontId="3"/>
  </si>
  <si>
    <t>第２号様式（第８条関係）　別紙１その３</t>
  </si>
  <si>
    <t>役職</t>
  </si>
  <si>
    <t>氏名</t>
  </si>
  <si>
    <t>担当</t>
  </si>
  <si>
    <t>（注）今後の経営計画、エネルギー使用計画などについて記入すること。</t>
  </si>
  <si>
    <t>本事業を共同事業で行う場合は、共同申請者同士及び工事請負者との連絡・責任体制を明確に記入すること。</t>
    <phoneticPr fontId="3"/>
  </si>
  <si>
    <t>単位</t>
  </si>
  <si>
    <t>4月</t>
  </si>
  <si>
    <t>5月</t>
  </si>
  <si>
    <t>6月</t>
  </si>
  <si>
    <t>7月</t>
  </si>
  <si>
    <t>8月</t>
  </si>
  <si>
    <t>9月</t>
  </si>
  <si>
    <t>10月</t>
  </si>
  <si>
    <t>11月</t>
  </si>
  <si>
    <t>12月</t>
  </si>
  <si>
    <t>1月</t>
  </si>
  <si>
    <t>2月</t>
  </si>
  <si>
    <t>3月</t>
  </si>
  <si>
    <t>再エネ発電量</t>
  </si>
  <si>
    <t>kWh</t>
  </si>
  <si>
    <t>外部給電量</t>
  </si>
  <si>
    <t>合計</t>
    <rPh sb="0" eb="2">
      <t>ゴウケイ</t>
    </rPh>
    <phoneticPr fontId="3"/>
  </si>
  <si>
    <t>第２号様式（第８条関係）　別紙３</t>
  </si>
  <si>
    <t>工程</t>
  </si>
  <si>
    <t>交付決定通知</t>
  </si>
  <si>
    <t>詳細設計</t>
  </si>
  <si>
    <t>機器製作</t>
  </si>
  <si>
    <t>据付工事</t>
  </si>
  <si>
    <t>試運転</t>
  </si>
  <si>
    <t>機器・工事検収引渡し</t>
  </si>
  <si>
    <t>（注）交付決定通知受領日を想定して記載すること。</t>
  </si>
  <si>
    <t>（注）工程の内容は、適宜追加すること。</t>
  </si>
  <si>
    <t>年度</t>
    <rPh sb="0" eb="2">
      <t>ネンド</t>
    </rPh>
    <phoneticPr fontId="3"/>
  </si>
  <si>
    <t>）</t>
    <phoneticPr fontId="3"/>
  </si>
  <si>
    <t>有</t>
    <rPh sb="0" eb="1">
      <t>アリ</t>
    </rPh>
    <phoneticPr fontId="3"/>
  </si>
  <si>
    <t>無</t>
    <rPh sb="0" eb="1">
      <t>ナ</t>
    </rPh>
    <phoneticPr fontId="3"/>
  </si>
  <si>
    <t>事業全般の内容について、総括的対応が可能であるとともに、申請者に係る公社からの指示に対して、一元的な窓口を担う連絡先を記載すること。</t>
    <phoneticPr fontId="3"/>
  </si>
  <si>
    <t>（注）</t>
    <phoneticPr fontId="3"/>
  </si>
  <si>
    <t>燃料電池自動車</t>
    <phoneticPr fontId="3"/>
  </si>
  <si>
    <t>燃料電池フォークリフト</t>
    <phoneticPr fontId="3"/>
  </si>
  <si>
    <t>工場</t>
    <phoneticPr fontId="3"/>
  </si>
  <si>
    <t>倉庫</t>
    <phoneticPr fontId="3"/>
  </si>
  <si>
    <t>物流拠点</t>
    <phoneticPr fontId="3"/>
  </si>
  <si>
    <t>その他（</t>
    <phoneticPr fontId="3"/>
  </si>
  <si>
    <t>）</t>
    <phoneticPr fontId="3"/>
  </si>
  <si>
    <t>製造者の区分:</t>
    <phoneticPr fontId="3"/>
  </si>
  <si>
    <t>第一種</t>
    <phoneticPr fontId="3"/>
  </si>
  <si>
    <t>定置式</t>
    <phoneticPr fontId="3"/>
  </si>
  <si>
    <t>移動式</t>
    <phoneticPr fontId="3"/>
  </si>
  <si>
    <t>圧縮水素スタンド(一般則第2条25項)</t>
    <phoneticPr fontId="3"/>
  </si>
  <si>
    <t>住所</t>
    <phoneticPr fontId="3"/>
  </si>
  <si>
    <t>６．１　許認可・権利関係等事業実施の前提となる事項</t>
    <phoneticPr fontId="3"/>
  </si>
  <si>
    <t>６．２　その他実施上問題となる事項</t>
    <phoneticPr fontId="3"/>
  </si>
  <si>
    <t>事業実施に当たって許認可（届出）、権利使用（又は取得）の必要なものについて、その取得状況及び見通しを記載すること。</t>
    <phoneticPr fontId="3"/>
  </si>
  <si>
    <t>（注）事業実施上問題となる事項がある場合、その内容と解決の見通しを記載すること。</t>
    <phoneticPr fontId="3"/>
  </si>
  <si>
    <t>←上段に会社名</t>
    <rPh sb="1" eb="3">
      <t>ジョウダン</t>
    </rPh>
    <rPh sb="4" eb="7">
      <t>カイシャメイ</t>
    </rPh>
    <phoneticPr fontId="3"/>
  </si>
  <si>
    <t>助成対象外経費</t>
    <phoneticPr fontId="3"/>
  </si>
  <si>
    <t>□</t>
  </si>
  <si>
    <t>□</t>
    <phoneticPr fontId="3"/>
  </si>
  <si>
    <t>■</t>
    <phoneticPr fontId="3"/>
  </si>
  <si>
    <t>年</t>
    <rPh sb="0" eb="1">
      <t>ネン</t>
    </rPh>
    <phoneticPr fontId="3"/>
  </si>
  <si>
    <t>月</t>
    <rPh sb="0" eb="1">
      <t>ツキ</t>
    </rPh>
    <phoneticPr fontId="3"/>
  </si>
  <si>
    <t>日</t>
    <rPh sb="0" eb="1">
      <t>ヒ</t>
    </rPh>
    <phoneticPr fontId="3"/>
  </si>
  <si>
    <t>（事業所の名称：</t>
    <phoneticPr fontId="3"/>
  </si>
  <si>
    <t>３．２　全体計画</t>
    <rPh sb="4" eb="6">
      <t>ゼンタイ</t>
    </rPh>
    <rPh sb="6" eb="8">
      <t>ケイカク</t>
    </rPh>
    <phoneticPr fontId="3"/>
  </si>
  <si>
    <t>事業名称</t>
    <rPh sb="0" eb="2">
      <t>ジギョウ</t>
    </rPh>
    <rPh sb="2" eb="4">
      <t>メイショウ</t>
    </rPh>
    <phoneticPr fontId="3"/>
  </si>
  <si>
    <t>第３号様式（第８条関係）</t>
  </si>
  <si>
    <t>誓　約　書</t>
  </si>
  <si>
    <t>住　所</t>
  </si>
  <si>
    <t>＊</t>
    <phoneticPr fontId="3"/>
  </si>
  <si>
    <t>この誓約書における「暴力団関係者」とは、次に掲げる者をいう。</t>
    <phoneticPr fontId="3"/>
  </si>
  <si>
    <t>暴力団又は暴力団員が実質的に経営を支配する法人等に所属する者</t>
    <phoneticPr fontId="3"/>
  </si>
  <si>
    <t>暴力団員を雇用している者</t>
    <phoneticPr fontId="3"/>
  </si>
  <si>
    <t>・</t>
    <phoneticPr fontId="3"/>
  </si>
  <si>
    <t>暴力団又は暴力団員を不当に利用していると認められる者</t>
    <phoneticPr fontId="3"/>
  </si>
  <si>
    <t>＊</t>
    <phoneticPr fontId="3"/>
  </si>
  <si>
    <t>暴力団の維持、運営に協力し、又は関与していると認められる者</t>
    <phoneticPr fontId="3"/>
  </si>
  <si>
    <t>暴力団又は暴力団員と社会的に非難されるべき関係を有していると認められる者</t>
    <phoneticPr fontId="3"/>
  </si>
  <si>
    <t>法人その他の団体にあっては、主たる事務所の所在地、名称及び代表者の氏名を</t>
    <phoneticPr fontId="3"/>
  </si>
  <si>
    <t>記入すること。</t>
    <phoneticPr fontId="3"/>
  </si>
  <si>
    <t>．実施する予定がある。</t>
    <phoneticPr fontId="3"/>
  </si>
  <si>
    <t>．実施する予定はない。</t>
    <phoneticPr fontId="3"/>
  </si>
  <si>
    <t>(1)助成対象事業に要する経費</t>
    <rPh sb="3" eb="5">
      <t>ジョセイ</t>
    </rPh>
    <rPh sb="5" eb="7">
      <t>タイショウ</t>
    </rPh>
    <rPh sb="7" eb="9">
      <t>ジギョウ</t>
    </rPh>
    <rPh sb="10" eb="11">
      <t>ヨウ</t>
    </rPh>
    <rPh sb="13" eb="15">
      <t>ケイヒ</t>
    </rPh>
    <phoneticPr fontId="3"/>
  </si>
  <si>
    <t>(2)助成対象経費</t>
    <phoneticPr fontId="3"/>
  </si>
  <si>
    <t>(3)助成金交付申請額</t>
    <rPh sb="3" eb="6">
      <t>ジョセイキン</t>
    </rPh>
    <rPh sb="6" eb="8">
      <t>コウフ</t>
    </rPh>
    <rPh sb="8" eb="10">
      <t>シンセイ</t>
    </rPh>
    <rPh sb="10" eb="11">
      <t>ガク</t>
    </rPh>
    <phoneticPr fontId="3"/>
  </si>
  <si>
    <r>
      <t>削減効果：</t>
    </r>
    <r>
      <rPr>
        <u/>
        <sz val="10.5"/>
        <color indexed="8"/>
        <rFont val="ＭＳ 明朝"/>
        <family val="1"/>
        <charset val="128"/>
      </rPr>
      <t/>
    </r>
    <phoneticPr fontId="3"/>
  </si>
  <si>
    <r>
      <t>合計</t>
    </r>
    <r>
      <rPr>
        <vertAlign val="superscript"/>
        <sz val="12"/>
        <color indexed="8"/>
        <rFont val="ＭＳ 明朝"/>
        <family val="1"/>
        <charset val="128"/>
      </rPr>
      <t>※</t>
    </r>
  </si>
  <si>
    <r>
      <t>現在、補助金等を受けることが決まっている場合に加え、</t>
    </r>
    <r>
      <rPr>
        <u/>
        <sz val="10"/>
        <color indexed="8"/>
        <rFont val="ＭＳ 明朝"/>
        <family val="1"/>
        <charset val="128"/>
      </rPr>
      <t>申請中及び申請予定のものについても必ず記載すること。</t>
    </r>
    <phoneticPr fontId="3"/>
  </si>
  <si>
    <r>
      <t>２．１</t>
    </r>
    <r>
      <rPr>
        <sz val="7"/>
        <color indexed="8"/>
        <rFont val="ＭＳ 明朝"/>
        <family val="1"/>
        <charset val="128"/>
      </rPr>
      <t xml:space="preserve">    </t>
    </r>
    <r>
      <rPr>
        <sz val="12"/>
        <color indexed="8"/>
        <rFont val="ＭＳ 明朝"/>
        <family val="1"/>
        <charset val="128"/>
      </rPr>
      <t>株主（出資者）構成</t>
    </r>
  </si>
  <si>
    <r>
      <t>２．２</t>
    </r>
    <r>
      <rPr>
        <sz val="7"/>
        <color indexed="8"/>
        <rFont val="ＭＳ 明朝"/>
        <family val="1"/>
        <charset val="128"/>
      </rPr>
      <t xml:space="preserve">    </t>
    </r>
    <r>
      <rPr>
        <sz val="12"/>
        <color indexed="8"/>
        <rFont val="ＭＳ 明朝"/>
        <family val="1"/>
        <charset val="128"/>
      </rPr>
      <t>直近の決算期に製品・商品・サービス等別売上高（主たるもの）</t>
    </r>
  </si>
  <si>
    <r>
      <t>２．３</t>
    </r>
    <r>
      <rPr>
        <sz val="7"/>
        <color indexed="8"/>
        <rFont val="ＭＳ 明朝"/>
        <family val="1"/>
        <charset val="128"/>
      </rPr>
      <t xml:space="preserve">    </t>
    </r>
    <r>
      <rPr>
        <sz val="12"/>
        <color indexed="8"/>
        <rFont val="ＭＳ 明朝"/>
        <family val="1"/>
        <charset val="128"/>
      </rPr>
      <t>助成対象事業者が計画する助成対象事業の実施体制</t>
    </r>
    <phoneticPr fontId="3"/>
  </si>
  <si>
    <t>第２号様式（第８条関係）　その３</t>
    <phoneticPr fontId="3"/>
  </si>
  <si>
    <t>第２号様式（第８条関係）　その４</t>
    <phoneticPr fontId="3"/>
  </si>
  <si>
    <r>
      <t>２．４</t>
    </r>
    <r>
      <rPr>
        <sz val="7"/>
        <color indexed="8"/>
        <rFont val="ＭＳ 明朝"/>
        <family val="1"/>
        <charset val="128"/>
      </rPr>
      <t xml:space="preserve">    </t>
    </r>
    <r>
      <rPr>
        <sz val="12"/>
        <color indexed="8"/>
        <rFont val="ＭＳ 明朝"/>
        <family val="1"/>
        <charset val="128"/>
      </rPr>
      <t>助成対象事業者の今後の経営計画について</t>
    </r>
    <phoneticPr fontId="3"/>
  </si>
  <si>
    <t>３．３　全体計画（添付・関連資料）</t>
    <rPh sb="4" eb="6">
      <t>ゼンタイ</t>
    </rPh>
    <rPh sb="6" eb="8">
      <t>ケイカク</t>
    </rPh>
    <rPh sb="9" eb="11">
      <t>テンプ</t>
    </rPh>
    <rPh sb="12" eb="14">
      <t>カンレン</t>
    </rPh>
    <rPh sb="14" eb="16">
      <t>シリョウ</t>
    </rPh>
    <phoneticPr fontId="3"/>
  </si>
  <si>
    <t>氏名</t>
    <phoneticPr fontId="3"/>
  </si>
  <si>
    <t>統計法（令和19年法律第53号）第28条第１項及び附則第３条の規定に基づき、法第２条第９項に規定する統計基準のこと。</t>
  </si>
  <si>
    <t>燃料電池バス　</t>
    <phoneticPr fontId="3"/>
  </si>
  <si>
    <t>水素製造能力</t>
    <rPh sb="0" eb="2">
      <t>スイソ</t>
    </rPh>
    <rPh sb="2" eb="4">
      <t>セイゾウ</t>
    </rPh>
    <rPh sb="4" eb="6">
      <t>ノウリョク</t>
    </rPh>
    <phoneticPr fontId="3"/>
  </si>
  <si>
    <t>燃料電池発電出力</t>
    <rPh sb="0" eb="4">
      <t>ネンリョウデンチ</t>
    </rPh>
    <rPh sb="4" eb="6">
      <t>ハツデン</t>
    </rPh>
    <rPh sb="6" eb="8">
      <t>シュツリョク</t>
    </rPh>
    <phoneticPr fontId="3"/>
  </si>
  <si>
    <t>（</t>
    <phoneticPr fontId="3"/>
  </si>
  <si>
    <t>燃料電池バス</t>
    <phoneticPr fontId="3"/>
  </si>
  <si>
    <t>水素製造量</t>
    <phoneticPr fontId="3"/>
  </si>
  <si>
    <t>燃料電池発電量</t>
    <rPh sb="0" eb="4">
      <t>ネンリョウデンチ</t>
    </rPh>
    <rPh sb="4" eb="6">
      <t>ハツデン</t>
    </rPh>
    <phoneticPr fontId="3"/>
  </si>
  <si>
    <t>燃料電池熱供給量</t>
    <rPh sb="0" eb="4">
      <t>ネンリョウデンチ</t>
    </rPh>
    <rPh sb="4" eb="5">
      <t>ネツ</t>
    </rPh>
    <rPh sb="5" eb="7">
      <t>キョウキュウ</t>
    </rPh>
    <rPh sb="7" eb="8">
      <t>リョウ</t>
    </rPh>
    <phoneticPr fontId="3"/>
  </si>
  <si>
    <t>水素充填量</t>
    <phoneticPr fontId="3"/>
  </si>
  <si>
    <t>助成金事業工程表</t>
    <phoneticPr fontId="3"/>
  </si>
  <si>
    <r>
      <t>導入</t>
    </r>
    <r>
      <rPr>
        <sz val="11"/>
        <color rgb="FF000000"/>
        <rFont val="ＭＳ 明朝"/>
        <family val="1"/>
        <charset val="128"/>
      </rPr>
      <t>予定</t>
    </r>
    <r>
      <rPr>
        <sz val="11"/>
        <color rgb="FF000000"/>
        <rFont val="ＭＳ 明朝"/>
        <family val="1"/>
        <charset val="128"/>
      </rPr>
      <t>年月</t>
    </r>
    <phoneticPr fontId="3"/>
  </si>
  <si>
    <t>純水素型燃料電池</t>
    <rPh sb="0" eb="1">
      <t>ジュン</t>
    </rPh>
    <rPh sb="1" eb="8">
      <t>スイソカタネンリョウデンチ</t>
    </rPh>
    <phoneticPr fontId="3"/>
  </si>
  <si>
    <t>←2条25項は、定置式製造設備</t>
    <rPh sb="2" eb="3">
      <t>ジョウ</t>
    </rPh>
    <rPh sb="5" eb="6">
      <t>コウ</t>
    </rPh>
    <rPh sb="8" eb="10">
      <t>テイチ</t>
    </rPh>
    <rPh sb="10" eb="11">
      <t>シキ</t>
    </rPh>
    <rPh sb="11" eb="13">
      <t>セイゾウ</t>
    </rPh>
    <rPh sb="13" eb="15">
      <t>セツビ</t>
    </rPh>
    <phoneticPr fontId="3"/>
  </si>
  <si>
    <t>←2条26項は、移動式製造設備</t>
    <rPh sb="2" eb="3">
      <t>ジョウ</t>
    </rPh>
    <rPh sb="5" eb="6">
      <t>コウ</t>
    </rPh>
    <rPh sb="8" eb="10">
      <t>イドウ</t>
    </rPh>
    <rPh sb="10" eb="11">
      <t>シキ</t>
    </rPh>
    <rPh sb="11" eb="13">
      <t>セイゾウ</t>
    </rPh>
    <rPh sb="13" eb="15">
      <t>セツビ</t>
    </rPh>
    <phoneticPr fontId="3"/>
  </si>
  <si>
    <t>事業所の名称</t>
    <phoneticPr fontId="3"/>
  </si>
  <si>
    <t>②本助成金以外の国等補助金の有無</t>
    <phoneticPr fontId="3"/>
  </si>
  <si>
    <t>kW）</t>
    <phoneticPr fontId="3"/>
  </si>
  <si>
    <t>諸経費　小計</t>
    <rPh sb="4" eb="5">
      <t>コ</t>
    </rPh>
    <phoneticPr fontId="3"/>
  </si>
  <si>
    <t>工事費　小計</t>
    <rPh sb="4" eb="5">
      <t>コ</t>
    </rPh>
    <phoneticPr fontId="3"/>
  </si>
  <si>
    <t>設備費　小計</t>
    <rPh sb="4" eb="5">
      <t>コ</t>
    </rPh>
    <phoneticPr fontId="3"/>
  </si>
  <si>
    <t>設計費　小計</t>
    <rPh sb="4" eb="5">
      <t>コ</t>
    </rPh>
    <phoneticPr fontId="3"/>
  </si>
  <si>
    <t>再生可能エネルギー由来水素活用設備　小計</t>
    <rPh sb="18" eb="19">
      <t>コ</t>
    </rPh>
    <phoneticPr fontId="3"/>
  </si>
  <si>
    <t>助成金交付申請内訳書（1/2）</t>
    <phoneticPr fontId="3"/>
  </si>
  <si>
    <t>助成金交付申請内訳書（2/2）</t>
    <phoneticPr fontId="3"/>
  </si>
  <si>
    <t>純水素型燃料電池　小計</t>
    <rPh sb="0" eb="8">
      <t>ジュンスイソカタネンリョウデンチ</t>
    </rPh>
    <rPh sb="9" eb="10">
      <t>コ</t>
    </rPh>
    <phoneticPr fontId="3"/>
  </si>
  <si>
    <t>&gt;3.5［kW］</t>
    <phoneticPr fontId="3"/>
  </si>
  <si>
    <t>≦3.5［kW］</t>
    <phoneticPr fontId="3"/>
  </si>
  <si>
    <t>純水素型燃料電池　助成対象経費</t>
    <phoneticPr fontId="3"/>
  </si>
  <si>
    <t>再生可能エネルギー由来水素活用設備　助成対象経費</t>
    <phoneticPr fontId="3"/>
  </si>
  <si>
    <t>設計費</t>
    <rPh sb="0" eb="2">
      <t>セッケイ</t>
    </rPh>
    <rPh sb="2" eb="3">
      <t>ヒ</t>
    </rPh>
    <phoneticPr fontId="3"/>
  </si>
  <si>
    <t>設備費　</t>
    <phoneticPr fontId="3"/>
  </si>
  <si>
    <t>工事費　</t>
    <phoneticPr fontId="3"/>
  </si>
  <si>
    <t>諸経費　</t>
    <phoneticPr fontId="3"/>
  </si>
  <si>
    <t>諸経費</t>
    <rPh sb="0" eb="3">
      <t>ショケイヒ</t>
    </rPh>
    <phoneticPr fontId="3"/>
  </si>
  <si>
    <t>工事費</t>
    <rPh sb="0" eb="3">
      <t>コウジヒ</t>
    </rPh>
    <phoneticPr fontId="3"/>
  </si>
  <si>
    <t>設備費</t>
    <rPh sb="0" eb="2">
      <t>セツビ</t>
    </rPh>
    <rPh sb="2" eb="3">
      <t>ヒ</t>
    </rPh>
    <phoneticPr fontId="3"/>
  </si>
  <si>
    <t>⑥助成対象事業に要する経費</t>
    <phoneticPr fontId="3"/>
  </si>
  <si>
    <t>⑦本助成金以外の国等補助金の有無</t>
    <phoneticPr fontId="3"/>
  </si>
  <si>
    <t>単価［円］</t>
    <rPh sb="0" eb="2">
      <t>タンカ</t>
    </rPh>
    <rPh sb="3" eb="4">
      <t>エン</t>
    </rPh>
    <phoneticPr fontId="3"/>
  </si>
  <si>
    <t>経費［円］</t>
    <rPh sb="0" eb="2">
      <t>ケイヒ</t>
    </rPh>
    <phoneticPr fontId="3"/>
  </si>
  <si>
    <t>④本助成金以外の国等補助金の額［円］</t>
    <phoneticPr fontId="3"/>
  </si>
  <si>
    <t>③助成対象
経費［円］</t>
    <phoneticPr fontId="3"/>
  </si>
  <si>
    <t>単価［円］</t>
    <rPh sb="0" eb="2">
      <t>タンカ</t>
    </rPh>
    <phoneticPr fontId="3"/>
  </si>
  <si>
    <t>⑧助成対象
経費［円］</t>
    <phoneticPr fontId="3"/>
  </si>
  <si>
    <t>⑨本助成金以外の国等補助金の額［円］</t>
    <phoneticPr fontId="3"/>
  </si>
  <si>
    <t>⑤再生可能エネルギー由来水素活用設備の助成金額
　　（　③×1/2　－　④　）</t>
    <rPh sb="19" eb="21">
      <t>ジョセイ</t>
    </rPh>
    <rPh sb="21" eb="23">
      <t>キンガク</t>
    </rPh>
    <phoneticPr fontId="3"/>
  </si>
  <si>
    <t>⑪純水素型燃料電池の助成金額
（　⑧×2/3　－ ⑨　）</t>
    <rPh sb="1" eb="9">
      <t>ジュンスイソカタネンリョウデンチ</t>
    </rPh>
    <rPh sb="10" eb="12">
      <t>ジョセイ</t>
    </rPh>
    <rPh sb="12" eb="14">
      <t>キンガク</t>
    </rPh>
    <phoneticPr fontId="3"/>
  </si>
  <si>
    <t>⑬助成対象外設備経費合計</t>
    <phoneticPr fontId="3"/>
  </si>
  <si>
    <t>⑭総計（③＋⑧＋⑬）</t>
    <phoneticPr fontId="3"/>
  </si>
  <si>
    <t>⑯総工事金額（⑭＋⑮）</t>
    <phoneticPr fontId="3"/>
  </si>
  <si>
    <t>⑫再エネ由来水素の本格活用を
見据えた設備等導入促進事業助成金
交付申請額（　⑤　＋　⑪　）</t>
    <rPh sb="1" eb="2">
      <t>サイ</t>
    </rPh>
    <rPh sb="4" eb="6">
      <t>ユライ</t>
    </rPh>
    <rPh sb="6" eb="8">
      <t>スイソ</t>
    </rPh>
    <rPh sb="9" eb="11">
      <t>ホンカク</t>
    </rPh>
    <rPh sb="11" eb="13">
      <t>カツヨウ</t>
    </rPh>
    <rPh sb="15" eb="17">
      <t>ミス</t>
    </rPh>
    <rPh sb="19" eb="21">
      <t>セツビ</t>
    </rPh>
    <rPh sb="21" eb="22">
      <t>トウ</t>
    </rPh>
    <rPh sb="22" eb="24">
      <t>ドウニュウ</t>
    </rPh>
    <rPh sb="24" eb="26">
      <t>ソクシン</t>
    </rPh>
    <rPh sb="26" eb="28">
      <t>ジギョウ</t>
    </rPh>
    <rPh sb="28" eb="30">
      <t>ジョセイ</t>
    </rPh>
    <rPh sb="30" eb="31">
      <t>キン</t>
    </rPh>
    <rPh sb="32" eb="34">
      <t>コウフ</t>
    </rPh>
    <rPh sb="34" eb="36">
      <t>シンセイ</t>
    </rPh>
    <rPh sb="36" eb="37">
      <t>ガク</t>
    </rPh>
    <phoneticPr fontId="3"/>
  </si>
  <si>
    <t>←自動計算</t>
    <rPh sb="1" eb="3">
      <t>ジドウ</t>
    </rPh>
    <rPh sb="3" eb="5">
      <t>ケイサン</t>
    </rPh>
    <phoneticPr fontId="3"/>
  </si>
  <si>
    <t>⑮消費税等相当額（⑭×0.1）</t>
    <phoneticPr fontId="3"/>
  </si>
  <si>
    <t>※青地のセルは、自動計算のため、入力不要。</t>
    <phoneticPr fontId="3"/>
  </si>
  <si>
    <t>←下段に代表者の役職・氏名</t>
    <rPh sb="1" eb="3">
      <t>ゲダン</t>
    </rPh>
    <rPh sb="4" eb="7">
      <t>ダイヒョウシャ</t>
    </rPh>
    <rPh sb="8" eb="10">
      <t>ヤクショク</t>
    </rPh>
    <rPh sb="11" eb="13">
      <t>シメイ</t>
    </rPh>
    <phoneticPr fontId="3"/>
  </si>
  <si>
    <t>代表者役職・氏名</t>
    <phoneticPr fontId="3"/>
  </si>
  <si>
    <t>4月</t>
    <phoneticPr fontId="3"/>
  </si>
  <si>
    <t>百万円）</t>
    <rPh sb="0" eb="1">
      <t>ヒャク</t>
    </rPh>
    <rPh sb="1" eb="2">
      <t>マン</t>
    </rPh>
    <phoneticPr fontId="3"/>
  </si>
  <si>
    <t>人（法人を含む。）</t>
    <phoneticPr fontId="3"/>
  </si>
  <si>
    <t>株（</t>
    <phoneticPr fontId="3"/>
  </si>
  <si>
    <t>千円）</t>
    <rPh sb="0" eb="1">
      <t>セン</t>
    </rPh>
    <phoneticPr fontId="3"/>
  </si>
  <si>
    <t>千円</t>
    <rPh sb="0" eb="1">
      <t>セン</t>
    </rPh>
    <phoneticPr fontId="3"/>
  </si>
  <si>
    <t>第１号様式：別紙</t>
    <rPh sb="0" eb="1">
      <t>ダイ</t>
    </rPh>
    <rPh sb="2" eb="3">
      <t>ゴウ</t>
    </rPh>
    <rPh sb="3" eb="5">
      <t>ヨウシキ</t>
    </rPh>
    <rPh sb="6" eb="8">
      <t>ベッシ</t>
    </rPh>
    <phoneticPr fontId="3"/>
  </si>
  <si>
    <t>３．４　燃料電池自動車、燃料電池バス、燃料電池フォークリフト、</t>
    <rPh sb="12" eb="16">
      <t>ネンリョウデンチ</t>
    </rPh>
    <phoneticPr fontId="3"/>
  </si>
  <si>
    <t>　　　　純水素型燃料電池の導入計画（既に導入している場合も含む）</t>
    <rPh sb="18" eb="19">
      <t>スデ</t>
    </rPh>
    <rPh sb="20" eb="22">
      <t>ドウニュウ</t>
    </rPh>
    <rPh sb="26" eb="28">
      <t>バアイ</t>
    </rPh>
    <rPh sb="29" eb="30">
      <t>フク</t>
    </rPh>
    <phoneticPr fontId="3"/>
  </si>
  <si>
    <t>再エネ由来水素の本格活用を見据えた設備等の使用計画書</t>
    <phoneticPr fontId="3"/>
  </si>
  <si>
    <t>公益財団法人　東京都環境公社</t>
    <phoneticPr fontId="3"/>
  </si>
  <si>
    <r>
      <t xml:space="preserve">⑩純水素型燃料電池の助成額上限
</t>
    </r>
    <r>
      <rPr>
        <sz val="7"/>
        <rFont val="ＭＳ 明朝"/>
        <family val="1"/>
        <charset val="128"/>
      </rPr>
      <t>（定格発電出力１台当たりの助成額×台数）</t>
    </r>
    <rPh sb="1" eb="9">
      <t>ジュンスイソカタネンリョウデンチ</t>
    </rPh>
    <rPh sb="13" eb="15">
      <t>ジョウゲン</t>
    </rPh>
    <rPh sb="17" eb="19">
      <t>テイカク</t>
    </rPh>
    <rPh sb="19" eb="21">
      <t>ハツデン</t>
    </rPh>
    <rPh sb="21" eb="23">
      <t>シュツリョク</t>
    </rPh>
    <rPh sb="24" eb="25">
      <t>ダイ</t>
    </rPh>
    <rPh sb="25" eb="26">
      <t>ア</t>
    </rPh>
    <rPh sb="29" eb="31">
      <t>ジョセイ</t>
    </rPh>
    <rPh sb="31" eb="32">
      <t>ガク</t>
    </rPh>
    <rPh sb="33" eb="35">
      <t>ダイスウ</t>
    </rPh>
    <phoneticPr fontId="3"/>
  </si>
  <si>
    <t xml:space="preserve">    ※稼働率(％)＝自立運転時水素製造能力(Nm3/日)／定格水素製造能力(Nm3/日)</t>
    <rPh sb="28" eb="29">
      <t>ヒ</t>
    </rPh>
    <rPh sb="44" eb="45">
      <t>ヒ</t>
    </rPh>
    <phoneticPr fontId="3"/>
  </si>
  <si>
    <t>32その他の製造業</t>
  </si>
  <si>
    <t>31輸送用機械器具製造業</t>
  </si>
  <si>
    <t>30情報通信機械器具製造業</t>
  </si>
  <si>
    <t>29電気機械器具製造業</t>
  </si>
  <si>
    <t>28電子部品・デバイス・電子回路製造業</t>
  </si>
  <si>
    <t>27業務用機械器具製造業</t>
  </si>
  <si>
    <t>26生産用機械器具製造業</t>
  </si>
  <si>
    <t>25はん用機械器具製造業</t>
  </si>
  <si>
    <t>24金属製品製造業</t>
  </si>
  <si>
    <t>23非鉄金属製造業</t>
  </si>
  <si>
    <t>22鉄鋼業</t>
  </si>
  <si>
    <t>21窯業・土石製品製造業</t>
  </si>
  <si>
    <t>61無店舗小売業</t>
  </si>
  <si>
    <t>20なめし革・同製品・毛皮製造業</t>
  </si>
  <si>
    <t>60その他の小売業</t>
  </si>
  <si>
    <t>19ゴム製品製造業</t>
  </si>
  <si>
    <t>59機械器具小売業</t>
  </si>
  <si>
    <t>18プラスチック製品製造業（別掲を除く）</t>
  </si>
  <si>
    <t>96外国公務</t>
  </si>
  <si>
    <t>58飲食料品小売業</t>
  </si>
  <si>
    <t>17石油製品・石炭製品製造業</t>
  </si>
  <si>
    <t>95その他のサービス業</t>
  </si>
  <si>
    <t>57織物・衣服・身の回り品小売業</t>
  </si>
  <si>
    <t>49郵便業（信書便事業を含む）</t>
  </si>
  <si>
    <t>16化学工業</t>
  </si>
  <si>
    <t>94宗教</t>
  </si>
  <si>
    <t>56各種商品小売業</t>
  </si>
  <si>
    <t>48運輸に附帯するサービス業</t>
  </si>
  <si>
    <t>15印刷・同関連業</t>
  </si>
  <si>
    <t>93政治・経済・文化団体</t>
  </si>
  <si>
    <t>67保険業（保険媒介代理業，保険サービス業を含む）</t>
  </si>
  <si>
    <t>55その他の卸売業</t>
  </si>
  <si>
    <t>47倉庫業</t>
  </si>
  <si>
    <t>14パルプ・紙・紙加工品製造業</t>
  </si>
  <si>
    <t>92その他の事業サービス業</t>
  </si>
  <si>
    <t>66補助的金融業等</t>
  </si>
  <si>
    <t>54機械器具卸売業</t>
  </si>
  <si>
    <t>46航空運輸業</t>
  </si>
  <si>
    <t>41映像・音声・文字情報制作業</t>
  </si>
  <si>
    <t>13家具・装備品製造業</t>
  </si>
  <si>
    <t>91職業紹介・労働者派遣業</t>
  </si>
  <si>
    <t>74技術サービス業（他に分類されないもの）</t>
  </si>
  <si>
    <t>65金融商品取引業，商品先物取引業</t>
  </si>
  <si>
    <t>53建築材料，鉱物・金属材料等卸売業</t>
  </si>
  <si>
    <t>45水運業</t>
  </si>
  <si>
    <t>40インターネット附随サービス業</t>
  </si>
  <si>
    <t>36水道業</t>
  </si>
  <si>
    <t>12木材・木製品製造業（家具を除く）</t>
  </si>
  <si>
    <t>90機械等修理業（別掲を除く）</t>
  </si>
  <si>
    <t>85社会保険・社会福祉・介護事業</t>
  </si>
  <si>
    <t>80娯楽業</t>
  </si>
  <si>
    <t>77持ち帰り・配達飲食サービス業</t>
  </si>
  <si>
    <t>73広告業</t>
  </si>
  <si>
    <t>70物品賃貸業</t>
  </si>
  <si>
    <t>64貸金業，クレジットカード業等非預金信用機関</t>
  </si>
  <si>
    <t>52飲食料品卸売業</t>
  </si>
  <si>
    <t>44道路貨物運送業</t>
  </si>
  <si>
    <t>39情報サービス業</t>
  </si>
  <si>
    <t>35熱供給業</t>
  </si>
  <si>
    <t>11繊維工業</t>
  </si>
  <si>
    <t>08設備工事業</t>
  </si>
  <si>
    <t>98地方公務</t>
  </si>
  <si>
    <t>89自動車整備業</t>
  </si>
  <si>
    <t>87協同組合（他に分類されないもの）</t>
  </si>
  <si>
    <t>84保健衛生</t>
  </si>
  <si>
    <t>82その他の教育，学習支援業</t>
  </si>
  <si>
    <t>79その他の生活関連サービス業</t>
  </si>
  <si>
    <t>76飲食店</t>
  </si>
  <si>
    <t>72専門サービス業（他に分類されないもの）</t>
  </si>
  <si>
    <t>69不動産賃貸業・管理業</t>
  </si>
  <si>
    <t>63協同組織金融業</t>
  </si>
  <si>
    <t>51繊維・衣服等卸売業</t>
  </si>
  <si>
    <t>43道路旅客運送業</t>
  </si>
  <si>
    <t>38放送業</t>
  </si>
  <si>
    <t>34ガス業</t>
  </si>
  <si>
    <t>10飲料・たばこ・飼料製造業</t>
  </si>
  <si>
    <t>07職別工事業(設備工事業を除く)</t>
  </si>
  <si>
    <t>04水産養殖業</t>
  </si>
  <si>
    <t>02林業</t>
  </si>
  <si>
    <t>99　分類不能の産業</t>
  </si>
  <si>
    <t>97国家公務</t>
  </si>
  <si>
    <t>88廃棄物処理業</t>
  </si>
  <si>
    <t>86郵便局</t>
  </si>
  <si>
    <t>83医療業</t>
  </si>
  <si>
    <t>81学校教育</t>
  </si>
  <si>
    <t>78洗濯・理容・美容・浴場業</t>
  </si>
  <si>
    <t>75宿泊業</t>
  </si>
  <si>
    <t>71学術・開発研究機関</t>
  </si>
  <si>
    <t>68不動産取引業</t>
  </si>
  <si>
    <t>62銀行業</t>
  </si>
  <si>
    <t>50各種商品卸売業</t>
  </si>
  <si>
    <t>42鉄道業</t>
  </si>
  <si>
    <t>37通信業</t>
  </si>
  <si>
    <t>33電気業</t>
  </si>
  <si>
    <t>09食料品製造業</t>
  </si>
  <si>
    <t>06総合工事業</t>
  </si>
  <si>
    <t>05鉱業，採石業，砂利採取業</t>
  </si>
  <si>
    <t>03漁業（水産養殖業を除く）</t>
  </si>
  <si>
    <t>01農業</t>
  </si>
  <si>
    <t>Ｔ分類不能の産業</t>
    <phoneticPr fontId="3"/>
  </si>
  <si>
    <t>Ｓ公務【他に分類されるものを除く】</t>
    <phoneticPr fontId="3"/>
  </si>
  <si>
    <t>Ｒサービス業【他に分類されないもの】</t>
    <phoneticPr fontId="3"/>
  </si>
  <si>
    <t>Ｑ複合サービス事業</t>
    <phoneticPr fontId="3"/>
  </si>
  <si>
    <t>Ｐ医療・福祉</t>
    <phoneticPr fontId="3"/>
  </si>
  <si>
    <t>Ｏ教育・学習支援業</t>
    <phoneticPr fontId="3"/>
  </si>
  <si>
    <t>Ｎ生活関連サービス業・娯楽業</t>
    <phoneticPr fontId="3"/>
  </si>
  <si>
    <t>Ｍ宿泊業・飲食サービス業</t>
    <phoneticPr fontId="3"/>
  </si>
  <si>
    <t>Ｌ学術研究・専門・技術サービス業</t>
    <phoneticPr fontId="3"/>
  </si>
  <si>
    <t>Ｋ不動産業・物品賃貸業</t>
    <phoneticPr fontId="3"/>
  </si>
  <si>
    <t>Ｊ金融業・保険業</t>
    <phoneticPr fontId="3"/>
  </si>
  <si>
    <t>Ｉ卸売業・小売業</t>
    <phoneticPr fontId="3"/>
  </si>
  <si>
    <t>Ｈ運輸業・郵便業</t>
    <phoneticPr fontId="3"/>
  </si>
  <si>
    <t>Ｇ情報通信業</t>
    <phoneticPr fontId="3"/>
  </si>
  <si>
    <t>Ｆ電気・ガス・熱供給・水道業</t>
    <phoneticPr fontId="3"/>
  </si>
  <si>
    <t>Ｅ製造業</t>
    <phoneticPr fontId="3"/>
  </si>
  <si>
    <t>Ｄ建設業</t>
    <phoneticPr fontId="3"/>
  </si>
  <si>
    <t>Ｃ鉱業・採石業・砂利採取業</t>
    <phoneticPr fontId="3"/>
  </si>
  <si>
    <t>Ｂ漁業</t>
    <phoneticPr fontId="3"/>
  </si>
  <si>
    <t>Ａ農業・林業</t>
    <phoneticPr fontId="3"/>
  </si>
  <si>
    <r>
      <t>日本標準産業分類</t>
    </r>
    <r>
      <rPr>
        <vertAlign val="superscript"/>
        <sz val="12"/>
        <rFont val="ＭＳ 明朝"/>
        <family val="1"/>
        <charset val="128"/>
      </rPr>
      <t xml:space="preserve">※1
</t>
    </r>
    <r>
      <rPr>
        <sz val="12"/>
        <rFont val="ＭＳ 明朝"/>
        <family val="1"/>
        <charset val="128"/>
      </rPr>
      <t>による業種</t>
    </r>
    <r>
      <rPr>
        <vertAlign val="superscript"/>
        <sz val="12"/>
        <rFont val="ＭＳ 明朝"/>
        <family val="1"/>
        <charset val="128"/>
      </rPr>
      <t>※2</t>
    </r>
    <phoneticPr fontId="3"/>
  </si>
  <si>
    <t>←②は、プルダウンリストから「有・無」を選択</t>
    <rPh sb="15" eb="16">
      <t>タモツ</t>
    </rPh>
    <rPh sb="17" eb="18">
      <t>ム</t>
    </rPh>
    <rPh sb="20" eb="22">
      <t>センタク</t>
    </rPh>
    <phoneticPr fontId="3"/>
  </si>
  <si>
    <t>←プルダウンリストから水素製造能力を選択</t>
    <rPh sb="11" eb="13">
      <t>スイソ</t>
    </rPh>
    <rPh sb="13" eb="15">
      <t>セイゾウ</t>
    </rPh>
    <rPh sb="15" eb="17">
      <t>ノウリョク</t>
    </rPh>
    <rPh sb="18" eb="20">
      <t>センタク</t>
    </rPh>
    <phoneticPr fontId="3"/>
  </si>
  <si>
    <t>←⑦は、プルダウンリストから「有・無」を選択</t>
    <rPh sb="15" eb="16">
      <t>タモツ</t>
    </rPh>
    <rPh sb="17" eb="18">
      <t>ム</t>
    </rPh>
    <rPh sb="20" eb="22">
      <t>センタク</t>
    </rPh>
    <phoneticPr fontId="3"/>
  </si>
  <si>
    <t>←プルダウンリストから「台数」を選択</t>
    <rPh sb="12" eb="14">
      <t>ダイスウ</t>
    </rPh>
    <rPh sb="16" eb="18">
      <t>センタク</t>
    </rPh>
    <phoneticPr fontId="3"/>
  </si>
  <si>
    <t>←プルダウンリストから選択</t>
    <rPh sb="11" eb="13">
      <t>センタク</t>
    </rPh>
    <phoneticPr fontId="3"/>
  </si>
  <si>
    <t>←大分類をプルダウンリストから選択後、</t>
    <rPh sb="1" eb="4">
      <t>ダイブンルイ</t>
    </rPh>
    <rPh sb="15" eb="17">
      <t>センタク</t>
    </rPh>
    <rPh sb="17" eb="18">
      <t>ゴ</t>
    </rPh>
    <phoneticPr fontId="3"/>
  </si>
  <si>
    <t>←中分類をプルダウンリストから選択する。</t>
    <rPh sb="1" eb="2">
      <t>チュウ</t>
    </rPh>
    <rPh sb="15" eb="17">
      <t>センタク</t>
    </rPh>
    <phoneticPr fontId="3"/>
  </si>
  <si>
    <r>
      <t>事業所の名称</t>
    </r>
    <r>
      <rPr>
        <vertAlign val="superscript"/>
        <sz val="12"/>
        <rFont val="ＭＳ 明朝"/>
        <family val="1"/>
        <charset val="128"/>
      </rPr>
      <t>※1</t>
    </r>
    <phoneticPr fontId="3"/>
  </si>
  <si>
    <r>
      <t>施設の用途</t>
    </r>
    <r>
      <rPr>
        <vertAlign val="superscript"/>
        <sz val="12"/>
        <rFont val="ＭＳ 明朝"/>
        <family val="1"/>
        <charset val="128"/>
      </rPr>
      <t>※2</t>
    </r>
    <phoneticPr fontId="3"/>
  </si>
  <si>
    <t>※1 事業所の名称には、必ず建物名を記載して、その後に事業所名を記載すること。</t>
    <phoneticPr fontId="3"/>
  </si>
  <si>
    <t>※2 施設の用途は、必要に応じて記載すること。</t>
    <phoneticPr fontId="3"/>
  </si>
  <si>
    <r>
      <t>株主
（出資者）名</t>
    </r>
    <r>
      <rPr>
        <vertAlign val="superscript"/>
        <sz val="10.5"/>
        <rFont val="ＭＳ 明朝"/>
        <family val="1"/>
        <charset val="128"/>
      </rPr>
      <t>※1</t>
    </r>
    <phoneticPr fontId="3"/>
  </si>
  <si>
    <t>割合</t>
    <rPh sb="0" eb="2">
      <t>ワリアイ</t>
    </rPh>
    <phoneticPr fontId="3"/>
  </si>
  <si>
    <t>調達金額（円）</t>
    <phoneticPr fontId="3"/>
  </si>
  <si>
    <t>概　　要：</t>
    <phoneticPr fontId="3"/>
  </si>
  <si>
    <t>水素製造設備：水素製造能力</t>
    <phoneticPr fontId="3"/>
  </si>
  <si>
    <t>再生可能エネルギー発電設備：発電容量</t>
    <phoneticPr fontId="3"/>
  </si>
  <si>
    <t>再生可能エネルギー利用率：事業所内発電</t>
    <phoneticPr fontId="3"/>
  </si>
  <si>
    <t>水素利用率：事業所内製造</t>
    <rPh sb="0" eb="2">
      <t>スイソ</t>
    </rPh>
    <rPh sb="10" eb="12">
      <t>セイゾウ</t>
    </rPh>
    <phoneticPr fontId="3"/>
  </si>
  <si>
    <t>【導入先】</t>
    <phoneticPr fontId="3"/>
  </si>
  <si>
    <t>【高圧ガス保安法関係】</t>
    <phoneticPr fontId="3"/>
  </si>
  <si>
    <t xml:space="preserve">【設備区分】 </t>
    <phoneticPr fontId="3"/>
  </si>
  <si>
    <r>
      <t>設置場所の用途地域：</t>
    </r>
    <r>
      <rPr>
        <u/>
        <sz val="10.5"/>
        <color indexed="8"/>
        <rFont val="ＭＳ 明朝"/>
        <family val="1"/>
        <charset val="128"/>
      </rPr>
      <t/>
    </r>
    <rPh sb="0" eb="2">
      <t>セッチ</t>
    </rPh>
    <rPh sb="2" eb="4">
      <t>バショ</t>
    </rPh>
    <phoneticPr fontId="3"/>
  </si>
  <si>
    <t>水素充填設備：水素充填能力</t>
    <phoneticPr fontId="3"/>
  </si>
  <si>
    <t>純水素型燃料電池：発電出力</t>
    <rPh sb="0" eb="1">
      <t>ジュン</t>
    </rPh>
    <rPh sb="3" eb="4">
      <t>カタ</t>
    </rPh>
    <rPh sb="4" eb="6">
      <t>ネンリョウ</t>
    </rPh>
    <rPh sb="6" eb="8">
      <t>デンチ</t>
    </rPh>
    <rPh sb="9" eb="11">
      <t>ハツデン</t>
    </rPh>
    <rPh sb="11" eb="13">
      <t>シュツリョク</t>
    </rPh>
    <phoneticPr fontId="3"/>
  </si>
  <si>
    <t>kW・熱出力</t>
    <phoneticPr fontId="3"/>
  </si>
  <si>
    <t>①区分</t>
    <phoneticPr fontId="3"/>
  </si>
  <si>
    <t>④設置場所事業所の概要
（適用法規等）</t>
    <phoneticPr fontId="3"/>
  </si>
  <si>
    <t>⑤温室効果ガス削減効果
（環境性）</t>
    <phoneticPr fontId="3"/>
  </si>
  <si>
    <t>⑥災害時対応
（自立運転）</t>
    <phoneticPr fontId="3"/>
  </si>
  <si>
    <t>⑦施工技術の内容
（有効性）</t>
    <phoneticPr fontId="3"/>
  </si>
  <si>
    <t>注）事業計画に該当する表中の「□」セルは、プルダウンリストから「■」を選択してください。</t>
    <rPh sb="2" eb="4">
      <t>ジギョウ</t>
    </rPh>
    <rPh sb="4" eb="6">
      <t>ケイカク</t>
    </rPh>
    <rPh sb="7" eb="9">
      <t>ガイトウ</t>
    </rPh>
    <rPh sb="11" eb="13">
      <t>ヒョウチュウ</t>
    </rPh>
    <phoneticPr fontId="3"/>
  </si>
  <si>
    <t>【自立運転時の概要】</t>
    <rPh sb="1" eb="3">
      <t>ジリツ</t>
    </rPh>
    <rPh sb="3" eb="5">
      <t>ウンテン</t>
    </rPh>
    <rPh sb="5" eb="6">
      <t>ジ</t>
    </rPh>
    <rPh sb="7" eb="9">
      <t>ガイヨウ</t>
    </rPh>
    <phoneticPr fontId="3"/>
  </si>
  <si>
    <t>【自立運転の能力】</t>
    <rPh sb="6" eb="8">
      <t>ノウリョク</t>
    </rPh>
    <phoneticPr fontId="3"/>
  </si>
  <si>
    <t>再生可能エネルギー発電設備</t>
    <phoneticPr fontId="3"/>
  </si>
  <si>
    <t>・</t>
    <phoneticPr fontId="3"/>
  </si>
  <si>
    <r>
      <t xml:space="preserve">ｋW
</t>
    </r>
    <r>
      <rPr>
        <sz val="10"/>
        <rFont val="ＭＳ Ｐ明朝"/>
        <family val="1"/>
        <charset val="128"/>
      </rPr>
      <t>（発電出力）</t>
    </r>
    <rPh sb="4" eb="6">
      <t>ハツデン</t>
    </rPh>
    <rPh sb="6" eb="8">
      <t>シュツリョク</t>
    </rPh>
    <phoneticPr fontId="3"/>
  </si>
  <si>
    <r>
      <t xml:space="preserve">kW
</t>
    </r>
    <r>
      <rPr>
        <sz val="10"/>
        <rFont val="ＭＳ Ｐ明朝"/>
        <family val="1"/>
        <charset val="128"/>
      </rPr>
      <t>（熱出力）</t>
    </r>
    <rPh sb="4" eb="5">
      <t>ネツ</t>
    </rPh>
    <rPh sb="5" eb="7">
      <t>シュツリョク</t>
    </rPh>
    <phoneticPr fontId="3"/>
  </si>
  <si>
    <r>
      <t xml:space="preserve">ｋW
</t>
    </r>
    <r>
      <rPr>
        <sz val="10"/>
        <rFont val="ＭＳ Ｐ明朝"/>
        <family val="1"/>
        <charset val="128"/>
      </rPr>
      <t>（設置容量）</t>
    </r>
    <rPh sb="4" eb="6">
      <t>セッチ</t>
    </rPh>
    <rPh sb="6" eb="8">
      <t>ヨウリョウ</t>
    </rPh>
    <phoneticPr fontId="3"/>
  </si>
  <si>
    <t>水素製造設備</t>
    <phoneticPr fontId="3"/>
  </si>
  <si>
    <t>水素充填設備</t>
    <phoneticPr fontId="3"/>
  </si>
  <si>
    <r>
      <t xml:space="preserve">Mpa
</t>
    </r>
    <r>
      <rPr>
        <sz val="10"/>
        <rFont val="ＭＳ Ｐ明朝"/>
        <family val="1"/>
        <charset val="128"/>
      </rPr>
      <t>（充填圧力）</t>
    </r>
    <phoneticPr fontId="3"/>
  </si>
  <si>
    <t>純水素型燃料電池</t>
    <rPh sb="0" eb="1">
      <t>ジュン</t>
    </rPh>
    <rPh sb="3" eb="4">
      <t>カタ</t>
    </rPh>
    <rPh sb="4" eb="6">
      <t>ネンリョウ</t>
    </rPh>
    <rPh sb="6" eb="8">
      <t>デンチ</t>
    </rPh>
    <phoneticPr fontId="3"/>
  </si>
  <si>
    <r>
      <t xml:space="preserve">kWh/年
</t>
    </r>
    <r>
      <rPr>
        <sz val="10"/>
        <rFont val="ＭＳ Ｐ明朝"/>
        <family val="1"/>
        <charset val="128"/>
      </rPr>
      <t>（電力量）</t>
    </r>
    <rPh sb="4" eb="5">
      <t>ネン</t>
    </rPh>
    <rPh sb="7" eb="9">
      <t>デンリョク</t>
    </rPh>
    <rPh sb="9" eb="10">
      <t>リョウ</t>
    </rPh>
    <phoneticPr fontId="3"/>
  </si>
  <si>
    <t>％、事業所外製造</t>
    <rPh sb="2" eb="5">
      <t>ジギョウショ</t>
    </rPh>
    <rPh sb="6" eb="8">
      <t>セイゾウ</t>
    </rPh>
    <phoneticPr fontId="3"/>
  </si>
  <si>
    <t>第２号様式（第８条関係）　別紙２　その１</t>
    <phoneticPr fontId="3"/>
  </si>
  <si>
    <t>第２号様式（第８条関係）　別紙２　その２</t>
    <phoneticPr fontId="3"/>
  </si>
  <si>
    <t>純水素型燃料電池の使用計画書</t>
    <rPh sb="0" eb="8">
      <t>ジュンスイソカタネンリョウデンチ</t>
    </rPh>
    <rPh sb="9" eb="11">
      <t>シヨウ</t>
    </rPh>
    <rPh sb="11" eb="14">
      <t>ケイカクショ</t>
    </rPh>
    <phoneticPr fontId="3"/>
  </si>
  <si>
    <t>型式</t>
    <rPh sb="0" eb="2">
      <t>カタシキ</t>
    </rPh>
    <phoneticPr fontId="38"/>
  </si>
  <si>
    <t>メーカー</t>
    <phoneticPr fontId="38"/>
  </si>
  <si>
    <t>台数</t>
    <rPh sb="0" eb="2">
      <t>ダイスウ</t>
    </rPh>
    <phoneticPr fontId="3"/>
  </si>
  <si>
    <t>燃料消費（HHV)</t>
    <rPh sb="0" eb="2">
      <t>ネンリョウ</t>
    </rPh>
    <rPh sb="2" eb="4">
      <t>ショウヒ</t>
    </rPh>
    <phoneticPr fontId="3"/>
  </si>
  <si>
    <t>発熱量（HHV)</t>
    <rPh sb="0" eb="2">
      <t>ハツネツ</t>
    </rPh>
    <rPh sb="2" eb="3">
      <t>リョウ</t>
    </rPh>
    <phoneticPr fontId="3"/>
  </si>
  <si>
    <t>単位</t>
    <rPh sb="0" eb="2">
      <t>タンイ</t>
    </rPh>
    <phoneticPr fontId="3"/>
  </si>
  <si>
    <t>4月</t>
    <rPh sb="1" eb="2">
      <t>ゲツ</t>
    </rPh>
    <phoneticPr fontId="3"/>
  </si>
  <si>
    <t>年計</t>
    <rPh sb="0" eb="1">
      <t>ネン</t>
    </rPh>
    <phoneticPr fontId="38"/>
  </si>
  <si>
    <t>設備合計</t>
    <rPh sb="0" eb="2">
      <t>セツビ</t>
    </rPh>
    <rPh sb="2" eb="4">
      <t>ゴウケイ</t>
    </rPh>
    <phoneticPr fontId="38"/>
  </si>
  <si>
    <t>運転時間</t>
    <rPh sb="0" eb="2">
      <t>ウンテン</t>
    </rPh>
    <rPh sb="2" eb="4">
      <t>ジカン</t>
    </rPh>
    <phoneticPr fontId="3"/>
  </si>
  <si>
    <t>h/月</t>
    <rPh sb="2" eb="3">
      <t>ゲツ</t>
    </rPh>
    <phoneticPr fontId="3"/>
  </si>
  <si>
    <t>定格発電出力</t>
    <rPh sb="0" eb="2">
      <t>テイカク</t>
    </rPh>
    <rPh sb="2" eb="4">
      <t>ハツデン</t>
    </rPh>
    <rPh sb="4" eb="6">
      <t>シュツリョク</t>
    </rPh>
    <phoneticPr fontId="3"/>
  </si>
  <si>
    <t>---</t>
    <phoneticPr fontId="38"/>
  </si>
  <si>
    <t>有効発電出力</t>
    <rPh sb="0" eb="2">
      <t>ユウコウ</t>
    </rPh>
    <rPh sb="2" eb="4">
      <t>ハツデン</t>
    </rPh>
    <rPh sb="4" eb="5">
      <t>シュツ</t>
    </rPh>
    <rPh sb="5" eb="6">
      <t>リョク</t>
    </rPh>
    <phoneticPr fontId="3"/>
  </si>
  <si>
    <t>排熱回収出力</t>
    <rPh sb="0" eb="2">
      <t>ハイネツ</t>
    </rPh>
    <rPh sb="2" eb="4">
      <t>カイシュウ</t>
    </rPh>
    <rPh sb="4" eb="6">
      <t>シュツリョク</t>
    </rPh>
    <phoneticPr fontId="3"/>
  </si>
  <si>
    <t>排熱回収率</t>
    <rPh sb="0" eb="2">
      <t>ハイネツ</t>
    </rPh>
    <rPh sb="2" eb="4">
      <t>カイシュウ</t>
    </rPh>
    <rPh sb="4" eb="5">
      <t>リツ</t>
    </rPh>
    <phoneticPr fontId="3"/>
  </si>
  <si>
    <t>%</t>
    <phoneticPr fontId="3"/>
  </si>
  <si>
    <t>燃料使用量</t>
    <rPh sb="0" eb="2">
      <t>ネンリョウ</t>
    </rPh>
    <rPh sb="2" eb="5">
      <t>シヨウリョウ</t>
    </rPh>
    <phoneticPr fontId="3"/>
  </si>
  <si>
    <t>有効発電量</t>
    <rPh sb="0" eb="2">
      <t>ユウコウ</t>
    </rPh>
    <rPh sb="2" eb="4">
      <t>ハツデン</t>
    </rPh>
    <rPh sb="4" eb="5">
      <t>リョウ</t>
    </rPh>
    <phoneticPr fontId="3"/>
  </si>
  <si>
    <t>kWh/月</t>
    <rPh sb="4" eb="5">
      <t>ゲツ</t>
    </rPh>
    <phoneticPr fontId="3"/>
  </si>
  <si>
    <t>排熱回収量</t>
    <rPh sb="0" eb="2">
      <t>ハイネツ</t>
    </rPh>
    <rPh sb="2" eb="4">
      <t>カイシュウ</t>
    </rPh>
    <rPh sb="4" eb="5">
      <t>リョウ</t>
    </rPh>
    <phoneticPr fontId="3"/>
  </si>
  <si>
    <t>MJ/月</t>
    <rPh sb="3" eb="4">
      <t>ゲツ</t>
    </rPh>
    <phoneticPr fontId="3"/>
  </si>
  <si>
    <t>有効発電＋排熱回収量</t>
    <rPh sb="0" eb="2">
      <t>ユウコウ</t>
    </rPh>
    <rPh sb="2" eb="4">
      <t>ハツデン</t>
    </rPh>
    <rPh sb="5" eb="7">
      <t>ハイネツ</t>
    </rPh>
    <rPh sb="7" eb="9">
      <t>カイシュウ</t>
    </rPh>
    <rPh sb="9" eb="10">
      <t>リョウ</t>
    </rPh>
    <phoneticPr fontId="3"/>
  </si>
  <si>
    <t>燃料使用発熱量</t>
    <rPh sb="0" eb="2">
      <t>ネンリョウ</t>
    </rPh>
    <rPh sb="2" eb="4">
      <t>シヨウ</t>
    </rPh>
    <rPh sb="4" eb="6">
      <t>ハツネツ</t>
    </rPh>
    <rPh sb="6" eb="7">
      <t>リョウ</t>
    </rPh>
    <phoneticPr fontId="3"/>
  </si>
  <si>
    <t>年計</t>
    <rPh sb="0" eb="1">
      <t>ネン</t>
    </rPh>
    <rPh sb="1" eb="2">
      <t>ケイ</t>
    </rPh>
    <phoneticPr fontId="38"/>
  </si>
  <si>
    <t>（注）　工事完了予定月の属する年度の翌年度から起算して2年間のエネルギー使用量の計画値を記載すること。</t>
  </si>
  <si>
    <t>％、事業所外発電</t>
  </si>
  <si>
    <t>％、事業所外製造</t>
    <rPh sb="6" eb="8">
      <t>セイゾウ</t>
    </rPh>
    <phoneticPr fontId="3"/>
  </si>
  <si>
    <t>事業所外からの再エネ由来電気の調達量</t>
    <rPh sb="7" eb="8">
      <t>サイ</t>
    </rPh>
    <rPh sb="10" eb="12">
      <t>ユライ</t>
    </rPh>
    <rPh sb="12" eb="14">
      <t>デンキ</t>
    </rPh>
    <rPh sb="15" eb="17">
      <t>チョウタツ</t>
    </rPh>
    <phoneticPr fontId="3"/>
  </si>
  <si>
    <t>※事業者外からの調達には、東京都外からのものを含む。</t>
    <rPh sb="1" eb="4">
      <t>ジギョウシャ</t>
    </rPh>
    <rPh sb="4" eb="5">
      <t>ガイ</t>
    </rPh>
    <rPh sb="8" eb="10">
      <t>チョウタツ</t>
    </rPh>
    <rPh sb="13" eb="15">
      <t>トウキョウ</t>
    </rPh>
    <rPh sb="15" eb="17">
      <t>トガイ</t>
    </rPh>
    <rPh sb="23" eb="24">
      <t>フク</t>
    </rPh>
    <phoneticPr fontId="3"/>
  </si>
  <si>
    <r>
      <t>事業所外</t>
    </r>
    <r>
      <rPr>
        <vertAlign val="superscript"/>
        <sz val="9"/>
        <rFont val="ＭＳ 明朝"/>
        <family val="1"/>
        <charset val="128"/>
      </rPr>
      <t>※</t>
    </r>
    <r>
      <rPr>
        <sz val="9"/>
        <rFont val="ＭＳ 明朝"/>
        <family val="1"/>
        <charset val="128"/>
      </rPr>
      <t>からの再エネ由来水素の調達量</t>
    </r>
    <rPh sb="8" eb="9">
      <t>サイ</t>
    </rPh>
    <rPh sb="11" eb="13">
      <t>ユライ</t>
    </rPh>
    <rPh sb="13" eb="15">
      <t>スイソ</t>
    </rPh>
    <rPh sb="16" eb="18">
      <t>チョウタツ</t>
    </rPh>
    <phoneticPr fontId="3"/>
  </si>
  <si>
    <t>年</t>
    <phoneticPr fontId="3"/>
  </si>
  <si>
    <t>工事完了予定月の属する年度の翌年度から起算して2年間のエネルギー使用量の計画値を記載すること。</t>
  </si>
  <si>
    <t>（助成対象事業者）</t>
    <phoneticPr fontId="3"/>
  </si>
  <si>
    <t>連絡先</t>
    <phoneticPr fontId="3"/>
  </si>
  <si>
    <t>水素燃料ボイラーへの供給量</t>
    <rPh sb="2" eb="4">
      <t>ネンリョウ</t>
    </rPh>
    <rPh sb="10" eb="12">
      <t>キョウキュウ</t>
    </rPh>
    <phoneticPr fontId="3"/>
  </si>
  <si>
    <t>Ver.3</t>
    <phoneticPr fontId="3"/>
  </si>
  <si>
    <t>助成対象事業者連絡先</t>
    <phoneticPr fontId="3"/>
  </si>
  <si>
    <t>事業所外からのエネルギー調達量</t>
    <rPh sb="0" eb="3">
      <t>ジギョウショ</t>
    </rPh>
    <rPh sb="3" eb="4">
      <t>ガイ</t>
    </rPh>
    <rPh sb="12" eb="14">
      <t>チョウタツ</t>
    </rPh>
    <rPh sb="14" eb="15">
      <t>リョウ</t>
    </rPh>
    <phoneticPr fontId="3"/>
  </si>
  <si>
    <t>←　２者以上（共同申請者）の場合は、公社へご連絡ください。</t>
    <rPh sb="3" eb="4">
      <t>シャ</t>
    </rPh>
    <rPh sb="4" eb="6">
      <t>イジョウ</t>
    </rPh>
    <rPh sb="7" eb="9">
      <t>キョウドウ</t>
    </rPh>
    <rPh sb="9" eb="11">
      <t>シンセイ</t>
    </rPh>
    <rPh sb="11" eb="12">
      <t>シャ</t>
    </rPh>
    <rPh sb="14" eb="16">
      <t>バアイ</t>
    </rPh>
    <rPh sb="18" eb="20">
      <t>コウシャ</t>
    </rPh>
    <rPh sb="22" eb="24">
      <t>レンラク</t>
    </rPh>
    <phoneticPr fontId="3"/>
  </si>
  <si>
    <r>
      <t xml:space="preserve">ｋWh/年
</t>
    </r>
    <r>
      <rPr>
        <sz val="10"/>
        <rFont val="ＭＳ Ｐ明朝"/>
        <family val="1"/>
        <charset val="128"/>
      </rPr>
      <t>（電力量）</t>
    </r>
    <rPh sb="4" eb="5">
      <t>ネン</t>
    </rPh>
    <rPh sb="7" eb="9">
      <t>デンリョク</t>
    </rPh>
    <rPh sb="9" eb="10">
      <t>リョウ</t>
    </rPh>
    <phoneticPr fontId="3"/>
  </si>
  <si>
    <t>備考</t>
    <rPh sb="0" eb="2">
      <t>ビコウ</t>
    </rPh>
    <phoneticPr fontId="3"/>
  </si>
  <si>
    <t>１号別紙シートより自動入力</t>
    <rPh sb="1" eb="2">
      <t>ゴウ</t>
    </rPh>
    <rPh sb="2" eb="4">
      <t>ベッシ</t>
    </rPh>
    <rPh sb="9" eb="11">
      <t>ジドウ</t>
    </rPh>
    <rPh sb="11" eb="13">
      <t>ニュウリョク</t>
    </rPh>
    <phoneticPr fontId="3"/>
  </si>
  <si>
    <t>≦5</t>
  </si>
  <si>
    <r>
      <t>②再生可能エネルギー由来水素活用設備の概要</t>
    </r>
    <r>
      <rPr>
        <vertAlign val="superscript"/>
        <sz val="10"/>
        <rFont val="ＭＳ 明朝"/>
        <family val="1"/>
        <charset val="128"/>
      </rPr>
      <t>※</t>
    </r>
    <rPh sb="1" eb="3">
      <t>サイセイ</t>
    </rPh>
    <rPh sb="3" eb="5">
      <t>カノウ</t>
    </rPh>
    <rPh sb="10" eb="12">
      <t>ユライ</t>
    </rPh>
    <rPh sb="12" eb="14">
      <t>スイソ</t>
    </rPh>
    <rPh sb="16" eb="18">
      <t>セツビ</t>
    </rPh>
    <rPh sb="19" eb="21">
      <t>ガイヨウ</t>
    </rPh>
    <phoneticPr fontId="3"/>
  </si>
  <si>
    <r>
      <t>概　　要：</t>
    </r>
    <r>
      <rPr>
        <u/>
        <sz val="10.5"/>
        <rFont val="ＭＳ 明朝"/>
        <family val="1"/>
        <charset val="128"/>
      </rPr>
      <t>　</t>
    </r>
    <phoneticPr fontId="3"/>
  </si>
  <si>
    <r>
      <t>③純水素型燃料電池の概要</t>
    </r>
    <r>
      <rPr>
        <vertAlign val="superscript"/>
        <sz val="10"/>
        <rFont val="ＭＳ 明朝"/>
        <family val="1"/>
        <charset val="128"/>
      </rPr>
      <t>※</t>
    </r>
    <rPh sb="1" eb="9">
      <t>ジュンスイソカタネンリョウデンチ</t>
    </rPh>
    <rPh sb="10" eb="12">
      <t>ガイヨウ</t>
    </rPh>
    <phoneticPr fontId="3"/>
  </si>
  <si>
    <t>事業の名称</t>
    <phoneticPr fontId="3"/>
  </si>
  <si>
    <t>←１号シートより自動入力</t>
    <rPh sb="2" eb="3">
      <t>ゴウ</t>
    </rPh>
    <rPh sb="8" eb="10">
      <t>ジドウ</t>
    </rPh>
    <rPh sb="10" eb="12">
      <t>ニュウリョク</t>
    </rPh>
    <phoneticPr fontId="3"/>
  </si>
  <si>
    <t>１号シートより自動入力</t>
    <rPh sb="1" eb="2">
      <t>ゴウ</t>
    </rPh>
    <rPh sb="7" eb="9">
      <t>ジドウ</t>
    </rPh>
    <rPh sb="9" eb="11">
      <t>ニュウリョク</t>
    </rPh>
    <phoneticPr fontId="3"/>
  </si>
  <si>
    <r>
      <rPr>
        <sz val="12"/>
        <rFont val="ＭＳ Ｐ明朝"/>
        <family val="1"/>
        <charset val="128"/>
      </rPr>
      <t>再エネ由来水素の本格活用を見据えた設備等導入促進事業助成金交付要綱</t>
    </r>
    <r>
      <rPr>
        <sz val="12"/>
        <color theme="1"/>
        <rFont val="ＭＳ Ｐ明朝"/>
        <family val="1"/>
        <charset val="128"/>
      </rPr>
      <t>（令和４年３月28日付３都環公地温第2961号）第８条の規定に基づき、助成金の交付について関係書類を添えて、次のとおり申請します。</t>
    </r>
    <phoneticPr fontId="3"/>
  </si>
  <si>
    <t>←事業開始日及び完了予定日後、自動計算</t>
    <rPh sb="1" eb="3">
      <t>ジギョウ</t>
    </rPh>
    <rPh sb="3" eb="5">
      <t>カイシ</t>
    </rPh>
    <rPh sb="5" eb="6">
      <t>ヒ</t>
    </rPh>
    <rPh sb="6" eb="7">
      <t>オヨ</t>
    </rPh>
    <rPh sb="8" eb="10">
      <t>カンリョウ</t>
    </rPh>
    <rPh sb="10" eb="13">
      <t>ヨテイビ</t>
    </rPh>
    <rPh sb="13" eb="14">
      <t>ゴ</t>
    </rPh>
    <rPh sb="15" eb="17">
      <t>ジドウ</t>
    </rPh>
    <rPh sb="17" eb="19">
      <t>ケイサン</t>
    </rPh>
    <phoneticPr fontId="3"/>
  </si>
  <si>
    <t>←西暦：yyyy/mm/ddの形式にて入力</t>
    <rPh sb="1" eb="3">
      <t>セイレキ</t>
    </rPh>
    <rPh sb="15" eb="17">
      <t>ケイシキ</t>
    </rPh>
    <rPh sb="19" eb="21">
      <t>ニュウリョク</t>
    </rPh>
    <phoneticPr fontId="3"/>
  </si>
  <si>
    <t>（</t>
    <phoneticPr fontId="3"/>
  </si>
  <si>
    <t>円）</t>
    <rPh sb="0" eb="1">
      <t>エン</t>
    </rPh>
    <phoneticPr fontId="3"/>
  </si>
  <si>
    <r>
      <t>　</t>
    </r>
    <r>
      <rPr>
        <sz val="12"/>
        <rFont val="ＭＳ 明朝"/>
        <family val="1"/>
        <charset val="128"/>
      </rPr>
      <t>再エネ由来水素の本格活用を見据えた設備等導入促進事業助成金</t>
    </r>
    <r>
      <rPr>
        <sz val="12"/>
        <color theme="1"/>
        <rFont val="ＭＳ 明朝"/>
        <family val="1"/>
        <charset val="128"/>
      </rPr>
      <t>交付要綱（令和４年３月28日付３都環公地温第2961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事業者に該当し、将来にわたっても該当するよう法令等を遵守することをここに誓約いたします。
　また、この誓約に違反又は相違があ</t>
    </r>
    <r>
      <rPr>
        <sz val="12"/>
        <rFont val="ＭＳ 明朝"/>
        <family val="1"/>
        <charset val="128"/>
      </rPr>
      <t>り、交付要綱第15条又は第24条の規定により助成金交付決定の全部又は一部の取消しを受けた場合において、交付要綱第25条に</t>
    </r>
    <r>
      <rPr>
        <sz val="12"/>
        <color theme="1"/>
        <rFont val="ＭＳ 明朝"/>
        <family val="1"/>
        <charset val="128"/>
      </rPr>
      <t>規定する助成金の返還を請求されたときは、これに異議なく応じることを誓約いたします。
　あわせて、公社又は東京都が必要と認めた場合には、暴力団関係者であるか否かの確認のため、警視庁へ照会がなされることに同意いたします。</t>
    </r>
    <phoneticPr fontId="3"/>
  </si>
  <si>
    <t>氏名又は名称</t>
    <phoneticPr fontId="3"/>
  </si>
  <si>
    <t>及び代表者名</t>
    <phoneticPr fontId="3"/>
  </si>
  <si>
    <t>殿</t>
    <rPh sb="0" eb="1">
      <t>ドノ</t>
    </rPh>
    <phoneticPr fontId="3"/>
  </si>
  <si>
    <t>理事長</t>
    <phoneticPr fontId="3"/>
  </si>
  <si>
    <r>
      <t>Nm</t>
    </r>
    <r>
      <rPr>
        <vertAlign val="superscript"/>
        <sz val="12"/>
        <rFont val="ＭＳ Ｐ明朝"/>
        <family val="1"/>
        <charset val="128"/>
      </rPr>
      <t>3</t>
    </r>
    <r>
      <rPr>
        <sz val="12"/>
        <rFont val="ＭＳ Ｐ明朝"/>
        <family val="1"/>
        <charset val="128"/>
      </rPr>
      <t xml:space="preserve">/ｈ
</t>
    </r>
    <r>
      <rPr>
        <sz val="10"/>
        <rFont val="ＭＳ Ｐ明朝"/>
        <family val="1"/>
        <charset val="128"/>
      </rPr>
      <t>（製造能力）</t>
    </r>
    <phoneticPr fontId="3"/>
  </si>
  <si>
    <r>
      <t>Nm</t>
    </r>
    <r>
      <rPr>
        <vertAlign val="superscript"/>
        <sz val="12"/>
        <rFont val="ＭＳ Ｐ明朝"/>
        <family val="1"/>
        <charset val="128"/>
      </rPr>
      <t>3</t>
    </r>
    <r>
      <rPr>
        <sz val="12"/>
        <rFont val="ＭＳ Ｐ明朝"/>
        <family val="1"/>
        <charset val="128"/>
      </rPr>
      <t xml:space="preserve">/h
</t>
    </r>
    <r>
      <rPr>
        <sz val="10"/>
        <rFont val="ＭＳ Ｐ明朝"/>
        <family val="1"/>
        <charset val="128"/>
      </rPr>
      <t>（充填能力）</t>
    </r>
    <phoneticPr fontId="3"/>
  </si>
  <si>
    <r>
      <t>Nm</t>
    </r>
    <r>
      <rPr>
        <vertAlign val="superscript"/>
        <sz val="12"/>
        <rFont val="ＭＳ Ｐ明朝"/>
        <family val="1"/>
        <charset val="128"/>
      </rPr>
      <t>3</t>
    </r>
    <r>
      <rPr>
        <sz val="12"/>
        <rFont val="ＭＳ Ｐ明朝"/>
        <family val="1"/>
        <charset val="128"/>
      </rPr>
      <t xml:space="preserve">/日
</t>
    </r>
    <r>
      <rPr>
        <sz val="10"/>
        <rFont val="ＭＳ Ｐ明朝"/>
        <family val="1"/>
        <charset val="128"/>
      </rPr>
      <t>（製造量）</t>
    </r>
    <rPh sb="4" eb="5">
      <t>ヒ</t>
    </rPh>
    <rPh sb="7" eb="10">
      <t>セイゾウリョウ</t>
    </rPh>
    <phoneticPr fontId="3"/>
  </si>
  <si>
    <r>
      <t>Nm</t>
    </r>
    <r>
      <rPr>
        <vertAlign val="superscript"/>
        <sz val="12"/>
        <rFont val="ＭＳ Ｐ明朝"/>
        <family val="1"/>
        <charset val="128"/>
      </rPr>
      <t>3</t>
    </r>
    <r>
      <rPr>
        <sz val="12"/>
        <rFont val="ＭＳ Ｐ明朝"/>
        <family val="1"/>
        <charset val="128"/>
      </rPr>
      <t xml:space="preserve">/年
</t>
    </r>
    <r>
      <rPr>
        <sz val="10"/>
        <rFont val="ＭＳ Ｐ明朝"/>
        <family val="1"/>
        <charset val="128"/>
      </rPr>
      <t>（水素量)</t>
    </r>
    <rPh sb="4" eb="5">
      <t>ネン</t>
    </rPh>
    <rPh sb="7" eb="9">
      <t>スイソ</t>
    </rPh>
    <rPh sb="9" eb="10">
      <t>リョウ</t>
    </rPh>
    <phoneticPr fontId="3"/>
  </si>
  <si>
    <t>　　　　理事長</t>
    <phoneticPr fontId="3"/>
  </si>
  <si>
    <t>殿</t>
    <rPh sb="0" eb="1">
      <t>ドノ</t>
    </rPh>
    <phoneticPr fontId="3"/>
  </si>
  <si>
    <r>
      <t>水素製造能力
［Nm</t>
    </r>
    <r>
      <rPr>
        <vertAlign val="superscript"/>
        <sz val="8"/>
        <rFont val="ＭＳ 明朝"/>
        <family val="1"/>
        <charset val="128"/>
      </rPr>
      <t>3</t>
    </r>
    <r>
      <rPr>
        <sz val="8"/>
        <rFont val="ＭＳ 明朝"/>
        <family val="1"/>
        <charset val="128"/>
      </rPr>
      <t>/時間］</t>
    </r>
    <rPh sb="0" eb="2">
      <t>スイソ</t>
    </rPh>
    <rPh sb="2" eb="4">
      <t>セイゾウ</t>
    </rPh>
    <rPh sb="4" eb="6">
      <t>ノウリョク</t>
    </rPh>
    <rPh sb="12" eb="14">
      <t>ジカン</t>
    </rPh>
    <phoneticPr fontId="3"/>
  </si>
  <si>
    <r>
      <t>Nm</t>
    </r>
    <r>
      <rPr>
        <vertAlign val="superscript"/>
        <sz val="10.5"/>
        <rFont val="ＭＳ 明朝"/>
        <family val="1"/>
        <charset val="128"/>
      </rPr>
      <t>3</t>
    </r>
    <r>
      <rPr>
        <sz val="10.5"/>
        <rFont val="ＭＳ 明朝"/>
        <family val="1"/>
        <charset val="128"/>
      </rPr>
      <t>/h（</t>
    </r>
    <phoneticPr fontId="3"/>
  </si>
  <si>
    <r>
      <t>Nm</t>
    </r>
    <r>
      <rPr>
        <vertAlign val="superscript"/>
        <sz val="10.5"/>
        <rFont val="ＭＳ 明朝"/>
        <family val="1"/>
        <charset val="128"/>
      </rPr>
      <t>3</t>
    </r>
    <r>
      <rPr>
        <sz val="10.5"/>
        <rFont val="ＭＳ 明朝"/>
        <family val="1"/>
        <charset val="128"/>
      </rPr>
      <t>/日）</t>
    </r>
    <rPh sb="4" eb="5">
      <t>ヒ</t>
    </rPh>
    <phoneticPr fontId="3"/>
  </si>
  <si>
    <r>
      <t>Nm</t>
    </r>
    <r>
      <rPr>
        <vertAlign val="superscript"/>
        <sz val="10.5"/>
        <rFont val="ＭＳ 明朝"/>
        <family val="1"/>
        <charset val="128"/>
      </rPr>
      <t>3</t>
    </r>
    <r>
      <rPr>
        <sz val="10.5"/>
        <rFont val="ＭＳ 明朝"/>
        <family val="1"/>
        <charset val="128"/>
      </rPr>
      <t>/h・充填圧力</t>
    </r>
    <rPh sb="6" eb="8">
      <t>ジュウテン</t>
    </rPh>
    <rPh sb="8" eb="10">
      <t>アツリョク</t>
    </rPh>
    <phoneticPr fontId="3"/>
  </si>
  <si>
    <r>
      <t>第二種(30Nm</t>
    </r>
    <r>
      <rPr>
        <vertAlign val="superscript"/>
        <sz val="10.5"/>
        <rFont val="ＭＳ 明朝"/>
        <family val="1"/>
        <charset val="128"/>
      </rPr>
      <t>3</t>
    </r>
    <r>
      <rPr>
        <sz val="10.5"/>
        <rFont val="ＭＳ 明朝"/>
        <family val="1"/>
        <charset val="128"/>
      </rPr>
      <t>/日以上)</t>
    </r>
    <phoneticPr fontId="3"/>
  </si>
  <si>
    <r>
      <t>第二種(30Nm</t>
    </r>
    <r>
      <rPr>
        <vertAlign val="superscript"/>
        <sz val="10.5"/>
        <rFont val="ＭＳ 明朝"/>
        <family val="1"/>
        <charset val="128"/>
      </rPr>
      <t>3</t>
    </r>
    <r>
      <rPr>
        <sz val="10.5"/>
        <rFont val="ＭＳ 明朝"/>
        <family val="1"/>
        <charset val="128"/>
      </rPr>
      <t>/日未満)</t>
    </r>
    <phoneticPr fontId="3"/>
  </si>
  <si>
    <r>
      <t>Nm</t>
    </r>
    <r>
      <rPr>
        <vertAlign val="superscript"/>
        <sz val="12"/>
        <rFont val="ＭＳ 明朝"/>
        <family val="1"/>
        <charset val="128"/>
      </rPr>
      <t>3</t>
    </r>
    <phoneticPr fontId="38"/>
  </si>
  <si>
    <r>
      <t>Nm</t>
    </r>
    <r>
      <rPr>
        <vertAlign val="superscript"/>
        <sz val="11"/>
        <rFont val="ＭＳ Ｐゴシック"/>
        <family val="3"/>
        <charset val="128"/>
        <scheme val="minor"/>
      </rPr>
      <t>3</t>
    </r>
    <r>
      <rPr>
        <sz val="11"/>
        <rFont val="ＭＳ Ｐゴシック"/>
        <family val="3"/>
        <charset val="128"/>
        <scheme val="minor"/>
      </rPr>
      <t>/月</t>
    </r>
    <rPh sb="4" eb="5">
      <t>ゲツ</t>
    </rPh>
    <phoneticPr fontId="3"/>
  </si>
  <si>
    <r>
      <t>Nm</t>
    </r>
    <r>
      <rPr>
        <vertAlign val="superscript"/>
        <sz val="11"/>
        <rFont val="ＭＳ Ｐゴシック"/>
        <family val="3"/>
        <charset val="128"/>
        <scheme val="minor"/>
      </rPr>
      <t>3</t>
    </r>
    <r>
      <rPr>
        <sz val="11"/>
        <rFont val="ＭＳ Ｐゴシック"/>
        <family val="3"/>
        <charset val="128"/>
        <scheme val="minor"/>
      </rPr>
      <t>/h</t>
    </r>
    <phoneticPr fontId="3"/>
  </si>
  <si>
    <r>
      <t>MJ/Nm</t>
    </r>
    <r>
      <rPr>
        <vertAlign val="superscript"/>
        <sz val="11"/>
        <rFont val="ＭＳ Ｐゴシック"/>
        <family val="3"/>
        <charset val="128"/>
        <scheme val="minor"/>
      </rPr>
      <t>3</t>
    </r>
    <phoneticPr fontId="3"/>
  </si>
  <si>
    <t>実績報告書</t>
    <rPh sb="0" eb="5">
      <t>ジッセキホウコクショ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</si>
</sst>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 "/>
    <numFmt numFmtId="178" formatCode="#,##0_);[Red]\(#,##0\)"/>
    <numFmt numFmtId="179" formatCode="0.0"/>
    <numFmt numFmtId="180" formatCode="#,##0_ ;[Red]\-#,##0\ "/>
    <numFmt numFmtId="181" formatCode="#0&quot; 台&quot;"/>
    <numFmt numFmtId="182" formatCode="#,##0_ "/>
    <numFmt numFmtId="183" formatCode="#,##0.0_ ;[Red]\-#,##0.0\ "/>
    <numFmt numFmtId="184" formatCode="0.0%"/>
  </numFmts>
  <fonts count="56" x14ac:knownFonts="1">
    <font>
      <sz val="11"/>
      <color theme="1"/>
      <name val="ＭＳ Ｐゴシック"/>
      <family val="3"/>
      <charset val="128"/>
      <scheme val="minor"/>
    </font>
    <font>
      <sz val="12"/>
      <color indexed="8"/>
      <name val="ＭＳ 明朝"/>
      <family val="1"/>
      <charset val="128"/>
    </font>
    <font>
      <vertAlign val="superscript"/>
      <sz val="12"/>
      <color indexed="8"/>
      <name val="ＭＳ 明朝"/>
      <family val="1"/>
      <charset val="128"/>
    </font>
    <font>
      <sz val="6"/>
      <name val="ＭＳ Ｐゴシック"/>
      <family val="3"/>
      <charset val="128"/>
    </font>
    <font>
      <u/>
      <sz val="10.5"/>
      <color indexed="8"/>
      <name val="ＭＳ 明朝"/>
      <family val="1"/>
      <charset val="128"/>
    </font>
    <font>
      <u/>
      <sz val="10"/>
      <color indexed="8"/>
      <name val="ＭＳ 明朝"/>
      <family val="1"/>
      <charset val="128"/>
    </font>
    <font>
      <vertAlign val="superscript"/>
      <sz val="10.5"/>
      <color indexed="8"/>
      <name val="ＭＳ 明朝"/>
      <family val="1"/>
      <charset val="128"/>
    </font>
    <font>
      <sz val="11"/>
      <name val="ＭＳ Ｐ明朝"/>
      <family val="1"/>
      <charset val="128"/>
    </font>
    <font>
      <sz val="12"/>
      <name val="ＭＳ Ｐ明朝"/>
      <family val="1"/>
      <charset val="128"/>
    </font>
    <font>
      <sz val="7"/>
      <color indexed="8"/>
      <name val="ＭＳ 明朝"/>
      <family val="1"/>
      <charset val="128"/>
    </font>
    <font>
      <sz val="11"/>
      <color theme="1"/>
      <name val="ＭＳ Ｐゴシック"/>
      <family val="3"/>
      <charset val="128"/>
      <scheme val="minor"/>
    </font>
    <font>
      <sz val="12"/>
      <color theme="1"/>
      <name val="ＭＳ Ｐ明朝"/>
      <family val="1"/>
      <charset val="128"/>
    </font>
    <font>
      <sz val="8"/>
      <color theme="1"/>
      <name val="ＭＳ 明朝"/>
      <family val="1"/>
      <charset val="128"/>
    </font>
    <font>
      <sz val="12"/>
      <color theme="1"/>
      <name val="ＭＳ 明朝"/>
      <family val="1"/>
      <charset val="128"/>
    </font>
    <font>
      <sz val="10.5"/>
      <color theme="1"/>
      <name val="ＭＳ 明朝"/>
      <family val="1"/>
      <charset val="128"/>
    </font>
    <font>
      <sz val="10"/>
      <color theme="1"/>
      <name val="ＭＳ 明朝"/>
      <family val="1"/>
      <charset val="128"/>
    </font>
    <font>
      <sz val="11"/>
      <color theme="1"/>
      <name val="ＭＳ 明朝"/>
      <family val="1"/>
      <charset val="128"/>
    </font>
    <font>
      <sz val="12"/>
      <color rgb="FF000000"/>
      <name val="ＭＳ Ｐ明朝"/>
      <family val="1"/>
      <charset val="128"/>
    </font>
    <font>
      <sz val="9"/>
      <color theme="1"/>
      <name val="ＭＳ 明朝"/>
      <family val="1"/>
      <charset val="128"/>
    </font>
    <font>
      <sz val="16"/>
      <color theme="1"/>
      <name val="ＭＳ 明朝"/>
      <family val="1"/>
      <charset val="128"/>
    </font>
    <font>
      <b/>
      <sz val="11"/>
      <color rgb="FFFF0000"/>
      <name val="ＭＳ 明朝"/>
      <family val="1"/>
      <charset val="128"/>
    </font>
    <font>
      <sz val="22"/>
      <color theme="1"/>
      <name val="ＭＳ Ｐ明朝"/>
      <family val="1"/>
      <charset val="128"/>
    </font>
    <font>
      <sz val="22"/>
      <color theme="1"/>
      <name val="ＭＳ 明朝"/>
      <family val="1"/>
      <charset val="128"/>
    </font>
    <font>
      <sz val="11"/>
      <color rgb="FF000000"/>
      <name val="ＭＳ 明朝"/>
      <family val="1"/>
      <charset val="128"/>
    </font>
    <font>
      <sz val="8"/>
      <color rgb="FFFF0000"/>
      <name val="ＭＳ 明朝"/>
      <family val="1"/>
      <charset val="128"/>
    </font>
    <font>
      <sz val="12"/>
      <color rgb="FFFF0000"/>
      <name val="ＭＳ 明朝"/>
      <family val="1"/>
      <charset val="128"/>
    </font>
    <font>
      <sz val="8"/>
      <name val="ＭＳ 明朝"/>
      <family val="1"/>
      <charset val="128"/>
    </font>
    <font>
      <sz val="10"/>
      <color rgb="FFFF0000"/>
      <name val="ＭＳ Ｐ明朝"/>
      <family val="1"/>
      <charset val="128"/>
    </font>
    <font>
      <sz val="12"/>
      <name val="ＭＳ 明朝"/>
      <family val="1"/>
      <charset val="128"/>
    </font>
    <font>
      <sz val="11"/>
      <name val="ＭＳ 明朝"/>
      <family val="1"/>
      <charset val="128"/>
    </font>
    <font>
      <sz val="10"/>
      <name val="ＭＳ 明朝"/>
      <family val="1"/>
      <charset val="128"/>
    </font>
    <font>
      <sz val="9"/>
      <name val="ＭＳ 明朝"/>
      <family val="1"/>
      <charset val="128"/>
    </font>
    <font>
      <sz val="16"/>
      <name val="ＭＳ 明朝"/>
      <family val="1"/>
      <charset val="128"/>
    </font>
    <font>
      <sz val="10"/>
      <name val="ＭＳ Ｐ明朝"/>
      <family val="1"/>
      <charset val="128"/>
    </font>
    <font>
      <sz val="7"/>
      <name val="ＭＳ 明朝"/>
      <family val="1"/>
      <charset val="128"/>
    </font>
    <font>
      <sz val="11"/>
      <name val="ＭＳ Ｐゴシック"/>
      <family val="3"/>
      <charset val="128"/>
      <scheme val="minor"/>
    </font>
    <font>
      <sz val="10.5"/>
      <name val="ＭＳ 明朝"/>
      <family val="1"/>
      <charset val="128"/>
    </font>
    <font>
      <sz val="11"/>
      <color theme="1"/>
      <name val="ＭＳ Ｐゴシック"/>
      <family val="2"/>
      <charset val="128"/>
      <scheme val="minor"/>
    </font>
    <font>
      <sz val="6"/>
      <name val="ＭＳ Ｐゴシック"/>
      <family val="3"/>
      <charset val="128"/>
      <scheme val="minor"/>
    </font>
    <font>
      <sz val="11"/>
      <color indexed="8"/>
      <name val="ＭＳ Ｐゴシック"/>
      <family val="3"/>
      <charset val="128"/>
    </font>
    <font>
      <vertAlign val="superscript"/>
      <sz val="12"/>
      <name val="ＭＳ 明朝"/>
      <family val="1"/>
      <charset val="128"/>
    </font>
    <font>
      <sz val="22"/>
      <name val="ＭＳ 明朝"/>
      <family val="1"/>
      <charset val="128"/>
    </font>
    <font>
      <vertAlign val="superscript"/>
      <sz val="10.5"/>
      <name val="ＭＳ 明朝"/>
      <family val="1"/>
      <charset val="128"/>
    </font>
    <font>
      <sz val="12"/>
      <name val="メイリオ"/>
      <family val="3"/>
      <charset val="128"/>
    </font>
    <font>
      <b/>
      <sz val="10"/>
      <color indexed="81"/>
      <name val="ＭＳ Ｐゴシック"/>
      <family val="3"/>
      <charset val="128"/>
    </font>
    <font>
      <b/>
      <sz val="9"/>
      <color indexed="81"/>
      <name val="ＭＳ Ｐゴシック"/>
      <family val="3"/>
      <charset val="128"/>
    </font>
    <font>
      <vertAlign val="superscript"/>
      <sz val="9"/>
      <name val="ＭＳ 明朝"/>
      <family val="1"/>
      <charset val="128"/>
    </font>
    <font>
      <sz val="12"/>
      <color rgb="FFFF0000"/>
      <name val="ＭＳ Ｐ明朝"/>
      <family val="1"/>
      <charset val="128"/>
    </font>
    <font>
      <sz val="11"/>
      <color rgb="FFFF0000"/>
      <name val="ＭＳ 明朝"/>
      <family val="1"/>
      <charset val="128"/>
    </font>
    <font>
      <vertAlign val="superscript"/>
      <sz val="10"/>
      <name val="ＭＳ 明朝"/>
      <family val="1"/>
      <charset val="128"/>
    </font>
    <font>
      <u/>
      <sz val="10.5"/>
      <name val="ＭＳ 明朝"/>
      <family val="1"/>
      <charset val="128"/>
    </font>
    <font>
      <sz val="10"/>
      <name val="ＭＳ Ｐゴシック"/>
      <family val="3"/>
      <charset val="128"/>
      <scheme val="minor"/>
    </font>
    <font>
      <sz val="14"/>
      <color theme="1"/>
      <name val="ＭＳ 明朝"/>
      <family val="1"/>
      <charset val="128"/>
    </font>
    <font>
      <vertAlign val="superscript"/>
      <sz val="12"/>
      <name val="ＭＳ Ｐ明朝"/>
      <family val="1"/>
      <charset val="128"/>
    </font>
    <font>
      <vertAlign val="superscript"/>
      <sz val="8"/>
      <name val="ＭＳ 明朝"/>
      <family val="1"/>
      <charset val="128"/>
    </font>
    <font>
      <vertAlign val="superscript"/>
      <sz val="1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E5FFFF"/>
        <bgColor indexed="64"/>
      </patternFill>
    </fill>
  </fills>
  <borders count="9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thin">
        <color indexed="64"/>
      </left>
      <right/>
      <top style="thin">
        <color indexed="64"/>
      </top>
      <bottom style="thin">
        <color indexed="64"/>
      </bottom>
      <diagonal/>
    </border>
    <border diagonalUp="1">
      <left/>
      <right/>
      <top style="thin">
        <color indexed="64"/>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right style="medium">
        <color rgb="FF000000"/>
      </right>
      <top/>
      <bottom/>
      <diagonal/>
    </border>
    <border>
      <left style="thin">
        <color rgb="FF000000"/>
      </left>
      <right/>
      <top style="thin">
        <color rgb="FF000000"/>
      </top>
      <bottom style="thin">
        <color rgb="FF000000"/>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thin">
        <color indexed="64"/>
      </right>
      <top style="thin">
        <color rgb="FF000000"/>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thin">
        <color rgb="FF000000"/>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top style="hair">
        <color auto="1"/>
      </top>
      <bottom style="hair">
        <color auto="1"/>
      </bottom>
      <diagonal/>
    </border>
  </borders>
  <cellStyleXfs count="4">
    <xf numFmtId="0" fontId="0" fillId="0" borderId="0">
      <alignment vertical="center"/>
    </xf>
    <xf numFmtId="38" fontId="10" fillId="0" borderId="0" applyFont="0" applyFill="0" applyBorder="0" applyAlignment="0" applyProtection="0">
      <alignment vertical="center"/>
    </xf>
    <xf numFmtId="0" fontId="37" fillId="0" borderId="0">
      <alignment vertical="center"/>
    </xf>
    <xf numFmtId="0" fontId="10" fillId="0" borderId="0">
      <alignment vertical="center"/>
    </xf>
  </cellStyleXfs>
  <cellXfs count="816">
    <xf numFmtId="0" fontId="0" fillId="0" borderId="0" xfId="0">
      <alignment vertical="center"/>
    </xf>
    <xf numFmtId="0" fontId="13" fillId="0" borderId="4" xfId="0" applyFont="1" applyBorder="1" applyProtection="1">
      <alignment vertical="center"/>
      <protection locked="0"/>
    </xf>
    <xf numFmtId="0" fontId="13" fillId="0" borderId="0" xfId="0" applyFont="1" applyBorder="1" applyProtection="1">
      <alignment vertical="center"/>
      <protection locked="0"/>
    </xf>
    <xf numFmtId="0" fontId="13" fillId="0" borderId="10" xfId="0" applyFont="1" applyBorder="1" applyProtection="1">
      <alignment vertical="center"/>
      <protection locked="0"/>
    </xf>
    <xf numFmtId="0" fontId="13" fillId="0" borderId="0" xfId="0" applyFont="1" applyProtection="1">
      <alignment vertical="center"/>
      <protection locked="0"/>
    </xf>
    <xf numFmtId="0" fontId="13" fillId="0" borderId="0" xfId="0" applyFont="1" applyBorder="1" applyAlignment="1" applyProtection="1">
      <alignment vertical="top"/>
      <protection locked="0"/>
    </xf>
    <xf numFmtId="0" fontId="16" fillId="0" borderId="0" xfId="0" applyFont="1" applyBorder="1" applyAlignment="1" applyProtection="1">
      <alignment vertical="top"/>
      <protection locked="0"/>
    </xf>
    <xf numFmtId="0" fontId="16" fillId="0" borderId="0" xfId="0" applyFont="1" applyFill="1" applyProtection="1">
      <alignment vertical="center"/>
      <protection locked="0"/>
    </xf>
    <xf numFmtId="0" fontId="16" fillId="0" borderId="0" xfId="0" applyNumberFormat="1" applyFont="1" applyFill="1" applyBorder="1" applyAlignment="1" applyProtection="1">
      <alignment vertical="center"/>
      <protection locked="0"/>
    </xf>
    <xf numFmtId="0" fontId="13" fillId="0" borderId="0" xfId="0" applyFont="1" applyFill="1" applyProtection="1">
      <alignment vertical="center"/>
      <protection locked="0"/>
    </xf>
    <xf numFmtId="0" fontId="13" fillId="0" borderId="0" xfId="0" applyFont="1" applyFill="1" applyBorder="1" applyProtection="1">
      <alignment vertical="center"/>
      <protection locked="0"/>
    </xf>
    <xf numFmtId="178" fontId="26" fillId="0" borderId="2" xfId="1" applyNumberFormat="1" applyFont="1" applyFill="1" applyBorder="1" applyProtection="1">
      <alignment vertical="center"/>
      <protection locked="0"/>
    </xf>
    <xf numFmtId="0" fontId="13" fillId="0" borderId="11" xfId="0" applyFont="1" applyBorder="1" applyAlignment="1" applyProtection="1">
      <alignment vertical="top"/>
      <protection locked="0"/>
    </xf>
    <xf numFmtId="0" fontId="13" fillId="0" borderId="6" xfId="0" applyFont="1" applyBorder="1" applyAlignment="1" applyProtection="1">
      <alignment vertical="top"/>
      <protection locked="0"/>
    </xf>
    <xf numFmtId="0" fontId="13" fillId="0" borderId="9" xfId="0" applyFont="1" applyBorder="1" applyAlignment="1" applyProtection="1">
      <alignment vertical="top"/>
      <protection locked="0"/>
    </xf>
    <xf numFmtId="0" fontId="13" fillId="0" borderId="4" xfId="0" applyFont="1" applyBorder="1" applyAlignment="1" applyProtection="1">
      <alignment vertical="top"/>
      <protection locked="0"/>
    </xf>
    <xf numFmtId="0" fontId="13" fillId="0" borderId="10" xfId="0" applyFont="1" applyBorder="1" applyAlignment="1" applyProtection="1">
      <alignment vertical="top"/>
      <protection locked="0"/>
    </xf>
    <xf numFmtId="0" fontId="13" fillId="0" borderId="5" xfId="0" applyFont="1" applyBorder="1" applyAlignment="1" applyProtection="1">
      <alignment vertical="top"/>
      <protection locked="0"/>
    </xf>
    <xf numFmtId="0" fontId="13" fillId="0" borderId="7" xfId="0" applyFont="1" applyBorder="1" applyAlignment="1" applyProtection="1">
      <alignment vertical="top"/>
      <protection locked="0"/>
    </xf>
    <xf numFmtId="0" fontId="13" fillId="0" borderId="8" xfId="0" applyFont="1" applyBorder="1" applyAlignment="1" applyProtection="1">
      <alignment vertical="top"/>
      <protection locked="0"/>
    </xf>
    <xf numFmtId="0" fontId="13" fillId="0" borderId="13" xfId="0" applyFont="1" applyFill="1" applyBorder="1" applyAlignment="1" applyProtection="1">
      <alignment horizontal="left" vertical="center"/>
      <protection locked="0"/>
    </xf>
    <xf numFmtId="0" fontId="13" fillId="0" borderId="14"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16" xfId="0" applyFont="1" applyFill="1" applyBorder="1" applyAlignment="1" applyProtection="1">
      <alignment horizontal="left" vertical="center"/>
      <protection locked="0"/>
    </xf>
    <xf numFmtId="0" fontId="16" fillId="0" borderId="14" xfId="0" applyFont="1" applyFill="1" applyBorder="1" applyAlignment="1" applyProtection="1">
      <alignment vertical="center"/>
      <protection locked="0"/>
    </xf>
    <xf numFmtId="0" fontId="16" fillId="0" borderId="16" xfId="0" applyFont="1" applyFill="1" applyBorder="1" applyAlignment="1" applyProtection="1">
      <alignment vertical="center"/>
      <protection locked="0"/>
    </xf>
    <xf numFmtId="0" fontId="16" fillId="0" borderId="13" xfId="0" applyFont="1" applyFill="1" applyBorder="1" applyAlignment="1" applyProtection="1">
      <alignment vertical="center"/>
      <protection locked="0"/>
    </xf>
    <xf numFmtId="178" fontId="26" fillId="0" borderId="2" xfId="0" applyNumberFormat="1" applyFont="1" applyFill="1" applyBorder="1" applyAlignment="1" applyProtection="1">
      <alignment horizontal="right" vertical="center"/>
      <protection locked="0"/>
    </xf>
    <xf numFmtId="38" fontId="28" fillId="0" borderId="49" xfId="1" applyFont="1" applyFill="1" applyBorder="1" applyAlignment="1" applyProtection="1">
      <alignment horizontal="center" vertical="center"/>
      <protection locked="0"/>
    </xf>
    <xf numFmtId="180" fontId="26" fillId="0" borderId="2" xfId="0" applyNumberFormat="1" applyFont="1" applyFill="1" applyBorder="1" applyAlignment="1" applyProtection="1">
      <alignment horizontal="right" vertical="center"/>
      <protection locked="0"/>
    </xf>
    <xf numFmtId="181" fontId="26" fillId="0" borderId="49" xfId="0" applyNumberFormat="1" applyFont="1" applyFill="1" applyBorder="1" applyAlignment="1" applyProtection="1">
      <alignment horizontal="center" vertical="center"/>
      <protection locked="0"/>
    </xf>
    <xf numFmtId="181" fontId="26" fillId="0" borderId="31" xfId="0" applyNumberFormat="1" applyFont="1" applyFill="1" applyBorder="1" applyAlignment="1" applyProtection="1">
      <alignment horizontal="center" vertical="center"/>
      <protection locked="0"/>
    </xf>
    <xf numFmtId="0" fontId="10" fillId="0" borderId="0" xfId="3" applyAlignment="1">
      <alignment vertical="top" wrapText="1"/>
    </xf>
    <xf numFmtId="49" fontId="10" fillId="0" borderId="0" xfId="3" applyNumberFormat="1" applyAlignment="1">
      <alignment vertical="top" wrapText="1"/>
    </xf>
    <xf numFmtId="49" fontId="10" fillId="3" borderId="0" xfId="3" applyNumberFormat="1" applyFill="1" applyAlignment="1">
      <alignment vertical="top" wrapText="1"/>
    </xf>
    <xf numFmtId="49" fontId="10" fillId="2" borderId="0" xfId="3" applyNumberFormat="1" applyFill="1" applyAlignment="1">
      <alignment vertical="top" wrapText="1"/>
    </xf>
    <xf numFmtId="49" fontId="39" fillId="0" borderId="7" xfId="3" applyNumberFormat="1" applyFont="1" applyBorder="1" applyAlignment="1">
      <alignment vertical="top" wrapText="1"/>
    </xf>
    <xf numFmtId="0" fontId="16" fillId="0" borderId="0" xfId="0" applyFont="1" applyAlignment="1" applyProtection="1">
      <alignment vertical="center"/>
      <protection locked="0"/>
    </xf>
    <xf numFmtId="0" fontId="13" fillId="0" borderId="11" xfId="0" applyFont="1" applyFill="1" applyBorder="1" applyProtection="1">
      <alignment vertical="center"/>
      <protection locked="0"/>
    </xf>
    <xf numFmtId="0" fontId="13" fillId="0" borderId="6" xfId="0" applyFont="1" applyFill="1" applyBorder="1" applyProtection="1">
      <alignment vertical="center"/>
      <protection locked="0"/>
    </xf>
    <xf numFmtId="0" fontId="13" fillId="0" borderId="9" xfId="0" applyFont="1" applyFill="1" applyBorder="1" applyProtection="1">
      <alignment vertical="center"/>
      <protection locked="0"/>
    </xf>
    <xf numFmtId="0" fontId="13" fillId="0" borderId="4" xfId="0" applyFont="1" applyFill="1" applyBorder="1" applyProtection="1">
      <alignment vertical="center"/>
      <protection locked="0"/>
    </xf>
    <xf numFmtId="0" fontId="13" fillId="0" borderId="10" xfId="0" applyFont="1" applyFill="1" applyBorder="1" applyProtection="1">
      <alignment vertical="center"/>
      <protection locked="0"/>
    </xf>
    <xf numFmtId="0" fontId="13" fillId="0" borderId="5" xfId="0" applyFont="1" applyFill="1" applyBorder="1" applyProtection="1">
      <alignment vertical="center"/>
      <protection locked="0"/>
    </xf>
    <xf numFmtId="0" fontId="13" fillId="0" borderId="7" xfId="0" applyFont="1" applyFill="1" applyBorder="1" applyProtection="1">
      <alignment vertical="center"/>
      <protection locked="0"/>
    </xf>
    <xf numFmtId="0" fontId="13" fillId="0" borderId="8" xfId="0" applyFont="1" applyFill="1" applyBorder="1" applyProtection="1">
      <alignment vertical="center"/>
      <protection locked="0"/>
    </xf>
    <xf numFmtId="0" fontId="16" fillId="0" borderId="0" xfId="0" applyFont="1" applyFill="1" applyBorder="1" applyAlignment="1" applyProtection="1">
      <alignment horizontal="left" vertical="top"/>
      <protection locked="0"/>
    </xf>
    <xf numFmtId="0" fontId="26" fillId="0" borderId="2"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protection locked="0"/>
    </xf>
    <xf numFmtId="0" fontId="15"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Border="1" applyAlignment="1" applyProtection="1">
      <alignment horizontal="left" vertical="center"/>
      <protection locked="0"/>
    </xf>
    <xf numFmtId="0" fontId="11" fillId="0" borderId="0" xfId="0" applyFont="1" applyFill="1" applyAlignment="1" applyProtection="1">
      <alignment vertical="center"/>
      <protection hidden="1"/>
    </xf>
    <xf numFmtId="0" fontId="11" fillId="0" borderId="0" xfId="0" applyFont="1" applyFill="1" applyBorder="1" applyAlignment="1" applyProtection="1">
      <alignment horizontal="left" vertical="top"/>
      <protection hidden="1"/>
    </xf>
    <xf numFmtId="0" fontId="11" fillId="0" borderId="11" xfId="0" applyFont="1" applyFill="1" applyBorder="1" applyAlignment="1" applyProtection="1">
      <alignment vertical="center"/>
      <protection hidden="1"/>
    </xf>
    <xf numFmtId="0" fontId="11" fillId="0" borderId="6" xfId="0" applyFont="1" applyFill="1" applyBorder="1" applyAlignment="1" applyProtection="1">
      <alignment vertical="center"/>
      <protection hidden="1"/>
    </xf>
    <xf numFmtId="0" fontId="11" fillId="0" borderId="9" xfId="0" applyFont="1" applyFill="1" applyBorder="1" applyAlignment="1" applyProtection="1">
      <alignment vertical="center"/>
      <protection hidden="1"/>
    </xf>
    <xf numFmtId="0" fontId="11" fillId="0" borderId="4"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11" fillId="0" borderId="10" xfId="0" applyFont="1" applyFill="1" applyBorder="1" applyAlignment="1" applyProtection="1">
      <alignment vertical="center"/>
      <protection hidden="1"/>
    </xf>
    <xf numFmtId="0" fontId="17" fillId="0" borderId="0" xfId="0" applyFont="1" applyFill="1" applyBorder="1" applyAlignment="1" applyProtection="1">
      <alignment vertical="top"/>
      <protection hidden="1"/>
    </xf>
    <xf numFmtId="0" fontId="17" fillId="0" borderId="0" xfId="0" applyFont="1" applyFill="1" applyBorder="1" applyAlignment="1" applyProtection="1">
      <alignment horizontal="left" vertical="top"/>
      <protection hidden="1"/>
    </xf>
    <xf numFmtId="0" fontId="8" fillId="0" borderId="43"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1" fillId="0" borderId="32" xfId="0" applyFont="1" applyFill="1" applyBorder="1" applyAlignment="1" applyProtection="1">
      <alignment horizontal="left" vertical="top"/>
      <protection hidden="1"/>
    </xf>
    <xf numFmtId="38" fontId="8" fillId="0" borderId="0" xfId="1" applyFont="1" applyFill="1" applyBorder="1" applyAlignment="1" applyProtection="1">
      <alignment horizontal="right" vertical="center" shrinkToFit="1"/>
      <protection hidden="1"/>
    </xf>
    <xf numFmtId="0" fontId="8"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protection hidden="1"/>
    </xf>
    <xf numFmtId="0" fontId="8" fillId="0" borderId="34"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center" shrinkToFit="1"/>
      <protection hidden="1"/>
    </xf>
    <xf numFmtId="0" fontId="8" fillId="0" borderId="34" xfId="0" applyFont="1" applyFill="1" applyBorder="1" applyAlignment="1" applyProtection="1">
      <alignment horizontal="left" vertical="center" shrinkToFit="1"/>
      <protection hidden="1"/>
    </xf>
    <xf numFmtId="0" fontId="8" fillId="0" borderId="0" xfId="0" applyFont="1" applyFill="1" applyBorder="1" applyAlignment="1" applyProtection="1">
      <alignment horizontal="left" vertical="top" shrinkToFit="1"/>
      <protection hidden="1"/>
    </xf>
    <xf numFmtId="0" fontId="8" fillId="0" borderId="34" xfId="0" applyFont="1" applyFill="1" applyBorder="1" applyAlignment="1" applyProtection="1">
      <alignment horizontal="left" vertical="top" shrinkToFit="1"/>
      <protection hidden="1"/>
    </xf>
    <xf numFmtId="0" fontId="27" fillId="0" borderId="5" xfId="0" applyFont="1" applyFill="1" applyBorder="1" applyAlignment="1" applyProtection="1">
      <alignment vertical="center"/>
      <protection hidden="1"/>
    </xf>
    <xf numFmtId="0" fontId="27" fillId="0" borderId="7" xfId="0" applyFont="1" applyFill="1" applyBorder="1" applyAlignment="1" applyProtection="1">
      <alignment vertical="center"/>
      <protection hidden="1"/>
    </xf>
    <xf numFmtId="0" fontId="11" fillId="0" borderId="7" xfId="0" applyFont="1" applyFill="1" applyBorder="1" applyAlignment="1" applyProtection="1">
      <alignment vertical="center"/>
      <protection hidden="1"/>
    </xf>
    <xf numFmtId="0" fontId="11" fillId="0" borderId="8"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47" fillId="0" borderId="0" xfId="0" applyFont="1" applyFill="1" applyBorder="1" applyAlignment="1" applyProtection="1">
      <alignment vertical="center"/>
      <protection hidden="1"/>
    </xf>
    <xf numFmtId="0" fontId="25" fillId="0" borderId="0" xfId="0" applyFont="1" applyFill="1" applyAlignment="1" applyProtection="1">
      <protection hidden="1"/>
    </xf>
    <xf numFmtId="0" fontId="47" fillId="0" borderId="0" xfId="0" applyFont="1" applyFill="1" applyAlignment="1" applyProtection="1">
      <alignment vertical="center"/>
      <protection hidden="1"/>
    </xf>
    <xf numFmtId="0" fontId="25" fillId="0" borderId="0" xfId="0" applyFont="1" applyFill="1" applyAlignment="1" applyProtection="1">
      <alignment horizontal="left"/>
      <protection hidden="1"/>
    </xf>
    <xf numFmtId="0" fontId="28" fillId="0" borderId="0" xfId="0" applyFont="1" applyFill="1" applyProtection="1">
      <alignment vertical="center"/>
      <protection hidden="1"/>
    </xf>
    <xf numFmtId="0" fontId="28" fillId="0" borderId="0" xfId="0" applyFont="1" applyFill="1" applyAlignment="1" applyProtection="1">
      <alignment horizontal="right" vertical="center"/>
      <protection hidden="1"/>
    </xf>
    <xf numFmtId="0" fontId="28" fillId="0" borderId="0" xfId="0" applyFont="1" applyFill="1" applyAlignment="1" applyProtection="1">
      <alignment horizontal="center" vertical="center"/>
      <protection hidden="1"/>
    </xf>
    <xf numFmtId="0" fontId="13" fillId="0" borderId="0" xfId="0" applyFont="1" applyFill="1" applyProtection="1">
      <alignment vertical="center"/>
      <protection hidden="1"/>
    </xf>
    <xf numFmtId="0" fontId="26" fillId="0" borderId="0" xfId="0" applyFont="1" applyFill="1" applyProtection="1">
      <alignment vertical="center"/>
      <protection hidden="1"/>
    </xf>
    <xf numFmtId="0" fontId="12" fillId="0" borderId="0" xfId="0" applyFont="1" applyFill="1" applyProtection="1">
      <alignment vertical="center"/>
      <protection hidden="1"/>
    </xf>
    <xf numFmtId="0" fontId="26" fillId="0" borderId="2" xfId="0" applyFont="1" applyFill="1" applyBorder="1" applyAlignment="1" applyProtection="1">
      <alignment horizontal="center" vertical="center"/>
      <protection hidden="1"/>
    </xf>
    <xf numFmtId="0" fontId="26" fillId="0" borderId="0" xfId="0" applyFont="1" applyFill="1" applyBorder="1" applyProtection="1">
      <alignment vertical="center"/>
      <protection hidden="1"/>
    </xf>
    <xf numFmtId="0" fontId="26" fillId="0" borderId="29" xfId="0" applyFont="1" applyFill="1" applyBorder="1" applyAlignment="1" applyProtection="1">
      <alignment horizontal="right" vertical="center" wrapText="1"/>
      <protection hidden="1"/>
    </xf>
    <xf numFmtId="178" fontId="26" fillId="4" borderId="2" xfId="1" applyNumberFormat="1" applyFont="1" applyFill="1" applyBorder="1" applyAlignment="1" applyProtection="1">
      <alignment vertical="center"/>
      <protection hidden="1"/>
    </xf>
    <xf numFmtId="38" fontId="26" fillId="4" borderId="2" xfId="1" applyFont="1" applyFill="1" applyBorder="1" applyProtection="1">
      <alignment vertical="center"/>
      <protection hidden="1"/>
    </xf>
    <xf numFmtId="0" fontId="12" fillId="0" borderId="0" xfId="0" applyFont="1" applyFill="1" applyBorder="1" applyProtection="1">
      <alignment vertical="center"/>
      <protection hidden="1"/>
    </xf>
    <xf numFmtId="180" fontId="26" fillId="4" borderId="31" xfId="1" applyNumberFormat="1" applyFont="1" applyFill="1" applyBorder="1" applyProtection="1">
      <alignment vertical="center"/>
      <protection hidden="1"/>
    </xf>
    <xf numFmtId="180" fontId="26" fillId="0" borderId="48" xfId="1" applyNumberFormat="1" applyFont="1" applyFill="1" applyBorder="1" applyAlignment="1" applyProtection="1">
      <alignment horizontal="center" vertical="center"/>
      <protection hidden="1"/>
    </xf>
    <xf numFmtId="0" fontId="26" fillId="0" borderId="49"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readingOrder="1"/>
      <protection hidden="1"/>
    </xf>
    <xf numFmtId="0" fontId="26" fillId="0" borderId="0" xfId="0" applyFont="1" applyFill="1" applyBorder="1" applyAlignment="1" applyProtection="1">
      <alignment horizontal="center" vertical="center" wrapText="1"/>
      <protection hidden="1"/>
    </xf>
    <xf numFmtId="38" fontId="28" fillId="0" borderId="0" xfId="1" applyFont="1" applyFill="1" applyBorder="1" applyAlignment="1" applyProtection="1">
      <alignment horizontal="center" vertical="center"/>
      <protection hidden="1"/>
    </xf>
    <xf numFmtId="180" fontId="26" fillId="0" borderId="0" xfId="1" applyNumberFormat="1" applyFont="1" applyFill="1" applyBorder="1" applyAlignment="1" applyProtection="1">
      <alignment horizontal="right" vertical="center"/>
      <protection hidden="1"/>
    </xf>
    <xf numFmtId="0" fontId="26" fillId="0" borderId="11" xfId="0" applyFont="1" applyFill="1" applyBorder="1" applyAlignment="1" applyProtection="1">
      <alignment horizontal="right" vertical="center" wrapText="1"/>
      <protection hidden="1"/>
    </xf>
    <xf numFmtId="180" fontId="26" fillId="4" borderId="2" xfId="1" applyNumberFormat="1" applyFont="1" applyFill="1" applyBorder="1" applyProtection="1">
      <alignment vertical="center"/>
      <protection hidden="1"/>
    </xf>
    <xf numFmtId="0" fontId="26" fillId="0" borderId="4" xfId="0" applyFont="1" applyFill="1" applyBorder="1" applyAlignment="1" applyProtection="1">
      <alignment horizontal="right" vertical="center" wrapText="1"/>
      <protection hidden="1"/>
    </xf>
    <xf numFmtId="180" fontId="26" fillId="4" borderId="11" xfId="1" applyNumberFormat="1" applyFont="1" applyFill="1" applyBorder="1" applyProtection="1">
      <alignment vertical="center"/>
      <protection hidden="1"/>
    </xf>
    <xf numFmtId="38" fontId="26" fillId="0" borderId="48" xfId="1" applyFont="1" applyFill="1" applyBorder="1" applyAlignment="1" applyProtection="1">
      <alignment vertical="center"/>
      <protection hidden="1"/>
    </xf>
    <xf numFmtId="180" fontId="26" fillId="4" borderId="31" xfId="1" applyNumberFormat="1" applyFont="1" applyFill="1" applyBorder="1" applyAlignment="1" applyProtection="1">
      <alignment horizontal="right" vertical="center"/>
      <protection hidden="1"/>
    </xf>
    <xf numFmtId="38" fontId="26" fillId="0" borderId="49" xfId="1" applyFont="1" applyFill="1" applyBorder="1" applyAlignment="1" applyProtection="1">
      <alignment horizontal="center" vertical="center"/>
      <protection hidden="1"/>
    </xf>
    <xf numFmtId="180" fontId="26" fillId="4" borderId="50" xfId="1" applyNumberFormat="1" applyFont="1" applyFill="1" applyBorder="1" applyAlignment="1" applyProtection="1">
      <alignment vertical="center"/>
      <protection hidden="1"/>
    </xf>
    <xf numFmtId="38" fontId="26" fillId="0" borderId="31" xfId="1" applyFont="1" applyFill="1" applyBorder="1" applyAlignment="1" applyProtection="1">
      <alignment horizontal="center" vertical="center"/>
      <protection hidden="1"/>
    </xf>
    <xf numFmtId="180" fontId="26" fillId="4" borderId="29" xfId="1" applyNumberFormat="1" applyFont="1" applyFill="1" applyBorder="1" applyAlignment="1" applyProtection="1">
      <alignment vertical="center"/>
      <protection hidden="1"/>
    </xf>
    <xf numFmtId="0" fontId="26" fillId="0" borderId="68" xfId="0" applyFont="1" applyFill="1" applyBorder="1" applyAlignment="1" applyProtection="1">
      <alignment horizontal="center" vertical="center" wrapText="1"/>
      <protection hidden="1"/>
    </xf>
    <xf numFmtId="0" fontId="26" fillId="0" borderId="69" xfId="0" applyFont="1" applyFill="1" applyBorder="1" applyAlignment="1" applyProtection="1">
      <alignment horizontal="center" vertical="center" wrapText="1"/>
      <protection hidden="1"/>
    </xf>
    <xf numFmtId="0" fontId="26" fillId="0" borderId="56" xfId="0" applyFont="1" applyFill="1" applyBorder="1" applyAlignment="1" applyProtection="1">
      <alignment vertical="center" wrapText="1"/>
      <protection hidden="1"/>
    </xf>
    <xf numFmtId="0" fontId="35" fillId="0" borderId="57" xfId="0" applyFont="1" applyFill="1" applyBorder="1" applyAlignment="1" applyProtection="1">
      <alignment vertical="center" wrapText="1"/>
      <protection hidden="1"/>
    </xf>
    <xf numFmtId="0" fontId="35" fillId="0" borderId="58" xfId="0" applyFont="1" applyFill="1" applyBorder="1" applyAlignment="1" applyProtection="1">
      <alignment vertical="center" wrapText="1"/>
      <protection hidden="1"/>
    </xf>
    <xf numFmtId="38" fontId="26" fillId="0" borderId="3" xfId="1" applyFont="1" applyFill="1" applyBorder="1" applyAlignment="1" applyProtection="1">
      <alignment vertical="center"/>
      <protection hidden="1"/>
    </xf>
    <xf numFmtId="0" fontId="28" fillId="0" borderId="0" xfId="0" applyFont="1" applyFill="1" applyBorder="1" applyProtection="1">
      <alignment vertical="center"/>
      <protection hidden="1"/>
    </xf>
    <xf numFmtId="0" fontId="13" fillId="0" borderId="0" xfId="0" applyFont="1" applyFill="1" applyBorder="1" applyProtection="1">
      <alignment vertical="center"/>
      <protection hidden="1"/>
    </xf>
    <xf numFmtId="0" fontId="24" fillId="0" borderId="0" xfId="0" applyFont="1" applyFill="1" applyAlignment="1" applyProtection="1">
      <alignment vertical="center"/>
      <protection hidden="1"/>
    </xf>
    <xf numFmtId="0" fontId="13" fillId="0" borderId="0" xfId="0" applyFont="1" applyFill="1" applyAlignment="1" applyProtection="1">
      <alignment horizontal="right" vertical="center"/>
      <protection hidden="1"/>
    </xf>
    <xf numFmtId="0" fontId="13" fillId="0" borderId="0" xfId="0" applyFont="1" applyFill="1" applyAlignment="1" applyProtection="1">
      <alignment horizontal="center" vertical="center"/>
      <protection hidden="1"/>
    </xf>
    <xf numFmtId="0" fontId="26" fillId="0" borderId="2" xfId="0" applyFont="1" applyFill="1" applyBorder="1" applyAlignment="1" applyProtection="1">
      <alignment horizontal="left" vertical="center" wrapText="1"/>
      <protection locked="0"/>
    </xf>
    <xf numFmtId="0" fontId="29" fillId="0" borderId="0" xfId="0" applyFont="1" applyFill="1" applyAlignment="1" applyProtection="1">
      <alignment vertical="center"/>
      <protection hidden="1"/>
    </xf>
    <xf numFmtId="0" fontId="28" fillId="0" borderId="0" xfId="0" applyFont="1" applyFill="1" applyAlignment="1" applyProtection="1">
      <alignment vertical="center"/>
      <protection hidden="1"/>
    </xf>
    <xf numFmtId="0" fontId="41" fillId="0" borderId="0" xfId="0" applyFont="1" applyFill="1" applyAlignment="1" applyProtection="1">
      <alignment horizontal="center" vertical="center"/>
      <protection hidden="1"/>
    </xf>
    <xf numFmtId="0" fontId="30" fillId="0" borderId="0" xfId="0" applyFont="1" applyFill="1" applyAlignment="1" applyProtection="1">
      <alignment vertical="center" wrapText="1"/>
      <protection hidden="1"/>
    </xf>
    <xf numFmtId="0" fontId="29" fillId="0" borderId="0"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36" fillId="0" borderId="4" xfId="0" applyFont="1" applyFill="1" applyBorder="1" applyAlignment="1" applyProtection="1">
      <alignment vertical="top"/>
      <protection locked="0"/>
    </xf>
    <xf numFmtId="0" fontId="36" fillId="0" borderId="0" xfId="0" applyFont="1" applyFill="1" applyBorder="1" applyAlignment="1" applyProtection="1">
      <alignment vertical="top"/>
      <protection locked="0"/>
    </xf>
    <xf numFmtId="0" fontId="36" fillId="0" borderId="0" xfId="0" applyFont="1" applyFill="1" applyBorder="1" applyAlignment="1" applyProtection="1">
      <alignment vertical="center"/>
      <protection locked="0"/>
    </xf>
    <xf numFmtId="0" fontId="36" fillId="0" borderId="0" xfId="0" applyFont="1" applyFill="1" applyBorder="1" applyAlignment="1" applyProtection="1">
      <alignment horizontal="center" vertical="center"/>
      <protection locked="0"/>
    </xf>
    <xf numFmtId="0" fontId="36" fillId="0" borderId="0" xfId="0" applyFont="1" applyFill="1" applyAlignment="1" applyProtection="1">
      <alignment vertical="center"/>
      <protection hidden="1"/>
    </xf>
    <xf numFmtId="0" fontId="36" fillId="0" borderId="4" xfId="0" applyFont="1" applyFill="1" applyBorder="1" applyAlignment="1" applyProtection="1">
      <alignment vertical="top"/>
      <protection hidden="1"/>
    </xf>
    <xf numFmtId="0" fontId="36" fillId="0" borderId="0" xfId="0" applyFont="1" applyFill="1" applyBorder="1" applyAlignment="1" applyProtection="1">
      <alignment vertical="top"/>
      <protection hidden="1"/>
    </xf>
    <xf numFmtId="0" fontId="36" fillId="0" borderId="10" xfId="0" applyFont="1" applyFill="1" applyBorder="1" applyAlignment="1" applyProtection="1">
      <alignment vertical="top"/>
      <protection hidden="1"/>
    </xf>
    <xf numFmtId="0" fontId="36" fillId="0" borderId="0" xfId="0" applyFont="1" applyFill="1" applyBorder="1" applyAlignment="1" applyProtection="1">
      <alignment vertical="center"/>
      <protection hidden="1"/>
    </xf>
    <xf numFmtId="0" fontId="31" fillId="0" borderId="0" xfId="0" applyFont="1" applyFill="1" applyBorder="1" applyAlignment="1" applyProtection="1">
      <alignment vertical="top"/>
      <protection hidden="1"/>
    </xf>
    <xf numFmtId="0" fontId="36" fillId="0" borderId="0" xfId="0" applyFont="1" applyFill="1" applyAlignment="1" applyProtection="1">
      <alignment horizontal="right" vertical="center"/>
      <protection hidden="1"/>
    </xf>
    <xf numFmtId="0" fontId="36" fillId="0" borderId="0" xfId="0" applyFont="1" applyFill="1" applyBorder="1" applyAlignment="1" applyProtection="1">
      <alignment horizontal="left" vertical="center"/>
      <protection hidden="1"/>
    </xf>
    <xf numFmtId="0" fontId="36" fillId="0" borderId="4"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10" xfId="0" applyFont="1" applyFill="1" applyBorder="1" applyAlignment="1" applyProtection="1">
      <alignment vertical="center"/>
      <protection hidden="1"/>
    </xf>
    <xf numFmtId="179" fontId="36" fillId="0" borderId="0" xfId="0" applyNumberFormat="1" applyFont="1" applyFill="1" applyBorder="1" applyAlignment="1" applyProtection="1">
      <protection hidden="1"/>
    </xf>
    <xf numFmtId="0" fontId="36" fillId="0" borderId="10" xfId="0" applyFont="1" applyFill="1" applyBorder="1" applyAlignment="1" applyProtection="1">
      <alignment horizontal="right" vertical="top"/>
      <protection hidden="1"/>
    </xf>
    <xf numFmtId="0" fontId="30" fillId="0" borderId="10" xfId="0" applyFont="1" applyFill="1" applyBorder="1" applyAlignment="1" applyProtection="1">
      <alignment vertical="center"/>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right" vertical="center"/>
      <protection hidden="1"/>
    </xf>
    <xf numFmtId="0" fontId="36" fillId="0" borderId="10" xfId="0" applyFont="1" applyFill="1" applyBorder="1" applyAlignment="1" applyProtection="1">
      <alignment horizontal="right" vertical="center"/>
      <protection hidden="1"/>
    </xf>
    <xf numFmtId="0" fontId="31" fillId="0" borderId="4" xfId="0" applyFont="1" applyFill="1" applyBorder="1" applyAlignment="1" applyProtection="1">
      <alignment vertical="top"/>
      <protection hidden="1"/>
    </xf>
    <xf numFmtId="0" fontId="31" fillId="0" borderId="10" xfId="0" applyFont="1" applyFill="1" applyBorder="1" applyAlignment="1" applyProtection="1">
      <alignment vertical="top"/>
      <protection hidden="1"/>
    </xf>
    <xf numFmtId="0" fontId="13" fillId="0" borderId="0" xfId="0" applyFont="1" applyFill="1" applyBorder="1" applyAlignment="1" applyProtection="1">
      <alignment vertical="center"/>
      <protection hidden="1"/>
    </xf>
    <xf numFmtId="0" fontId="13" fillId="0" borderId="0" xfId="0" applyFont="1" applyProtection="1">
      <alignment vertical="center"/>
      <protection hidden="1"/>
    </xf>
    <xf numFmtId="0" fontId="13" fillId="0" borderId="0" xfId="0" applyFont="1" applyBorder="1" applyAlignment="1" applyProtection="1">
      <alignment vertical="center"/>
      <protection hidden="1"/>
    </xf>
    <xf numFmtId="0" fontId="13" fillId="0" borderId="0" xfId="0" applyFont="1" applyAlignment="1" applyProtection="1">
      <alignment vertical="center"/>
      <protection hidden="1"/>
    </xf>
    <xf numFmtId="0" fontId="16" fillId="0" borderId="0" xfId="0" applyFont="1" applyAlignment="1" applyProtection="1">
      <alignment vertical="center"/>
      <protection hidden="1"/>
    </xf>
    <xf numFmtId="0" fontId="13" fillId="0" borderId="0" xfId="0" applyFont="1" applyBorder="1" applyAlignment="1" applyProtection="1">
      <alignment vertical="top"/>
      <protection hidden="1"/>
    </xf>
    <xf numFmtId="0" fontId="16" fillId="0" borderId="0" xfId="0" applyFont="1" applyBorder="1" applyAlignment="1" applyProtection="1">
      <alignment vertical="top"/>
      <protection hidden="1"/>
    </xf>
    <xf numFmtId="0" fontId="13" fillId="0" borderId="0" xfId="0" applyFont="1" applyFill="1" applyAlignment="1" applyProtection="1">
      <alignment horizontal="left" vertical="center"/>
      <protection hidden="1"/>
    </xf>
    <xf numFmtId="0" fontId="13" fillId="0" borderId="0" xfId="0" applyFont="1" applyFill="1" applyBorder="1" applyAlignment="1" applyProtection="1">
      <alignment horizontal="left" vertical="center"/>
      <protection hidden="1"/>
    </xf>
    <xf numFmtId="176" fontId="13"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left" vertical="center"/>
      <protection hidden="1"/>
    </xf>
    <xf numFmtId="14" fontId="13" fillId="0" borderId="0" xfId="0" applyNumberFormat="1" applyFont="1" applyFill="1" applyAlignment="1" applyProtection="1">
      <alignment vertical="center"/>
      <protection hidden="1"/>
    </xf>
    <xf numFmtId="176" fontId="13" fillId="0" borderId="0" xfId="0" applyNumberFormat="1" applyFont="1" applyFill="1" applyBorder="1" applyAlignment="1" applyProtection="1">
      <alignment horizontal="left" vertical="center"/>
      <protection hidden="1"/>
    </xf>
    <xf numFmtId="0" fontId="13" fillId="0" borderId="0" xfId="0" applyFont="1" applyFill="1" applyAlignment="1" applyProtection="1">
      <alignment vertical="center"/>
      <protection hidden="1"/>
    </xf>
    <xf numFmtId="176" fontId="13" fillId="0" borderId="0" xfId="0" applyNumberFormat="1" applyFont="1" applyFill="1" applyAlignment="1" applyProtection="1">
      <alignment horizontal="left" vertical="center"/>
      <protection hidden="1"/>
    </xf>
    <xf numFmtId="0" fontId="28" fillId="0" borderId="0" xfId="0" applyFont="1" applyFill="1" applyAlignment="1" applyProtection="1">
      <alignment horizontal="left" vertical="center"/>
      <protection hidden="1"/>
    </xf>
    <xf numFmtId="14" fontId="13" fillId="0" borderId="0" xfId="0" applyNumberFormat="1" applyFont="1" applyFill="1" applyAlignment="1" applyProtection="1">
      <alignment horizontal="left" vertical="center"/>
      <protection hidden="1"/>
    </xf>
    <xf numFmtId="14" fontId="28" fillId="0" borderId="0" xfId="0" applyNumberFormat="1" applyFont="1" applyFill="1" applyAlignment="1" applyProtection="1">
      <alignment vertical="center"/>
      <protection hidden="1"/>
    </xf>
    <xf numFmtId="177" fontId="13" fillId="0" borderId="0" xfId="0" applyNumberFormat="1" applyFont="1" applyFill="1" applyAlignment="1" applyProtection="1">
      <alignment horizontal="left" vertical="center"/>
      <protection hidden="1"/>
    </xf>
    <xf numFmtId="0" fontId="13" fillId="0" borderId="7" xfId="0" applyFont="1" applyFill="1" applyBorder="1" applyAlignment="1" applyProtection="1">
      <alignment vertical="center"/>
      <protection hidden="1"/>
    </xf>
    <xf numFmtId="0" fontId="13" fillId="0" borderId="4" xfId="0" applyFont="1" applyFill="1" applyBorder="1" applyAlignment="1" applyProtection="1">
      <alignment horizontal="left" vertical="center"/>
      <protection hidden="1"/>
    </xf>
    <xf numFmtId="0" fontId="13" fillId="0" borderId="10" xfId="0" applyFont="1" applyFill="1" applyBorder="1" applyAlignment="1" applyProtection="1">
      <alignment vertical="center"/>
      <protection hidden="1"/>
    </xf>
    <xf numFmtId="0" fontId="13" fillId="0" borderId="4" xfId="0" applyFont="1" applyFill="1" applyBorder="1" applyAlignment="1" applyProtection="1">
      <alignment vertical="center"/>
      <protection hidden="1"/>
    </xf>
    <xf numFmtId="0" fontId="25" fillId="0" borderId="0" xfId="0" applyFont="1" applyFill="1" applyAlignment="1" applyProtection="1">
      <alignment vertical="center"/>
      <protection hidden="1"/>
    </xf>
    <xf numFmtId="9" fontId="13" fillId="0" borderId="0" xfId="0" applyNumberFormat="1" applyFont="1" applyFill="1" applyAlignment="1" applyProtection="1">
      <alignment vertical="center"/>
      <protection hidden="1"/>
    </xf>
    <xf numFmtId="0" fontId="15" fillId="0" borderId="6" xfId="0" applyFont="1" applyFill="1" applyBorder="1" applyAlignment="1" applyProtection="1">
      <alignment vertical="center"/>
      <protection hidden="1"/>
    </xf>
    <xf numFmtId="38" fontId="13" fillId="0" borderId="0" xfId="1" applyFont="1" applyFill="1" applyBorder="1" applyAlignment="1" applyProtection="1">
      <alignment vertical="center"/>
      <protection hidden="1"/>
    </xf>
    <xf numFmtId="38" fontId="16" fillId="0" borderId="0" xfId="1" applyFont="1" applyFill="1" applyBorder="1" applyAlignment="1" applyProtection="1">
      <alignment vertical="center"/>
      <protection hidden="1"/>
    </xf>
    <xf numFmtId="38" fontId="16" fillId="0" borderId="0" xfId="1" applyFont="1" applyFill="1" applyAlignment="1" applyProtection="1">
      <alignment vertical="center"/>
      <protection hidden="1"/>
    </xf>
    <xf numFmtId="38" fontId="15" fillId="0" borderId="0" xfId="1" applyFont="1" applyFill="1" applyBorder="1" applyAlignment="1" applyProtection="1">
      <alignment vertical="center" wrapText="1"/>
      <protection hidden="1"/>
    </xf>
    <xf numFmtId="38" fontId="15" fillId="0" borderId="0" xfId="1" applyFont="1" applyFill="1" applyBorder="1" applyAlignment="1" applyProtection="1">
      <alignment vertical="center"/>
      <protection hidden="1"/>
    </xf>
    <xf numFmtId="38" fontId="16" fillId="0" borderId="0" xfId="1" applyFont="1" applyFill="1" applyAlignment="1" applyProtection="1">
      <alignment horizontal="right" vertical="center"/>
      <protection hidden="1"/>
    </xf>
    <xf numFmtId="38" fontId="16" fillId="0" borderId="6" xfId="1" applyFont="1" applyFill="1" applyBorder="1" applyAlignment="1" applyProtection="1">
      <alignment vertical="center"/>
      <protection hidden="1"/>
    </xf>
    <xf numFmtId="38" fontId="16" fillId="0" borderId="9" xfId="1" applyFont="1" applyFill="1" applyBorder="1" applyAlignment="1" applyProtection="1">
      <alignment vertical="center"/>
      <protection hidden="1"/>
    </xf>
    <xf numFmtId="38" fontId="16" fillId="0" borderId="10" xfId="1" applyFont="1" applyFill="1" applyBorder="1" applyAlignment="1" applyProtection="1">
      <alignment vertical="center"/>
      <protection hidden="1"/>
    </xf>
    <xf numFmtId="38" fontId="16" fillId="0" borderId="7" xfId="1" applyFont="1" applyFill="1" applyBorder="1" applyAlignment="1" applyProtection="1">
      <alignment vertical="center"/>
      <protection hidden="1"/>
    </xf>
    <xf numFmtId="38" fontId="16" fillId="0" borderId="8" xfId="1" applyFont="1" applyFill="1" applyBorder="1" applyAlignment="1" applyProtection="1">
      <alignment vertical="center"/>
      <protection hidden="1"/>
    </xf>
    <xf numFmtId="0" fontId="16" fillId="0" borderId="0"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176" fontId="13" fillId="0" borderId="6" xfId="0" applyNumberFormat="1" applyFont="1" applyFill="1" applyBorder="1" applyAlignment="1" applyProtection="1">
      <alignment vertical="center"/>
      <protection hidden="1"/>
    </xf>
    <xf numFmtId="176" fontId="13" fillId="0" borderId="9" xfId="0" applyNumberFormat="1" applyFont="1" applyFill="1" applyBorder="1" applyAlignment="1" applyProtection="1">
      <alignment vertical="center"/>
      <protection hidden="1"/>
    </xf>
    <xf numFmtId="176" fontId="13" fillId="0" borderId="7" xfId="0" applyNumberFormat="1" applyFont="1" applyFill="1" applyBorder="1" applyAlignment="1" applyProtection="1">
      <alignment vertical="center"/>
      <protection hidden="1"/>
    </xf>
    <xf numFmtId="176" fontId="13" fillId="0" borderId="8" xfId="0" applyNumberFormat="1" applyFont="1" applyFill="1" applyBorder="1" applyAlignment="1" applyProtection="1">
      <alignment vertical="center"/>
      <protection hidden="1"/>
    </xf>
    <xf numFmtId="0" fontId="15" fillId="0" borderId="0"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6" fillId="0" borderId="0" xfId="0" applyFont="1" applyAlignment="1" applyProtection="1">
      <alignment horizontal="left" vertical="center"/>
      <protection hidden="1"/>
    </xf>
    <xf numFmtId="0" fontId="13" fillId="0" borderId="0"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180" fontId="16" fillId="0" borderId="6" xfId="1" applyNumberFormat="1" applyFont="1" applyFill="1" applyBorder="1" applyAlignment="1" applyProtection="1">
      <alignment horizontal="right" vertical="center"/>
      <protection hidden="1"/>
    </xf>
    <xf numFmtId="38" fontId="14" fillId="0" borderId="9" xfId="1" applyFont="1" applyFill="1" applyBorder="1" applyAlignment="1" applyProtection="1">
      <alignment horizontal="right" vertical="top"/>
      <protection hidden="1"/>
    </xf>
    <xf numFmtId="38" fontId="15" fillId="0" borderId="5" xfId="1" applyFont="1" applyFill="1" applyBorder="1" applyAlignment="1" applyProtection="1">
      <alignment horizontal="right" vertical="center"/>
      <protection hidden="1"/>
    </xf>
    <xf numFmtId="0" fontId="15" fillId="0" borderId="0" xfId="0" applyFont="1" applyBorder="1" applyAlignment="1" applyProtection="1">
      <alignment horizontal="left" vertical="center"/>
      <protection hidden="1"/>
    </xf>
    <xf numFmtId="0" fontId="13" fillId="0" borderId="0" xfId="0" applyFont="1" applyFill="1" applyBorder="1" applyAlignment="1" applyProtection="1">
      <alignment horizontal="left" vertical="top"/>
      <protection hidden="1"/>
    </xf>
    <xf numFmtId="0" fontId="16" fillId="0" borderId="0" xfId="0" applyFont="1" applyFill="1" applyBorder="1" applyAlignment="1" applyProtection="1">
      <alignment horizontal="left" vertical="top"/>
      <protection hidden="1"/>
    </xf>
    <xf numFmtId="0" fontId="16" fillId="0" borderId="0" xfId="0" applyFont="1" applyFill="1" applyAlignment="1" applyProtection="1">
      <alignment horizontal="left" vertical="center"/>
      <protection hidden="1"/>
    </xf>
    <xf numFmtId="0" fontId="15" fillId="0" borderId="0" xfId="0" applyFont="1" applyFill="1" applyBorder="1" applyAlignment="1" applyProtection="1">
      <alignment horizontal="left" vertical="top"/>
      <protection hidden="1"/>
    </xf>
    <xf numFmtId="0" fontId="13" fillId="0" borderId="0" xfId="0" applyFont="1" applyFill="1" applyBorder="1" applyAlignment="1" applyProtection="1">
      <alignment horizontal="left" vertical="top"/>
      <protection locked="0"/>
    </xf>
    <xf numFmtId="0" fontId="16" fillId="0" borderId="0" xfId="0" applyFont="1" applyFill="1" applyAlignment="1" applyProtection="1">
      <alignment horizontal="left" vertical="center"/>
      <protection locked="0"/>
    </xf>
    <xf numFmtId="0" fontId="16" fillId="0" borderId="0" xfId="0" applyFont="1" applyFill="1" applyBorder="1" applyAlignment="1" applyProtection="1">
      <alignment vertical="top"/>
      <protection locked="0"/>
    </xf>
    <xf numFmtId="0" fontId="16" fillId="0" borderId="10" xfId="0" applyFont="1" applyFill="1" applyBorder="1" applyAlignment="1" applyProtection="1">
      <alignment vertical="top"/>
      <protection locked="0"/>
    </xf>
    <xf numFmtId="0" fontId="48" fillId="0" borderId="0" xfId="0" applyFont="1" applyFill="1" applyAlignment="1" applyProtection="1">
      <alignment horizontal="left" vertical="center"/>
      <protection hidden="1"/>
    </xf>
    <xf numFmtId="0" fontId="35" fillId="0" borderId="89" xfId="0" applyFont="1" applyFill="1" applyBorder="1" applyAlignment="1" applyProtection="1">
      <alignment horizontal="center" vertical="center" shrinkToFit="1"/>
      <protection locked="0"/>
    </xf>
    <xf numFmtId="2" fontId="35" fillId="0" borderId="56" xfId="0" applyNumberFormat="1" applyFont="1" applyFill="1" applyBorder="1" applyAlignment="1" applyProtection="1">
      <alignment horizontal="center" vertical="center" shrinkToFit="1"/>
      <protection locked="0"/>
    </xf>
    <xf numFmtId="0" fontId="35" fillId="0" borderId="56" xfId="0" applyFont="1" applyFill="1" applyBorder="1" applyAlignment="1" applyProtection="1">
      <alignment horizontal="center" vertical="center" shrinkToFit="1"/>
      <protection locked="0"/>
    </xf>
    <xf numFmtId="180" fontId="35" fillId="0" borderId="33" xfId="1" applyNumberFormat="1" applyFont="1" applyFill="1" applyBorder="1" applyAlignment="1" applyProtection="1">
      <alignment vertical="center" shrinkToFit="1"/>
      <protection locked="0"/>
    </xf>
    <xf numFmtId="180" fontId="35" fillId="0" borderId="78" xfId="1" applyNumberFormat="1" applyFont="1" applyFill="1" applyBorder="1" applyAlignment="1" applyProtection="1">
      <alignment vertical="center" shrinkToFit="1"/>
      <protection locked="0"/>
    </xf>
    <xf numFmtId="183" fontId="35" fillId="0" borderId="2" xfId="1" applyNumberFormat="1" applyFont="1" applyFill="1" applyBorder="1" applyAlignment="1" applyProtection="1">
      <alignment vertical="center" shrinkToFit="1"/>
      <protection locked="0"/>
    </xf>
    <xf numFmtId="183" fontId="35" fillId="0" borderId="82" xfId="1"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top"/>
      <protection hidden="1"/>
    </xf>
    <xf numFmtId="0" fontId="35" fillId="0" borderId="0" xfId="0" applyFont="1" applyFill="1" applyProtection="1">
      <alignment vertical="center"/>
      <protection hidden="1"/>
    </xf>
    <xf numFmtId="0" fontId="35" fillId="0" borderId="0" xfId="0" applyFont="1" applyFill="1" applyAlignment="1" applyProtection="1">
      <alignment horizontal="center" vertical="center"/>
      <protection hidden="1"/>
    </xf>
    <xf numFmtId="0" fontId="43" fillId="0" borderId="0" xfId="0" applyFont="1" applyFill="1" applyBorder="1" applyAlignment="1" applyProtection="1">
      <alignment vertical="center"/>
      <protection hidden="1"/>
    </xf>
    <xf numFmtId="0" fontId="35" fillId="0" borderId="88" xfId="0" applyFont="1" applyFill="1" applyBorder="1" applyAlignment="1" applyProtection="1">
      <alignment horizontal="center" vertical="center" wrapText="1"/>
      <protection hidden="1"/>
    </xf>
    <xf numFmtId="0" fontId="35" fillId="0" borderId="89" xfId="0" applyFont="1" applyFill="1" applyBorder="1" applyAlignment="1" applyProtection="1">
      <alignment horizontal="center" vertical="center"/>
      <protection hidden="1"/>
    </xf>
    <xf numFmtId="0" fontId="35" fillId="0" borderId="58" xfId="0" applyFont="1" applyFill="1" applyBorder="1" applyProtection="1">
      <alignment vertical="center"/>
      <protection hidden="1"/>
    </xf>
    <xf numFmtId="0" fontId="35" fillId="0" borderId="90" xfId="0" applyFont="1" applyFill="1" applyBorder="1" applyProtection="1">
      <alignment vertical="center"/>
      <protection hidden="1"/>
    </xf>
    <xf numFmtId="0" fontId="35" fillId="0" borderId="0" xfId="0" applyFont="1" applyFill="1" applyBorder="1" applyProtection="1">
      <alignment vertical="center"/>
      <protection hidden="1"/>
    </xf>
    <xf numFmtId="0" fontId="35" fillId="0" borderId="0" xfId="0" applyFont="1" applyFill="1" applyBorder="1" applyAlignment="1" applyProtection="1">
      <alignment vertical="center"/>
      <protection hidden="1"/>
    </xf>
    <xf numFmtId="0" fontId="35" fillId="0" borderId="71" xfId="0" applyFont="1" applyFill="1" applyBorder="1" applyAlignment="1" applyProtection="1">
      <alignment horizontal="center" vertical="center"/>
      <protection hidden="1"/>
    </xf>
    <xf numFmtId="0" fontId="35" fillId="0" borderId="72" xfId="0" applyFont="1" applyFill="1" applyBorder="1" applyAlignment="1" applyProtection="1">
      <alignment vertical="center"/>
      <protection hidden="1"/>
    </xf>
    <xf numFmtId="0" fontId="35" fillId="0" borderId="73" xfId="0" applyFont="1" applyFill="1" applyBorder="1" applyAlignment="1" applyProtection="1">
      <alignment horizontal="center" vertical="center"/>
      <protection hidden="1"/>
    </xf>
    <xf numFmtId="0" fontId="35" fillId="0" borderId="74" xfId="0" applyFont="1" applyFill="1" applyBorder="1" applyAlignment="1" applyProtection="1">
      <alignment horizontal="center" vertical="center"/>
      <protection hidden="1"/>
    </xf>
    <xf numFmtId="0" fontId="35" fillId="0" borderId="75" xfId="0" applyFont="1" applyFill="1" applyBorder="1" applyAlignment="1" applyProtection="1">
      <alignment horizontal="center" vertical="center"/>
      <protection hidden="1"/>
    </xf>
    <xf numFmtId="0" fontId="35" fillId="0" borderId="76" xfId="0" applyFont="1" applyFill="1" applyBorder="1" applyAlignment="1" applyProtection="1">
      <alignment horizontal="center" vertical="center"/>
      <protection hidden="1"/>
    </xf>
    <xf numFmtId="0" fontId="35" fillId="0" borderId="33" xfId="0" applyFont="1" applyFill="1" applyBorder="1" applyAlignment="1" applyProtection="1">
      <alignment horizontal="center" vertical="center" shrinkToFit="1"/>
      <protection hidden="1"/>
    </xf>
    <xf numFmtId="180" fontId="35" fillId="4" borderId="79" xfId="1" applyNumberFormat="1" applyFont="1" applyFill="1" applyBorder="1" applyAlignment="1" applyProtection="1">
      <alignment vertical="center" shrinkToFit="1"/>
      <protection hidden="1"/>
    </xf>
    <xf numFmtId="180" fontId="35" fillId="4" borderId="80" xfId="1" applyNumberFormat="1" applyFont="1" applyFill="1" applyBorder="1" applyAlignment="1" applyProtection="1">
      <alignment vertical="center" shrinkToFit="1"/>
      <protection hidden="1"/>
    </xf>
    <xf numFmtId="0" fontId="35" fillId="0" borderId="2" xfId="0" applyFont="1" applyFill="1" applyBorder="1" applyAlignment="1" applyProtection="1">
      <alignment horizontal="center" vertical="center" shrinkToFit="1"/>
      <protection hidden="1"/>
    </xf>
    <xf numFmtId="183" fontId="35" fillId="4" borderId="79" xfId="1" quotePrefix="1" applyNumberFormat="1" applyFont="1" applyFill="1" applyBorder="1" applyAlignment="1" applyProtection="1">
      <alignment horizontal="center" vertical="center" shrinkToFit="1"/>
      <protection hidden="1"/>
    </xf>
    <xf numFmtId="183" fontId="35" fillId="4" borderId="80" xfId="1" applyNumberFormat="1" applyFont="1" applyFill="1" applyBorder="1" applyAlignment="1" applyProtection="1">
      <alignment vertical="center" shrinkToFit="1"/>
      <protection hidden="1"/>
    </xf>
    <xf numFmtId="180" fontId="35" fillId="4" borderId="80" xfId="1" quotePrefix="1" applyNumberFormat="1" applyFont="1" applyFill="1" applyBorder="1" applyAlignment="1" applyProtection="1">
      <alignment horizontal="center" vertical="center" shrinkToFit="1"/>
      <protection hidden="1"/>
    </xf>
    <xf numFmtId="180" fontId="35" fillId="4" borderId="2" xfId="1" applyNumberFormat="1" applyFont="1" applyFill="1" applyBorder="1" applyAlignment="1" applyProtection="1">
      <alignment vertical="center" shrinkToFit="1"/>
      <protection hidden="1"/>
    </xf>
    <xf numFmtId="180" fontId="35" fillId="4" borderId="82" xfId="1" applyNumberFormat="1" applyFont="1" applyFill="1" applyBorder="1" applyAlignment="1" applyProtection="1">
      <alignment vertical="center" shrinkToFit="1"/>
      <protection hidden="1"/>
    </xf>
    <xf numFmtId="0" fontId="35" fillId="0" borderId="84" xfId="0" applyFont="1" applyFill="1" applyBorder="1" applyAlignment="1" applyProtection="1">
      <alignment horizontal="center" vertical="center" shrinkToFit="1"/>
      <protection hidden="1"/>
    </xf>
    <xf numFmtId="180" fontId="35" fillId="4" borderId="84" xfId="1" applyNumberFormat="1" applyFont="1" applyFill="1" applyBorder="1" applyAlignment="1" applyProtection="1">
      <alignment vertical="center" shrinkToFit="1"/>
      <protection hidden="1"/>
    </xf>
    <xf numFmtId="180" fontId="35" fillId="4" borderId="85" xfId="1" applyNumberFormat="1" applyFont="1" applyFill="1" applyBorder="1" applyAlignment="1" applyProtection="1">
      <alignment vertical="center" shrinkToFit="1"/>
      <protection hidden="1"/>
    </xf>
    <xf numFmtId="180" fontId="35" fillId="4" borderId="86" xfId="1" applyNumberFormat="1" applyFont="1" applyFill="1" applyBorder="1" applyAlignment="1" applyProtection="1">
      <alignment vertical="center" shrinkToFit="1"/>
      <protection hidden="1"/>
    </xf>
    <xf numFmtId="0" fontId="35" fillId="0" borderId="87" xfId="0" applyFont="1" applyFill="1" applyBorder="1" applyAlignment="1" applyProtection="1">
      <alignment horizontal="center" vertical="center" shrinkToFit="1"/>
      <protection hidden="1"/>
    </xf>
    <xf numFmtId="0" fontId="35" fillId="0" borderId="0" xfId="0" applyFont="1" applyFill="1" applyBorder="1" applyAlignment="1" applyProtection="1">
      <alignment horizontal="center" vertical="center" wrapText="1"/>
      <protection hidden="1"/>
    </xf>
    <xf numFmtId="0" fontId="35" fillId="0" borderId="0" xfId="0" applyFont="1" applyFill="1" applyBorder="1" applyAlignment="1" applyProtection="1">
      <alignment horizontal="left" vertical="center"/>
      <protection hidden="1"/>
    </xf>
    <xf numFmtId="0" fontId="35" fillId="0" borderId="0" xfId="0" applyFont="1" applyFill="1" applyBorder="1" applyAlignment="1" applyProtection="1">
      <alignment horizontal="center" vertical="center"/>
      <protection hidden="1"/>
    </xf>
    <xf numFmtId="38" fontId="35" fillId="0" borderId="0" xfId="1" applyFont="1" applyFill="1" applyBorder="1" applyProtection="1">
      <alignment vertical="center"/>
      <protection hidden="1"/>
    </xf>
    <xf numFmtId="0" fontId="51" fillId="0" borderId="0" xfId="0" applyFont="1" applyFill="1" applyAlignment="1" applyProtection="1">
      <alignment vertical="top"/>
      <protection hidden="1"/>
    </xf>
    <xf numFmtId="0" fontId="35" fillId="0" borderId="0" xfId="0" applyFont="1" applyFill="1" applyAlignment="1" applyProtection="1">
      <alignment vertical="top" wrapText="1"/>
      <protection hidden="1"/>
    </xf>
    <xf numFmtId="0" fontId="35" fillId="0" borderId="0" xfId="0" applyFont="1" applyFill="1" applyAlignment="1" applyProtection="1">
      <alignment horizontal="left" vertical="top" wrapText="1"/>
      <protection hidden="1"/>
    </xf>
    <xf numFmtId="0" fontId="25" fillId="0" borderId="0" xfId="0" applyFont="1" applyFill="1" applyProtection="1">
      <alignment vertical="center"/>
      <protection hidden="1"/>
    </xf>
    <xf numFmtId="0" fontId="24" fillId="0" borderId="0" xfId="0" applyFont="1" applyFill="1" applyProtection="1">
      <alignment vertical="center"/>
      <protection hidden="1"/>
    </xf>
    <xf numFmtId="0" fontId="24" fillId="0" borderId="0" xfId="0" applyFont="1" applyFill="1" applyBorder="1" applyProtection="1">
      <alignment vertical="center"/>
      <protection hidden="1"/>
    </xf>
    <xf numFmtId="0" fontId="25" fillId="0" borderId="0" xfId="0" applyFont="1" applyFill="1" applyBorder="1" applyProtection="1">
      <alignment vertical="center"/>
      <protection hidden="1"/>
    </xf>
    <xf numFmtId="0" fontId="47" fillId="0" borderId="0" xfId="0" applyFont="1" applyFill="1" applyBorder="1" applyAlignment="1" applyProtection="1">
      <alignment horizontal="left" vertical="top"/>
      <protection hidden="1"/>
    </xf>
    <xf numFmtId="0" fontId="48" fillId="0" borderId="0" xfId="0" applyFont="1" applyFill="1" applyAlignment="1" applyProtection="1">
      <alignment vertical="center"/>
      <protection hidden="1"/>
    </xf>
    <xf numFmtId="0" fontId="25" fillId="0" borderId="0" xfId="0" applyFont="1" applyProtection="1">
      <alignment vertical="center"/>
      <protection hidden="1"/>
    </xf>
    <xf numFmtId="0" fontId="48" fillId="0" borderId="0" xfId="0" applyFont="1" applyAlignment="1" applyProtection="1">
      <alignment vertical="center"/>
      <protection hidden="1"/>
    </xf>
    <xf numFmtId="38" fontId="48" fillId="0" borderId="0" xfId="1" applyFont="1" applyFill="1" applyAlignment="1" applyProtection="1">
      <alignment vertical="center"/>
      <protection hidden="1"/>
    </xf>
    <xf numFmtId="0" fontId="48" fillId="0" borderId="0" xfId="0" applyFont="1" applyAlignment="1" applyProtection="1">
      <alignment horizontal="left" vertical="center"/>
      <protection hidden="1"/>
    </xf>
    <xf numFmtId="0" fontId="29" fillId="0" borderId="0" xfId="0" applyFont="1" applyFill="1" applyBorder="1" applyAlignment="1" applyProtection="1">
      <alignment horizontal="left" vertical="top"/>
      <protection hidden="1"/>
    </xf>
    <xf numFmtId="0" fontId="29" fillId="0" borderId="0" xfId="0" applyFont="1" applyFill="1" applyProtection="1">
      <alignment vertical="center"/>
      <protection hidden="1"/>
    </xf>
    <xf numFmtId="0" fontId="32" fillId="0" borderId="0" xfId="0" applyFont="1" applyFill="1" applyBorder="1" applyAlignment="1" applyProtection="1">
      <alignment vertical="center"/>
      <protection hidden="1"/>
    </xf>
    <xf numFmtId="0" fontId="30" fillId="0" borderId="0" xfId="0" applyFont="1" applyFill="1" applyBorder="1" applyAlignment="1" applyProtection="1">
      <alignment horizontal="left" vertical="center"/>
      <protection hidden="1"/>
    </xf>
    <xf numFmtId="0" fontId="28"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right"/>
      <protection hidden="1"/>
    </xf>
    <xf numFmtId="0" fontId="31" fillId="0" borderId="0" xfId="0" applyFont="1" applyFill="1" applyAlignment="1" applyProtection="1">
      <alignment vertical="center"/>
      <protection hidden="1"/>
    </xf>
    <xf numFmtId="0" fontId="31" fillId="0" borderId="0" xfId="0" applyFont="1" applyFill="1" applyProtection="1">
      <alignment vertical="center"/>
      <protection hidden="1"/>
    </xf>
    <xf numFmtId="0" fontId="48" fillId="0" borderId="0" xfId="0" applyFont="1" applyFill="1" applyProtection="1">
      <alignment vertical="center"/>
      <protection hidden="1"/>
    </xf>
    <xf numFmtId="0" fontId="13" fillId="0" borderId="0" xfId="0" applyFont="1" applyFill="1" applyBorder="1" applyAlignment="1" applyProtection="1">
      <alignment vertical="top" wrapText="1"/>
      <protection hidden="1"/>
    </xf>
    <xf numFmtId="0" fontId="16" fillId="0" borderId="0" xfId="0" applyNumberFormat="1" applyFont="1" applyFill="1" applyBorder="1" applyAlignment="1" applyProtection="1">
      <alignment vertical="center"/>
      <protection hidden="1"/>
    </xf>
    <xf numFmtId="0" fontId="52"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locked="0"/>
    </xf>
    <xf numFmtId="0" fontId="13" fillId="4" borderId="0" xfId="0" applyNumberFormat="1" applyFont="1" applyFill="1" applyBorder="1" applyAlignment="1" applyProtection="1">
      <alignment vertical="center" shrinkToFit="1"/>
      <protection locked="0"/>
    </xf>
    <xf numFmtId="0" fontId="13" fillId="4" borderId="0" xfId="0" applyNumberFormat="1" applyFont="1" applyFill="1" applyBorder="1" applyAlignment="1" applyProtection="1">
      <alignment horizontal="left" vertical="center" indent="1"/>
      <protection hidden="1"/>
    </xf>
    <xf numFmtId="0" fontId="11"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shrinkToFit="1"/>
      <protection locked="0"/>
    </xf>
    <xf numFmtId="0" fontId="8" fillId="0" borderId="34" xfId="0" applyFont="1" applyFill="1" applyBorder="1" applyAlignment="1" applyProtection="1">
      <alignment horizontal="left" vertical="center" shrinkToFit="1"/>
      <protection locked="0"/>
    </xf>
    <xf numFmtId="180" fontId="8" fillId="0" borderId="36" xfId="1" applyNumberFormat="1" applyFont="1" applyFill="1" applyBorder="1" applyAlignment="1" applyProtection="1">
      <alignment horizontal="right" vertical="center" shrinkToFit="1"/>
      <protection locked="0"/>
    </xf>
    <xf numFmtId="180" fontId="8" fillId="0" borderId="37" xfId="1" applyNumberFormat="1" applyFont="1" applyFill="1" applyBorder="1" applyAlignment="1" applyProtection="1">
      <alignment horizontal="right" vertical="center" shrinkToFit="1"/>
      <protection locked="0"/>
    </xf>
    <xf numFmtId="180" fontId="8" fillId="0" borderId="38" xfId="1" applyNumberFormat="1" applyFont="1" applyFill="1" applyBorder="1" applyAlignment="1" applyProtection="1">
      <alignment horizontal="right" vertical="center" shrinkToFit="1"/>
      <protection locked="0"/>
    </xf>
    <xf numFmtId="180" fontId="8" fillId="0" borderId="39" xfId="1" applyNumberFormat="1" applyFont="1" applyFill="1" applyBorder="1" applyAlignment="1" applyProtection="1">
      <alignment horizontal="right" vertical="center" shrinkToFit="1"/>
      <protection locked="0"/>
    </xf>
    <xf numFmtId="0" fontId="8" fillId="0" borderId="37" xfId="0" applyFont="1" applyFill="1" applyBorder="1" applyAlignment="1" applyProtection="1">
      <alignment horizontal="left" vertical="center" wrapText="1"/>
      <protection hidden="1"/>
    </xf>
    <xf numFmtId="0" fontId="8" fillId="0" borderId="37" xfId="0" applyFont="1" applyFill="1" applyBorder="1" applyAlignment="1" applyProtection="1">
      <alignment horizontal="left" vertical="center"/>
      <protection hidden="1"/>
    </xf>
    <xf numFmtId="0" fontId="8" fillId="0" borderId="67" xfId="0" applyFont="1" applyFill="1" applyBorder="1" applyAlignment="1" applyProtection="1">
      <alignment horizontal="left" vertical="center"/>
      <protection hidden="1"/>
    </xf>
    <xf numFmtId="0" fontId="8" fillId="0" borderId="7" xfId="0" applyFont="1" applyFill="1" applyBorder="1" applyAlignment="1" applyProtection="1">
      <alignment horizontal="left" vertical="center"/>
      <protection hidden="1"/>
    </xf>
    <xf numFmtId="0" fontId="8" fillId="0" borderId="8" xfId="0" applyFont="1" applyFill="1" applyBorder="1" applyAlignment="1" applyProtection="1">
      <alignment horizontal="left" vertical="center"/>
      <protection hidden="1"/>
    </xf>
    <xf numFmtId="0" fontId="8" fillId="0" borderId="37"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wrapText="1"/>
      <protection hidden="1"/>
    </xf>
    <xf numFmtId="0" fontId="8" fillId="0" borderId="39" xfId="0" applyFont="1" applyFill="1" applyBorder="1" applyAlignment="1" applyProtection="1">
      <alignment horizontal="left" vertical="center" wrapText="1"/>
      <protection hidden="1"/>
    </xf>
    <xf numFmtId="0" fontId="8" fillId="0" borderId="40" xfId="0" applyFont="1" applyFill="1" applyBorder="1" applyAlignment="1" applyProtection="1">
      <alignment horizontal="left" vertical="center" wrapText="1"/>
      <protection hidden="1"/>
    </xf>
    <xf numFmtId="0" fontId="8" fillId="0" borderId="44"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wrapText="1"/>
      <protection hidden="1"/>
    </xf>
    <xf numFmtId="0" fontId="8" fillId="0" borderId="6" xfId="0" applyFont="1" applyFill="1" applyBorder="1" applyAlignment="1" applyProtection="1">
      <alignment horizontal="left" vertical="center"/>
      <protection hidden="1"/>
    </xf>
    <xf numFmtId="0" fontId="8" fillId="0" borderId="9" xfId="0" applyFont="1" applyFill="1" applyBorder="1" applyAlignment="1" applyProtection="1">
      <alignment horizontal="left" vertical="center"/>
      <protection hidden="1"/>
    </xf>
    <xf numFmtId="0" fontId="8" fillId="0" borderId="39" xfId="0" applyFont="1" applyFill="1" applyBorder="1" applyAlignment="1" applyProtection="1">
      <alignment horizontal="left" vertical="center"/>
      <protection hidden="1"/>
    </xf>
    <xf numFmtId="0" fontId="8" fillId="0" borderId="70" xfId="0" applyFont="1" applyFill="1" applyBorder="1" applyAlignment="1" applyProtection="1">
      <alignment horizontal="left" vertical="center"/>
      <protection hidden="1"/>
    </xf>
    <xf numFmtId="0" fontId="8" fillId="0" borderId="36" xfId="0" applyFont="1" applyFill="1" applyBorder="1" applyAlignment="1" applyProtection="1">
      <alignment horizontal="left" vertical="center" wrapText="1"/>
      <protection hidden="1"/>
    </xf>
    <xf numFmtId="0" fontId="8" fillId="0" borderId="40" xfId="0" applyFont="1" applyFill="1" applyBorder="1" applyAlignment="1" applyProtection="1">
      <alignment horizontal="left" vertical="center"/>
      <protection hidden="1"/>
    </xf>
    <xf numFmtId="0" fontId="8" fillId="0" borderId="38" xfId="0" applyFont="1" applyFill="1" applyBorder="1" applyAlignment="1" applyProtection="1">
      <alignment horizontal="left" vertical="center"/>
      <protection hidden="1"/>
    </xf>
    <xf numFmtId="0" fontId="8" fillId="0" borderId="44" xfId="0" applyFont="1" applyFill="1" applyBorder="1" applyAlignment="1" applyProtection="1">
      <alignment horizontal="left" vertical="center"/>
      <protection hidden="1"/>
    </xf>
    <xf numFmtId="0" fontId="8" fillId="0" borderId="36" xfId="0" applyFont="1" applyFill="1" applyBorder="1" applyAlignment="1" applyProtection="1">
      <alignment horizontal="left" vertical="center" shrinkToFit="1"/>
      <protection hidden="1"/>
    </xf>
    <xf numFmtId="0" fontId="8" fillId="0" borderId="37" xfId="0" applyFont="1" applyFill="1" applyBorder="1" applyAlignment="1" applyProtection="1">
      <alignment horizontal="left" vertical="center" shrinkToFit="1"/>
      <protection hidden="1"/>
    </xf>
    <xf numFmtId="0" fontId="8" fillId="0" borderId="40" xfId="0" applyFont="1" applyFill="1" applyBorder="1" applyAlignment="1" applyProtection="1">
      <alignment horizontal="left" vertical="center" shrinkToFit="1"/>
      <protection hidden="1"/>
    </xf>
    <xf numFmtId="0" fontId="8" fillId="0" borderId="38" xfId="0" applyFont="1" applyFill="1" applyBorder="1" applyAlignment="1" applyProtection="1">
      <alignment horizontal="left" vertical="center" shrinkToFit="1"/>
      <protection hidden="1"/>
    </xf>
    <xf numFmtId="0" fontId="8" fillId="0" borderId="39" xfId="0" applyFont="1" applyFill="1" applyBorder="1" applyAlignment="1" applyProtection="1">
      <alignment horizontal="left" vertical="center" shrinkToFit="1"/>
      <protection hidden="1"/>
    </xf>
    <xf numFmtId="0" fontId="8" fillId="0" borderId="44" xfId="0" applyFont="1" applyFill="1" applyBorder="1" applyAlignment="1" applyProtection="1">
      <alignment horizontal="left" vertical="center" shrinkToFit="1"/>
      <protection hidden="1"/>
    </xf>
    <xf numFmtId="0" fontId="8" fillId="0" borderId="11"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9"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7" xfId="0" applyFont="1" applyFill="1" applyBorder="1" applyAlignment="1" applyProtection="1">
      <alignment horizontal="left" vertical="top" wrapText="1"/>
      <protection locked="0"/>
    </xf>
    <xf numFmtId="0" fontId="8" fillId="0" borderId="8" xfId="0" applyFont="1" applyFill="1" applyBorder="1" applyAlignment="1" applyProtection="1">
      <alignment horizontal="left" vertical="top" wrapText="1"/>
      <protection locked="0"/>
    </xf>
    <xf numFmtId="0" fontId="8" fillId="0" borderId="11" xfId="0" applyFont="1" applyFill="1" applyBorder="1" applyAlignment="1" applyProtection="1">
      <alignment horizontal="left" vertical="center" wrapText="1"/>
      <protection hidden="1"/>
    </xf>
    <xf numFmtId="0" fontId="8" fillId="0" borderId="9" xfId="0" applyFont="1" applyFill="1" applyBorder="1" applyAlignment="1" applyProtection="1">
      <alignment horizontal="left" vertical="center" wrapText="1"/>
      <protection hidden="1"/>
    </xf>
    <xf numFmtId="0" fontId="8" fillId="0" borderId="4"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left" vertical="center" wrapText="1"/>
      <protection hidden="1"/>
    </xf>
    <xf numFmtId="0" fontId="8" fillId="0" borderId="10" xfId="0" applyFont="1" applyFill="1" applyBorder="1" applyAlignment="1" applyProtection="1">
      <alignment horizontal="left" vertical="center" wrapText="1"/>
      <protection hidden="1"/>
    </xf>
    <xf numFmtId="0" fontId="8" fillId="0" borderId="5" xfId="0" applyFont="1" applyFill="1" applyBorder="1" applyAlignment="1" applyProtection="1">
      <alignment horizontal="left" vertical="center" wrapText="1"/>
      <protection hidden="1"/>
    </xf>
    <xf numFmtId="0" fontId="8" fillId="0" borderId="7" xfId="0" applyFont="1" applyFill="1" applyBorder="1" applyAlignment="1" applyProtection="1">
      <alignment horizontal="left" vertical="center" wrapText="1"/>
      <protection hidden="1"/>
    </xf>
    <xf numFmtId="0" fontId="8" fillId="0" borderId="8" xfId="0" applyFont="1" applyFill="1" applyBorder="1" applyAlignment="1" applyProtection="1">
      <alignment horizontal="left" vertical="center" wrapText="1"/>
      <protection hidden="1"/>
    </xf>
    <xf numFmtId="0" fontId="8" fillId="0" borderId="41" xfId="0" applyFont="1" applyFill="1" applyBorder="1" applyAlignment="1" applyProtection="1">
      <alignment horizontal="left" vertical="center"/>
      <protection hidden="1"/>
    </xf>
    <xf numFmtId="0" fontId="8" fillId="0" borderId="42" xfId="0" applyFont="1" applyFill="1" applyBorder="1" applyAlignment="1" applyProtection="1">
      <alignment horizontal="left" vertical="center"/>
      <protection hidden="1"/>
    </xf>
    <xf numFmtId="0" fontId="8" fillId="0" borderId="1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top" wrapText="1"/>
      <protection hidden="1"/>
    </xf>
    <xf numFmtId="0" fontId="8" fillId="0" borderId="46" xfId="0" applyFont="1" applyFill="1" applyBorder="1" applyAlignment="1" applyProtection="1">
      <alignment horizontal="left" vertical="top" wrapText="1"/>
      <protection hidden="1"/>
    </xf>
    <xf numFmtId="0" fontId="13"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hidden="1"/>
    </xf>
    <xf numFmtId="0" fontId="21" fillId="0" borderId="0" xfId="0" applyFont="1" applyFill="1" applyBorder="1" applyAlignment="1" applyProtection="1">
      <alignment horizontal="center" vertical="center"/>
      <protection hidden="1"/>
    </xf>
    <xf numFmtId="38" fontId="8" fillId="0" borderId="35" xfId="1" applyFont="1" applyFill="1" applyBorder="1" applyAlignment="1" applyProtection="1">
      <alignment horizontal="left" vertical="center" indent="1" shrinkToFit="1"/>
      <protection locked="0"/>
    </xf>
    <xf numFmtId="38" fontId="8" fillId="0" borderId="43" xfId="1" applyFont="1" applyFill="1" applyBorder="1" applyAlignment="1" applyProtection="1">
      <alignment horizontal="left" vertical="center" indent="1" shrinkToFit="1"/>
      <protection locked="0"/>
    </xf>
    <xf numFmtId="0" fontId="8" fillId="0" borderId="45" xfId="0" applyFont="1" applyFill="1" applyBorder="1" applyAlignment="1" applyProtection="1">
      <alignment horizontal="left" vertical="center"/>
      <protection hidden="1"/>
    </xf>
    <xf numFmtId="0" fontId="8" fillId="0" borderId="0" xfId="0" applyFont="1" applyFill="1" applyBorder="1" applyAlignment="1" applyProtection="1">
      <alignment horizontal="left" vertical="center"/>
      <protection hidden="1"/>
    </xf>
    <xf numFmtId="0" fontId="8" fillId="0" borderId="34" xfId="0" applyFont="1" applyFill="1" applyBorder="1" applyAlignment="1" applyProtection="1">
      <alignment horizontal="left" vertical="center"/>
      <protection hidden="1"/>
    </xf>
    <xf numFmtId="180" fontId="8" fillId="4" borderId="35" xfId="1" applyNumberFormat="1" applyFont="1" applyFill="1" applyBorder="1" applyAlignment="1" applyProtection="1">
      <alignment horizontal="right" vertical="center"/>
      <protection hidden="1"/>
    </xf>
    <xf numFmtId="0" fontId="8" fillId="0" borderId="47" xfId="0" applyFont="1" applyFill="1" applyBorder="1" applyAlignment="1" applyProtection="1">
      <alignment vertical="center" wrapText="1"/>
      <protection hidden="1"/>
    </xf>
    <xf numFmtId="0" fontId="8" fillId="0" borderId="35" xfId="0" applyFont="1" applyFill="1" applyBorder="1" applyAlignment="1" applyProtection="1">
      <alignment vertical="center" wrapText="1"/>
      <protection hidden="1"/>
    </xf>
    <xf numFmtId="0" fontId="7" fillId="0" borderId="17"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8" fillId="0" borderId="67" xfId="0" applyFont="1" applyFill="1" applyBorder="1" applyAlignment="1" applyProtection="1">
      <alignment horizontal="left" vertical="center" wrapText="1"/>
      <protection hidden="1"/>
    </xf>
    <xf numFmtId="0" fontId="8" fillId="0" borderId="70" xfId="0" applyFont="1" applyFill="1" applyBorder="1" applyAlignment="1" applyProtection="1">
      <alignment horizontal="left" vertical="center" wrapText="1"/>
      <protection hidden="1"/>
    </xf>
    <xf numFmtId="180" fontId="26" fillId="4" borderId="53" xfId="1" applyNumberFormat="1" applyFont="1" applyFill="1" applyBorder="1" applyAlignment="1" applyProtection="1">
      <alignment horizontal="right" vertical="center"/>
      <protection hidden="1"/>
    </xf>
    <xf numFmtId="180" fontId="26" fillId="4" borderId="55" xfId="1" applyNumberFormat="1" applyFont="1" applyFill="1" applyBorder="1" applyAlignment="1" applyProtection="1">
      <alignment horizontal="right" vertical="center"/>
      <protection hidden="1"/>
    </xf>
    <xf numFmtId="180" fontId="26" fillId="4" borderId="54" xfId="1" applyNumberFormat="1" applyFont="1" applyFill="1" applyBorder="1" applyAlignment="1" applyProtection="1">
      <alignment horizontal="right" vertical="center"/>
      <protection hidden="1"/>
    </xf>
    <xf numFmtId="180" fontId="26" fillId="4" borderId="5" xfId="1" applyNumberFormat="1" applyFont="1" applyFill="1" applyBorder="1" applyAlignment="1" applyProtection="1">
      <alignment horizontal="right" vertical="center"/>
      <protection hidden="1"/>
    </xf>
    <xf numFmtId="180" fontId="26" fillId="4" borderId="7" xfId="1" applyNumberFormat="1" applyFont="1" applyFill="1" applyBorder="1" applyAlignment="1" applyProtection="1">
      <alignment horizontal="right" vertical="center"/>
      <protection hidden="1"/>
    </xf>
    <xf numFmtId="180" fontId="26" fillId="4" borderId="8" xfId="1" applyNumberFormat="1" applyFont="1" applyFill="1" applyBorder="1" applyAlignment="1" applyProtection="1">
      <alignment horizontal="right" vertical="center"/>
      <protection hidden="1"/>
    </xf>
    <xf numFmtId="180" fontId="26" fillId="4" borderId="59" xfId="1" applyNumberFormat="1" applyFont="1" applyFill="1" applyBorder="1" applyAlignment="1" applyProtection="1">
      <alignment horizontal="right" vertical="center"/>
      <protection hidden="1"/>
    </xf>
    <xf numFmtId="180" fontId="26" fillId="4" borderId="60" xfId="1" applyNumberFormat="1" applyFont="1" applyFill="1" applyBorder="1" applyAlignment="1" applyProtection="1">
      <alignment horizontal="right" vertical="center"/>
      <protection hidden="1"/>
    </xf>
    <xf numFmtId="180" fontId="26" fillId="4" borderId="61" xfId="1" applyNumberFormat="1" applyFont="1" applyFill="1" applyBorder="1" applyAlignment="1" applyProtection="1">
      <alignment horizontal="right" vertical="center"/>
      <protection hidden="1"/>
    </xf>
    <xf numFmtId="180" fontId="26" fillId="4" borderId="56" xfId="1" applyNumberFormat="1" applyFont="1" applyFill="1" applyBorder="1" applyAlignment="1" applyProtection="1">
      <alignment horizontal="right" vertical="center"/>
      <protection hidden="1"/>
    </xf>
    <xf numFmtId="180" fontId="26" fillId="4" borderId="57" xfId="1" applyNumberFormat="1" applyFont="1" applyFill="1" applyBorder="1" applyAlignment="1" applyProtection="1">
      <alignment horizontal="right" vertical="center"/>
      <protection hidden="1"/>
    </xf>
    <xf numFmtId="180" fontId="26" fillId="4" borderId="58" xfId="1" applyNumberFormat="1" applyFont="1" applyFill="1" applyBorder="1" applyAlignment="1" applyProtection="1">
      <alignment horizontal="right" vertical="center"/>
      <protection hidden="1"/>
    </xf>
    <xf numFmtId="0" fontId="26" fillId="0" borderId="2"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center" vertical="center"/>
      <protection hidden="1"/>
    </xf>
    <xf numFmtId="178" fontId="26" fillId="0" borderId="26" xfId="1" applyNumberFormat="1" applyFont="1" applyFill="1" applyBorder="1" applyAlignment="1" applyProtection="1">
      <alignment horizontal="right" vertical="center"/>
      <protection hidden="1"/>
    </xf>
    <xf numFmtId="178" fontId="26" fillId="0" borderId="27" xfId="1" applyNumberFormat="1" applyFont="1" applyFill="1" applyBorder="1" applyAlignment="1" applyProtection="1">
      <alignment horizontal="right" vertical="center"/>
      <protection hidden="1"/>
    </xf>
    <xf numFmtId="38" fontId="26" fillId="0" borderId="28" xfId="1" applyFont="1" applyFill="1" applyBorder="1" applyAlignment="1" applyProtection="1">
      <alignment horizontal="center" vertical="center"/>
      <protection hidden="1"/>
    </xf>
    <xf numFmtId="38" fontId="26" fillId="0" borderId="30" xfId="1" applyFont="1" applyFill="1" applyBorder="1" applyAlignment="1" applyProtection="1">
      <alignment horizontal="center" vertical="center"/>
      <protection hidden="1"/>
    </xf>
    <xf numFmtId="38" fontId="26" fillId="0" borderId="21" xfId="1" applyFont="1" applyFill="1" applyBorder="1" applyAlignment="1" applyProtection="1">
      <alignment horizontal="center" vertical="center"/>
      <protection hidden="1"/>
    </xf>
    <xf numFmtId="38" fontId="26" fillId="0" borderId="19" xfId="1" applyFont="1" applyFill="1" applyBorder="1" applyAlignment="1" applyProtection="1">
      <alignment horizontal="center" vertical="center"/>
      <protection hidden="1"/>
    </xf>
    <xf numFmtId="38" fontId="26" fillId="0" borderId="20" xfId="1" applyFont="1" applyFill="1" applyBorder="1" applyAlignment="1" applyProtection="1">
      <alignment horizontal="center" vertical="center"/>
      <protection hidden="1"/>
    </xf>
    <xf numFmtId="38" fontId="26" fillId="0" borderId="22" xfId="1" applyFont="1" applyFill="1" applyBorder="1" applyAlignment="1" applyProtection="1">
      <alignment horizontal="center" vertical="center"/>
      <protection hidden="1"/>
    </xf>
    <xf numFmtId="38" fontId="26" fillId="0" borderId="23" xfId="1" applyFont="1" applyFill="1" applyBorder="1" applyAlignment="1" applyProtection="1">
      <alignment horizontal="center" vertical="center"/>
      <protection hidden="1"/>
    </xf>
    <xf numFmtId="38" fontId="26" fillId="0" borderId="24" xfId="1" applyFont="1" applyFill="1" applyBorder="1" applyAlignment="1" applyProtection="1">
      <alignment horizontal="center" vertical="center"/>
      <protection hidden="1"/>
    </xf>
    <xf numFmtId="38" fontId="26" fillId="0" borderId="25" xfId="1" applyFont="1" applyFill="1" applyBorder="1" applyAlignment="1" applyProtection="1">
      <alignment horizontal="center" vertical="center"/>
      <protection hidden="1"/>
    </xf>
    <xf numFmtId="0" fontId="26" fillId="0" borderId="31" xfId="0" applyFont="1" applyFill="1" applyBorder="1" applyAlignment="1" applyProtection="1">
      <alignment horizontal="center" vertical="center" wrapText="1"/>
      <protection hidden="1"/>
    </xf>
    <xf numFmtId="0" fontId="26" fillId="0" borderId="32"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31" xfId="0" applyFont="1" applyFill="1" applyBorder="1" applyAlignment="1" applyProtection="1">
      <alignment horizontal="center" vertical="center" textRotation="255" wrapText="1" readingOrder="1"/>
      <protection hidden="1"/>
    </xf>
    <xf numFmtId="0" fontId="26" fillId="0" borderId="32" xfId="0" applyFont="1" applyFill="1" applyBorder="1" applyAlignment="1" applyProtection="1">
      <alignment horizontal="center" vertical="center" textRotation="255" wrapText="1" readingOrder="1"/>
      <protection hidden="1"/>
    </xf>
    <xf numFmtId="180" fontId="26" fillId="4" borderId="50" xfId="1" applyNumberFormat="1" applyFont="1" applyFill="1" applyBorder="1" applyAlignment="1" applyProtection="1">
      <alignment horizontal="right" vertical="center"/>
      <protection hidden="1"/>
    </xf>
    <xf numFmtId="180" fontId="26" fillId="4" borderId="52" xfId="1" applyNumberFormat="1" applyFont="1" applyFill="1" applyBorder="1" applyAlignment="1" applyProtection="1">
      <alignment horizontal="right" vertical="center"/>
      <protection hidden="1"/>
    </xf>
    <xf numFmtId="0" fontId="32" fillId="0" borderId="0" xfId="0" applyFont="1" applyFill="1" applyAlignment="1" applyProtection="1">
      <alignment horizontal="center" vertical="center" wrapText="1"/>
      <protection hidden="1"/>
    </xf>
    <xf numFmtId="0" fontId="32" fillId="0" borderId="0" xfId="0" applyFont="1" applyFill="1" applyAlignment="1" applyProtection="1">
      <alignment horizontal="center" vertical="center"/>
      <protection hidden="1"/>
    </xf>
    <xf numFmtId="0" fontId="25" fillId="0" borderId="0" xfId="0" applyFont="1" applyFill="1" applyBorder="1" applyAlignment="1" applyProtection="1">
      <alignment horizontal="left" vertical="center"/>
      <protection hidden="1"/>
    </xf>
    <xf numFmtId="0" fontId="26" fillId="0" borderId="32" xfId="0" applyFont="1" applyFill="1" applyBorder="1" applyAlignment="1" applyProtection="1">
      <alignment horizontal="center" vertical="center" textRotation="255" wrapText="1"/>
      <protection hidden="1"/>
    </xf>
    <xf numFmtId="0" fontId="26" fillId="0" borderId="32" xfId="0" applyFont="1" applyFill="1" applyBorder="1" applyAlignment="1" applyProtection="1">
      <alignment horizontal="center" vertical="center" textRotation="255"/>
      <protection hidden="1"/>
    </xf>
    <xf numFmtId="0" fontId="26" fillId="0" borderId="33" xfId="0" applyFont="1" applyFill="1" applyBorder="1" applyAlignment="1" applyProtection="1">
      <alignment horizontal="center" vertical="center" textRotation="255"/>
      <protection hidden="1"/>
    </xf>
    <xf numFmtId="38" fontId="26" fillId="0" borderId="23" xfId="1" applyFont="1" applyFill="1" applyBorder="1" applyAlignment="1" applyProtection="1">
      <alignment horizontal="right" vertical="center"/>
      <protection hidden="1"/>
    </xf>
    <xf numFmtId="38" fontId="26" fillId="0" borderId="25" xfId="1" applyFont="1" applyFill="1" applyBorder="1" applyAlignment="1" applyProtection="1">
      <alignment horizontal="right" vertical="center"/>
      <protection hidden="1"/>
    </xf>
    <xf numFmtId="0" fontId="26" fillId="0" borderId="19" xfId="0" applyFont="1" applyFill="1" applyBorder="1" applyAlignment="1" applyProtection="1">
      <alignment horizontal="center" vertical="center" wrapText="1"/>
      <protection hidden="1"/>
    </xf>
    <xf numFmtId="0" fontId="26" fillId="0" borderId="22" xfId="0" applyFont="1" applyFill="1" applyBorder="1" applyAlignment="1" applyProtection="1">
      <alignment horizontal="center" vertical="center" wrapText="1"/>
      <protection hidden="1"/>
    </xf>
    <xf numFmtId="38" fontId="26" fillId="0" borderId="28" xfId="1" applyFont="1" applyFill="1" applyBorder="1" applyAlignment="1" applyProtection="1">
      <alignment horizontal="right" vertical="center"/>
      <protection hidden="1"/>
    </xf>
    <xf numFmtId="38" fontId="26" fillId="0" borderId="21" xfId="1" applyFont="1" applyFill="1" applyBorder="1" applyAlignment="1" applyProtection="1">
      <alignment horizontal="right" vertical="center"/>
      <protection hidden="1"/>
    </xf>
    <xf numFmtId="38" fontId="26" fillId="0" borderId="19" xfId="1" applyFont="1" applyFill="1" applyBorder="1" applyAlignment="1" applyProtection="1">
      <alignment horizontal="right" vertical="center"/>
      <protection hidden="1"/>
    </xf>
    <xf numFmtId="38" fontId="26" fillId="0" borderId="22" xfId="1" applyFont="1" applyFill="1" applyBorder="1" applyAlignment="1" applyProtection="1">
      <alignment horizontal="right" vertical="center"/>
      <protection hidden="1"/>
    </xf>
    <xf numFmtId="0" fontId="26" fillId="0" borderId="59" xfId="0" applyFont="1" applyFill="1" applyBorder="1" applyAlignment="1" applyProtection="1">
      <alignment horizontal="center" vertical="center" wrapText="1"/>
      <protection hidden="1"/>
    </xf>
    <xf numFmtId="0" fontId="26" fillId="0" borderId="60" xfId="0" applyFont="1" applyFill="1" applyBorder="1" applyAlignment="1" applyProtection="1">
      <alignment horizontal="center" vertical="center" wrapText="1"/>
      <protection hidden="1"/>
    </xf>
    <xf numFmtId="0" fontId="26" fillId="0" borderId="64" xfId="0" applyFont="1" applyFill="1" applyBorder="1" applyAlignment="1" applyProtection="1">
      <alignment vertical="center" wrapText="1"/>
      <protection hidden="1"/>
    </xf>
    <xf numFmtId="0" fontId="35" fillId="0" borderId="65" xfId="0" applyFont="1" applyFill="1" applyBorder="1" applyAlignment="1" applyProtection="1">
      <alignment vertical="center" wrapText="1"/>
      <protection hidden="1"/>
    </xf>
    <xf numFmtId="0" fontId="35" fillId="0" borderId="66" xfId="0" applyFont="1" applyFill="1" applyBorder="1" applyAlignment="1" applyProtection="1">
      <alignment vertical="center" wrapText="1"/>
      <protection hidden="1"/>
    </xf>
    <xf numFmtId="0" fontId="26" fillId="0" borderId="56" xfId="0" applyFont="1" applyFill="1" applyBorder="1" applyAlignment="1" applyProtection="1">
      <alignment horizontal="center" vertical="center" wrapText="1"/>
      <protection hidden="1"/>
    </xf>
    <xf numFmtId="0" fontId="26" fillId="0" borderId="57" xfId="0" applyFont="1" applyFill="1" applyBorder="1" applyAlignment="1" applyProtection="1">
      <alignment horizontal="center" vertical="center" wrapText="1"/>
      <protection hidden="1"/>
    </xf>
    <xf numFmtId="0" fontId="26" fillId="0" borderId="31" xfId="0" applyFont="1" applyFill="1" applyBorder="1" applyAlignment="1" applyProtection="1">
      <alignment horizontal="center" vertical="center" textRotation="255"/>
      <protection hidden="1"/>
    </xf>
    <xf numFmtId="180" fontId="26" fillId="0" borderId="26" xfId="0" applyNumberFormat="1" applyFont="1" applyFill="1" applyBorder="1" applyAlignment="1" applyProtection="1">
      <alignment horizontal="center" vertical="center"/>
      <protection hidden="1"/>
    </xf>
    <xf numFmtId="180" fontId="26" fillId="0" borderId="27" xfId="0" applyNumberFormat="1" applyFont="1" applyFill="1" applyBorder="1" applyAlignment="1" applyProtection="1">
      <alignment horizontal="center" vertical="center"/>
      <protection hidden="1"/>
    </xf>
    <xf numFmtId="0" fontId="26" fillId="0" borderId="53" xfId="0" applyFont="1" applyFill="1" applyBorder="1" applyAlignment="1" applyProtection="1">
      <alignment horizontal="center" vertical="center" wrapText="1"/>
      <protection hidden="1"/>
    </xf>
    <xf numFmtId="0" fontId="26" fillId="0" borderId="55" xfId="0" applyFont="1" applyFill="1" applyBorder="1" applyAlignment="1" applyProtection="1">
      <alignment horizontal="center" vertical="center" wrapText="1"/>
      <protection hidden="1"/>
    </xf>
    <xf numFmtId="0" fontId="26" fillId="0" borderId="54" xfId="0" applyFont="1" applyFill="1" applyBorder="1" applyAlignment="1" applyProtection="1">
      <alignment horizontal="center" vertical="center" wrapText="1"/>
      <protection hidden="1"/>
    </xf>
    <xf numFmtId="0" fontId="26" fillId="0" borderId="4" xfId="0" applyFont="1" applyFill="1" applyBorder="1" applyAlignment="1" applyProtection="1">
      <alignment horizontal="center" vertical="center" wrapText="1"/>
      <protection hidden="1"/>
    </xf>
    <xf numFmtId="0" fontId="26" fillId="0" borderId="0" xfId="0" applyFont="1" applyFill="1" applyBorder="1" applyAlignment="1" applyProtection="1">
      <alignment horizontal="center" vertical="center" wrapText="1"/>
      <protection hidden="1"/>
    </xf>
    <xf numFmtId="0" fontId="26" fillId="0" borderId="10" xfId="0" applyFont="1" applyFill="1" applyBorder="1" applyAlignment="1" applyProtection="1">
      <alignment horizontal="center" vertical="center" wrapText="1"/>
      <protection hidden="1"/>
    </xf>
    <xf numFmtId="180" fontId="26" fillId="0" borderId="56" xfId="1" applyNumberFormat="1" applyFont="1" applyFill="1" applyBorder="1" applyAlignment="1" applyProtection="1">
      <alignment horizontal="right" vertical="center"/>
      <protection hidden="1"/>
    </xf>
    <xf numFmtId="180" fontId="26" fillId="0" borderId="57" xfId="1" applyNumberFormat="1" applyFont="1" applyFill="1" applyBorder="1" applyAlignment="1" applyProtection="1">
      <alignment horizontal="right" vertical="center"/>
      <protection hidden="1"/>
    </xf>
    <xf numFmtId="180" fontId="26" fillId="0" borderId="58" xfId="1" applyNumberFormat="1" applyFont="1" applyFill="1" applyBorder="1" applyAlignment="1" applyProtection="1">
      <alignment horizontal="right" vertical="center"/>
      <protection hidden="1"/>
    </xf>
    <xf numFmtId="0" fontId="26" fillId="0" borderId="62" xfId="0" applyFont="1" applyFill="1" applyBorder="1" applyAlignment="1" applyProtection="1">
      <alignment horizontal="center" vertical="center" shrinkToFit="1"/>
      <protection hidden="1"/>
    </xf>
    <xf numFmtId="0" fontId="26" fillId="0" borderId="63" xfId="0" applyFont="1" applyFill="1" applyBorder="1" applyAlignment="1" applyProtection="1">
      <alignment horizontal="center" vertical="center" shrinkToFit="1"/>
      <protection hidden="1"/>
    </xf>
    <xf numFmtId="0" fontId="26" fillId="0" borderId="62" xfId="0" applyFont="1" applyFill="1" applyBorder="1" applyAlignment="1" applyProtection="1">
      <alignment horizontal="center" vertical="center" wrapText="1"/>
      <protection hidden="1"/>
    </xf>
    <xf numFmtId="0" fontId="26" fillId="0" borderId="63" xfId="0" applyFont="1" applyFill="1" applyBorder="1" applyAlignment="1" applyProtection="1">
      <alignment horizontal="center" vertical="center" wrapText="1"/>
      <protection hidden="1"/>
    </xf>
    <xf numFmtId="0" fontId="26" fillId="0" borderId="26" xfId="0" applyFont="1" applyFill="1" applyBorder="1" applyAlignment="1" applyProtection="1">
      <alignment horizontal="center" vertical="center" wrapText="1"/>
      <protection hidden="1"/>
    </xf>
    <xf numFmtId="0" fontId="26" fillId="0" borderId="27" xfId="0" applyFont="1" applyFill="1" applyBorder="1" applyAlignment="1" applyProtection="1">
      <alignment horizontal="center" vertical="center" wrapText="1"/>
      <protection hidden="1"/>
    </xf>
    <xf numFmtId="0" fontId="26" fillId="0" borderId="50" xfId="0" applyFont="1" applyFill="1" applyBorder="1" applyAlignment="1" applyProtection="1">
      <alignment horizontal="center" vertical="center" wrapText="1" readingOrder="1"/>
      <protection hidden="1"/>
    </xf>
    <xf numFmtId="0" fontId="26" fillId="0" borderId="51" xfId="0" applyFont="1" applyFill="1" applyBorder="1" applyAlignment="1" applyProtection="1">
      <alignment horizontal="center" vertical="center" wrapText="1" readingOrder="1"/>
      <protection hidden="1"/>
    </xf>
    <xf numFmtId="0" fontId="26" fillId="0" borderId="52" xfId="0" applyFont="1" applyFill="1" applyBorder="1" applyAlignment="1" applyProtection="1">
      <alignment horizontal="center" vertical="center" wrapText="1" readingOrder="1"/>
      <protection hidden="1"/>
    </xf>
    <xf numFmtId="0" fontId="28" fillId="4" borderId="32" xfId="0" applyFont="1" applyFill="1" applyBorder="1" applyAlignment="1" applyProtection="1">
      <alignment vertical="center" shrinkToFit="1"/>
      <protection hidden="1"/>
    </xf>
    <xf numFmtId="0" fontId="28" fillId="4" borderId="33" xfId="0" applyFont="1" applyFill="1" applyBorder="1" applyAlignment="1" applyProtection="1">
      <alignment vertical="center" shrinkToFit="1"/>
      <protection hidden="1"/>
    </xf>
    <xf numFmtId="0" fontId="28" fillId="4" borderId="11" xfId="0" applyFont="1" applyFill="1" applyBorder="1" applyAlignment="1" applyProtection="1">
      <alignment vertical="center" shrinkToFit="1"/>
      <protection hidden="1"/>
    </xf>
    <xf numFmtId="0" fontId="28" fillId="4" borderId="6" xfId="0" applyFont="1" applyFill="1" applyBorder="1" applyAlignment="1" applyProtection="1">
      <alignment vertical="center" shrinkToFit="1"/>
      <protection hidden="1"/>
    </xf>
    <xf numFmtId="0" fontId="28" fillId="4" borderId="9" xfId="0" applyFont="1" applyFill="1" applyBorder="1" applyAlignment="1" applyProtection="1">
      <alignment vertical="center" shrinkToFit="1"/>
      <protection hidden="1"/>
    </xf>
    <xf numFmtId="0" fontId="28" fillId="4" borderId="5" xfId="0" applyFont="1" applyFill="1" applyBorder="1" applyAlignment="1" applyProtection="1">
      <alignment vertical="center" shrinkToFit="1"/>
      <protection hidden="1"/>
    </xf>
    <xf numFmtId="0" fontId="28" fillId="4" borderId="7" xfId="0" applyFont="1" applyFill="1" applyBorder="1" applyAlignment="1" applyProtection="1">
      <alignment vertical="center" shrinkToFit="1"/>
      <protection hidden="1"/>
    </xf>
    <xf numFmtId="0" fontId="28" fillId="4" borderId="8" xfId="0" applyFont="1" applyFill="1" applyBorder="1" applyAlignment="1" applyProtection="1">
      <alignment vertical="center" shrinkToFit="1"/>
      <protection hidden="1"/>
    </xf>
    <xf numFmtId="0" fontId="28" fillId="0" borderId="11" xfId="0" applyFont="1" applyFill="1" applyBorder="1" applyAlignment="1" applyProtection="1">
      <alignment horizontal="left" vertical="center" shrinkToFit="1"/>
      <protection locked="0"/>
    </xf>
    <xf numFmtId="0" fontId="28" fillId="0" borderId="6" xfId="0" applyFont="1" applyFill="1" applyBorder="1" applyAlignment="1" applyProtection="1">
      <alignment horizontal="left" vertical="center" shrinkToFit="1"/>
      <protection locked="0"/>
    </xf>
    <xf numFmtId="0" fontId="28" fillId="0" borderId="9" xfId="0" applyFont="1" applyFill="1" applyBorder="1" applyAlignment="1" applyProtection="1">
      <alignment horizontal="left" vertical="center" shrinkToFit="1"/>
      <protection locked="0"/>
    </xf>
    <xf numFmtId="0" fontId="28" fillId="0" borderId="5" xfId="0" applyFont="1" applyFill="1" applyBorder="1" applyAlignment="1" applyProtection="1">
      <alignment horizontal="left" vertical="center" shrinkToFit="1"/>
      <protection locked="0"/>
    </xf>
    <xf numFmtId="0" fontId="28" fillId="0" borderId="7" xfId="0" applyFont="1" applyFill="1" applyBorder="1" applyAlignment="1" applyProtection="1">
      <alignment horizontal="left" vertical="center" shrinkToFit="1"/>
      <protection locked="0"/>
    </xf>
    <xf numFmtId="0" fontId="28" fillId="0" borderId="8" xfId="0" applyFont="1" applyFill="1" applyBorder="1" applyAlignment="1" applyProtection="1">
      <alignment horizontal="left" vertical="center" shrinkToFit="1"/>
      <protection locked="0"/>
    </xf>
    <xf numFmtId="0" fontId="28" fillId="0" borderId="2" xfId="0" applyFont="1" applyFill="1" applyBorder="1" applyAlignment="1" applyProtection="1">
      <alignment vertical="center"/>
      <protection hidden="1"/>
    </xf>
    <xf numFmtId="0" fontId="29" fillId="0" borderId="12" xfId="0" applyFont="1" applyFill="1" applyBorder="1" applyAlignment="1" applyProtection="1">
      <alignment vertical="center"/>
      <protection hidden="1"/>
    </xf>
    <xf numFmtId="0" fontId="29" fillId="0" borderId="29" xfId="0" applyFont="1" applyFill="1" applyBorder="1" applyAlignment="1" applyProtection="1">
      <alignment vertical="center"/>
      <protection hidden="1"/>
    </xf>
    <xf numFmtId="0" fontId="28" fillId="0" borderId="32" xfId="0" applyFont="1" applyFill="1" applyBorder="1" applyAlignment="1" applyProtection="1">
      <alignment vertical="center"/>
      <protection hidden="1"/>
    </xf>
    <xf numFmtId="0" fontId="28" fillId="0" borderId="33" xfId="0" applyFont="1" applyFill="1" applyBorder="1" applyAlignment="1" applyProtection="1">
      <alignment vertical="center"/>
      <protection hidden="1"/>
    </xf>
    <xf numFmtId="0" fontId="41" fillId="0" borderId="0" xfId="0" applyFont="1" applyFill="1" applyAlignment="1" applyProtection="1">
      <alignment horizontal="center" vertical="center"/>
      <protection hidden="1"/>
    </xf>
    <xf numFmtId="0" fontId="28" fillId="0" borderId="11" xfId="0" applyFont="1" applyFill="1" applyBorder="1" applyAlignment="1" applyProtection="1">
      <alignment horizontal="left" vertical="center"/>
      <protection locked="0"/>
    </xf>
    <xf numFmtId="0" fontId="28" fillId="0" borderId="6" xfId="0" applyFont="1" applyFill="1" applyBorder="1" applyAlignment="1" applyProtection="1">
      <alignment horizontal="left" vertical="center"/>
      <protection locked="0"/>
    </xf>
    <xf numFmtId="0" fontId="28" fillId="0" borderId="9" xfId="0" applyFont="1" applyFill="1" applyBorder="1" applyAlignment="1" applyProtection="1">
      <alignment horizontal="left" vertical="center"/>
      <protection locked="0"/>
    </xf>
    <xf numFmtId="0" fontId="28" fillId="0" borderId="5" xfId="0" applyFont="1" applyFill="1" applyBorder="1" applyAlignment="1" applyProtection="1">
      <alignment horizontal="left" vertical="center"/>
      <protection locked="0"/>
    </xf>
    <xf numFmtId="0" fontId="28" fillId="0" borderId="7" xfId="0" applyFont="1" applyFill="1" applyBorder="1" applyAlignment="1" applyProtection="1">
      <alignment horizontal="left" vertical="center"/>
      <protection locked="0"/>
    </xf>
    <xf numFmtId="0" fontId="28" fillId="0" borderId="8" xfId="0" applyFont="1" applyFill="1" applyBorder="1" applyAlignment="1" applyProtection="1">
      <alignment horizontal="left" vertical="center"/>
      <protection locked="0"/>
    </xf>
    <xf numFmtId="0" fontId="28" fillId="0" borderId="2" xfId="0" applyFont="1" applyFill="1" applyBorder="1" applyAlignment="1" applyProtection="1">
      <alignment vertical="center" wrapText="1"/>
      <protection hidden="1"/>
    </xf>
    <xf numFmtId="0" fontId="28" fillId="4" borderId="2" xfId="0" applyFont="1" applyFill="1" applyBorder="1" applyAlignment="1" applyProtection="1">
      <alignment horizontal="left" vertical="center" indent="1" shrinkToFit="1"/>
      <protection hidden="1"/>
    </xf>
    <xf numFmtId="0" fontId="28" fillId="0" borderId="2" xfId="0" applyFont="1" applyFill="1" applyBorder="1" applyAlignment="1" applyProtection="1">
      <alignment horizontal="left" vertical="center" shrinkToFit="1"/>
      <protection locked="0"/>
    </xf>
    <xf numFmtId="0" fontId="28" fillId="0" borderId="0" xfId="0" applyFont="1" applyFill="1" applyAlignment="1" applyProtection="1">
      <alignment vertical="center"/>
      <protection hidden="1"/>
    </xf>
    <xf numFmtId="0" fontId="29" fillId="0" borderId="0" xfId="0" applyFont="1" applyFill="1" applyAlignment="1" applyProtection="1">
      <alignment horizontal="center" vertical="center"/>
      <protection hidden="1"/>
    </xf>
    <xf numFmtId="0" fontId="30" fillId="0" borderId="0" xfId="0" applyFont="1" applyFill="1" applyAlignment="1" applyProtection="1">
      <alignment horizontal="left" vertical="center" wrapText="1"/>
      <protection hidden="1"/>
    </xf>
    <xf numFmtId="0" fontId="30" fillId="0" borderId="0" xfId="0" applyFont="1" applyFill="1" applyBorder="1" applyAlignment="1" applyProtection="1">
      <alignment vertical="center"/>
      <protection hidden="1"/>
    </xf>
    <xf numFmtId="0" fontId="28" fillId="0" borderId="1" xfId="0" applyFont="1" applyFill="1" applyBorder="1" applyAlignment="1" applyProtection="1">
      <alignment horizontal="left" vertical="center" shrinkToFit="1"/>
      <protection locked="0"/>
    </xf>
    <xf numFmtId="0" fontId="28" fillId="0" borderId="11" xfId="0" applyFont="1" applyFill="1" applyBorder="1" applyAlignment="1" applyProtection="1">
      <alignment horizontal="left" vertical="top" shrinkToFit="1"/>
      <protection locked="0"/>
    </xf>
    <xf numFmtId="0" fontId="28" fillId="0" borderId="6" xfId="0" applyFont="1" applyFill="1" applyBorder="1" applyAlignment="1" applyProtection="1">
      <alignment horizontal="left" vertical="top" shrinkToFit="1"/>
      <protection locked="0"/>
    </xf>
    <xf numFmtId="0" fontId="28" fillId="0" borderId="9" xfId="0" applyFont="1" applyFill="1" applyBorder="1" applyAlignment="1" applyProtection="1">
      <alignment horizontal="left" vertical="top" shrinkToFit="1"/>
      <protection locked="0"/>
    </xf>
    <xf numFmtId="0" fontId="28" fillId="0" borderId="4" xfId="0" applyFont="1" applyFill="1" applyBorder="1" applyAlignment="1" applyProtection="1">
      <alignment horizontal="left" vertical="top" shrinkToFit="1"/>
      <protection locked="0"/>
    </xf>
    <xf numFmtId="0" fontId="28" fillId="0" borderId="0" xfId="0" applyFont="1" applyFill="1" applyBorder="1" applyAlignment="1" applyProtection="1">
      <alignment horizontal="left" vertical="top" shrinkToFit="1"/>
      <protection locked="0"/>
    </xf>
    <xf numFmtId="0" fontId="28" fillId="0" borderId="10" xfId="0" applyFont="1" applyFill="1" applyBorder="1" applyAlignment="1" applyProtection="1">
      <alignment horizontal="left" vertical="top" shrinkToFit="1"/>
      <protection locked="0"/>
    </xf>
    <xf numFmtId="0" fontId="28" fillId="0" borderId="5" xfId="0" applyFont="1" applyFill="1" applyBorder="1" applyAlignment="1" applyProtection="1">
      <alignment horizontal="left" vertical="top" shrinkToFit="1"/>
      <protection locked="0"/>
    </xf>
    <xf numFmtId="0" fontId="28" fillId="0" borderId="7" xfId="0" applyFont="1" applyFill="1" applyBorder="1" applyAlignment="1" applyProtection="1">
      <alignment horizontal="left" vertical="top" shrinkToFit="1"/>
      <protection locked="0"/>
    </xf>
    <xf numFmtId="0" fontId="28" fillId="0" borderId="8" xfId="0" applyFont="1" applyFill="1" applyBorder="1" applyAlignment="1" applyProtection="1">
      <alignment horizontal="left" vertical="top" shrinkToFit="1"/>
      <protection locked="0"/>
    </xf>
    <xf numFmtId="0" fontId="30" fillId="0" borderId="31" xfId="0" applyFont="1" applyFill="1" applyBorder="1" applyAlignment="1" applyProtection="1">
      <alignment vertical="center"/>
      <protection hidden="1"/>
    </xf>
    <xf numFmtId="0" fontId="28" fillId="0" borderId="0" xfId="0" applyFont="1" applyFill="1" applyBorder="1" applyAlignment="1" applyProtection="1">
      <alignment vertical="center"/>
      <protection hidden="1"/>
    </xf>
    <xf numFmtId="0" fontId="30" fillId="0" borderId="91" xfId="0" applyFont="1" applyFill="1" applyBorder="1" applyAlignment="1" applyProtection="1">
      <alignment horizontal="left" vertical="center"/>
      <protection locked="0"/>
    </xf>
    <xf numFmtId="0" fontId="30" fillId="0" borderId="92" xfId="0" applyFont="1" applyFill="1" applyBorder="1" applyAlignment="1" applyProtection="1">
      <alignment horizontal="left" vertical="center"/>
      <protection locked="0"/>
    </xf>
    <xf numFmtId="0" fontId="30" fillId="0" borderId="93" xfId="0" applyFont="1" applyFill="1" applyBorder="1" applyAlignment="1" applyProtection="1">
      <alignment horizontal="left" vertical="center"/>
      <protection locked="0"/>
    </xf>
    <xf numFmtId="0" fontId="30" fillId="0" borderId="11" xfId="0" applyFont="1" applyFill="1" applyBorder="1" applyAlignment="1" applyProtection="1">
      <alignment horizontal="left" vertical="center" wrapText="1"/>
      <protection hidden="1"/>
    </xf>
    <xf numFmtId="0" fontId="30" fillId="0" borderId="6" xfId="0" applyFont="1" applyFill="1" applyBorder="1" applyAlignment="1" applyProtection="1">
      <alignment horizontal="left" vertical="center" wrapText="1"/>
      <protection hidden="1"/>
    </xf>
    <xf numFmtId="0" fontId="30" fillId="0" borderId="9" xfId="0" applyFont="1" applyFill="1" applyBorder="1" applyAlignment="1" applyProtection="1">
      <alignment horizontal="left" vertical="center" wrapText="1"/>
      <protection hidden="1"/>
    </xf>
    <xf numFmtId="0" fontId="30" fillId="0" borderId="4" xfId="0" applyFont="1" applyFill="1" applyBorder="1" applyAlignment="1" applyProtection="1">
      <alignment horizontal="left" vertical="center" wrapText="1"/>
      <protection hidden="1"/>
    </xf>
    <xf numFmtId="0" fontId="30" fillId="0" borderId="0" xfId="0" applyFont="1" applyFill="1" applyBorder="1" applyAlignment="1" applyProtection="1">
      <alignment horizontal="left" vertical="center" wrapText="1"/>
      <protection hidden="1"/>
    </xf>
    <xf numFmtId="0" fontId="30" fillId="0" borderId="10" xfId="0" applyFont="1" applyFill="1" applyBorder="1" applyAlignment="1" applyProtection="1">
      <alignment horizontal="left" vertical="center" wrapText="1"/>
      <protection hidden="1"/>
    </xf>
    <xf numFmtId="0" fontId="30" fillId="0" borderId="5" xfId="0" applyFont="1" applyFill="1" applyBorder="1" applyAlignment="1" applyProtection="1">
      <alignment horizontal="left" vertical="center" wrapText="1"/>
      <protection hidden="1"/>
    </xf>
    <xf numFmtId="0" fontId="30" fillId="0" borderId="7" xfId="0" applyFont="1" applyFill="1" applyBorder="1" applyAlignment="1" applyProtection="1">
      <alignment horizontal="left" vertical="center" wrapText="1"/>
      <protection hidden="1"/>
    </xf>
    <xf numFmtId="0" fontId="30" fillId="0" borderId="8" xfId="0" applyFont="1" applyFill="1" applyBorder="1" applyAlignment="1" applyProtection="1">
      <alignment horizontal="left" vertical="center" wrapText="1"/>
      <protection hidden="1"/>
    </xf>
    <xf numFmtId="183" fontId="36" fillId="0" borderId="7" xfId="0" applyNumberFormat="1" applyFont="1" applyFill="1" applyBorder="1" applyAlignment="1" applyProtection="1">
      <alignment horizontal="center" vertical="top" shrinkToFit="1"/>
      <protection locked="0"/>
    </xf>
    <xf numFmtId="0" fontId="36" fillId="0" borderId="4" xfId="0" applyFont="1" applyFill="1" applyBorder="1" applyAlignment="1" applyProtection="1">
      <alignment vertical="top"/>
      <protection hidden="1"/>
    </xf>
    <xf numFmtId="0" fontId="36" fillId="0" borderId="0" xfId="0" applyFont="1" applyFill="1" applyBorder="1" applyAlignment="1" applyProtection="1">
      <alignment vertical="top"/>
      <protection hidden="1"/>
    </xf>
    <xf numFmtId="0" fontId="36" fillId="0" borderId="10" xfId="0" applyFont="1" applyFill="1" applyBorder="1" applyAlignment="1" applyProtection="1">
      <alignment vertical="top"/>
      <protection hidden="1"/>
    </xf>
    <xf numFmtId="0" fontId="36" fillId="0" borderId="4"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top"/>
      <protection hidden="1"/>
    </xf>
    <xf numFmtId="0" fontId="36" fillId="0" borderId="10" xfId="0" applyFont="1" applyFill="1" applyBorder="1" applyAlignment="1" applyProtection="1">
      <alignment horizontal="center" vertical="top"/>
      <protection hidden="1"/>
    </xf>
    <xf numFmtId="0" fontId="36" fillId="0" borderId="11" xfId="0" applyFont="1" applyFill="1" applyBorder="1" applyAlignment="1" applyProtection="1">
      <alignment horizontal="center" vertical="top"/>
      <protection hidden="1"/>
    </xf>
    <xf numFmtId="0" fontId="36" fillId="0" borderId="6" xfId="0" applyFont="1" applyFill="1" applyBorder="1" applyAlignment="1" applyProtection="1">
      <alignment horizontal="center" vertical="top"/>
      <protection hidden="1"/>
    </xf>
    <xf numFmtId="0" fontId="36" fillId="0" borderId="9" xfId="0" applyFont="1" applyFill="1" applyBorder="1" applyAlignment="1" applyProtection="1">
      <alignment horizontal="center" vertical="top"/>
      <protection hidden="1"/>
    </xf>
    <xf numFmtId="0" fontId="36" fillId="0" borderId="17" xfId="0" applyFont="1" applyFill="1" applyBorder="1" applyAlignment="1" applyProtection="1">
      <alignment horizontal="left" shrinkToFit="1"/>
      <protection locked="0"/>
    </xf>
    <xf numFmtId="0" fontId="30" fillId="0" borderId="11" xfId="0" applyFont="1" applyFill="1" applyBorder="1" applyAlignment="1" applyProtection="1">
      <alignment vertical="center"/>
      <protection hidden="1"/>
    </xf>
    <xf numFmtId="0" fontId="30" fillId="0" borderId="6" xfId="0" applyFont="1" applyFill="1" applyBorder="1" applyAlignment="1" applyProtection="1">
      <alignment vertical="center"/>
      <protection hidden="1"/>
    </xf>
    <xf numFmtId="0" fontId="30" fillId="0" borderId="9" xfId="0" applyFont="1" applyFill="1" applyBorder="1" applyAlignment="1" applyProtection="1">
      <alignment vertical="center"/>
      <protection hidden="1"/>
    </xf>
    <xf numFmtId="0" fontId="30" fillId="0" borderId="4" xfId="0" applyFont="1" applyFill="1" applyBorder="1" applyAlignment="1" applyProtection="1">
      <alignment vertical="center"/>
      <protection hidden="1"/>
    </xf>
    <xf numFmtId="0" fontId="30" fillId="0" borderId="10" xfId="0" applyFont="1" applyFill="1" applyBorder="1" applyAlignment="1" applyProtection="1">
      <alignment vertical="center"/>
      <protection hidden="1"/>
    </xf>
    <xf numFmtId="0" fontId="30" fillId="0" borderId="5" xfId="0" applyFont="1" applyFill="1" applyBorder="1" applyAlignment="1" applyProtection="1">
      <alignment vertical="center"/>
      <protection hidden="1"/>
    </xf>
    <xf numFmtId="0" fontId="30" fillId="0" borderId="7" xfId="0" applyFont="1" applyFill="1" applyBorder="1" applyAlignment="1" applyProtection="1">
      <alignment vertical="center"/>
      <protection hidden="1"/>
    </xf>
    <xf numFmtId="0" fontId="30" fillId="0" borderId="8" xfId="0" applyFont="1" applyFill="1" applyBorder="1" applyAlignment="1" applyProtection="1">
      <alignment vertical="center"/>
      <protection hidden="1"/>
    </xf>
    <xf numFmtId="0" fontId="30" fillId="0" borderId="11" xfId="0" applyFont="1" applyFill="1" applyBorder="1" applyAlignment="1" applyProtection="1">
      <alignment vertical="center" wrapText="1"/>
      <protection hidden="1"/>
    </xf>
    <xf numFmtId="0" fontId="30" fillId="0" borderId="6" xfId="0" applyFont="1" applyFill="1" applyBorder="1" applyAlignment="1" applyProtection="1">
      <alignment vertical="center" wrapText="1"/>
      <protection hidden="1"/>
    </xf>
    <xf numFmtId="0" fontId="30" fillId="0" borderId="9" xfId="0" applyFont="1" applyFill="1" applyBorder="1" applyAlignment="1" applyProtection="1">
      <alignment vertical="center" wrapText="1"/>
      <protection hidden="1"/>
    </xf>
    <xf numFmtId="0" fontId="30" fillId="0" borderId="4" xfId="0" applyFont="1" applyFill="1" applyBorder="1" applyAlignment="1" applyProtection="1">
      <alignment vertical="center" wrapText="1"/>
      <protection hidden="1"/>
    </xf>
    <xf numFmtId="0" fontId="30" fillId="0" borderId="0" xfId="0" applyFont="1" applyFill="1" applyBorder="1" applyAlignment="1" applyProtection="1">
      <alignment vertical="center" wrapText="1"/>
      <protection hidden="1"/>
    </xf>
    <xf numFmtId="0" fontId="30" fillId="0" borderId="10" xfId="0" applyFont="1" applyFill="1" applyBorder="1" applyAlignment="1" applyProtection="1">
      <alignment vertical="center" wrapText="1"/>
      <protection hidden="1"/>
    </xf>
    <xf numFmtId="0" fontId="30" fillId="0" borderId="5" xfId="0" applyFont="1" applyFill="1" applyBorder="1" applyAlignment="1" applyProtection="1">
      <alignment vertical="center" wrapText="1"/>
      <protection hidden="1"/>
    </xf>
    <xf numFmtId="0" fontId="30" fillId="0" borderId="7" xfId="0" applyFont="1" applyFill="1" applyBorder="1" applyAlignment="1" applyProtection="1">
      <alignment vertical="center" wrapText="1"/>
      <protection hidden="1"/>
    </xf>
    <xf numFmtId="0" fontId="30" fillId="0" borderId="8" xfId="0" applyFont="1" applyFill="1" applyBorder="1" applyAlignment="1" applyProtection="1">
      <alignment vertical="center" wrapText="1"/>
      <protection hidden="1"/>
    </xf>
    <xf numFmtId="0" fontId="36" fillId="0" borderId="5" xfId="0" applyFont="1" applyFill="1" applyBorder="1" applyAlignment="1" applyProtection="1">
      <alignment horizontal="center" vertical="top"/>
      <protection hidden="1"/>
    </xf>
    <xf numFmtId="0" fontId="36" fillId="0" borderId="7" xfId="0" applyFont="1" applyFill="1" applyBorder="1" applyAlignment="1" applyProtection="1">
      <alignment horizontal="center" vertical="top"/>
      <protection hidden="1"/>
    </xf>
    <xf numFmtId="0" fontId="36" fillId="0" borderId="8"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protection hidden="1"/>
    </xf>
    <xf numFmtId="0" fontId="36" fillId="0" borderId="17" xfId="0" applyFont="1" applyFill="1" applyBorder="1" applyAlignment="1" applyProtection="1">
      <alignment vertical="center"/>
      <protection locked="0"/>
    </xf>
    <xf numFmtId="0" fontId="36" fillId="0" borderId="0" xfId="0" applyFont="1" applyFill="1" applyBorder="1" applyAlignment="1" applyProtection="1">
      <alignment horizontal="left" vertical="top"/>
      <protection hidden="1"/>
    </xf>
    <xf numFmtId="0" fontId="30" fillId="0" borderId="2" xfId="0" applyFont="1" applyFill="1" applyBorder="1" applyAlignment="1" applyProtection="1">
      <alignment vertical="center" wrapText="1"/>
      <protection hidden="1"/>
    </xf>
    <xf numFmtId="0" fontId="36" fillId="0" borderId="11" xfId="0" applyFont="1" applyFill="1" applyBorder="1" applyAlignment="1" applyProtection="1">
      <alignment horizontal="left" vertical="center" wrapText="1"/>
      <protection locked="0"/>
    </xf>
    <xf numFmtId="0" fontId="36" fillId="0" borderId="6" xfId="0" applyFont="1" applyFill="1" applyBorder="1" applyAlignment="1" applyProtection="1">
      <alignment horizontal="left" vertical="center" wrapText="1"/>
      <protection locked="0"/>
    </xf>
    <xf numFmtId="0" fontId="36" fillId="0" borderId="9" xfId="0" applyFont="1" applyFill="1" applyBorder="1" applyAlignment="1" applyProtection="1">
      <alignment horizontal="left" vertical="center" wrapText="1"/>
      <protection locked="0"/>
    </xf>
    <xf numFmtId="0" fontId="36" fillId="0" borderId="4" xfId="0" applyFont="1" applyFill="1" applyBorder="1" applyAlignment="1" applyProtection="1">
      <alignment horizontal="left" vertical="center" wrapText="1"/>
      <protection locked="0"/>
    </xf>
    <xf numFmtId="0" fontId="36" fillId="0" borderId="0" xfId="0" applyFont="1" applyFill="1" applyBorder="1" applyAlignment="1" applyProtection="1">
      <alignment horizontal="left" vertical="center" wrapText="1"/>
      <protection locked="0"/>
    </xf>
    <xf numFmtId="0" fontId="36" fillId="0" borderId="10"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locked="0"/>
    </xf>
    <xf numFmtId="0" fontId="36" fillId="0" borderId="7" xfId="0" applyFont="1" applyFill="1" applyBorder="1" applyAlignment="1" applyProtection="1">
      <alignment horizontal="left" vertical="center" wrapText="1"/>
      <protection locked="0"/>
    </xf>
    <xf numFmtId="0" fontId="36" fillId="0" borderId="8" xfId="0" applyFont="1" applyFill="1" applyBorder="1" applyAlignment="1" applyProtection="1">
      <alignment horizontal="left" vertical="center" wrapText="1"/>
      <protection locked="0"/>
    </xf>
    <xf numFmtId="0" fontId="31" fillId="0" borderId="4" xfId="0" applyFont="1" applyFill="1" applyBorder="1" applyAlignment="1" applyProtection="1">
      <alignment vertical="top"/>
      <protection hidden="1"/>
    </xf>
    <xf numFmtId="0" fontId="31" fillId="0" borderId="0" xfId="0" applyFont="1" applyFill="1" applyBorder="1" applyAlignment="1" applyProtection="1">
      <alignment vertical="top"/>
      <protection hidden="1"/>
    </xf>
    <xf numFmtId="0" fontId="31" fillId="0" borderId="10" xfId="0" applyFont="1" applyFill="1" applyBorder="1" applyAlignment="1" applyProtection="1">
      <alignment vertical="top"/>
      <protection hidden="1"/>
    </xf>
    <xf numFmtId="183" fontId="36" fillId="0" borderId="7" xfId="0" applyNumberFormat="1" applyFont="1" applyFill="1" applyBorder="1" applyAlignment="1" applyProtection="1">
      <alignment horizontal="center" vertical="center" shrinkToFit="1"/>
      <protection locked="0"/>
    </xf>
    <xf numFmtId="0" fontId="36" fillId="0" borderId="0" xfId="0" applyFont="1" applyFill="1" applyBorder="1" applyAlignment="1" applyProtection="1">
      <alignment vertical="center"/>
      <protection hidden="1"/>
    </xf>
    <xf numFmtId="183" fontId="36" fillId="0" borderId="0" xfId="0" applyNumberFormat="1" applyFont="1" applyFill="1" applyBorder="1" applyAlignment="1" applyProtection="1">
      <alignment horizontal="center" vertical="center" shrinkToFit="1"/>
      <protection locked="0"/>
    </xf>
    <xf numFmtId="0" fontId="35" fillId="0" borderId="6" xfId="0" applyFont="1" applyFill="1" applyBorder="1" applyAlignment="1" applyProtection="1">
      <alignment horizontal="left" vertical="center" wrapText="1"/>
      <protection hidden="1"/>
    </xf>
    <xf numFmtId="0" fontId="35" fillId="0" borderId="9" xfId="0" applyFont="1" applyFill="1" applyBorder="1" applyAlignment="1" applyProtection="1">
      <alignment horizontal="left" vertical="center" wrapText="1"/>
      <protection hidden="1"/>
    </xf>
    <xf numFmtId="0" fontId="35" fillId="0" borderId="4" xfId="0" applyFont="1" applyFill="1" applyBorder="1" applyAlignment="1" applyProtection="1">
      <alignment horizontal="left" vertical="center" wrapText="1"/>
      <protection hidden="1"/>
    </xf>
    <xf numFmtId="0" fontId="35" fillId="0" borderId="0" xfId="0" applyFont="1" applyFill="1" applyAlignment="1" applyProtection="1">
      <alignment horizontal="left" vertical="center" wrapText="1"/>
      <protection hidden="1"/>
    </xf>
    <xf numFmtId="0" fontId="35" fillId="0" borderId="10" xfId="0" applyFont="1" applyFill="1" applyBorder="1" applyAlignment="1" applyProtection="1">
      <alignment horizontal="left" vertical="center" wrapText="1"/>
      <protection hidden="1"/>
    </xf>
    <xf numFmtId="0" fontId="35" fillId="0" borderId="5" xfId="0" applyFont="1" applyFill="1" applyBorder="1" applyAlignment="1" applyProtection="1">
      <alignment horizontal="left" vertical="center" wrapText="1"/>
      <protection hidden="1"/>
    </xf>
    <xf numFmtId="0" fontId="35" fillId="0" borderId="7" xfId="0" applyFont="1" applyFill="1" applyBorder="1" applyAlignment="1" applyProtection="1">
      <alignment horizontal="left" vertical="center" wrapText="1"/>
      <protection hidden="1"/>
    </xf>
    <xf numFmtId="0" fontId="35" fillId="0" borderId="8" xfId="0" applyFont="1" applyFill="1" applyBorder="1" applyAlignment="1" applyProtection="1">
      <alignment horizontal="left" vertical="center" wrapText="1"/>
      <protection hidden="1"/>
    </xf>
    <xf numFmtId="0" fontId="36" fillId="4" borderId="11" xfId="0" applyFont="1" applyFill="1" applyBorder="1" applyAlignment="1" applyProtection="1">
      <alignment horizontal="left" vertical="center" indent="1" shrinkToFit="1"/>
      <protection hidden="1"/>
    </xf>
    <xf numFmtId="0" fontId="36" fillId="4" borderId="6" xfId="0" applyFont="1" applyFill="1" applyBorder="1" applyAlignment="1" applyProtection="1">
      <alignment horizontal="left" vertical="center" indent="1" shrinkToFit="1"/>
      <protection hidden="1"/>
    </xf>
    <xf numFmtId="0" fontId="36" fillId="4" borderId="9" xfId="0" applyFont="1" applyFill="1" applyBorder="1" applyAlignment="1" applyProtection="1">
      <alignment horizontal="left" vertical="center" indent="1" shrinkToFit="1"/>
      <protection hidden="1"/>
    </xf>
    <xf numFmtId="0" fontId="36" fillId="4" borderId="5" xfId="0" applyFont="1" applyFill="1" applyBorder="1" applyAlignment="1" applyProtection="1">
      <alignment horizontal="left" vertical="center" indent="1" shrinkToFit="1"/>
      <protection hidden="1"/>
    </xf>
    <xf numFmtId="0" fontId="36" fillId="4" borderId="7" xfId="0" applyFont="1" applyFill="1" applyBorder="1" applyAlignment="1" applyProtection="1">
      <alignment horizontal="left" vertical="center" indent="1" shrinkToFit="1"/>
      <protection hidden="1"/>
    </xf>
    <xf numFmtId="0" fontId="36" fillId="4" borderId="8" xfId="0" applyFont="1" applyFill="1" applyBorder="1" applyAlignment="1" applyProtection="1">
      <alignment horizontal="left" vertical="center" indent="1" shrinkToFit="1"/>
      <protection hidden="1"/>
    </xf>
    <xf numFmtId="0" fontId="30" fillId="0" borderId="2" xfId="0" applyFont="1" applyFill="1" applyBorder="1" applyAlignment="1" applyProtection="1">
      <alignment vertical="center"/>
      <protection hidden="1"/>
    </xf>
    <xf numFmtId="0" fontId="36" fillId="0" borderId="0" xfId="0" applyFont="1" applyFill="1" applyBorder="1" applyAlignment="1" applyProtection="1">
      <alignment horizontal="center" vertical="top" shrinkToFit="1"/>
      <protection locked="0"/>
    </xf>
    <xf numFmtId="0" fontId="36" fillId="0" borderId="0" xfId="0" applyFont="1" applyFill="1" applyBorder="1" applyAlignment="1" applyProtection="1">
      <alignment horizontal="left" vertical="center"/>
      <protection hidden="1"/>
    </xf>
    <xf numFmtId="0" fontId="30" fillId="0" borderId="4" xfId="0" applyFont="1" applyFill="1" applyBorder="1" applyAlignment="1" applyProtection="1">
      <alignment horizontal="left" vertical="top"/>
      <protection hidden="1"/>
    </xf>
    <xf numFmtId="0" fontId="30" fillId="0" borderId="0" xfId="0" applyFont="1" applyFill="1" applyBorder="1" applyAlignment="1" applyProtection="1">
      <alignment horizontal="left" vertical="top"/>
      <protection hidden="1"/>
    </xf>
    <xf numFmtId="0" fontId="36" fillId="0" borderId="4" xfId="0" applyFont="1" applyFill="1" applyBorder="1" applyAlignment="1" applyProtection="1">
      <alignment horizontal="left" vertical="center"/>
      <protection locked="0"/>
    </xf>
    <xf numFmtId="0" fontId="36" fillId="0" borderId="0" xfId="0" applyFont="1" applyFill="1" applyBorder="1" applyAlignment="1" applyProtection="1">
      <alignment horizontal="left" vertical="center"/>
      <protection locked="0"/>
    </xf>
    <xf numFmtId="0" fontId="36" fillId="0" borderId="10" xfId="0" applyFont="1" applyFill="1" applyBorder="1" applyAlignment="1" applyProtection="1">
      <alignment horizontal="left" vertical="center"/>
      <protection locked="0"/>
    </xf>
    <xf numFmtId="0" fontId="36" fillId="0" borderId="5" xfId="0" applyFont="1" applyFill="1" applyBorder="1" applyAlignment="1" applyProtection="1">
      <alignment horizontal="left" vertical="center"/>
      <protection locked="0"/>
    </xf>
    <xf numFmtId="0" fontId="36" fillId="0" borderId="7" xfId="0" applyFont="1" applyFill="1" applyBorder="1" applyAlignment="1" applyProtection="1">
      <alignment horizontal="left" vertical="center"/>
      <protection locked="0"/>
    </xf>
    <xf numFmtId="0" fontId="36" fillId="0" borderId="8" xfId="0" applyFont="1" applyFill="1" applyBorder="1" applyAlignment="1" applyProtection="1">
      <alignment horizontal="left" vertical="center"/>
      <protection locked="0"/>
    </xf>
    <xf numFmtId="183" fontId="36" fillId="0" borderId="7" xfId="0" applyNumberFormat="1" applyFont="1" applyFill="1" applyBorder="1" applyAlignment="1" applyProtection="1">
      <alignment horizontal="center" shrinkToFit="1"/>
      <protection locked="0"/>
    </xf>
    <xf numFmtId="0" fontId="13" fillId="0" borderId="2" xfId="0" applyFont="1" applyFill="1" applyBorder="1" applyAlignment="1" applyProtection="1">
      <alignment horizontal="center" vertical="center"/>
      <protection hidden="1"/>
    </xf>
    <xf numFmtId="0" fontId="13" fillId="4" borderId="2" xfId="0" applyFont="1" applyFill="1" applyBorder="1" applyAlignment="1" applyProtection="1">
      <alignment horizontal="left" vertical="center" indent="1"/>
      <protection hidden="1"/>
    </xf>
    <xf numFmtId="0" fontId="28" fillId="0" borderId="2" xfId="0" applyFont="1" applyBorder="1" applyAlignment="1" applyProtection="1">
      <alignment horizontal="left" vertical="center"/>
      <protection locked="0"/>
    </xf>
    <xf numFmtId="176" fontId="16" fillId="0" borderId="2" xfId="0" applyNumberFormat="1" applyFont="1" applyBorder="1" applyAlignment="1" applyProtection="1">
      <alignment horizontal="center" vertical="center"/>
      <protection locked="0"/>
    </xf>
    <xf numFmtId="0" fontId="16" fillId="0" borderId="2" xfId="0" applyNumberFormat="1" applyFont="1" applyBorder="1" applyAlignment="1" applyProtection="1">
      <alignment horizontal="center" vertical="center"/>
      <protection locked="0"/>
    </xf>
    <xf numFmtId="0" fontId="16" fillId="0" borderId="2" xfId="0" applyNumberFormat="1" applyFont="1" applyBorder="1" applyAlignment="1" applyProtection="1">
      <alignment horizontal="left" vertical="center"/>
      <protection locked="0"/>
    </xf>
    <xf numFmtId="0" fontId="23" fillId="0" borderId="2" xfId="0" applyFont="1" applyBorder="1" applyAlignment="1" applyProtection="1">
      <alignment horizontal="center" vertical="center"/>
      <protection hidden="1"/>
    </xf>
    <xf numFmtId="0" fontId="13" fillId="0" borderId="2" xfId="0" applyFont="1" applyBorder="1" applyAlignment="1" applyProtection="1">
      <alignment horizontal="left" vertical="center"/>
      <protection locked="0"/>
    </xf>
    <xf numFmtId="0" fontId="13" fillId="0" borderId="2" xfId="0" applyFont="1" applyBorder="1" applyAlignment="1" applyProtection="1">
      <alignment horizontal="left" vertical="center" wrapText="1"/>
      <protection locked="0"/>
    </xf>
    <xf numFmtId="176" fontId="16" fillId="0" borderId="29" xfId="0" applyNumberFormat="1" applyFont="1" applyBorder="1" applyAlignment="1" applyProtection="1">
      <alignment horizontal="left" vertical="center"/>
      <protection locked="0"/>
    </xf>
    <xf numFmtId="176" fontId="16" fillId="0" borderId="12" xfId="0" applyNumberFormat="1" applyFont="1" applyBorder="1" applyAlignment="1" applyProtection="1">
      <alignment horizontal="left" vertical="center"/>
      <protection locked="0"/>
    </xf>
    <xf numFmtId="176" fontId="16" fillId="0" borderId="1" xfId="0" applyNumberFormat="1" applyFont="1" applyBorder="1" applyAlignment="1" applyProtection="1">
      <alignment horizontal="left" vertical="center"/>
      <protection locked="0"/>
    </xf>
    <xf numFmtId="0" fontId="29" fillId="0" borderId="7" xfId="0" applyFont="1" applyBorder="1" applyAlignment="1" applyProtection="1">
      <alignment horizontal="left" vertical="top"/>
      <protection hidden="1"/>
    </xf>
    <xf numFmtId="0" fontId="29" fillId="0" borderId="0" xfId="0" applyFont="1" applyBorder="1" applyAlignment="1" applyProtection="1">
      <alignment horizontal="left" vertical="top"/>
      <protection hidden="1"/>
    </xf>
    <xf numFmtId="0" fontId="13" fillId="0" borderId="12" xfId="0" applyFont="1" applyFill="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xf>
    <xf numFmtId="180" fontId="13" fillId="0" borderId="4" xfId="1" applyNumberFormat="1" applyFont="1" applyFill="1" applyBorder="1" applyAlignment="1" applyProtection="1">
      <alignment horizontal="right" vertical="center"/>
      <protection locked="0"/>
    </xf>
    <xf numFmtId="180" fontId="13" fillId="0" borderId="0"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vertical="center"/>
      <protection hidden="1"/>
    </xf>
    <xf numFmtId="0" fontId="20" fillId="0" borderId="6" xfId="0" applyFont="1" applyFill="1" applyBorder="1" applyAlignment="1" applyProtection="1">
      <alignment horizontal="left" vertical="center"/>
      <protection hidden="1"/>
    </xf>
    <xf numFmtId="180" fontId="13" fillId="4" borderId="29" xfId="1" applyNumberFormat="1" applyFont="1" applyFill="1" applyBorder="1" applyAlignment="1" applyProtection="1">
      <alignment horizontal="right" vertical="center"/>
      <protection hidden="1"/>
    </xf>
    <xf numFmtId="180" fontId="13" fillId="4" borderId="12" xfId="1" applyNumberFormat="1" applyFont="1" applyFill="1" applyBorder="1" applyAlignment="1" applyProtection="1">
      <alignment horizontal="right" vertical="center"/>
      <protection hidden="1"/>
    </xf>
    <xf numFmtId="0" fontId="13" fillId="0" borderId="4"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center"/>
      <protection locked="0"/>
    </xf>
    <xf numFmtId="0" fontId="13" fillId="0" borderId="10" xfId="0" applyFont="1" applyFill="1" applyBorder="1" applyAlignment="1" applyProtection="1">
      <alignment horizontal="left" vertical="center"/>
      <protection locked="0"/>
    </xf>
    <xf numFmtId="0" fontId="13" fillId="0" borderId="4"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0" xfId="0"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center"/>
      <protection hidden="1"/>
    </xf>
    <xf numFmtId="182" fontId="13" fillId="4" borderId="0" xfId="0" applyNumberFormat="1" applyFont="1" applyFill="1" applyAlignment="1" applyProtection="1">
      <alignment horizontal="right" vertical="center"/>
      <protection hidden="1"/>
    </xf>
    <xf numFmtId="177" fontId="13" fillId="0" borderId="0" xfId="0" applyNumberFormat="1" applyFont="1" applyFill="1" applyBorder="1" applyAlignment="1" applyProtection="1">
      <alignment horizontal="right" vertical="center"/>
      <protection locked="0"/>
    </xf>
    <xf numFmtId="0" fontId="13" fillId="0" borderId="7" xfId="0" applyFont="1" applyFill="1" applyBorder="1" applyAlignment="1" applyProtection="1">
      <alignment horizontal="left" vertical="center"/>
      <protection hidden="1"/>
    </xf>
    <xf numFmtId="0" fontId="13" fillId="0" borderId="0" xfId="0" applyFont="1" applyFill="1" applyAlignment="1" applyProtection="1">
      <alignment horizontal="left" vertical="center"/>
      <protection hidden="1"/>
    </xf>
    <xf numFmtId="182" fontId="13" fillId="0" borderId="0" xfId="0" applyNumberFormat="1" applyFont="1" applyFill="1" applyBorder="1" applyAlignment="1" applyProtection="1">
      <alignment horizontal="right" vertical="center"/>
      <protection locked="0"/>
    </xf>
    <xf numFmtId="0" fontId="13" fillId="0" borderId="4" xfId="0" applyFont="1" applyFill="1" applyBorder="1" applyAlignment="1" applyProtection="1">
      <alignment horizontal="left" vertical="center"/>
      <protection hidden="1"/>
    </xf>
    <xf numFmtId="0" fontId="13" fillId="0" borderId="10" xfId="0" applyFont="1" applyFill="1" applyBorder="1" applyAlignment="1" applyProtection="1">
      <alignment horizontal="left" vertical="center"/>
      <protection hidden="1"/>
    </xf>
    <xf numFmtId="0" fontId="13" fillId="0" borderId="11"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9"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7" xfId="0"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xf>
    <xf numFmtId="180" fontId="13" fillId="0" borderId="0" xfId="0" applyNumberFormat="1" applyFont="1" applyFill="1" applyBorder="1" applyAlignment="1" applyProtection="1">
      <alignment horizontal="center" vertical="center"/>
      <protection locked="0"/>
    </xf>
    <xf numFmtId="38" fontId="13" fillId="0" borderId="0" xfId="1" applyFont="1" applyFill="1" applyBorder="1" applyAlignment="1" applyProtection="1">
      <alignment vertical="center"/>
      <protection hidden="1"/>
    </xf>
    <xf numFmtId="38" fontId="15" fillId="0" borderId="0" xfId="1" applyFont="1" applyFill="1" applyBorder="1" applyAlignment="1" applyProtection="1">
      <alignment vertical="center" wrapText="1"/>
      <protection hidden="1"/>
    </xf>
    <xf numFmtId="38" fontId="15" fillId="0" borderId="0" xfId="1" applyFont="1" applyFill="1" applyAlignment="1" applyProtection="1">
      <alignment vertical="center"/>
      <protection hidden="1"/>
    </xf>
    <xf numFmtId="0" fontId="16" fillId="0" borderId="11" xfId="1" applyNumberFormat="1" applyFont="1" applyFill="1" applyBorder="1" applyAlignment="1" applyProtection="1">
      <alignment horizontal="left" vertical="center" shrinkToFit="1"/>
      <protection locked="0"/>
    </xf>
    <xf numFmtId="0" fontId="16" fillId="0" borderId="6" xfId="1" applyNumberFormat="1" applyFont="1" applyFill="1" applyBorder="1" applyAlignment="1" applyProtection="1">
      <alignment horizontal="left" vertical="center" shrinkToFit="1"/>
      <protection locked="0"/>
    </xf>
    <xf numFmtId="0" fontId="16" fillId="0" borderId="9" xfId="1" applyNumberFormat="1" applyFont="1" applyFill="1" applyBorder="1" applyAlignment="1" applyProtection="1">
      <alignment horizontal="left" vertical="center" shrinkToFit="1"/>
      <protection locked="0"/>
    </xf>
    <xf numFmtId="0" fontId="16" fillId="0" borderId="5" xfId="1" applyNumberFormat="1" applyFont="1" applyFill="1" applyBorder="1" applyAlignment="1" applyProtection="1">
      <alignment horizontal="left" vertical="center" shrinkToFit="1"/>
      <protection locked="0"/>
    </xf>
    <xf numFmtId="0" fontId="16" fillId="0" borderId="7" xfId="1" applyNumberFormat="1" applyFont="1" applyFill="1" applyBorder="1" applyAlignment="1" applyProtection="1">
      <alignment horizontal="left" vertical="center" shrinkToFit="1"/>
      <protection locked="0"/>
    </xf>
    <xf numFmtId="0" fontId="16" fillId="0" borderId="8" xfId="1" applyNumberFormat="1" applyFont="1" applyFill="1" applyBorder="1" applyAlignment="1" applyProtection="1">
      <alignment horizontal="left" vertical="center" shrinkToFit="1"/>
      <protection locked="0"/>
    </xf>
    <xf numFmtId="38" fontId="13" fillId="0" borderId="11" xfId="1" applyFont="1" applyFill="1" applyBorder="1" applyAlignment="1" applyProtection="1">
      <alignment vertical="center"/>
      <protection hidden="1"/>
    </xf>
    <xf numFmtId="38" fontId="13" fillId="0" borderId="6" xfId="1" applyFont="1" applyFill="1" applyBorder="1" applyAlignment="1" applyProtection="1">
      <alignment vertical="center"/>
      <protection hidden="1"/>
    </xf>
    <xf numFmtId="38" fontId="13" fillId="0" borderId="9" xfId="1" applyFont="1" applyFill="1" applyBorder="1" applyAlignment="1" applyProtection="1">
      <alignment vertical="center"/>
      <protection hidden="1"/>
    </xf>
    <xf numFmtId="38" fontId="13" fillId="0" borderId="4" xfId="1" applyFont="1" applyFill="1" applyBorder="1" applyAlignment="1" applyProtection="1">
      <alignment vertical="center"/>
      <protection hidden="1"/>
    </xf>
    <xf numFmtId="38" fontId="13" fillId="0" borderId="10" xfId="1" applyFont="1" applyFill="1" applyBorder="1" applyAlignment="1" applyProtection="1">
      <alignment vertical="center"/>
      <protection hidden="1"/>
    </xf>
    <xf numFmtId="38" fontId="13" fillId="0" borderId="5" xfId="1" applyFont="1" applyFill="1" applyBorder="1" applyAlignment="1" applyProtection="1">
      <alignment vertical="center"/>
      <protection hidden="1"/>
    </xf>
    <xf numFmtId="38" fontId="13" fillId="0" borderId="7" xfId="1" applyFont="1" applyFill="1" applyBorder="1" applyAlignment="1" applyProtection="1">
      <alignment vertical="center"/>
      <protection hidden="1"/>
    </xf>
    <xf numFmtId="38" fontId="13" fillId="0" borderId="8" xfId="1" applyFont="1" applyFill="1" applyBorder="1" applyAlignment="1" applyProtection="1">
      <alignment vertical="center"/>
      <protection hidden="1"/>
    </xf>
    <xf numFmtId="176" fontId="16" fillId="0" borderId="11" xfId="1" applyNumberFormat="1" applyFont="1" applyFill="1" applyBorder="1" applyAlignment="1" applyProtection="1">
      <alignment horizontal="left" vertical="center"/>
      <protection locked="0"/>
    </xf>
    <xf numFmtId="176" fontId="16" fillId="0" borderId="6" xfId="1" applyNumberFormat="1" applyFont="1" applyFill="1" applyBorder="1" applyAlignment="1" applyProtection="1">
      <alignment horizontal="left" vertical="center"/>
      <protection locked="0"/>
    </xf>
    <xf numFmtId="176" fontId="16" fillId="0" borderId="9" xfId="1" applyNumberFormat="1" applyFont="1" applyFill="1" applyBorder="1" applyAlignment="1" applyProtection="1">
      <alignment horizontal="left" vertical="center"/>
      <protection locked="0"/>
    </xf>
    <xf numFmtId="176" fontId="16" fillId="0" borderId="5" xfId="1" applyNumberFormat="1" applyFont="1" applyFill="1" applyBorder="1" applyAlignment="1" applyProtection="1">
      <alignment horizontal="left" vertical="center"/>
      <protection locked="0"/>
    </xf>
    <xf numFmtId="176" fontId="16" fillId="0" borderId="7" xfId="1" applyNumberFormat="1" applyFont="1" applyFill="1" applyBorder="1" applyAlignment="1" applyProtection="1">
      <alignment horizontal="left" vertical="center"/>
      <protection locked="0"/>
    </xf>
    <xf numFmtId="176" fontId="16" fillId="0" borderId="8" xfId="1" applyNumberFormat="1" applyFont="1" applyFill="1" applyBorder="1" applyAlignment="1" applyProtection="1">
      <alignment horizontal="left" vertical="center"/>
      <protection locked="0"/>
    </xf>
    <xf numFmtId="180" fontId="16" fillId="0" borderId="11" xfId="1" applyNumberFormat="1" applyFont="1" applyFill="1" applyBorder="1" applyAlignment="1" applyProtection="1">
      <alignment horizontal="right" vertical="center"/>
      <protection locked="0"/>
    </xf>
    <xf numFmtId="180" fontId="16" fillId="0" borderId="6" xfId="1" applyNumberFormat="1" applyFont="1" applyFill="1" applyBorder="1" applyAlignment="1" applyProtection="1">
      <alignment horizontal="right" vertical="center"/>
      <protection locked="0"/>
    </xf>
    <xf numFmtId="180" fontId="16" fillId="0" borderId="5" xfId="1" applyNumberFormat="1" applyFont="1" applyFill="1" applyBorder="1" applyAlignment="1" applyProtection="1">
      <alignment horizontal="right" vertical="center"/>
      <protection locked="0"/>
    </xf>
    <xf numFmtId="180" fontId="16" fillId="0" borderId="7" xfId="1" applyNumberFormat="1" applyFont="1" applyFill="1" applyBorder="1" applyAlignment="1" applyProtection="1">
      <alignment horizontal="right" vertical="center"/>
      <protection locked="0"/>
    </xf>
    <xf numFmtId="38" fontId="16" fillId="0" borderId="0" xfId="1" applyFont="1" applyFill="1" applyBorder="1" applyAlignment="1" applyProtection="1">
      <alignment vertical="center"/>
      <protection hidden="1"/>
    </xf>
    <xf numFmtId="38" fontId="16" fillId="0" borderId="7" xfId="1" applyFont="1" applyFill="1" applyBorder="1" applyAlignment="1" applyProtection="1">
      <alignment vertical="center"/>
      <protection hidden="1"/>
    </xf>
    <xf numFmtId="176" fontId="16" fillId="0" borderId="0" xfId="1" applyNumberFormat="1" applyFont="1" applyFill="1" applyBorder="1" applyAlignment="1" applyProtection="1">
      <alignment horizontal="left" vertical="center"/>
      <protection locked="0"/>
    </xf>
    <xf numFmtId="38" fontId="13" fillId="0" borderId="0" xfId="1" applyFont="1" applyFill="1" applyBorder="1" applyAlignment="1" applyProtection="1">
      <alignment horizontal="left" vertical="center"/>
      <protection hidden="1"/>
    </xf>
    <xf numFmtId="38" fontId="13" fillId="0" borderId="0" xfId="1" applyFont="1" applyFill="1" applyAlignment="1" applyProtection="1">
      <alignment horizontal="center" vertical="center"/>
      <protection locked="0"/>
    </xf>
    <xf numFmtId="38" fontId="16" fillId="0" borderId="11" xfId="1" applyFont="1" applyFill="1" applyBorder="1" applyAlignment="1" applyProtection="1">
      <alignment horizontal="left" vertical="top"/>
      <protection locked="0"/>
    </xf>
    <xf numFmtId="38" fontId="16" fillId="0" borderId="6" xfId="1" applyFont="1" applyFill="1" applyBorder="1" applyAlignment="1" applyProtection="1">
      <alignment horizontal="left" vertical="top"/>
      <protection locked="0"/>
    </xf>
    <xf numFmtId="38" fontId="16" fillId="0" borderId="9" xfId="1" applyFont="1" applyFill="1" applyBorder="1" applyAlignment="1" applyProtection="1">
      <alignment horizontal="left" vertical="top"/>
      <protection locked="0"/>
    </xf>
    <xf numFmtId="38" fontId="16" fillId="0" borderId="4" xfId="1" applyFont="1" applyFill="1" applyBorder="1" applyAlignment="1" applyProtection="1">
      <alignment horizontal="left" vertical="top"/>
      <protection locked="0"/>
    </xf>
    <xf numFmtId="38" fontId="16" fillId="0" borderId="0" xfId="1" applyFont="1" applyFill="1" applyBorder="1" applyAlignment="1" applyProtection="1">
      <alignment horizontal="left" vertical="top"/>
      <protection locked="0"/>
    </xf>
    <xf numFmtId="38" fontId="16" fillId="0" borderId="10" xfId="1" applyFont="1" applyFill="1" applyBorder="1" applyAlignment="1" applyProtection="1">
      <alignment horizontal="left" vertical="top"/>
      <protection locked="0"/>
    </xf>
    <xf numFmtId="38" fontId="16" fillId="0" borderId="5" xfId="1" applyFont="1" applyFill="1" applyBorder="1" applyAlignment="1" applyProtection="1">
      <alignment horizontal="left" vertical="top"/>
      <protection locked="0"/>
    </xf>
    <xf numFmtId="38" fontId="16" fillId="0" borderId="7" xfId="1" applyFont="1" applyFill="1" applyBorder="1" applyAlignment="1" applyProtection="1">
      <alignment horizontal="left" vertical="top"/>
      <protection locked="0"/>
    </xf>
    <xf numFmtId="38" fontId="16" fillId="0" borderId="8" xfId="1" applyFont="1" applyFill="1" applyBorder="1" applyAlignment="1" applyProtection="1">
      <alignment horizontal="left" vertical="top"/>
      <protection locked="0"/>
    </xf>
    <xf numFmtId="38" fontId="16" fillId="0" borderId="10" xfId="1" applyFont="1" applyFill="1" applyBorder="1" applyAlignment="1" applyProtection="1">
      <alignment vertical="center"/>
      <protection hidden="1"/>
    </xf>
    <xf numFmtId="38" fontId="16" fillId="0" borderId="8" xfId="1" applyFont="1" applyFill="1" applyBorder="1" applyAlignment="1" applyProtection="1">
      <alignment vertical="center"/>
      <protection hidden="1"/>
    </xf>
    <xf numFmtId="0" fontId="16" fillId="0" borderId="0" xfId="1" applyNumberFormat="1" applyFont="1" applyFill="1" applyBorder="1" applyAlignment="1" applyProtection="1">
      <alignment horizontal="center" vertical="center"/>
      <protection locked="0"/>
    </xf>
    <xf numFmtId="0" fontId="16" fillId="0" borderId="7" xfId="1" applyNumberFormat="1" applyFont="1" applyFill="1" applyBorder="1" applyAlignment="1" applyProtection="1">
      <alignment horizontal="center" vertical="center"/>
      <protection locked="0"/>
    </xf>
    <xf numFmtId="38" fontId="15" fillId="0" borderId="7" xfId="1" applyFont="1" applyFill="1" applyBorder="1" applyAlignment="1" applyProtection="1">
      <alignment vertical="center"/>
      <protection hidden="1"/>
    </xf>
    <xf numFmtId="38" fontId="15" fillId="0" borderId="7" xfId="1" applyFont="1" applyFill="1" applyBorder="1" applyAlignment="1" applyProtection="1">
      <alignment vertical="center" wrapText="1"/>
      <protection hidden="1"/>
    </xf>
    <xf numFmtId="38" fontId="13" fillId="0" borderId="11" xfId="1" applyFont="1" applyFill="1" applyBorder="1" applyAlignment="1" applyProtection="1">
      <alignment horizontal="left" vertical="top"/>
      <protection locked="0"/>
    </xf>
    <xf numFmtId="38" fontId="13" fillId="0" borderId="6" xfId="1" applyFont="1" applyFill="1" applyBorder="1" applyAlignment="1" applyProtection="1">
      <alignment horizontal="left" vertical="top"/>
      <protection locked="0"/>
    </xf>
    <xf numFmtId="38" fontId="13" fillId="0" borderId="9" xfId="1" applyFont="1" applyFill="1" applyBorder="1" applyAlignment="1" applyProtection="1">
      <alignment horizontal="left" vertical="top"/>
      <protection locked="0"/>
    </xf>
    <xf numFmtId="38" fontId="13" fillId="0" borderId="4" xfId="1" applyFont="1" applyFill="1" applyBorder="1" applyAlignment="1" applyProtection="1">
      <alignment horizontal="left" vertical="top"/>
      <protection locked="0"/>
    </xf>
    <xf numFmtId="38" fontId="13" fillId="0" borderId="0" xfId="1" applyFont="1" applyFill="1" applyBorder="1" applyAlignment="1" applyProtection="1">
      <alignment horizontal="left" vertical="top"/>
      <protection locked="0"/>
    </xf>
    <xf numFmtId="38" fontId="13" fillId="0" borderId="10" xfId="1" applyFont="1" applyFill="1" applyBorder="1" applyAlignment="1" applyProtection="1">
      <alignment horizontal="left" vertical="top"/>
      <protection locked="0"/>
    </xf>
    <xf numFmtId="38" fontId="13" fillId="0" borderId="5" xfId="1" applyFont="1" applyFill="1" applyBorder="1" applyAlignment="1" applyProtection="1">
      <alignment horizontal="left" vertical="top"/>
      <protection locked="0"/>
    </xf>
    <xf numFmtId="38" fontId="13" fillId="0" borderId="7" xfId="1" applyFont="1" applyFill="1" applyBorder="1" applyAlignment="1" applyProtection="1">
      <alignment horizontal="left" vertical="top"/>
      <protection locked="0"/>
    </xf>
    <xf numFmtId="38" fontId="13" fillId="0" borderId="8" xfId="1" applyFont="1" applyFill="1" applyBorder="1" applyAlignment="1" applyProtection="1">
      <alignment horizontal="left" vertical="top"/>
      <protection locked="0"/>
    </xf>
    <xf numFmtId="0" fontId="13" fillId="4" borderId="4" xfId="0" applyFont="1" applyFill="1" applyBorder="1" applyAlignment="1" applyProtection="1">
      <alignment horizontal="left" vertical="center" indent="1" shrinkToFit="1"/>
      <protection hidden="1"/>
    </xf>
    <xf numFmtId="0" fontId="13" fillId="4" borderId="0" xfId="0" applyFont="1" applyFill="1" applyBorder="1" applyAlignment="1" applyProtection="1">
      <alignment horizontal="left" vertical="center" indent="1" shrinkToFit="1"/>
      <protection hidden="1"/>
    </xf>
    <xf numFmtId="0" fontId="13" fillId="4" borderId="10" xfId="0" applyFont="1" applyFill="1" applyBorder="1" applyAlignment="1" applyProtection="1">
      <alignment horizontal="left" vertical="center" indent="1" shrinkToFit="1"/>
      <protection hidden="1"/>
    </xf>
    <xf numFmtId="0" fontId="13" fillId="4" borderId="5" xfId="0" applyFont="1" applyFill="1" applyBorder="1" applyAlignment="1" applyProtection="1">
      <alignment horizontal="left" vertical="center" indent="1" shrinkToFit="1"/>
      <protection hidden="1"/>
    </xf>
    <xf numFmtId="0" fontId="13" fillId="4" borderId="7" xfId="0" applyFont="1" applyFill="1" applyBorder="1" applyAlignment="1" applyProtection="1">
      <alignment horizontal="left" vertical="center" indent="1" shrinkToFit="1"/>
      <protection hidden="1"/>
    </xf>
    <xf numFmtId="0" fontId="13" fillId="4" borderId="8" xfId="0" applyFont="1" applyFill="1" applyBorder="1" applyAlignment="1" applyProtection="1">
      <alignment horizontal="left" vertical="center" indent="1" shrinkToFit="1"/>
      <protection hidden="1"/>
    </xf>
    <xf numFmtId="0" fontId="13" fillId="0" borderId="2" xfId="0" applyFont="1" applyFill="1" applyBorder="1" applyAlignment="1" applyProtection="1">
      <alignment vertical="center"/>
      <protection hidden="1"/>
    </xf>
    <xf numFmtId="0" fontId="13" fillId="0" borderId="11" xfId="0" applyNumberFormat="1" applyFont="1" applyFill="1" applyBorder="1" applyAlignment="1" applyProtection="1">
      <alignment horizontal="right" vertical="center"/>
      <protection locked="0"/>
    </xf>
    <xf numFmtId="0" fontId="13" fillId="0" borderId="6" xfId="0" applyNumberFormat="1" applyFont="1" applyFill="1" applyBorder="1" applyAlignment="1" applyProtection="1">
      <alignment horizontal="right" vertical="center"/>
      <protection locked="0"/>
    </xf>
    <xf numFmtId="0" fontId="13" fillId="0" borderId="5" xfId="0" applyNumberFormat="1" applyFont="1" applyFill="1" applyBorder="1" applyAlignment="1" applyProtection="1">
      <alignment horizontal="right" vertical="center"/>
      <protection locked="0"/>
    </xf>
    <xf numFmtId="0" fontId="13" fillId="0" borderId="7" xfId="0" applyNumberFormat="1" applyFont="1" applyFill="1" applyBorder="1" applyAlignment="1" applyProtection="1">
      <alignment horizontal="right" vertical="center"/>
      <protection locked="0"/>
    </xf>
    <xf numFmtId="176" fontId="13" fillId="0" borderId="6" xfId="0" applyNumberFormat="1" applyFont="1" applyFill="1" applyBorder="1" applyAlignment="1" applyProtection="1">
      <alignment horizontal="center" vertical="center"/>
      <protection hidden="1"/>
    </xf>
    <xf numFmtId="176" fontId="13" fillId="0" borderId="7" xfId="0" applyNumberFormat="1" applyFont="1" applyFill="1" applyBorder="1" applyAlignment="1" applyProtection="1">
      <alignment horizontal="center" vertical="center"/>
      <protection hidden="1"/>
    </xf>
    <xf numFmtId="0" fontId="28" fillId="0" borderId="11" xfId="0" applyNumberFormat="1" applyFont="1" applyFill="1" applyBorder="1" applyAlignment="1" applyProtection="1">
      <alignment horizontal="left" vertical="center"/>
      <protection locked="0"/>
    </xf>
    <xf numFmtId="0" fontId="28" fillId="0" borderId="6" xfId="0" applyNumberFormat="1" applyFont="1" applyFill="1" applyBorder="1" applyAlignment="1" applyProtection="1">
      <alignment horizontal="left" vertical="center"/>
      <protection locked="0"/>
    </xf>
    <xf numFmtId="0" fontId="28" fillId="0" borderId="9" xfId="0" applyNumberFormat="1" applyFont="1" applyFill="1" applyBorder="1" applyAlignment="1" applyProtection="1">
      <alignment horizontal="left" vertical="center"/>
      <protection locked="0"/>
    </xf>
    <xf numFmtId="0" fontId="28" fillId="0" borderId="5" xfId="0" applyNumberFormat="1" applyFont="1" applyFill="1" applyBorder="1" applyAlignment="1" applyProtection="1">
      <alignment horizontal="left" vertical="center"/>
      <protection locked="0"/>
    </xf>
    <xf numFmtId="0" fontId="28" fillId="0" borderId="7" xfId="0" applyNumberFormat="1" applyFont="1" applyFill="1" applyBorder="1" applyAlignment="1" applyProtection="1">
      <alignment horizontal="left" vertical="center"/>
      <protection locked="0"/>
    </xf>
    <xf numFmtId="0" fontId="28" fillId="0" borderId="8" xfId="0" applyNumberFormat="1" applyFont="1" applyFill="1" applyBorder="1" applyAlignment="1" applyProtection="1">
      <alignment horizontal="left" vertical="center"/>
      <protection locked="0"/>
    </xf>
    <xf numFmtId="0" fontId="13" fillId="0" borderId="32" xfId="0" applyFont="1" applyFill="1" applyBorder="1" applyAlignment="1" applyProtection="1">
      <alignment vertical="center"/>
      <protection hidden="1"/>
    </xf>
    <xf numFmtId="0" fontId="13" fillId="0" borderId="33" xfId="0" applyFont="1" applyFill="1" applyBorder="1" applyAlignment="1" applyProtection="1">
      <alignment vertical="center"/>
      <protection hidden="1"/>
    </xf>
    <xf numFmtId="0" fontId="15" fillId="0" borderId="91" xfId="0" applyFont="1" applyFill="1" applyBorder="1" applyAlignment="1" applyProtection="1">
      <alignment horizontal="left" vertical="center" shrinkToFit="1"/>
      <protection locked="0"/>
    </xf>
    <xf numFmtId="0" fontId="15" fillId="0" borderId="92" xfId="0" applyFont="1" applyFill="1" applyBorder="1" applyAlignment="1" applyProtection="1">
      <alignment horizontal="left" vertical="center" shrinkToFit="1"/>
      <protection locked="0"/>
    </xf>
    <xf numFmtId="0" fontId="15" fillId="0" borderId="93" xfId="0" applyFont="1" applyFill="1" applyBorder="1" applyAlignment="1" applyProtection="1">
      <alignment horizontal="left" vertical="center" shrinkToFit="1"/>
      <protection locked="0"/>
    </xf>
    <xf numFmtId="0" fontId="13" fillId="0" borderId="31" xfId="0" applyFont="1" applyFill="1" applyBorder="1" applyAlignment="1" applyProtection="1">
      <alignment vertical="center"/>
      <protection hidden="1"/>
    </xf>
    <xf numFmtId="178" fontId="28" fillId="0" borderId="11" xfId="1" applyNumberFormat="1" applyFont="1" applyFill="1" applyBorder="1" applyAlignment="1" applyProtection="1">
      <alignment horizontal="right" vertical="center"/>
      <protection locked="0"/>
    </xf>
    <xf numFmtId="178" fontId="28" fillId="0" borderId="6" xfId="1" applyNumberFormat="1" applyFont="1" applyFill="1" applyBorder="1" applyAlignment="1" applyProtection="1">
      <alignment horizontal="right" vertical="center"/>
      <protection locked="0"/>
    </xf>
    <xf numFmtId="178" fontId="28" fillId="0" borderId="9" xfId="1" applyNumberFormat="1" applyFont="1" applyFill="1" applyBorder="1" applyAlignment="1" applyProtection="1">
      <alignment horizontal="right" vertical="center"/>
      <protection locked="0"/>
    </xf>
    <xf numFmtId="178" fontId="28" fillId="0" borderId="5" xfId="1" applyNumberFormat="1" applyFont="1" applyFill="1" applyBorder="1" applyAlignment="1" applyProtection="1">
      <alignment horizontal="right" vertical="center"/>
      <protection locked="0"/>
    </xf>
    <xf numFmtId="178" fontId="28" fillId="0" borderId="7" xfId="1" applyNumberFormat="1" applyFont="1" applyFill="1" applyBorder="1" applyAlignment="1" applyProtection="1">
      <alignment horizontal="right" vertical="center"/>
      <protection locked="0"/>
    </xf>
    <xf numFmtId="178" fontId="28" fillId="0" borderId="8" xfId="1" applyNumberFormat="1" applyFont="1" applyFill="1" applyBorder="1" applyAlignment="1" applyProtection="1">
      <alignment horizontal="right" vertical="center"/>
      <protection locked="0"/>
    </xf>
    <xf numFmtId="0" fontId="13" fillId="0" borderId="11" xfId="0" applyFont="1" applyFill="1" applyBorder="1" applyAlignment="1" applyProtection="1">
      <alignment vertical="center"/>
      <protection hidden="1"/>
    </xf>
    <xf numFmtId="0" fontId="13" fillId="0" borderId="6" xfId="0"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13" fillId="0" borderId="5" xfId="0" applyFont="1" applyFill="1" applyBorder="1" applyAlignment="1" applyProtection="1">
      <alignment vertical="center"/>
      <protection hidden="1"/>
    </xf>
    <xf numFmtId="0" fontId="13" fillId="0" borderId="7" xfId="0" applyFont="1" applyFill="1" applyBorder="1" applyAlignment="1" applyProtection="1">
      <alignment vertical="center"/>
      <protection hidden="1"/>
    </xf>
    <xf numFmtId="0" fontId="13" fillId="0" borderId="8"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16" fillId="0" borderId="11"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0" borderId="9"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0" fontId="16" fillId="0" borderId="8" xfId="0" applyFont="1" applyFill="1" applyBorder="1" applyAlignment="1" applyProtection="1">
      <alignment horizontal="left" vertical="center"/>
      <protection locked="0"/>
    </xf>
    <xf numFmtId="0" fontId="15" fillId="0" borderId="0" xfId="0" applyFont="1" applyFill="1" applyBorder="1" applyAlignment="1" applyProtection="1">
      <alignment vertical="center" wrapText="1"/>
      <protection hidden="1"/>
    </xf>
    <xf numFmtId="0" fontId="15" fillId="0" borderId="4" xfId="0" applyFont="1" applyFill="1" applyBorder="1" applyAlignment="1" applyProtection="1">
      <alignment vertical="center"/>
      <protection hidden="1"/>
    </xf>
    <xf numFmtId="0" fontId="15" fillId="0" borderId="10" xfId="0" applyFont="1" applyFill="1" applyBorder="1" applyAlignment="1" applyProtection="1">
      <alignment vertical="center"/>
      <protection hidden="1"/>
    </xf>
    <xf numFmtId="0" fontId="15" fillId="0" borderId="4"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protection locked="0"/>
    </xf>
    <xf numFmtId="0" fontId="15" fillId="0" borderId="10" xfId="0" applyFont="1" applyFill="1" applyBorder="1" applyAlignment="1" applyProtection="1">
      <alignment horizontal="left" vertical="center"/>
      <protection locked="0"/>
    </xf>
    <xf numFmtId="0" fontId="15" fillId="0" borderId="5"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15" fillId="0" borderId="8"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wrapText="1"/>
      <protection hidden="1"/>
    </xf>
    <xf numFmtId="0" fontId="15" fillId="0" borderId="9"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vertical="center" wrapText="1"/>
      <protection hidden="1"/>
    </xf>
    <xf numFmtId="0" fontId="15" fillId="0" borderId="10" xfId="0" applyFont="1" applyFill="1" applyBorder="1" applyAlignment="1" applyProtection="1">
      <alignment horizontal="left" vertical="center" wrapText="1"/>
      <protection hidden="1"/>
    </xf>
    <xf numFmtId="0" fontId="16" fillId="0" borderId="11" xfId="0" applyFont="1" applyFill="1" applyBorder="1" applyAlignment="1" applyProtection="1">
      <alignment horizontal="center" vertical="top"/>
      <protection hidden="1"/>
    </xf>
    <xf numFmtId="0" fontId="16" fillId="0" borderId="6" xfId="0" applyFont="1" applyFill="1" applyBorder="1" applyAlignment="1" applyProtection="1">
      <alignment horizontal="center" vertical="top"/>
      <protection hidden="1"/>
    </xf>
    <xf numFmtId="0" fontId="16" fillId="0" borderId="4" xfId="0" applyFont="1" applyFill="1" applyBorder="1" applyAlignment="1" applyProtection="1">
      <alignment horizontal="center" vertical="top"/>
      <protection hidden="1"/>
    </xf>
    <xf numFmtId="0" fontId="16" fillId="0" borderId="0" xfId="0" applyFont="1" applyFill="1" applyAlignment="1" applyProtection="1">
      <alignment horizontal="center" vertical="top"/>
      <protection hidden="1"/>
    </xf>
    <xf numFmtId="180" fontId="28" fillId="0" borderId="6" xfId="1" applyNumberFormat="1" applyFont="1" applyFill="1" applyBorder="1" applyAlignment="1" applyProtection="1">
      <alignment horizontal="right" vertical="center"/>
      <protection locked="0"/>
    </xf>
    <xf numFmtId="180" fontId="28" fillId="0" borderId="7" xfId="1" applyNumberFormat="1" applyFont="1" applyFill="1" applyBorder="1" applyAlignment="1" applyProtection="1">
      <alignment horizontal="right" vertical="center"/>
      <protection locked="0"/>
    </xf>
    <xf numFmtId="0" fontId="13" fillId="0" borderId="11" xfId="0" applyFont="1" applyFill="1" applyBorder="1" applyAlignment="1" applyProtection="1">
      <alignment horizontal="distributed" vertical="center"/>
      <protection hidden="1"/>
    </xf>
    <xf numFmtId="0" fontId="13" fillId="0" borderId="6" xfId="0" applyFont="1" applyFill="1" applyBorder="1" applyAlignment="1" applyProtection="1">
      <alignment horizontal="distributed" vertical="center"/>
      <protection hidden="1"/>
    </xf>
    <xf numFmtId="0" fontId="13" fillId="0" borderId="5" xfId="0" applyFont="1" applyFill="1" applyBorder="1" applyAlignment="1" applyProtection="1">
      <alignment horizontal="distributed" vertical="center"/>
      <protection hidden="1"/>
    </xf>
    <xf numFmtId="0" fontId="13" fillId="0" borderId="7" xfId="0" applyFont="1" applyFill="1" applyBorder="1" applyAlignment="1" applyProtection="1">
      <alignment horizontal="distributed" vertical="center"/>
      <protection hidden="1"/>
    </xf>
    <xf numFmtId="0" fontId="13" fillId="0" borderId="2" xfId="0" applyFont="1" applyFill="1" applyBorder="1" applyAlignment="1" applyProtection="1">
      <alignment horizontal="left" vertical="center" shrinkToFit="1"/>
      <protection locked="0"/>
    </xf>
    <xf numFmtId="180" fontId="13" fillId="0" borderId="2" xfId="1" applyNumberFormat="1" applyFont="1" applyFill="1" applyBorder="1" applyAlignment="1" applyProtection="1">
      <alignment horizontal="right" vertical="center" shrinkToFit="1"/>
      <protection locked="0"/>
    </xf>
    <xf numFmtId="0" fontId="14" fillId="0" borderId="1" xfId="0" applyFont="1" applyFill="1" applyBorder="1" applyAlignment="1" applyProtection="1">
      <alignment horizontal="left" vertical="center"/>
      <protection hidden="1"/>
    </xf>
    <xf numFmtId="0" fontId="15" fillId="0" borderId="6" xfId="0" applyFont="1" applyBorder="1" applyAlignment="1" applyProtection="1">
      <alignment horizontal="left" vertical="center"/>
      <protection hidden="1"/>
    </xf>
    <xf numFmtId="0" fontId="15" fillId="0" borderId="0" xfId="0" applyFont="1" applyBorder="1" applyAlignment="1" applyProtection="1">
      <alignment horizontal="left" vertical="center"/>
      <protection hidden="1"/>
    </xf>
    <xf numFmtId="180" fontId="16" fillId="0" borderId="29" xfId="1" applyNumberFormat="1" applyFont="1" applyFill="1" applyBorder="1" applyAlignment="1" applyProtection="1">
      <alignment horizontal="right" vertical="center"/>
      <protection locked="0"/>
    </xf>
    <xf numFmtId="180" fontId="16" fillId="0" borderId="12" xfId="1" applyNumberFormat="1" applyFont="1" applyFill="1" applyBorder="1" applyAlignment="1" applyProtection="1">
      <alignment horizontal="right" vertical="center"/>
      <protection locked="0"/>
    </xf>
    <xf numFmtId="0" fontId="18" fillId="0" borderId="12" xfId="0" applyFont="1" applyFill="1" applyBorder="1" applyAlignment="1" applyProtection="1">
      <alignment horizontal="left" vertical="top"/>
      <protection hidden="1"/>
    </xf>
    <xf numFmtId="0" fontId="18" fillId="0" borderId="1" xfId="0" applyFont="1" applyFill="1" applyBorder="1" applyAlignment="1" applyProtection="1">
      <alignment horizontal="left" vertical="top"/>
      <protection hidden="1"/>
    </xf>
    <xf numFmtId="184" fontId="13" fillId="0" borderId="2" xfId="1" applyNumberFormat="1" applyFont="1" applyFill="1" applyBorder="1" applyAlignment="1" applyProtection="1">
      <alignment horizontal="right" vertical="center" shrinkToFit="1"/>
      <protection locked="0"/>
    </xf>
    <xf numFmtId="38" fontId="13" fillId="0" borderId="2" xfId="1" applyFont="1" applyFill="1" applyBorder="1" applyAlignment="1" applyProtection="1">
      <alignment horizontal="left" vertical="center" shrinkToFit="1"/>
      <protection locked="0"/>
    </xf>
    <xf numFmtId="180" fontId="16" fillId="0" borderId="7" xfId="1" applyNumberFormat="1" applyFont="1" applyFill="1" applyBorder="1" applyAlignment="1" applyProtection="1">
      <alignment horizontal="right" vertical="center" shrinkToFit="1"/>
      <protection locked="0"/>
    </xf>
    <xf numFmtId="0" fontId="16" fillId="0" borderId="12" xfId="0" applyFont="1" applyFill="1" applyBorder="1" applyAlignment="1" applyProtection="1">
      <alignment horizontal="left" vertical="center" shrinkToFit="1"/>
      <protection locked="0"/>
    </xf>
    <xf numFmtId="0" fontId="16" fillId="0" borderId="1" xfId="0" applyFont="1" applyFill="1" applyBorder="1" applyAlignment="1" applyProtection="1">
      <alignment horizontal="left" vertical="center" shrinkToFit="1"/>
      <protection locked="0"/>
    </xf>
    <xf numFmtId="38" fontId="15" fillId="0" borderId="7" xfId="1" applyFont="1" applyFill="1" applyBorder="1" applyAlignment="1" applyProtection="1">
      <alignment horizontal="center" vertical="center"/>
      <protection hidden="1"/>
    </xf>
    <xf numFmtId="38" fontId="15" fillId="0" borderId="8" xfId="1" applyFont="1" applyFill="1" applyBorder="1" applyAlignment="1" applyProtection="1">
      <alignment horizontal="center" vertical="center"/>
      <protection hidden="1"/>
    </xf>
    <xf numFmtId="0" fontId="14" fillId="0" borderId="29" xfId="0" applyFont="1" applyBorder="1" applyAlignment="1" applyProtection="1">
      <alignment horizontal="left" vertical="top"/>
      <protection hidden="1"/>
    </xf>
    <xf numFmtId="0" fontId="14" fillId="0" borderId="2" xfId="0" applyFont="1" applyBorder="1" applyAlignment="1" applyProtection="1">
      <alignment horizontal="center" vertical="center"/>
      <protection hidden="1"/>
    </xf>
    <xf numFmtId="0" fontId="13" fillId="0" borderId="0" xfId="0" applyFont="1" applyBorder="1" applyAlignment="1" applyProtection="1">
      <alignment horizontal="left" vertical="center"/>
      <protection hidden="1"/>
    </xf>
    <xf numFmtId="0" fontId="16" fillId="0" borderId="29" xfId="0" applyFont="1" applyFill="1" applyBorder="1" applyAlignment="1" applyProtection="1">
      <alignment horizontal="left" vertical="center" shrinkToFit="1"/>
      <protection locked="0"/>
    </xf>
    <xf numFmtId="183" fontId="16" fillId="0" borderId="12" xfId="1" applyNumberFormat="1" applyFont="1" applyFill="1" applyBorder="1" applyAlignment="1" applyProtection="1">
      <alignment horizontal="right" vertical="center" shrinkToFit="1"/>
      <protection locked="0"/>
    </xf>
    <xf numFmtId="180" fontId="16" fillId="0" borderId="11" xfId="1" applyNumberFormat="1" applyFont="1" applyFill="1" applyBorder="1" applyAlignment="1" applyProtection="1">
      <alignment horizontal="right" vertical="center" shrinkToFit="1"/>
      <protection locked="0"/>
    </xf>
    <xf numFmtId="180" fontId="16" fillId="0" borderId="6" xfId="1" applyNumberFormat="1" applyFont="1" applyFill="1" applyBorder="1" applyAlignment="1" applyProtection="1">
      <alignment horizontal="right" vertical="center" shrinkToFit="1"/>
      <protection locked="0"/>
    </xf>
    <xf numFmtId="0" fontId="14" fillId="0" borderId="2" xfId="0" applyFont="1" applyBorder="1" applyAlignment="1" applyProtection="1">
      <alignment horizontal="center" vertical="center" wrapText="1"/>
      <protection hidden="1"/>
    </xf>
    <xf numFmtId="0" fontId="36" fillId="0" borderId="2" xfId="0" applyFont="1" applyBorder="1" applyAlignment="1" applyProtection="1">
      <alignment horizontal="center" vertical="center" wrapText="1"/>
      <protection hidden="1"/>
    </xf>
    <xf numFmtId="0" fontId="13" fillId="0" borderId="0" xfId="0" applyFont="1" applyFill="1" applyBorder="1" applyAlignment="1" applyProtection="1">
      <alignment horizontal="left" vertical="top"/>
      <protection hidden="1"/>
    </xf>
    <xf numFmtId="0" fontId="16" fillId="0" borderId="0" xfId="0" applyFont="1" applyFill="1" applyAlignment="1" applyProtection="1">
      <alignment horizontal="left" vertical="center"/>
      <protection hidden="1"/>
    </xf>
    <xf numFmtId="0" fontId="15" fillId="0" borderId="0" xfId="0" applyFont="1" applyFill="1" applyBorder="1" applyAlignment="1" applyProtection="1">
      <alignment horizontal="left" vertical="top" wrapText="1"/>
      <protection hidden="1"/>
    </xf>
    <xf numFmtId="0" fontId="13" fillId="4" borderId="2" xfId="0" applyFont="1" applyFill="1" applyBorder="1" applyAlignment="1" applyProtection="1">
      <alignment horizontal="center" vertical="center"/>
      <protection hidden="1"/>
    </xf>
    <xf numFmtId="0" fontId="13" fillId="0" borderId="2" xfId="0" applyFont="1" applyFill="1" applyBorder="1" applyAlignment="1" applyProtection="1">
      <alignment horizontal="center" vertical="center"/>
      <protection locked="0"/>
    </xf>
    <xf numFmtId="0" fontId="29" fillId="0" borderId="11" xfId="0" applyFont="1" applyFill="1" applyBorder="1" applyAlignment="1" applyProtection="1">
      <alignment horizontal="left" vertical="center" wrapText="1"/>
      <protection locked="0"/>
    </xf>
    <xf numFmtId="0" fontId="29" fillId="0" borderId="6" xfId="0" applyFont="1" applyFill="1" applyBorder="1" applyAlignment="1" applyProtection="1">
      <alignment horizontal="left" vertical="center"/>
      <protection locked="0"/>
    </xf>
    <xf numFmtId="0" fontId="29" fillId="0" borderId="9" xfId="0" applyFont="1" applyFill="1" applyBorder="1" applyAlignment="1" applyProtection="1">
      <alignment horizontal="left" vertical="center"/>
      <protection locked="0"/>
    </xf>
    <xf numFmtId="0" fontId="29" fillId="0" borderId="4"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9" fillId="0" borderId="10" xfId="0" applyFont="1" applyFill="1" applyBorder="1" applyAlignment="1" applyProtection="1">
      <alignment horizontal="left" vertical="center"/>
      <protection locked="0"/>
    </xf>
    <xf numFmtId="0" fontId="29" fillId="0" borderId="5" xfId="0" applyFont="1" applyFill="1" applyBorder="1" applyAlignment="1" applyProtection="1">
      <alignment horizontal="left" vertical="center"/>
      <protection locked="0"/>
    </xf>
    <xf numFmtId="0" fontId="29" fillId="0" borderId="7" xfId="0" applyFont="1" applyFill="1" applyBorder="1" applyAlignment="1" applyProtection="1">
      <alignment horizontal="left" vertical="center"/>
      <protection locked="0"/>
    </xf>
    <xf numFmtId="0" fontId="29" fillId="0" borderId="8" xfId="0" applyFont="1" applyFill="1" applyBorder="1" applyAlignment="1" applyProtection="1">
      <alignment horizontal="left" vertical="center"/>
      <protection locked="0"/>
    </xf>
    <xf numFmtId="0" fontId="29" fillId="0" borderId="2" xfId="0" applyFont="1" applyFill="1" applyBorder="1" applyAlignment="1" applyProtection="1">
      <alignment horizontal="left" vertical="center"/>
      <protection locked="0"/>
    </xf>
    <xf numFmtId="0" fontId="16" fillId="0" borderId="11" xfId="0" applyFont="1" applyFill="1" applyBorder="1" applyAlignment="1" applyProtection="1">
      <alignment horizontal="left" vertical="top"/>
      <protection locked="0"/>
    </xf>
    <xf numFmtId="0" fontId="16" fillId="0" borderId="6" xfId="0" applyFont="1" applyFill="1" applyBorder="1" applyAlignment="1" applyProtection="1">
      <alignment horizontal="left" vertical="top"/>
      <protection locked="0"/>
    </xf>
    <xf numFmtId="0" fontId="16" fillId="0" borderId="9" xfId="0" applyFont="1" applyFill="1" applyBorder="1" applyAlignment="1" applyProtection="1">
      <alignment horizontal="left" vertical="top"/>
      <protection locked="0"/>
    </xf>
    <xf numFmtId="0" fontId="16" fillId="0" borderId="4"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top"/>
      <protection locked="0"/>
    </xf>
    <xf numFmtId="0" fontId="16" fillId="0" borderId="10" xfId="0" applyFont="1" applyFill="1" applyBorder="1" applyAlignment="1" applyProtection="1">
      <alignment horizontal="left" vertical="top"/>
      <protection locked="0"/>
    </xf>
    <xf numFmtId="0" fontId="16" fillId="0" borderId="5" xfId="0" applyFont="1" applyFill="1" applyBorder="1" applyAlignment="1" applyProtection="1">
      <alignment horizontal="left" vertical="top"/>
      <protection locked="0"/>
    </xf>
    <xf numFmtId="0" fontId="16" fillId="0" borderId="7" xfId="0" applyFont="1" applyFill="1" applyBorder="1" applyAlignment="1" applyProtection="1">
      <alignment horizontal="left" vertical="top"/>
      <protection locked="0"/>
    </xf>
    <xf numFmtId="0" fontId="16" fillId="0" borderId="8" xfId="0" applyFont="1" applyFill="1" applyBorder="1" applyAlignment="1" applyProtection="1">
      <alignment horizontal="left" vertical="top"/>
      <protection locked="0"/>
    </xf>
    <xf numFmtId="0" fontId="28" fillId="0" borderId="2"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180" fontId="29" fillId="0" borderId="2" xfId="0" quotePrefix="1" applyNumberFormat="1" applyFont="1" applyFill="1" applyBorder="1" applyAlignment="1" applyProtection="1">
      <alignment horizontal="right" vertical="center" shrinkToFit="1"/>
      <protection locked="0"/>
    </xf>
    <xf numFmtId="180" fontId="29" fillId="0" borderId="2" xfId="0" applyNumberFormat="1" applyFont="1" applyFill="1" applyBorder="1" applyAlignment="1" applyProtection="1">
      <alignment horizontal="right" vertical="center" shrinkToFit="1"/>
      <protection locked="0"/>
    </xf>
    <xf numFmtId="180" fontId="29" fillId="4" borderId="2" xfId="0" applyNumberFormat="1" applyFont="1" applyFill="1" applyBorder="1" applyAlignment="1" applyProtection="1">
      <alignment horizontal="right" vertical="center" shrinkToFit="1"/>
      <protection hidden="1"/>
    </xf>
    <xf numFmtId="0" fontId="31" fillId="0" borderId="2" xfId="0" applyFont="1" applyFill="1" applyBorder="1" applyAlignment="1" applyProtection="1">
      <alignment horizontal="left" vertical="center" wrapText="1"/>
      <protection hidden="1"/>
    </xf>
    <xf numFmtId="0" fontId="28" fillId="0" borderId="2" xfId="0" applyFont="1" applyFill="1" applyBorder="1" applyAlignment="1" applyProtection="1">
      <alignment horizontal="center" vertical="center"/>
      <protection hidden="1"/>
    </xf>
    <xf numFmtId="0" fontId="30" fillId="0" borderId="2" xfId="0" applyFont="1" applyFill="1" applyBorder="1" applyAlignment="1" applyProtection="1">
      <alignment horizontal="left" vertical="center" wrapText="1"/>
      <protection hidden="1"/>
    </xf>
    <xf numFmtId="0" fontId="30" fillId="0" borderId="2" xfId="0" applyFont="1" applyFill="1" applyBorder="1" applyAlignment="1" applyProtection="1">
      <alignment horizontal="center" vertical="center"/>
      <protection hidden="1"/>
    </xf>
    <xf numFmtId="0" fontId="30" fillId="0" borderId="29" xfId="0" applyFont="1" applyFill="1" applyBorder="1" applyAlignment="1" applyProtection="1">
      <alignment horizontal="right" vertical="center"/>
      <protection hidden="1"/>
    </xf>
    <xf numFmtId="0" fontId="30" fillId="0" borderId="12" xfId="0" applyFont="1" applyFill="1" applyBorder="1" applyAlignment="1" applyProtection="1">
      <alignment horizontal="right" vertical="center"/>
      <protection hidden="1"/>
    </xf>
    <xf numFmtId="0" fontId="29" fillId="0" borderId="12" xfId="0" applyFont="1" applyFill="1" applyBorder="1" applyAlignment="1" applyProtection="1">
      <alignment horizontal="left" vertical="center"/>
      <protection hidden="1"/>
    </xf>
    <xf numFmtId="0" fontId="29" fillId="0" borderId="1" xfId="0" applyFont="1" applyFill="1" applyBorder="1" applyAlignment="1" applyProtection="1">
      <alignment horizontal="left" vertical="center"/>
      <protection hidden="1"/>
    </xf>
    <xf numFmtId="0" fontId="35" fillId="0" borderId="81" xfId="0" applyFont="1" applyFill="1" applyBorder="1" applyAlignment="1" applyProtection="1">
      <alignment horizontal="left" vertical="center" shrinkToFit="1"/>
      <protection hidden="1"/>
    </xf>
    <xf numFmtId="0" fontId="35" fillId="0" borderId="1" xfId="0" applyFont="1" applyFill="1" applyBorder="1" applyAlignment="1" applyProtection="1">
      <alignment horizontal="left" vertical="center" shrinkToFit="1"/>
      <protection hidden="1"/>
    </xf>
    <xf numFmtId="0" fontId="35" fillId="0" borderId="83" xfId="0" applyFont="1" applyFill="1" applyBorder="1" applyAlignment="1" applyProtection="1">
      <alignment horizontal="left" vertical="center" shrinkToFit="1"/>
      <protection hidden="1"/>
    </xf>
    <xf numFmtId="0" fontId="35" fillId="0" borderId="61" xfId="0" applyFont="1" applyFill="1" applyBorder="1" applyAlignment="1" applyProtection="1">
      <alignment horizontal="left" vertical="center" shrinkToFit="1"/>
      <protection hidden="1"/>
    </xf>
    <xf numFmtId="0" fontId="35" fillId="0" borderId="77" xfId="0" applyFont="1" applyFill="1" applyBorder="1" applyAlignment="1" applyProtection="1">
      <alignment horizontal="left" vertical="center" shrinkToFit="1"/>
      <protection hidden="1"/>
    </xf>
    <xf numFmtId="0" fontId="35" fillId="0" borderId="8" xfId="0" applyFont="1" applyFill="1" applyBorder="1" applyAlignment="1" applyProtection="1">
      <alignment horizontal="left" vertical="center" shrinkToFit="1"/>
      <protection hidden="1"/>
    </xf>
    <xf numFmtId="0" fontId="35" fillId="0" borderId="56" xfId="0" applyFont="1" applyFill="1" applyBorder="1" applyAlignment="1" applyProtection="1">
      <alignment horizontal="center" vertical="center" shrinkToFit="1"/>
      <protection locked="0"/>
    </xf>
    <xf numFmtId="0" fontId="35" fillId="0" borderId="57" xfId="0" applyFont="1" applyFill="1" applyBorder="1" applyAlignment="1" applyProtection="1">
      <alignment horizontal="center" vertical="center" shrinkToFit="1"/>
      <protection locked="0"/>
    </xf>
    <xf numFmtId="0" fontId="35" fillId="0" borderId="58" xfId="0" applyFont="1" applyFill="1" applyBorder="1" applyAlignment="1" applyProtection="1">
      <alignment horizontal="center" vertical="center" shrinkToFit="1"/>
      <protection locked="0"/>
    </xf>
    <xf numFmtId="0" fontId="35" fillId="0" borderId="56" xfId="0" applyFont="1" applyFill="1" applyBorder="1" applyAlignment="1" applyProtection="1">
      <alignment horizontal="center" vertical="center"/>
      <protection hidden="1"/>
    </xf>
    <xf numFmtId="0" fontId="35" fillId="0" borderId="58" xfId="0" applyFont="1" applyFill="1" applyBorder="1" applyAlignment="1" applyProtection="1">
      <alignment horizontal="center" vertical="center"/>
      <protection hidden="1"/>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protection locked="0"/>
    </xf>
    <xf numFmtId="0" fontId="16" fillId="0" borderId="7" xfId="0" applyFont="1" applyFill="1" applyBorder="1" applyAlignment="1" applyProtection="1">
      <alignment horizontal="right" vertical="center"/>
      <protection locked="0"/>
    </xf>
    <xf numFmtId="0" fontId="13" fillId="0" borderId="29" xfId="0" applyFont="1" applyFill="1" applyBorder="1" applyAlignment="1" applyProtection="1">
      <alignment horizontal="center" vertical="center"/>
      <protection locked="0"/>
    </xf>
    <xf numFmtId="0" fontId="13" fillId="0" borderId="0" xfId="0" applyFont="1" applyFill="1" applyAlignment="1" applyProtection="1">
      <alignment horizontal="left" vertical="center" wrapText="1"/>
      <protection hidden="1"/>
    </xf>
    <xf numFmtId="0" fontId="13" fillId="0" borderId="0" xfId="0" applyFont="1" applyFill="1" applyAlignment="1" applyProtection="1">
      <alignment horizontal="center" vertical="center" shrinkToFit="1"/>
      <protection locked="0"/>
    </xf>
    <xf numFmtId="0" fontId="22" fillId="0" borderId="0" xfId="0" applyFont="1" applyFill="1" applyAlignment="1" applyProtection="1">
      <alignment horizontal="center" vertical="center"/>
      <protection hidden="1"/>
    </xf>
    <xf numFmtId="0" fontId="13" fillId="0" borderId="0" xfId="0" applyFont="1" applyFill="1" applyAlignment="1" applyProtection="1">
      <alignment horizontal="right" vertical="center"/>
      <protection locked="0"/>
    </xf>
    <xf numFmtId="0" fontId="13" fillId="0" borderId="0" xfId="0" applyFont="1" applyFill="1" applyBorder="1" applyAlignment="1" applyProtection="1">
      <alignment horizontal="left" vertical="top" wrapText="1"/>
      <protection hidden="1"/>
    </xf>
    <xf numFmtId="0" fontId="13" fillId="0" borderId="94" xfId="0" applyFont="1" applyFill="1" applyBorder="1" applyAlignment="1" applyProtection="1">
      <alignment horizontal="left" vertical="center" shrinkToFit="1"/>
      <protection locked="0"/>
    </xf>
    <xf numFmtId="0" fontId="13" fillId="0" borderId="95" xfId="0" applyFont="1" applyFill="1" applyBorder="1" applyAlignment="1" applyProtection="1">
      <alignment horizontal="left" vertical="center" shrinkToFit="1"/>
      <protection locked="0"/>
    </xf>
  </cellXfs>
  <cellStyles count="4">
    <cellStyle name="桁区切り" xfId="1" builtinId="6"/>
    <cellStyle name="標準" xfId="0" builtinId="0"/>
    <cellStyle name="標準 2" xfId="2"/>
    <cellStyle name="標準 2 2" xfId="3"/>
  </cellStyles>
  <dxfs count="0"/>
  <tableStyles count="0" defaultTableStyle="TableStyleMedium9" defaultPivotStyle="PivotStyleLight16"/>
  <colors>
    <mruColors>
      <color rgb="FFE5FFFF"/>
      <color rgb="FF99FF99"/>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217169</xdr:colOff>
      <xdr:row>12</xdr:row>
      <xdr:rowOff>89534</xdr:rowOff>
    </xdr:from>
    <xdr:to>
      <xdr:col>50</xdr:col>
      <xdr:colOff>66675</xdr:colOff>
      <xdr:row>15</xdr:row>
      <xdr:rowOff>122609</xdr:rowOff>
    </xdr:to>
    <xdr:sp macro="" textlink="">
      <xdr:nvSpPr>
        <xdr:cNvPr id="4" name="AutoShape 1"/>
        <xdr:cNvSpPr>
          <a:spLocks noChangeArrowheads="1"/>
        </xdr:cNvSpPr>
      </xdr:nvSpPr>
      <xdr:spPr bwMode="auto">
        <a:xfrm>
          <a:off x="7465694" y="2518409"/>
          <a:ext cx="2602231" cy="556950"/>
        </a:xfrm>
        <a:prstGeom prst="bracketPair">
          <a:avLst>
            <a:gd name="adj" fmla="val 16667"/>
          </a:avLst>
        </a:prstGeom>
        <a:noFill/>
        <a:ln w="9525">
          <a:solidFill>
            <a:srgbClr val="FF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2000" tIns="0" rIns="0" bIns="0" anchor="ctr" anchorCtr="0" upright="1"/>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法人にあっては名称、代表者の氏名</a:t>
          </a:r>
          <a:endParaRPr kumimoji="0" lang="ja-JP" altLang="en-US" sz="1200" b="0" i="0" u="none" strike="noStrike" kern="0" cap="none" spc="0" normalizeH="0" baseline="0" noProof="0">
            <a:ln>
              <a:noFill/>
            </a:ln>
            <a:solidFill>
              <a:srgbClr val="FF0000"/>
            </a:solidFill>
            <a:effectLst/>
            <a:uLnTx/>
            <a:uFillTx/>
            <a:latin typeface="Century"/>
            <a:ea typeface="ＭＳ Ｐ明朝"/>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FF0000"/>
              </a:solidFill>
              <a:effectLst/>
              <a:uLnTx/>
              <a:uFillTx/>
              <a:latin typeface="ＭＳ Ｐ明朝"/>
              <a:ea typeface="ＭＳ Ｐ明朝"/>
            </a:rPr>
            <a:t>及び主たる事業所の所在地</a:t>
          </a:r>
        </a:p>
      </xdr:txBody>
    </xdr:sp>
    <xdr:clientData/>
  </xdr:twoCellAnchor>
  <xdr:twoCellAnchor>
    <xdr:from>
      <xdr:col>37</xdr:col>
      <xdr:colOff>38100</xdr:colOff>
      <xdr:row>25</xdr:row>
      <xdr:rowOff>19050</xdr:rowOff>
    </xdr:from>
    <xdr:to>
      <xdr:col>37</xdr:col>
      <xdr:colOff>285750</xdr:colOff>
      <xdr:row>27</xdr:row>
      <xdr:rowOff>238125</xdr:rowOff>
    </xdr:to>
    <xdr:sp macro="" textlink="">
      <xdr:nvSpPr>
        <xdr:cNvPr id="2" name="右中かっこ 1"/>
        <xdr:cNvSpPr/>
      </xdr:nvSpPr>
      <xdr:spPr>
        <a:xfrm>
          <a:off x="7286625" y="5133975"/>
          <a:ext cx="247650" cy="752475"/>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114300</xdr:colOff>
      <xdr:row>80</xdr:row>
      <xdr:rowOff>0</xdr:rowOff>
    </xdr:from>
    <xdr:to>
      <xdr:col>13</xdr:col>
      <xdr:colOff>123825</xdr:colOff>
      <xdr:row>84</xdr:row>
      <xdr:rowOff>200025</xdr:rowOff>
    </xdr:to>
    <xdr:sp macro="" textlink="">
      <xdr:nvSpPr>
        <xdr:cNvPr id="2" name="右中かっこ 1"/>
        <xdr:cNvSpPr/>
      </xdr:nvSpPr>
      <xdr:spPr>
        <a:xfrm>
          <a:off x="7000875" y="18097500"/>
          <a:ext cx="209550" cy="107632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95250</xdr:colOff>
      <xdr:row>11</xdr:row>
      <xdr:rowOff>9525</xdr:rowOff>
    </xdr:from>
    <xdr:to>
      <xdr:col>34</xdr:col>
      <xdr:colOff>333375</xdr:colOff>
      <xdr:row>16</xdr:row>
      <xdr:rowOff>171450</xdr:rowOff>
    </xdr:to>
    <xdr:sp macro="" textlink="">
      <xdr:nvSpPr>
        <xdr:cNvPr id="2" name="右中かっこ 1"/>
        <xdr:cNvSpPr/>
      </xdr:nvSpPr>
      <xdr:spPr>
        <a:xfrm>
          <a:off x="6896100" y="2105025"/>
          <a:ext cx="238125" cy="1066800"/>
        </a:xfrm>
        <a:prstGeom prst="rightBrace">
          <a:avLst>
            <a:gd name="adj1" fmla="val 8333"/>
            <a:gd name="adj2" fmla="val 42857"/>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35</xdr:row>
      <xdr:rowOff>9525</xdr:rowOff>
    </xdr:from>
    <xdr:to>
      <xdr:col>34</xdr:col>
      <xdr:colOff>314325</xdr:colOff>
      <xdr:row>38</xdr:row>
      <xdr:rowOff>171451</xdr:rowOff>
    </xdr:to>
    <xdr:sp macro="" textlink="">
      <xdr:nvSpPr>
        <xdr:cNvPr id="3" name="右中かっこ 2"/>
        <xdr:cNvSpPr/>
      </xdr:nvSpPr>
      <xdr:spPr>
        <a:xfrm>
          <a:off x="6877050" y="6419850"/>
          <a:ext cx="238125" cy="733426"/>
        </a:xfrm>
        <a:prstGeom prst="rightBrace">
          <a:avLst>
            <a:gd name="adj1" fmla="val 8333"/>
            <a:gd name="adj2" fmla="val 36363"/>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180975</xdr:colOff>
      <xdr:row>13</xdr:row>
      <xdr:rowOff>161925</xdr:rowOff>
    </xdr:from>
    <xdr:to>
      <xdr:col>25</xdr:col>
      <xdr:colOff>85725</xdr:colOff>
      <xdr:row>21</xdr:row>
      <xdr:rowOff>133350</xdr:rowOff>
    </xdr:to>
    <xdr:grpSp>
      <xdr:nvGrpSpPr>
        <xdr:cNvPr id="2159" name="グループ化 7"/>
        <xdr:cNvGrpSpPr>
          <a:grpSpLocks/>
        </xdr:cNvGrpSpPr>
      </xdr:nvGrpSpPr>
      <xdr:grpSpPr bwMode="auto">
        <a:xfrm>
          <a:off x="2085975" y="2714625"/>
          <a:ext cx="2762250" cy="1400175"/>
          <a:chOff x="1285875" y="2305050"/>
          <a:chExt cx="2628900" cy="1266825"/>
        </a:xfrm>
      </xdr:grpSpPr>
      <xdr:sp macro="" textlink="">
        <xdr:nvSpPr>
          <xdr:cNvPr id="2160" name="Line 4"/>
          <xdr:cNvSpPr>
            <a:spLocks noChangeShapeType="1"/>
          </xdr:cNvSpPr>
        </xdr:nvSpPr>
        <xdr:spPr bwMode="auto">
          <a:xfrm>
            <a:off x="1285875" y="3095625"/>
            <a:ext cx="26098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61" name="Line 1"/>
          <xdr:cNvSpPr>
            <a:spLocks noChangeShapeType="1"/>
          </xdr:cNvSpPr>
        </xdr:nvSpPr>
        <xdr:spPr bwMode="auto">
          <a:xfrm>
            <a:off x="2600325" y="2305050"/>
            <a:ext cx="0" cy="80010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sp macro="" textlink="">
        <xdr:nvSpPr>
          <xdr:cNvPr id="2162" name="Line 3"/>
          <xdr:cNvSpPr>
            <a:spLocks noChangeShapeType="1"/>
          </xdr:cNvSpPr>
        </xdr:nvSpPr>
        <xdr:spPr bwMode="auto">
          <a:xfrm>
            <a:off x="1285875" y="3095625"/>
            <a:ext cx="0" cy="4762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2163" name="Line 2"/>
          <xdr:cNvSpPr>
            <a:spLocks noChangeShapeType="1"/>
          </xdr:cNvSpPr>
        </xdr:nvSpPr>
        <xdr:spPr bwMode="auto">
          <a:xfrm>
            <a:off x="3914775" y="3105150"/>
            <a:ext cx="0" cy="4667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10_&#20877;&#12456;&#12493;&#30001;&#26469;&#27700;&#32032;&#23566;&#20837;&#20419;&#36914;&#20107;&#26989;/04_&#20132;&#20184;&#35201;&#32177;/&#27096;&#24335;/&#20877;&#12456;&#12493;&#8215;&#27096;&#24335;&#35330;&#27491;&#8215;20220325&#65288;&#26696;&#65289;/&#9733;&#27096;&#24335;_PDF/&#30003;&#35531;&#29992;/01-03_&#21161;&#25104;&#37329;&#20132;&#20184;&#30003;&#35531;&#26360;_&#35352;&#20837;&#20363;_211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10_&#20877;&#12456;&#12493;&#30001;&#26469;&#27700;&#32032;&#23566;&#20837;&#20419;&#36914;&#20107;&#26989;/04_&#20132;&#20184;&#35201;&#32177;/&#27096;&#24335;/&#20877;&#12456;&#12493;&#8215;&#27096;&#24335;&#35330;&#27491;&#8215;20210818/01-03_&#21161;&#25104;&#37329;&#20132;&#20184;&#30003;&#35531;&#26360;_&#35352;&#20837;&#20363;_2108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0107;&#26989;&#25903;&#25588;&#12481;&#12540;&#12512;/&#65330;&#65299;/9_&#27700;&#32032;&#27963;&#29992;&#12473;&#12510;&#12456;&#12493;&#12456;&#12522;&#12450;&#24418;&#25104;&#25512;&#36914;&#20107;&#26989;&#65288;&#26989;&#21209;&#12539;&#29987;&#26989;&#37096;&#38272;&#65289;/H29/04%20&#20132;&#20184;&#35201;&#32177;/&#27096;&#24335;/hydrogen_smart_1_2_3gou&#65288;&#35352;&#36617;&#20363;&#65289;_&#20445;&#35703;&#12394;&#1237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号 (FC)"/>
      <sheetName val="1号別紙 (FC)"/>
      <sheetName val="１号"/>
      <sheetName val="1号別紙"/>
      <sheetName val="2号-1"/>
      <sheetName val="2号-2"/>
      <sheetName val="2号-3"/>
      <sheetName val="2号-2 (FC)"/>
      <sheetName val="2号-3 (FC)"/>
      <sheetName val="2号-4"/>
      <sheetName val="2号-5"/>
      <sheetName val="2号-6"/>
      <sheetName val="2号-7"/>
      <sheetName val="2号別紙1-1"/>
      <sheetName val="業種リスト"/>
      <sheetName val="2号別紙1-2"/>
      <sheetName val="2号別紙1-3"/>
      <sheetName val="2号別紙2-1"/>
      <sheetName val="2号別紙2-2"/>
      <sheetName val="2号別紙3"/>
      <sheetName val="3号（誓約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号 (FC)"/>
      <sheetName val="1号別紙 (FC)"/>
      <sheetName val="１号"/>
      <sheetName val="1号別紙"/>
      <sheetName val="2号-1"/>
      <sheetName val="2号-2"/>
      <sheetName val="2号-2 (FC)"/>
      <sheetName val="2号-3"/>
      <sheetName val="2号-4"/>
      <sheetName val="2号-5"/>
      <sheetName val="2号-6"/>
      <sheetName val="2号-7"/>
      <sheetName val="2号別紙1-1"/>
      <sheetName val="業種リスト"/>
      <sheetName val="2号別紙1-2"/>
      <sheetName val="2号別紙1-3"/>
      <sheetName val="2号別紙2-1"/>
      <sheetName val="2号別紙2-2"/>
      <sheetName val="2号別紙3"/>
      <sheetName val="3号（誓約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A2" t="str">
            <v>Ａ農業・林業</v>
          </cell>
          <cell r="B2" t="str">
            <v>Ｂ漁業</v>
          </cell>
          <cell r="C2" t="str">
            <v>Ｃ鉱業・採石業・砂利採取業</v>
          </cell>
          <cell r="D2" t="str">
            <v>Ｄ建設業</v>
          </cell>
          <cell r="E2" t="str">
            <v>Ｅ製造業</v>
          </cell>
          <cell r="F2" t="str">
            <v>Ｆ電気・ガス・熱供給・水道業</v>
          </cell>
          <cell r="G2" t="str">
            <v>Ｇ情報通信業</v>
          </cell>
          <cell r="H2" t="str">
            <v>Ｈ運輸業・郵便業</v>
          </cell>
          <cell r="I2" t="str">
            <v>Ｉ卸売業・小売業</v>
          </cell>
          <cell r="J2" t="str">
            <v>Ｊ金融業・保険業</v>
          </cell>
          <cell r="K2" t="str">
            <v>Ｋ不動産業・物品賃貸業</v>
          </cell>
          <cell r="L2" t="str">
            <v>Ｌ学術研究・専門・技術サービス業</v>
          </cell>
          <cell r="M2" t="str">
            <v>Ｍ宿泊業・飲食サービス業</v>
          </cell>
          <cell r="N2" t="str">
            <v>Ｎ生活関連サービス業・娯楽業</v>
          </cell>
          <cell r="O2" t="str">
            <v>Ｏ教育・学習支援業</v>
          </cell>
          <cell r="P2" t="str">
            <v>Ｐ医療・福祉</v>
          </cell>
          <cell r="Q2" t="str">
            <v>Ｑ複合サービス事業</v>
          </cell>
          <cell r="R2" t="str">
            <v>Ｒサービス業【他に分類されないもの】</v>
          </cell>
          <cell r="S2" t="str">
            <v>Ｓ公務【他に分類されるものを除く】</v>
          </cell>
          <cell r="T2" t="str">
            <v>Ｔ分類不能の産業</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書"/>
      <sheetName val="基本"/>
      <sheetName val="第1号"/>
      <sheetName val="第1号別紙"/>
      <sheetName val="2-1"/>
      <sheetName val="2-2"/>
      <sheetName val="2-3"/>
      <sheetName val="2-4"/>
      <sheetName val="2-5"/>
      <sheetName val="別紙1-1"/>
      <sheetName val="別紙1-2"/>
      <sheetName val="別紙1-3"/>
      <sheetName val="別紙1-4"/>
      <sheetName val="別紙2"/>
      <sheetName val="別紙3"/>
      <sheetName val="別紙4"/>
      <sheetName val="別紙5"/>
      <sheetName val="第3号"/>
      <sheetName val="参考様式"/>
      <sheetName val="参考様式 (融通先用)"/>
    </sheetNames>
    <sheetDataSet>
      <sheetData sheetId="0"/>
      <sheetData sheetId="1">
        <row r="173">
          <cell r="F173" t="str">
            <v>業務・産業用燃料電池</v>
          </cell>
        </row>
        <row r="174">
          <cell r="F174" t="str">
            <v>純水素型燃料電池</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rgbClr val="FF0000"/>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4"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9.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2:BQ363"/>
  <sheetViews>
    <sheetView showGridLines="0" zoomScaleNormal="100" zoomScaleSheetLayoutView="100" workbookViewId="0">
      <selection activeCell="P23" sqref="P23:AI23"/>
    </sheetView>
  </sheetViews>
  <sheetFormatPr defaultColWidth="9" defaultRowHeight="14.4" x14ac:dyDescent="0.2"/>
  <cols>
    <col min="1" max="1" width="2.6640625" style="53" customWidth="1"/>
    <col min="2" max="2" width="1.6640625" style="53" customWidth="1"/>
    <col min="3" max="36" width="2.6640625" style="53" customWidth="1"/>
    <col min="37" max="37" width="1.6640625" style="54" customWidth="1"/>
    <col min="38" max="38" width="4.6640625" style="54" customWidth="1"/>
    <col min="39" max="69" width="2.6640625" style="54" customWidth="1"/>
    <col min="70" max="123" width="2.6640625" style="53" customWidth="1"/>
    <col min="124" max="16384" width="9" style="53"/>
  </cols>
  <sheetData>
    <row r="2" spans="3:67" ht="6" customHeight="1" x14ac:dyDescent="0.2"/>
    <row r="3" spans="3:67" ht="14.1" customHeight="1" x14ac:dyDescent="0.2">
      <c r="C3" s="53" t="s">
        <v>0</v>
      </c>
      <c r="AL3" s="266" t="s">
        <v>507</v>
      </c>
    </row>
    <row r="4" spans="3:67" ht="14.1" customHeight="1" x14ac:dyDescent="0.2">
      <c r="C4" s="55"/>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7"/>
    </row>
    <row r="5" spans="3:67" ht="14.1" customHeight="1" x14ac:dyDescent="0.2">
      <c r="C5" s="58"/>
      <c r="D5" s="59"/>
      <c r="E5" s="59"/>
      <c r="F5" s="59"/>
      <c r="G5" s="59"/>
      <c r="H5" s="59"/>
      <c r="I5" s="59"/>
      <c r="J5" s="59"/>
      <c r="K5" s="59"/>
      <c r="L5" s="59"/>
      <c r="M5" s="59"/>
      <c r="N5" s="59"/>
      <c r="O5" s="59"/>
      <c r="P5" s="59"/>
      <c r="Q5" s="59"/>
      <c r="R5" s="59"/>
      <c r="S5" s="59"/>
      <c r="T5" s="59"/>
      <c r="U5" s="59"/>
      <c r="V5" s="59"/>
      <c r="W5" s="59"/>
      <c r="X5" s="59"/>
      <c r="Y5" s="59"/>
      <c r="Z5" s="341"/>
      <c r="AA5" s="341"/>
      <c r="AB5" s="341"/>
      <c r="AC5" s="59" t="s">
        <v>14</v>
      </c>
      <c r="AD5" s="287"/>
      <c r="AE5" s="287"/>
      <c r="AF5" s="59" t="s">
        <v>13</v>
      </c>
      <c r="AG5" s="287"/>
      <c r="AH5" s="287"/>
      <c r="AI5" s="59" t="s">
        <v>12</v>
      </c>
      <c r="AJ5" s="60"/>
      <c r="AK5" s="61"/>
      <c r="AL5" s="61"/>
      <c r="AM5" s="61"/>
      <c r="AN5" s="61"/>
      <c r="AO5" s="61"/>
      <c r="AP5" s="61"/>
      <c r="AQ5" s="59"/>
      <c r="AR5" s="59"/>
      <c r="AS5" s="59"/>
      <c r="BM5" s="62"/>
      <c r="BN5" s="62"/>
      <c r="BO5" s="62"/>
    </row>
    <row r="6" spans="3:67" ht="21" customHeight="1" x14ac:dyDescent="0.2">
      <c r="C6" s="58"/>
      <c r="D6" s="59" t="s">
        <v>300</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60"/>
      <c r="AK6" s="61"/>
      <c r="AL6" s="61"/>
      <c r="AM6" s="61"/>
      <c r="AN6" s="62"/>
      <c r="AO6" s="62"/>
      <c r="AP6" s="62"/>
      <c r="AQ6" s="59"/>
      <c r="AR6" s="59"/>
      <c r="AS6" s="59"/>
      <c r="BM6" s="62"/>
      <c r="BN6" s="62"/>
    </row>
    <row r="7" spans="3:67" ht="21" customHeight="1" x14ac:dyDescent="0.2">
      <c r="C7" s="58"/>
      <c r="D7" s="59" t="s">
        <v>535</v>
      </c>
      <c r="E7" s="59"/>
      <c r="F7" s="59"/>
      <c r="G7" s="59"/>
      <c r="H7" s="59"/>
      <c r="I7" s="287"/>
      <c r="J7" s="287"/>
      <c r="K7" s="287"/>
      <c r="L7" s="287"/>
      <c r="M7" s="287"/>
      <c r="N7" s="287"/>
      <c r="O7" s="59" t="s">
        <v>536</v>
      </c>
      <c r="P7" s="59"/>
      <c r="Q7" s="59"/>
      <c r="R7" s="59"/>
      <c r="S7" s="59"/>
      <c r="T7" s="59"/>
      <c r="U7" s="59"/>
      <c r="V7" s="59"/>
      <c r="W7" s="59"/>
      <c r="X7" s="59"/>
      <c r="Y7" s="59"/>
      <c r="Z7" s="59"/>
      <c r="AA7" s="59"/>
      <c r="AB7" s="59"/>
      <c r="AC7" s="59"/>
      <c r="AD7" s="59"/>
      <c r="AE7" s="59"/>
      <c r="AF7" s="59"/>
      <c r="AG7" s="59"/>
      <c r="AH7" s="59"/>
      <c r="AI7" s="59"/>
      <c r="AJ7" s="60"/>
      <c r="AK7" s="62"/>
      <c r="AL7" s="62"/>
      <c r="AM7" s="62"/>
      <c r="AN7" s="62"/>
      <c r="AO7" s="62"/>
      <c r="AP7" s="62"/>
      <c r="AQ7" s="59"/>
      <c r="AR7" s="59"/>
      <c r="AS7" s="59"/>
      <c r="BM7" s="62"/>
      <c r="BN7" s="62"/>
      <c r="BO7" s="62"/>
    </row>
    <row r="8" spans="3:67" ht="21" customHeight="1" x14ac:dyDescent="0.2">
      <c r="C8" s="58"/>
      <c r="D8" s="59"/>
      <c r="E8" s="59"/>
      <c r="F8" s="59"/>
      <c r="G8" s="59"/>
      <c r="H8" s="59"/>
      <c r="I8" s="59"/>
      <c r="J8" s="59"/>
      <c r="K8" s="59"/>
      <c r="L8" s="59"/>
      <c r="M8" s="59"/>
      <c r="N8" s="59"/>
      <c r="O8" s="59"/>
      <c r="P8" s="59"/>
      <c r="Q8" s="59"/>
      <c r="R8" s="59"/>
      <c r="S8" s="59"/>
      <c r="T8" s="59" t="s">
        <v>504</v>
      </c>
      <c r="U8" s="59"/>
      <c r="V8" s="59"/>
      <c r="W8" s="59"/>
      <c r="X8" s="59"/>
      <c r="Y8" s="59"/>
      <c r="Z8" s="59"/>
      <c r="AA8" s="59"/>
      <c r="AB8" s="59"/>
      <c r="AC8" s="59"/>
      <c r="AD8" s="59"/>
      <c r="AE8" s="59"/>
      <c r="AF8" s="59"/>
      <c r="AG8" s="59"/>
      <c r="AH8" s="59"/>
      <c r="AI8" s="59"/>
      <c r="AJ8" s="60"/>
      <c r="AK8" s="62"/>
      <c r="AL8" s="62"/>
      <c r="AM8" s="62"/>
      <c r="AN8" s="62"/>
      <c r="AO8" s="62"/>
      <c r="AP8" s="62"/>
      <c r="AQ8" s="59"/>
      <c r="AR8" s="59"/>
      <c r="AS8" s="59"/>
      <c r="BM8" s="62"/>
      <c r="BN8" s="62"/>
      <c r="BO8" s="62"/>
    </row>
    <row r="9" spans="3:67" ht="21" customHeight="1" x14ac:dyDescent="0.2">
      <c r="C9" s="58"/>
      <c r="D9" s="59"/>
      <c r="E9" s="59"/>
      <c r="F9" s="59"/>
      <c r="G9" s="59"/>
      <c r="H9" s="59"/>
      <c r="I9" s="59"/>
      <c r="J9" s="59"/>
      <c r="K9" s="59"/>
      <c r="L9" s="59"/>
      <c r="M9" s="59"/>
      <c r="N9" s="59"/>
      <c r="O9" s="59"/>
      <c r="P9" s="59"/>
      <c r="Q9" s="59"/>
      <c r="R9" s="59"/>
      <c r="S9" s="59"/>
      <c r="T9" s="59" t="s">
        <v>187</v>
      </c>
      <c r="U9" s="59"/>
      <c r="V9" s="352"/>
      <c r="W9" s="352"/>
      <c r="X9" s="352"/>
      <c r="Y9" s="352"/>
      <c r="Z9" s="352"/>
      <c r="AA9" s="352"/>
      <c r="AB9" s="352"/>
      <c r="AC9" s="352"/>
      <c r="AD9" s="352"/>
      <c r="AE9" s="352"/>
      <c r="AF9" s="352"/>
      <c r="AG9" s="352"/>
      <c r="AH9" s="352"/>
      <c r="AI9" s="59"/>
      <c r="AJ9" s="60"/>
      <c r="AK9" s="62"/>
      <c r="AL9" s="81" t="s">
        <v>510</v>
      </c>
      <c r="AM9" s="62"/>
      <c r="AN9" s="62"/>
      <c r="AO9" s="62"/>
      <c r="AP9" s="62"/>
      <c r="AQ9" s="59"/>
      <c r="AR9" s="59"/>
      <c r="AS9" s="59"/>
      <c r="BM9" s="62"/>
      <c r="BN9" s="62"/>
      <c r="BO9" s="62"/>
    </row>
    <row r="10" spans="3:67" ht="21" customHeight="1" x14ac:dyDescent="0.2">
      <c r="C10" s="58"/>
      <c r="D10" s="59"/>
      <c r="E10" s="59"/>
      <c r="F10" s="59"/>
      <c r="G10" s="59"/>
      <c r="H10" s="59"/>
      <c r="I10" s="59"/>
      <c r="J10" s="59"/>
      <c r="K10" s="59"/>
      <c r="L10" s="59"/>
      <c r="M10" s="59"/>
      <c r="N10" s="59"/>
      <c r="O10" s="59"/>
      <c r="P10" s="59"/>
      <c r="Q10" s="59"/>
      <c r="R10" s="59"/>
      <c r="S10" s="59"/>
      <c r="T10" s="59"/>
      <c r="U10" s="59"/>
      <c r="V10" s="352"/>
      <c r="W10" s="352"/>
      <c r="X10" s="352"/>
      <c r="Y10" s="352"/>
      <c r="Z10" s="352"/>
      <c r="AA10" s="352"/>
      <c r="AB10" s="352"/>
      <c r="AC10" s="352"/>
      <c r="AD10" s="352"/>
      <c r="AE10" s="352"/>
      <c r="AF10" s="352"/>
      <c r="AG10" s="352"/>
      <c r="AH10" s="352"/>
      <c r="AI10" s="59"/>
      <c r="AJ10" s="60"/>
      <c r="AK10" s="62"/>
      <c r="AL10" s="82"/>
      <c r="AM10" s="62"/>
      <c r="AN10" s="62"/>
      <c r="AO10" s="62"/>
      <c r="AP10" s="62"/>
      <c r="AQ10" s="59"/>
      <c r="AR10" s="59"/>
      <c r="AS10" s="59"/>
      <c r="BM10" s="62"/>
      <c r="BN10" s="62"/>
      <c r="BO10" s="62"/>
    </row>
    <row r="11" spans="3:67" ht="21" customHeight="1" x14ac:dyDescent="0.2">
      <c r="C11" s="58"/>
      <c r="D11" s="59"/>
      <c r="E11" s="59"/>
      <c r="F11" s="59"/>
      <c r="G11" s="59"/>
      <c r="H11" s="59"/>
      <c r="I11" s="59"/>
      <c r="J11" s="59"/>
      <c r="K11" s="59"/>
      <c r="L11" s="59"/>
      <c r="M11" s="59"/>
      <c r="N11" s="59"/>
      <c r="O11" s="59"/>
      <c r="P11" s="59"/>
      <c r="Q11" s="59"/>
      <c r="R11" s="59"/>
      <c r="S11" s="59"/>
      <c r="T11" s="59" t="s">
        <v>232</v>
      </c>
      <c r="U11" s="59"/>
      <c r="V11" s="353"/>
      <c r="W11" s="353"/>
      <c r="X11" s="353"/>
      <c r="Y11" s="353"/>
      <c r="Z11" s="353"/>
      <c r="AA11" s="353"/>
      <c r="AB11" s="353"/>
      <c r="AC11" s="353"/>
      <c r="AD11" s="353"/>
      <c r="AE11" s="353"/>
      <c r="AF11" s="353"/>
      <c r="AG11" s="353"/>
      <c r="AH11" s="353"/>
      <c r="AJ11" s="60"/>
      <c r="AK11" s="62"/>
      <c r="AL11" s="83" t="s">
        <v>192</v>
      </c>
      <c r="AM11" s="62"/>
      <c r="AN11" s="62"/>
      <c r="AO11" s="62"/>
      <c r="AP11" s="62"/>
      <c r="AQ11" s="59"/>
      <c r="AR11" s="59"/>
      <c r="AS11" s="59"/>
      <c r="BM11" s="62"/>
      <c r="BN11" s="62"/>
      <c r="BO11" s="62"/>
    </row>
    <row r="12" spans="3:67" ht="21" customHeight="1" x14ac:dyDescent="0.2">
      <c r="C12" s="58"/>
      <c r="D12" s="59"/>
      <c r="E12" s="59"/>
      <c r="F12" s="59"/>
      <c r="G12" s="59"/>
      <c r="H12" s="59"/>
      <c r="I12" s="59"/>
      <c r="J12" s="59"/>
      <c r="K12" s="59"/>
      <c r="L12" s="59"/>
      <c r="M12" s="59"/>
      <c r="N12" s="59"/>
      <c r="O12" s="59"/>
      <c r="P12" s="59"/>
      <c r="Q12" s="59"/>
      <c r="R12" s="59"/>
      <c r="S12" s="59"/>
      <c r="T12" s="59"/>
      <c r="U12" s="59"/>
      <c r="V12" s="352"/>
      <c r="W12" s="352"/>
      <c r="X12" s="352"/>
      <c r="Y12" s="352"/>
      <c r="Z12" s="352"/>
      <c r="AA12" s="352"/>
      <c r="AB12" s="352"/>
      <c r="AC12" s="352"/>
      <c r="AD12" s="352"/>
      <c r="AE12" s="352"/>
      <c r="AF12" s="352"/>
      <c r="AG12" s="352"/>
      <c r="AH12" s="352"/>
      <c r="AI12" s="59"/>
      <c r="AJ12" s="60"/>
      <c r="AK12" s="62"/>
      <c r="AL12" s="83" t="s">
        <v>288</v>
      </c>
      <c r="AM12" s="62"/>
      <c r="AN12" s="62"/>
      <c r="AO12" s="62"/>
      <c r="AP12" s="62"/>
      <c r="AQ12" s="59"/>
      <c r="AR12" s="59"/>
      <c r="AS12" s="59"/>
      <c r="BM12" s="62"/>
      <c r="BN12" s="62"/>
      <c r="BO12" s="62"/>
    </row>
    <row r="13" spans="3:67" ht="14.1" customHeight="1" x14ac:dyDescent="0.2">
      <c r="C13" s="58"/>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60"/>
      <c r="AL13" s="62"/>
      <c r="AM13" s="62"/>
      <c r="AN13" s="62"/>
      <c r="AO13" s="62"/>
      <c r="AP13" s="62"/>
      <c r="AQ13" s="59"/>
      <c r="AR13" s="59"/>
      <c r="AS13" s="59"/>
      <c r="BM13" s="62"/>
      <c r="BN13" s="62"/>
      <c r="BO13" s="62"/>
    </row>
    <row r="14" spans="3:67" ht="14.1" customHeight="1" x14ac:dyDescent="0.2">
      <c r="C14" s="58"/>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60"/>
      <c r="AL14" s="62"/>
      <c r="AM14" s="62"/>
      <c r="AN14" s="62"/>
      <c r="AO14" s="62"/>
      <c r="AP14" s="62"/>
      <c r="AQ14" s="59"/>
      <c r="AR14" s="59"/>
      <c r="AS14" s="59"/>
      <c r="BM14" s="62"/>
      <c r="BN14" s="62"/>
      <c r="BO14" s="62"/>
    </row>
    <row r="15" spans="3:67" ht="14.25" customHeight="1" x14ac:dyDescent="0.2">
      <c r="C15" s="58"/>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60"/>
      <c r="AL15" s="62"/>
      <c r="AM15" s="62"/>
      <c r="AN15" s="62"/>
      <c r="AO15" s="62"/>
      <c r="AP15" s="62"/>
      <c r="AQ15" s="59"/>
      <c r="AR15" s="59"/>
      <c r="AS15" s="59"/>
      <c r="BM15" s="62"/>
      <c r="BN15" s="62"/>
      <c r="BO15" s="62"/>
    </row>
    <row r="16" spans="3:67" ht="15" customHeight="1" x14ac:dyDescent="0.2">
      <c r="C16" s="58"/>
      <c r="D16" s="343" t="s">
        <v>1</v>
      </c>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60"/>
      <c r="AL16" s="62"/>
      <c r="AM16" s="62"/>
      <c r="AN16" s="62"/>
      <c r="AO16" s="62"/>
      <c r="AP16" s="62"/>
      <c r="AQ16" s="59"/>
      <c r="AR16" s="59"/>
      <c r="AS16" s="59"/>
      <c r="BM16" s="62"/>
      <c r="BN16" s="62"/>
      <c r="BO16" s="62"/>
    </row>
    <row r="17" spans="3:67" ht="18.75" customHeight="1" x14ac:dyDescent="0.2">
      <c r="C17" s="58"/>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3"/>
      <c r="AI17" s="343"/>
      <c r="AJ17" s="60"/>
      <c r="AL17" s="62"/>
      <c r="AM17" s="62"/>
      <c r="AN17" s="62"/>
      <c r="AO17" s="62"/>
      <c r="AP17" s="62"/>
      <c r="AQ17" s="59"/>
      <c r="AR17" s="59"/>
      <c r="AS17" s="59"/>
      <c r="BM17" s="62"/>
      <c r="BN17" s="62"/>
      <c r="BO17" s="62"/>
    </row>
    <row r="18" spans="3:67" ht="14.25" customHeight="1" x14ac:dyDescent="0.2">
      <c r="C18" s="58"/>
      <c r="D18" s="342" t="s">
        <v>521</v>
      </c>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60"/>
      <c r="AL18" s="62"/>
      <c r="AM18" s="62"/>
      <c r="AN18" s="62"/>
      <c r="AO18" s="62"/>
      <c r="AP18" s="62"/>
      <c r="AQ18" s="59"/>
      <c r="AR18" s="59"/>
      <c r="AS18" s="59"/>
      <c r="BM18" s="62"/>
      <c r="BN18" s="62"/>
      <c r="BO18" s="62"/>
    </row>
    <row r="19" spans="3:67" ht="14.25" customHeight="1" x14ac:dyDescent="0.2">
      <c r="C19" s="58"/>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60"/>
      <c r="AL19" s="62"/>
      <c r="AM19" s="62"/>
      <c r="AN19" s="62"/>
      <c r="AO19" s="62"/>
      <c r="AP19" s="62"/>
      <c r="AQ19" s="59"/>
      <c r="AR19" s="59"/>
      <c r="AS19" s="59"/>
      <c r="BM19" s="62"/>
      <c r="BN19" s="62"/>
      <c r="BO19" s="62"/>
    </row>
    <row r="20" spans="3:67" ht="14.25" customHeight="1" x14ac:dyDescent="0.2">
      <c r="C20" s="58"/>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2"/>
      <c r="AJ20" s="60"/>
      <c r="AL20" s="62"/>
      <c r="AM20" s="62"/>
      <c r="AN20" s="62"/>
      <c r="AO20" s="62"/>
      <c r="AP20" s="62"/>
      <c r="AQ20" s="59"/>
      <c r="AR20" s="59"/>
      <c r="AS20" s="59"/>
      <c r="BM20" s="62"/>
      <c r="BN20" s="62"/>
      <c r="BO20" s="62"/>
    </row>
    <row r="21" spans="3:67" ht="14.25" customHeight="1" x14ac:dyDescent="0.2">
      <c r="C21" s="58"/>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2"/>
      <c r="AJ21" s="60"/>
      <c r="AL21" s="62"/>
      <c r="AM21" s="62"/>
      <c r="AN21" s="62"/>
      <c r="AO21" s="62"/>
      <c r="AP21" s="62"/>
      <c r="AQ21" s="59"/>
      <c r="AR21" s="59"/>
      <c r="AS21" s="59"/>
      <c r="BM21" s="62"/>
      <c r="BN21" s="62"/>
      <c r="BO21" s="62"/>
    </row>
    <row r="22" spans="3:67" ht="9" customHeight="1" x14ac:dyDescent="0.2">
      <c r="C22" s="58"/>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60"/>
      <c r="AL22" s="62"/>
      <c r="AM22" s="62"/>
      <c r="AN22" s="62"/>
      <c r="AO22" s="62"/>
      <c r="AP22" s="62"/>
      <c r="AQ22" s="59"/>
      <c r="AR22" s="59"/>
      <c r="AS22" s="59"/>
      <c r="BM22" s="62"/>
      <c r="BN22" s="62"/>
      <c r="BO22" s="62"/>
    </row>
    <row r="23" spans="3:67" ht="21" customHeight="1" x14ac:dyDescent="0.2">
      <c r="C23" s="58"/>
      <c r="D23" s="309" t="s">
        <v>2</v>
      </c>
      <c r="E23" s="295"/>
      <c r="F23" s="295"/>
      <c r="G23" s="295"/>
      <c r="H23" s="295"/>
      <c r="I23" s="295"/>
      <c r="J23" s="295"/>
      <c r="K23" s="295"/>
      <c r="L23" s="295"/>
      <c r="M23" s="295"/>
      <c r="N23" s="295"/>
      <c r="O23" s="310"/>
      <c r="P23" s="344"/>
      <c r="Q23" s="344"/>
      <c r="R23" s="344"/>
      <c r="S23" s="344"/>
      <c r="T23" s="344"/>
      <c r="U23" s="344"/>
      <c r="V23" s="344"/>
      <c r="W23" s="344"/>
      <c r="X23" s="344"/>
      <c r="Y23" s="344"/>
      <c r="Z23" s="344"/>
      <c r="AA23" s="344"/>
      <c r="AB23" s="344"/>
      <c r="AC23" s="344"/>
      <c r="AD23" s="344"/>
      <c r="AE23" s="344"/>
      <c r="AF23" s="344"/>
      <c r="AG23" s="344"/>
      <c r="AH23" s="344"/>
      <c r="AI23" s="345"/>
      <c r="AJ23" s="60"/>
      <c r="AL23" s="62"/>
      <c r="AM23" s="62"/>
      <c r="AN23" s="62"/>
      <c r="AO23" s="62"/>
      <c r="AP23" s="62"/>
      <c r="AQ23" s="59"/>
      <c r="AR23" s="59"/>
      <c r="AS23" s="59"/>
      <c r="BM23" s="62"/>
      <c r="BN23" s="62"/>
      <c r="BO23" s="62"/>
    </row>
    <row r="24" spans="3:67" ht="21" customHeight="1" x14ac:dyDescent="0.2">
      <c r="C24" s="58"/>
      <c r="D24" s="309" t="s">
        <v>248</v>
      </c>
      <c r="E24" s="295"/>
      <c r="F24" s="295"/>
      <c r="G24" s="295"/>
      <c r="H24" s="295"/>
      <c r="I24" s="295"/>
      <c r="J24" s="295"/>
      <c r="K24" s="295"/>
      <c r="L24" s="295"/>
      <c r="M24" s="295"/>
      <c r="N24" s="295"/>
      <c r="O24" s="310"/>
      <c r="P24" s="344"/>
      <c r="Q24" s="344"/>
      <c r="R24" s="344"/>
      <c r="S24" s="344"/>
      <c r="T24" s="344"/>
      <c r="U24" s="344"/>
      <c r="V24" s="344"/>
      <c r="W24" s="344"/>
      <c r="X24" s="344"/>
      <c r="Y24" s="344"/>
      <c r="Z24" s="344"/>
      <c r="AA24" s="344"/>
      <c r="AB24" s="344"/>
      <c r="AC24" s="344"/>
      <c r="AD24" s="344"/>
      <c r="AE24" s="344"/>
      <c r="AF24" s="344"/>
      <c r="AG24" s="344"/>
      <c r="AH24" s="344"/>
      <c r="AI24" s="345"/>
      <c r="AJ24" s="60"/>
      <c r="AK24" s="62"/>
      <c r="AL24" s="62"/>
      <c r="AM24" s="62"/>
      <c r="AN24" s="62"/>
      <c r="AO24" s="62"/>
      <c r="AP24" s="62"/>
      <c r="AQ24" s="59"/>
      <c r="AR24" s="59"/>
      <c r="AS24" s="59"/>
      <c r="BM24" s="62"/>
      <c r="BN24" s="62"/>
      <c r="BO24" s="62"/>
    </row>
    <row r="25" spans="3:67" ht="21" customHeight="1" x14ac:dyDescent="0.2">
      <c r="C25" s="58"/>
      <c r="D25" s="309" t="s">
        <v>3</v>
      </c>
      <c r="E25" s="295"/>
      <c r="F25" s="295"/>
      <c r="G25" s="295"/>
      <c r="H25" s="295"/>
      <c r="I25" s="295"/>
      <c r="J25" s="295"/>
      <c r="K25" s="295"/>
      <c r="L25" s="295"/>
      <c r="M25" s="295"/>
      <c r="N25" s="295"/>
      <c r="O25" s="310"/>
      <c r="P25" s="344"/>
      <c r="Q25" s="344"/>
      <c r="R25" s="344"/>
      <c r="S25" s="344"/>
      <c r="T25" s="344"/>
      <c r="U25" s="344"/>
      <c r="V25" s="344"/>
      <c r="W25" s="344"/>
      <c r="X25" s="344"/>
      <c r="Y25" s="344"/>
      <c r="Z25" s="344"/>
      <c r="AA25" s="344"/>
      <c r="AB25" s="344"/>
      <c r="AC25" s="344"/>
      <c r="AD25" s="344"/>
      <c r="AE25" s="344"/>
      <c r="AF25" s="344"/>
      <c r="AG25" s="344"/>
      <c r="AH25" s="344"/>
      <c r="AI25" s="345"/>
      <c r="AJ25" s="60"/>
      <c r="AK25" s="62"/>
      <c r="AL25" s="62"/>
      <c r="AM25" s="62"/>
      <c r="AN25" s="62"/>
      <c r="AO25" s="62"/>
      <c r="AP25" s="62"/>
      <c r="AQ25" s="59"/>
      <c r="AR25" s="59"/>
      <c r="AS25" s="59"/>
      <c r="BM25" s="62"/>
      <c r="BN25" s="62"/>
      <c r="BO25" s="62"/>
    </row>
    <row r="26" spans="3:67" ht="21" customHeight="1" x14ac:dyDescent="0.2">
      <c r="C26" s="58"/>
      <c r="D26" s="309" t="s">
        <v>4</v>
      </c>
      <c r="E26" s="295"/>
      <c r="F26" s="295"/>
      <c r="G26" s="295"/>
      <c r="H26" s="295"/>
      <c r="I26" s="295"/>
      <c r="J26" s="295"/>
      <c r="K26" s="295"/>
      <c r="L26" s="295"/>
      <c r="M26" s="295"/>
      <c r="N26" s="295"/>
      <c r="O26" s="310"/>
      <c r="P26" s="350" t="s">
        <v>219</v>
      </c>
      <c r="Q26" s="351"/>
      <c r="R26" s="351"/>
      <c r="S26" s="351"/>
      <c r="T26" s="351"/>
      <c r="U26" s="351"/>
      <c r="V26" s="351"/>
      <c r="W26" s="351"/>
      <c r="X26" s="351"/>
      <c r="Y26" s="351"/>
      <c r="Z26" s="351"/>
      <c r="AA26" s="351"/>
      <c r="AB26" s="349">
        <f>'1号別紙'!H88</f>
        <v>0</v>
      </c>
      <c r="AC26" s="349"/>
      <c r="AD26" s="349"/>
      <c r="AE26" s="349"/>
      <c r="AF26" s="349"/>
      <c r="AG26" s="349"/>
      <c r="AH26" s="349"/>
      <c r="AI26" s="63" t="s">
        <v>11</v>
      </c>
      <c r="AJ26" s="60"/>
      <c r="AL26" s="62"/>
      <c r="AM26" s="53"/>
      <c r="AO26" s="62"/>
      <c r="AP26" s="62"/>
      <c r="AQ26" s="59"/>
      <c r="AR26" s="59"/>
      <c r="AS26" s="59"/>
      <c r="BM26" s="62"/>
      <c r="BN26" s="62"/>
      <c r="BO26" s="62"/>
    </row>
    <row r="27" spans="3:67" ht="21" customHeight="1" x14ac:dyDescent="0.2">
      <c r="C27" s="58"/>
      <c r="D27" s="346"/>
      <c r="E27" s="347"/>
      <c r="F27" s="347"/>
      <c r="G27" s="347"/>
      <c r="H27" s="347"/>
      <c r="I27" s="347"/>
      <c r="J27" s="347"/>
      <c r="K27" s="347"/>
      <c r="L27" s="347"/>
      <c r="M27" s="347"/>
      <c r="N27" s="347"/>
      <c r="O27" s="348"/>
      <c r="P27" s="350" t="s">
        <v>220</v>
      </c>
      <c r="Q27" s="351"/>
      <c r="R27" s="351"/>
      <c r="S27" s="351"/>
      <c r="T27" s="351"/>
      <c r="U27" s="351"/>
      <c r="V27" s="351"/>
      <c r="W27" s="351"/>
      <c r="X27" s="351"/>
      <c r="Y27" s="351"/>
      <c r="Z27" s="351"/>
      <c r="AA27" s="351"/>
      <c r="AB27" s="349">
        <f>'1号別紙'!J43+'1号別紙'!J74</f>
        <v>0</v>
      </c>
      <c r="AC27" s="349"/>
      <c r="AD27" s="349"/>
      <c r="AE27" s="349"/>
      <c r="AF27" s="349"/>
      <c r="AG27" s="349"/>
      <c r="AH27" s="349"/>
      <c r="AI27" s="63" t="s">
        <v>11</v>
      </c>
      <c r="AJ27" s="60"/>
      <c r="AL27" s="62"/>
      <c r="AM27" s="80" t="s">
        <v>513</v>
      </c>
      <c r="AO27" s="62"/>
      <c r="AP27" s="62"/>
      <c r="AQ27" s="59"/>
      <c r="AR27" s="59"/>
      <c r="AS27" s="59"/>
      <c r="BM27" s="62"/>
      <c r="BN27" s="62"/>
      <c r="BO27" s="62"/>
    </row>
    <row r="28" spans="3:67" ht="21" customHeight="1" x14ac:dyDescent="0.2">
      <c r="C28" s="58"/>
      <c r="D28" s="346"/>
      <c r="E28" s="347"/>
      <c r="F28" s="347"/>
      <c r="G28" s="347"/>
      <c r="H28" s="347"/>
      <c r="I28" s="347"/>
      <c r="J28" s="347"/>
      <c r="K28" s="347"/>
      <c r="L28" s="347"/>
      <c r="M28" s="347"/>
      <c r="N28" s="347"/>
      <c r="O28" s="348"/>
      <c r="P28" s="350" t="s">
        <v>221</v>
      </c>
      <c r="Q28" s="351"/>
      <c r="R28" s="351"/>
      <c r="S28" s="351"/>
      <c r="T28" s="351"/>
      <c r="U28" s="351"/>
      <c r="V28" s="351"/>
      <c r="W28" s="351"/>
      <c r="X28" s="351"/>
      <c r="Y28" s="351"/>
      <c r="Z28" s="351"/>
      <c r="AA28" s="351"/>
      <c r="AB28" s="349">
        <f>'1号別紙'!I79</f>
        <v>0</v>
      </c>
      <c r="AC28" s="349"/>
      <c r="AD28" s="349"/>
      <c r="AE28" s="349"/>
      <c r="AF28" s="349"/>
      <c r="AG28" s="349"/>
      <c r="AH28" s="349"/>
      <c r="AI28" s="63" t="s">
        <v>11</v>
      </c>
      <c r="AJ28" s="60"/>
      <c r="AL28" s="62"/>
      <c r="AM28" s="62"/>
      <c r="AO28" s="62"/>
      <c r="AP28" s="62"/>
      <c r="AQ28" s="59"/>
      <c r="AR28" s="59"/>
      <c r="AS28" s="59"/>
      <c r="BM28" s="62"/>
      <c r="BN28" s="62"/>
      <c r="BO28" s="62"/>
    </row>
    <row r="29" spans="3:67" ht="15.75" customHeight="1" x14ac:dyDescent="0.2">
      <c r="C29" s="58"/>
      <c r="D29" s="309" t="s">
        <v>457</v>
      </c>
      <c r="E29" s="295"/>
      <c r="F29" s="295"/>
      <c r="G29" s="295"/>
      <c r="H29" s="295"/>
      <c r="I29" s="295"/>
      <c r="J29" s="295"/>
      <c r="K29" s="295"/>
      <c r="L29" s="295"/>
      <c r="M29" s="295"/>
      <c r="N29" s="295"/>
      <c r="O29" s="310"/>
      <c r="P29" s="290"/>
      <c r="Q29" s="291"/>
      <c r="R29" s="291"/>
      <c r="S29" s="291"/>
      <c r="T29" s="291"/>
      <c r="U29" s="294" t="s">
        <v>461</v>
      </c>
      <c r="V29" s="294"/>
      <c r="W29" s="294"/>
      <c r="X29" s="294"/>
      <c r="Y29" s="299" t="s">
        <v>458</v>
      </c>
      <c r="Z29" s="291"/>
      <c r="AA29" s="291"/>
      <c r="AB29" s="291"/>
      <c r="AC29" s="291"/>
      <c r="AD29" s="291"/>
      <c r="AE29" s="294" t="s">
        <v>466</v>
      </c>
      <c r="AF29" s="294"/>
      <c r="AG29" s="294"/>
      <c r="AH29" s="294"/>
      <c r="AI29" s="354"/>
      <c r="AJ29" s="60"/>
    </row>
    <row r="30" spans="3:67" ht="15.75" customHeight="1" x14ac:dyDescent="0.2">
      <c r="C30" s="58"/>
      <c r="D30" s="311"/>
      <c r="E30" s="307"/>
      <c r="F30" s="307"/>
      <c r="G30" s="307"/>
      <c r="H30" s="307"/>
      <c r="I30" s="307"/>
      <c r="J30" s="307"/>
      <c r="K30" s="307"/>
      <c r="L30" s="307"/>
      <c r="M30" s="307"/>
      <c r="N30" s="307"/>
      <c r="O30" s="312"/>
      <c r="P30" s="292"/>
      <c r="Q30" s="293"/>
      <c r="R30" s="293"/>
      <c r="S30" s="293"/>
      <c r="T30" s="293"/>
      <c r="U30" s="301"/>
      <c r="V30" s="301"/>
      <c r="W30" s="301"/>
      <c r="X30" s="301"/>
      <c r="Y30" s="300"/>
      <c r="Z30" s="293"/>
      <c r="AA30" s="293"/>
      <c r="AB30" s="293"/>
      <c r="AC30" s="293"/>
      <c r="AD30" s="293"/>
      <c r="AE30" s="301"/>
      <c r="AF30" s="301"/>
      <c r="AG30" s="301"/>
      <c r="AH30" s="301"/>
      <c r="AI30" s="355"/>
      <c r="AJ30" s="60"/>
    </row>
    <row r="31" spans="3:67" ht="15.75" customHeight="1" x14ac:dyDescent="0.2">
      <c r="C31" s="58"/>
      <c r="D31" s="309" t="s">
        <v>462</v>
      </c>
      <c r="E31" s="295"/>
      <c r="F31" s="295"/>
      <c r="G31" s="295"/>
      <c r="H31" s="295"/>
      <c r="I31" s="295"/>
      <c r="J31" s="295"/>
      <c r="K31" s="295"/>
      <c r="L31" s="295"/>
      <c r="M31" s="295"/>
      <c r="N31" s="295"/>
      <c r="O31" s="310"/>
      <c r="P31" s="290"/>
      <c r="Q31" s="291"/>
      <c r="R31" s="291"/>
      <c r="S31" s="291"/>
      <c r="T31" s="291"/>
      <c r="U31" s="294" t="s">
        <v>531</v>
      </c>
      <c r="V31" s="294"/>
      <c r="W31" s="294"/>
      <c r="X31" s="294"/>
      <c r="Y31" s="299" t="s">
        <v>458</v>
      </c>
      <c r="Z31" s="291"/>
      <c r="AA31" s="291"/>
      <c r="AB31" s="291"/>
      <c r="AC31" s="291"/>
      <c r="AD31" s="291"/>
      <c r="AE31" s="294" t="s">
        <v>533</v>
      </c>
      <c r="AF31" s="294"/>
      <c r="AG31" s="294"/>
      <c r="AH31" s="294"/>
      <c r="AI31" s="302"/>
      <c r="AJ31" s="60"/>
    </row>
    <row r="32" spans="3:67" ht="15.75" customHeight="1" x14ac:dyDescent="0.2">
      <c r="C32" s="58"/>
      <c r="D32" s="311"/>
      <c r="E32" s="307"/>
      <c r="F32" s="307"/>
      <c r="G32" s="307"/>
      <c r="H32" s="307"/>
      <c r="I32" s="307"/>
      <c r="J32" s="307"/>
      <c r="K32" s="307"/>
      <c r="L32" s="307"/>
      <c r="M32" s="307"/>
      <c r="N32" s="307"/>
      <c r="O32" s="312"/>
      <c r="P32" s="292"/>
      <c r="Q32" s="293"/>
      <c r="R32" s="293"/>
      <c r="S32" s="293"/>
      <c r="T32" s="293"/>
      <c r="U32" s="301"/>
      <c r="V32" s="301"/>
      <c r="W32" s="301"/>
      <c r="X32" s="301"/>
      <c r="Y32" s="300"/>
      <c r="Z32" s="293"/>
      <c r="AA32" s="293"/>
      <c r="AB32" s="293"/>
      <c r="AC32" s="293"/>
      <c r="AD32" s="293"/>
      <c r="AE32" s="301"/>
      <c r="AF32" s="301"/>
      <c r="AG32" s="301"/>
      <c r="AH32" s="301"/>
      <c r="AI32" s="303"/>
      <c r="AJ32" s="60"/>
    </row>
    <row r="33" spans="3:69" ht="15.75" customHeight="1" x14ac:dyDescent="0.2">
      <c r="C33" s="58"/>
      <c r="D33" s="309" t="s">
        <v>463</v>
      </c>
      <c r="E33" s="295"/>
      <c r="F33" s="295"/>
      <c r="G33" s="295"/>
      <c r="H33" s="295"/>
      <c r="I33" s="295"/>
      <c r="J33" s="295"/>
      <c r="K33" s="295"/>
      <c r="L33" s="295"/>
      <c r="M33" s="295"/>
      <c r="N33" s="295"/>
      <c r="O33" s="310"/>
      <c r="P33" s="290"/>
      <c r="Q33" s="291"/>
      <c r="R33" s="291"/>
      <c r="S33" s="291"/>
      <c r="T33" s="291"/>
      <c r="U33" s="294" t="s">
        <v>532</v>
      </c>
      <c r="V33" s="294"/>
      <c r="W33" s="294"/>
      <c r="X33" s="294"/>
      <c r="Y33" s="299" t="s">
        <v>458</v>
      </c>
      <c r="Z33" s="291"/>
      <c r="AA33" s="291"/>
      <c r="AB33" s="291"/>
      <c r="AC33" s="291"/>
      <c r="AD33" s="291"/>
      <c r="AE33" s="294" t="s">
        <v>464</v>
      </c>
      <c r="AF33" s="295"/>
      <c r="AG33" s="295"/>
      <c r="AH33" s="295"/>
      <c r="AI33" s="296"/>
      <c r="AJ33" s="65"/>
      <c r="BQ33" s="53"/>
    </row>
    <row r="34" spans="3:69" ht="15.75" customHeight="1" x14ac:dyDescent="0.2">
      <c r="C34" s="58"/>
      <c r="D34" s="336"/>
      <c r="E34" s="297"/>
      <c r="F34" s="297"/>
      <c r="G34" s="297"/>
      <c r="H34" s="297"/>
      <c r="I34" s="297"/>
      <c r="J34" s="297"/>
      <c r="K34" s="297"/>
      <c r="L34" s="297"/>
      <c r="M34" s="297"/>
      <c r="N34" s="297"/>
      <c r="O34" s="337"/>
      <c r="P34" s="292"/>
      <c r="Q34" s="293"/>
      <c r="R34" s="293"/>
      <c r="S34" s="293"/>
      <c r="T34" s="293"/>
      <c r="U34" s="301"/>
      <c r="V34" s="301"/>
      <c r="W34" s="301"/>
      <c r="X34" s="301"/>
      <c r="Y34" s="300"/>
      <c r="Z34" s="293"/>
      <c r="AA34" s="293"/>
      <c r="AB34" s="293"/>
      <c r="AC34" s="293"/>
      <c r="AD34" s="293"/>
      <c r="AE34" s="297"/>
      <c r="AF34" s="297"/>
      <c r="AG34" s="297"/>
      <c r="AH34" s="297"/>
      <c r="AI34" s="298"/>
      <c r="AJ34" s="65"/>
      <c r="BQ34" s="53"/>
    </row>
    <row r="35" spans="3:69" ht="15.75" customHeight="1" x14ac:dyDescent="0.2">
      <c r="C35" s="58"/>
      <c r="D35" s="309" t="s">
        <v>465</v>
      </c>
      <c r="E35" s="295"/>
      <c r="F35" s="295"/>
      <c r="G35" s="295"/>
      <c r="H35" s="295"/>
      <c r="I35" s="295"/>
      <c r="J35" s="295"/>
      <c r="K35" s="295"/>
      <c r="L35" s="295"/>
      <c r="M35" s="295"/>
      <c r="N35" s="295"/>
      <c r="O35" s="310"/>
      <c r="P35" s="290"/>
      <c r="Q35" s="291"/>
      <c r="R35" s="291"/>
      <c r="S35" s="291"/>
      <c r="T35" s="291"/>
      <c r="U35" s="294" t="s">
        <v>459</v>
      </c>
      <c r="V35" s="294"/>
      <c r="W35" s="294"/>
      <c r="X35" s="294"/>
      <c r="Y35" s="299" t="s">
        <v>458</v>
      </c>
      <c r="Z35" s="291"/>
      <c r="AA35" s="291"/>
      <c r="AB35" s="291"/>
      <c r="AC35" s="291"/>
      <c r="AD35" s="291"/>
      <c r="AE35" s="304" t="s">
        <v>460</v>
      </c>
      <c r="AF35" s="305"/>
      <c r="AG35" s="305"/>
      <c r="AH35" s="305"/>
      <c r="AI35" s="306"/>
      <c r="AJ35" s="65"/>
      <c r="BQ35" s="53"/>
    </row>
    <row r="36" spans="3:69" ht="15.75" customHeight="1" x14ac:dyDescent="0.2">
      <c r="C36" s="58"/>
      <c r="D36" s="336"/>
      <c r="E36" s="297"/>
      <c r="F36" s="297"/>
      <c r="G36" s="297"/>
      <c r="H36" s="297"/>
      <c r="I36" s="297"/>
      <c r="J36" s="297"/>
      <c r="K36" s="297"/>
      <c r="L36" s="297"/>
      <c r="M36" s="297"/>
      <c r="N36" s="297"/>
      <c r="O36" s="337"/>
      <c r="P36" s="292"/>
      <c r="Q36" s="293"/>
      <c r="R36" s="293"/>
      <c r="S36" s="293"/>
      <c r="T36" s="293"/>
      <c r="U36" s="301"/>
      <c r="V36" s="301"/>
      <c r="W36" s="301"/>
      <c r="X36" s="301"/>
      <c r="Y36" s="300"/>
      <c r="Z36" s="293"/>
      <c r="AA36" s="293"/>
      <c r="AB36" s="293"/>
      <c r="AC36" s="293"/>
      <c r="AD36" s="293"/>
      <c r="AE36" s="307"/>
      <c r="AF36" s="307"/>
      <c r="AG36" s="307"/>
      <c r="AH36" s="307"/>
      <c r="AI36" s="308"/>
      <c r="AJ36" s="65"/>
      <c r="BQ36" s="53"/>
    </row>
    <row r="37" spans="3:69" ht="15.75" customHeight="1" x14ac:dyDescent="0.2">
      <c r="C37" s="58"/>
      <c r="D37" s="313" t="s">
        <v>509</v>
      </c>
      <c r="E37" s="314"/>
      <c r="F37" s="314"/>
      <c r="G37" s="314"/>
      <c r="H37" s="314"/>
      <c r="I37" s="314"/>
      <c r="J37" s="314"/>
      <c r="K37" s="314"/>
      <c r="L37" s="314"/>
      <c r="M37" s="314"/>
      <c r="N37" s="314"/>
      <c r="O37" s="315"/>
      <c r="P37" s="290"/>
      <c r="Q37" s="291"/>
      <c r="R37" s="291"/>
      <c r="S37" s="291"/>
      <c r="T37" s="291"/>
      <c r="U37" s="294" t="s">
        <v>511</v>
      </c>
      <c r="V37" s="294"/>
      <c r="W37" s="294"/>
      <c r="X37" s="294"/>
      <c r="Y37" s="299" t="s">
        <v>458</v>
      </c>
      <c r="Z37" s="291"/>
      <c r="AA37" s="291"/>
      <c r="AB37" s="291"/>
      <c r="AC37" s="291"/>
      <c r="AD37" s="291"/>
      <c r="AE37" s="294" t="s">
        <v>534</v>
      </c>
      <c r="AF37" s="294"/>
      <c r="AG37" s="294"/>
      <c r="AH37" s="294"/>
      <c r="AI37" s="302"/>
      <c r="AJ37" s="60"/>
    </row>
    <row r="38" spans="3:69" ht="15.75" customHeight="1" x14ac:dyDescent="0.2">
      <c r="C38" s="58"/>
      <c r="D38" s="316"/>
      <c r="E38" s="317"/>
      <c r="F38" s="317"/>
      <c r="G38" s="317"/>
      <c r="H38" s="317"/>
      <c r="I38" s="317"/>
      <c r="J38" s="317"/>
      <c r="K38" s="317"/>
      <c r="L38" s="317"/>
      <c r="M38" s="317"/>
      <c r="N38" s="317"/>
      <c r="O38" s="318"/>
      <c r="P38" s="292"/>
      <c r="Q38" s="293"/>
      <c r="R38" s="293"/>
      <c r="S38" s="293"/>
      <c r="T38" s="293"/>
      <c r="U38" s="301"/>
      <c r="V38" s="301"/>
      <c r="W38" s="301"/>
      <c r="X38" s="301"/>
      <c r="Y38" s="300"/>
      <c r="Z38" s="293"/>
      <c r="AA38" s="293"/>
      <c r="AB38" s="293"/>
      <c r="AC38" s="293"/>
      <c r="AD38" s="293"/>
      <c r="AE38" s="301"/>
      <c r="AF38" s="301"/>
      <c r="AG38" s="301"/>
      <c r="AH38" s="301"/>
      <c r="AI38" s="303"/>
      <c r="AJ38" s="60"/>
    </row>
    <row r="39" spans="3:69" ht="4.5" customHeight="1" x14ac:dyDescent="0.2">
      <c r="C39" s="58"/>
      <c r="D39" s="328" t="s">
        <v>508</v>
      </c>
      <c r="E39" s="304"/>
      <c r="F39" s="304"/>
      <c r="G39" s="304"/>
      <c r="H39" s="304"/>
      <c r="I39" s="304"/>
      <c r="J39" s="304"/>
      <c r="K39" s="304"/>
      <c r="L39" s="304"/>
      <c r="M39" s="304"/>
      <c r="N39" s="304"/>
      <c r="O39" s="329"/>
      <c r="P39" s="66"/>
      <c r="Q39" s="66"/>
      <c r="R39" s="66"/>
      <c r="S39" s="66"/>
      <c r="T39" s="66"/>
      <c r="U39" s="66"/>
      <c r="V39" s="66"/>
      <c r="W39" s="67"/>
      <c r="X39" s="67"/>
      <c r="Y39" s="67"/>
      <c r="Z39" s="67"/>
      <c r="AA39" s="66"/>
      <c r="AB39" s="66"/>
      <c r="AC39" s="66"/>
      <c r="AD39" s="66"/>
      <c r="AE39" s="66"/>
      <c r="AF39" s="66"/>
      <c r="AG39" s="66"/>
      <c r="AH39" s="68"/>
      <c r="AI39" s="69"/>
      <c r="AJ39" s="60"/>
    </row>
    <row r="40" spans="3:69" ht="14.1" customHeight="1" x14ac:dyDescent="0.2">
      <c r="C40" s="58"/>
      <c r="D40" s="330"/>
      <c r="E40" s="331"/>
      <c r="F40" s="331"/>
      <c r="G40" s="331"/>
      <c r="H40" s="331"/>
      <c r="I40" s="331"/>
      <c r="J40" s="331"/>
      <c r="K40" s="331"/>
      <c r="L40" s="331"/>
      <c r="M40" s="331"/>
      <c r="N40" s="331"/>
      <c r="O40" s="332"/>
      <c r="P40" s="339" t="s">
        <v>5</v>
      </c>
      <c r="Q40" s="339"/>
      <c r="R40" s="339"/>
      <c r="S40" s="339"/>
      <c r="T40" s="339"/>
      <c r="U40" s="339"/>
      <c r="V40" s="288"/>
      <c r="W40" s="288"/>
      <c r="X40" s="288"/>
      <c r="Y40" s="288"/>
      <c r="Z40" s="288"/>
      <c r="AA40" s="288"/>
      <c r="AB40" s="288"/>
      <c r="AC40" s="288"/>
      <c r="AD40" s="288"/>
      <c r="AE40" s="288"/>
      <c r="AF40" s="288"/>
      <c r="AG40" s="288"/>
      <c r="AH40" s="288"/>
      <c r="AI40" s="289"/>
      <c r="AJ40" s="60"/>
    </row>
    <row r="41" spans="3:69" ht="4.5" customHeight="1" x14ac:dyDescent="0.2">
      <c r="C41" s="58"/>
      <c r="D41" s="330"/>
      <c r="E41" s="331"/>
      <c r="F41" s="331"/>
      <c r="G41" s="331"/>
      <c r="H41" s="331"/>
      <c r="I41" s="331"/>
      <c r="J41" s="331"/>
      <c r="K41" s="331"/>
      <c r="L41" s="331"/>
      <c r="M41" s="331"/>
      <c r="N41" s="331"/>
      <c r="O41" s="332"/>
      <c r="P41" s="70"/>
      <c r="Q41" s="70"/>
      <c r="R41" s="70"/>
      <c r="S41" s="70"/>
      <c r="T41" s="70"/>
      <c r="U41" s="70"/>
      <c r="V41" s="71"/>
      <c r="W41" s="71"/>
      <c r="X41" s="71"/>
      <c r="Y41" s="71"/>
      <c r="Z41" s="71"/>
      <c r="AA41" s="71"/>
      <c r="AB41" s="71"/>
      <c r="AC41" s="71"/>
      <c r="AD41" s="71"/>
      <c r="AE41" s="71"/>
      <c r="AF41" s="71"/>
      <c r="AG41" s="71"/>
      <c r="AH41" s="71"/>
      <c r="AI41" s="72"/>
      <c r="AJ41" s="60"/>
    </row>
    <row r="42" spans="3:69" ht="14.1" customHeight="1" x14ac:dyDescent="0.2">
      <c r="C42" s="58"/>
      <c r="D42" s="330"/>
      <c r="E42" s="331"/>
      <c r="F42" s="331"/>
      <c r="G42" s="331"/>
      <c r="H42" s="331"/>
      <c r="I42" s="331"/>
      <c r="J42" s="331"/>
      <c r="K42" s="331"/>
      <c r="L42" s="331"/>
      <c r="M42" s="331"/>
      <c r="N42" s="331"/>
      <c r="O42" s="332"/>
      <c r="P42" s="339" t="s">
        <v>6</v>
      </c>
      <c r="Q42" s="339"/>
      <c r="R42" s="339"/>
      <c r="S42" s="339"/>
      <c r="T42" s="339"/>
      <c r="U42" s="339"/>
      <c r="V42" s="288"/>
      <c r="W42" s="288"/>
      <c r="X42" s="288"/>
      <c r="Y42" s="288"/>
      <c r="Z42" s="288"/>
      <c r="AA42" s="288"/>
      <c r="AB42" s="288"/>
      <c r="AC42" s="288"/>
      <c r="AD42" s="288"/>
      <c r="AE42" s="288"/>
      <c r="AF42" s="288"/>
      <c r="AG42" s="288"/>
      <c r="AH42" s="288"/>
      <c r="AI42" s="289"/>
      <c r="AJ42" s="60"/>
    </row>
    <row r="43" spans="3:69" ht="4.5" customHeight="1" x14ac:dyDescent="0.2">
      <c r="C43" s="58"/>
      <c r="D43" s="330"/>
      <c r="E43" s="331"/>
      <c r="F43" s="331"/>
      <c r="G43" s="331"/>
      <c r="H43" s="331"/>
      <c r="I43" s="331"/>
      <c r="J43" s="331"/>
      <c r="K43" s="331"/>
      <c r="L43" s="331"/>
      <c r="M43" s="331"/>
      <c r="N43" s="331"/>
      <c r="O43" s="332"/>
      <c r="P43" s="70"/>
      <c r="Q43" s="70"/>
      <c r="R43" s="70"/>
      <c r="S43" s="70"/>
      <c r="T43" s="70"/>
      <c r="U43" s="70"/>
      <c r="V43" s="71"/>
      <c r="W43" s="71"/>
      <c r="X43" s="71"/>
      <c r="Y43" s="71"/>
      <c r="Z43" s="71"/>
      <c r="AA43" s="71"/>
      <c r="AB43" s="71"/>
      <c r="AC43" s="71"/>
      <c r="AD43" s="71"/>
      <c r="AE43" s="71"/>
      <c r="AF43" s="71"/>
      <c r="AG43" s="71"/>
      <c r="AH43" s="71"/>
      <c r="AI43" s="72"/>
      <c r="AJ43" s="60"/>
    </row>
    <row r="44" spans="3:69" ht="14.1" customHeight="1" x14ac:dyDescent="0.2">
      <c r="C44" s="58"/>
      <c r="D44" s="330"/>
      <c r="E44" s="331"/>
      <c r="F44" s="331"/>
      <c r="G44" s="331"/>
      <c r="H44" s="331"/>
      <c r="I44" s="331"/>
      <c r="J44" s="331"/>
      <c r="K44" s="331"/>
      <c r="L44" s="331"/>
      <c r="M44" s="331"/>
      <c r="N44" s="331"/>
      <c r="O44" s="332"/>
      <c r="P44" s="339" t="s">
        <v>7</v>
      </c>
      <c r="Q44" s="339"/>
      <c r="R44" s="339"/>
      <c r="S44" s="339"/>
      <c r="T44" s="339"/>
      <c r="U44" s="339"/>
      <c r="V44" s="288"/>
      <c r="W44" s="288"/>
      <c r="X44" s="288"/>
      <c r="Y44" s="288"/>
      <c r="Z44" s="288"/>
      <c r="AA44" s="288"/>
      <c r="AB44" s="288"/>
      <c r="AC44" s="288"/>
      <c r="AD44" s="288"/>
      <c r="AE44" s="288"/>
      <c r="AF44" s="288"/>
      <c r="AG44" s="288"/>
      <c r="AH44" s="288"/>
      <c r="AI44" s="289"/>
      <c r="AJ44" s="60"/>
    </row>
    <row r="45" spans="3:69" ht="4.5" customHeight="1" x14ac:dyDescent="0.2">
      <c r="C45" s="58"/>
      <c r="D45" s="330"/>
      <c r="E45" s="331"/>
      <c r="F45" s="331"/>
      <c r="G45" s="331"/>
      <c r="H45" s="331"/>
      <c r="I45" s="331"/>
      <c r="J45" s="331"/>
      <c r="K45" s="331"/>
      <c r="L45" s="331"/>
      <c r="M45" s="331"/>
      <c r="N45" s="331"/>
      <c r="O45" s="332"/>
      <c r="P45" s="70"/>
      <c r="Q45" s="70"/>
      <c r="R45" s="70"/>
      <c r="S45" s="70"/>
      <c r="T45" s="70"/>
      <c r="U45" s="70"/>
      <c r="V45" s="73"/>
      <c r="W45" s="73"/>
      <c r="X45" s="73"/>
      <c r="Y45" s="73"/>
      <c r="Z45" s="73"/>
      <c r="AA45" s="73"/>
      <c r="AB45" s="73"/>
      <c r="AC45" s="73"/>
      <c r="AD45" s="73"/>
      <c r="AE45" s="73"/>
      <c r="AF45" s="73"/>
      <c r="AG45" s="73"/>
      <c r="AH45" s="73"/>
      <c r="AI45" s="74"/>
      <c r="AJ45" s="60"/>
    </row>
    <row r="46" spans="3:69" ht="14.1" customHeight="1" x14ac:dyDescent="0.2">
      <c r="C46" s="58"/>
      <c r="D46" s="330"/>
      <c r="E46" s="331"/>
      <c r="F46" s="331"/>
      <c r="G46" s="331"/>
      <c r="H46" s="331"/>
      <c r="I46" s="331"/>
      <c r="J46" s="331"/>
      <c r="K46" s="331"/>
      <c r="L46" s="331"/>
      <c r="M46" s="331"/>
      <c r="N46" s="331"/>
      <c r="O46" s="332"/>
      <c r="P46" s="339" t="s">
        <v>8</v>
      </c>
      <c r="Q46" s="339"/>
      <c r="R46" s="339"/>
      <c r="S46" s="339"/>
      <c r="T46" s="339"/>
      <c r="U46" s="339"/>
      <c r="V46" s="288"/>
      <c r="W46" s="288"/>
      <c r="X46" s="288"/>
      <c r="Y46" s="288"/>
      <c r="Z46" s="288"/>
      <c r="AA46" s="288"/>
      <c r="AB46" s="288"/>
      <c r="AC46" s="288"/>
      <c r="AD46" s="288"/>
      <c r="AE46" s="288"/>
      <c r="AF46" s="288"/>
      <c r="AG46" s="288"/>
      <c r="AH46" s="288"/>
      <c r="AI46" s="289"/>
      <c r="AJ46" s="60"/>
    </row>
    <row r="47" spans="3:69" ht="4.5" customHeight="1" x14ac:dyDescent="0.2">
      <c r="C47" s="58"/>
      <c r="D47" s="330"/>
      <c r="E47" s="331"/>
      <c r="F47" s="331"/>
      <c r="G47" s="331"/>
      <c r="H47" s="331"/>
      <c r="I47" s="331"/>
      <c r="J47" s="331"/>
      <c r="K47" s="331"/>
      <c r="L47" s="331"/>
      <c r="M47" s="331"/>
      <c r="N47" s="331"/>
      <c r="O47" s="332"/>
      <c r="P47" s="70"/>
      <c r="Q47" s="70"/>
      <c r="R47" s="70"/>
      <c r="S47" s="70"/>
      <c r="T47" s="70"/>
      <c r="U47" s="70"/>
      <c r="V47" s="71"/>
      <c r="W47" s="71"/>
      <c r="X47" s="71"/>
      <c r="Y47" s="71"/>
      <c r="Z47" s="71"/>
      <c r="AA47" s="71"/>
      <c r="AB47" s="71"/>
      <c r="AC47" s="71"/>
      <c r="AD47" s="71"/>
      <c r="AE47" s="71"/>
      <c r="AF47" s="71"/>
      <c r="AG47" s="71"/>
      <c r="AH47" s="71"/>
      <c r="AI47" s="72"/>
      <c r="AJ47" s="60"/>
    </row>
    <row r="48" spans="3:69" ht="14.1" customHeight="1" x14ac:dyDescent="0.2">
      <c r="C48" s="58"/>
      <c r="D48" s="330"/>
      <c r="E48" s="331"/>
      <c r="F48" s="331"/>
      <c r="G48" s="331"/>
      <c r="H48" s="331"/>
      <c r="I48" s="331"/>
      <c r="J48" s="331"/>
      <c r="K48" s="331"/>
      <c r="L48" s="331"/>
      <c r="M48" s="331"/>
      <c r="N48" s="331"/>
      <c r="O48" s="332"/>
      <c r="P48" s="340" t="s">
        <v>9</v>
      </c>
      <c r="Q48" s="340"/>
      <c r="R48" s="340"/>
      <c r="S48" s="340"/>
      <c r="T48" s="340"/>
      <c r="U48" s="339"/>
      <c r="V48" s="288"/>
      <c r="W48" s="288"/>
      <c r="X48" s="288"/>
      <c r="Y48" s="288"/>
      <c r="Z48" s="288"/>
      <c r="AA48" s="288"/>
      <c r="AB48" s="288"/>
      <c r="AC48" s="288"/>
      <c r="AD48" s="288"/>
      <c r="AE48" s="288"/>
      <c r="AF48" s="288"/>
      <c r="AG48" s="288"/>
      <c r="AH48" s="288"/>
      <c r="AI48" s="289"/>
      <c r="AJ48" s="60"/>
    </row>
    <row r="49" spans="3:36" ht="4.5" customHeight="1" x14ac:dyDescent="0.2">
      <c r="C49" s="58"/>
      <c r="D49" s="330"/>
      <c r="E49" s="331"/>
      <c r="F49" s="331"/>
      <c r="G49" s="331"/>
      <c r="H49" s="331"/>
      <c r="I49" s="331"/>
      <c r="J49" s="331"/>
      <c r="K49" s="331"/>
      <c r="L49" s="331"/>
      <c r="M49" s="331"/>
      <c r="N49" s="331"/>
      <c r="O49" s="332"/>
      <c r="P49" s="70"/>
      <c r="Q49" s="70"/>
      <c r="R49" s="70"/>
      <c r="S49" s="70"/>
      <c r="T49" s="70"/>
      <c r="U49" s="70"/>
      <c r="V49" s="71"/>
      <c r="W49" s="71"/>
      <c r="X49" s="71"/>
      <c r="Y49" s="71"/>
      <c r="Z49" s="71"/>
      <c r="AA49" s="71"/>
      <c r="AB49" s="71"/>
      <c r="AC49" s="71"/>
      <c r="AD49" s="71"/>
      <c r="AE49" s="71"/>
      <c r="AF49" s="71"/>
      <c r="AG49" s="71"/>
      <c r="AH49" s="71"/>
      <c r="AI49" s="72"/>
      <c r="AJ49" s="60"/>
    </row>
    <row r="50" spans="3:36" ht="14.1" customHeight="1" x14ac:dyDescent="0.2">
      <c r="C50" s="58"/>
      <c r="D50" s="330"/>
      <c r="E50" s="331"/>
      <c r="F50" s="331"/>
      <c r="G50" s="331"/>
      <c r="H50" s="331"/>
      <c r="I50" s="331"/>
      <c r="J50" s="331"/>
      <c r="K50" s="331"/>
      <c r="L50" s="331"/>
      <c r="M50" s="331"/>
      <c r="N50" s="331"/>
      <c r="O50" s="332"/>
      <c r="P50" s="339" t="s">
        <v>10</v>
      </c>
      <c r="Q50" s="339"/>
      <c r="R50" s="339"/>
      <c r="S50" s="339"/>
      <c r="T50" s="339"/>
      <c r="U50" s="339"/>
      <c r="V50" s="288"/>
      <c r="W50" s="288"/>
      <c r="X50" s="288"/>
      <c r="Y50" s="288"/>
      <c r="Z50" s="288"/>
      <c r="AA50" s="288"/>
      <c r="AB50" s="288"/>
      <c r="AC50" s="288"/>
      <c r="AD50" s="288"/>
      <c r="AE50" s="288"/>
      <c r="AF50" s="288"/>
      <c r="AG50" s="288"/>
      <c r="AH50" s="288"/>
      <c r="AI50" s="338"/>
      <c r="AJ50" s="60"/>
    </row>
    <row r="51" spans="3:36" ht="4.5" customHeight="1" x14ac:dyDescent="0.2">
      <c r="C51" s="58"/>
      <c r="D51" s="333"/>
      <c r="E51" s="334"/>
      <c r="F51" s="334"/>
      <c r="G51" s="334"/>
      <c r="H51" s="334"/>
      <c r="I51" s="334"/>
      <c r="J51" s="334"/>
      <c r="K51" s="334"/>
      <c r="L51" s="334"/>
      <c r="M51" s="334"/>
      <c r="N51" s="334"/>
      <c r="O51" s="335"/>
      <c r="P51" s="70"/>
      <c r="Q51" s="70"/>
      <c r="R51" s="70"/>
      <c r="S51" s="70"/>
      <c r="T51" s="70"/>
      <c r="U51" s="70"/>
      <c r="V51" s="71"/>
      <c r="W51" s="71"/>
      <c r="X51" s="71"/>
      <c r="Y51" s="71"/>
      <c r="Z51" s="71"/>
      <c r="AA51" s="71"/>
      <c r="AB51" s="71"/>
      <c r="AC51" s="71"/>
      <c r="AD51" s="71"/>
      <c r="AE51" s="71"/>
      <c r="AF51" s="71"/>
      <c r="AG51" s="71"/>
      <c r="AH51" s="71"/>
      <c r="AI51" s="72"/>
      <c r="AJ51" s="60"/>
    </row>
    <row r="52" spans="3:36" ht="14.1" customHeight="1" x14ac:dyDescent="0.2">
      <c r="C52" s="58"/>
      <c r="D52" s="319" t="s">
        <v>512</v>
      </c>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1"/>
      <c r="AJ52" s="60"/>
    </row>
    <row r="53" spans="3:36" ht="14.1" customHeight="1" x14ac:dyDescent="0.2">
      <c r="C53" s="58"/>
      <c r="D53" s="322"/>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4"/>
      <c r="AJ53" s="60"/>
    </row>
    <row r="54" spans="3:36" ht="14.1" customHeight="1" x14ac:dyDescent="0.2">
      <c r="C54" s="58"/>
      <c r="D54" s="322"/>
      <c r="E54" s="323"/>
      <c r="F54" s="323"/>
      <c r="G54" s="323"/>
      <c r="H54" s="323"/>
      <c r="I54" s="323"/>
      <c r="J54" s="323"/>
      <c r="K54" s="323"/>
      <c r="L54" s="323"/>
      <c r="M54" s="323"/>
      <c r="N54" s="323"/>
      <c r="O54" s="323"/>
      <c r="P54" s="323"/>
      <c r="Q54" s="323"/>
      <c r="R54" s="323"/>
      <c r="S54" s="323"/>
      <c r="T54" s="323"/>
      <c r="U54" s="323"/>
      <c r="V54" s="323"/>
      <c r="W54" s="323"/>
      <c r="X54" s="323"/>
      <c r="Y54" s="323"/>
      <c r="Z54" s="323"/>
      <c r="AA54" s="323"/>
      <c r="AB54" s="323"/>
      <c r="AC54" s="323"/>
      <c r="AD54" s="323"/>
      <c r="AE54" s="323"/>
      <c r="AF54" s="323"/>
      <c r="AG54" s="323"/>
      <c r="AH54" s="323"/>
      <c r="AI54" s="324"/>
      <c r="AJ54" s="60"/>
    </row>
    <row r="55" spans="3:36" ht="14.1" customHeight="1" x14ac:dyDescent="0.2">
      <c r="C55" s="58"/>
      <c r="D55" s="322"/>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4"/>
      <c r="AJ55" s="60"/>
    </row>
    <row r="56" spans="3:36" ht="14.1" customHeight="1" x14ac:dyDescent="0.2">
      <c r="C56" s="58"/>
      <c r="D56" s="322"/>
      <c r="E56" s="323"/>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4"/>
      <c r="AJ56" s="60"/>
    </row>
    <row r="57" spans="3:36" ht="14.1" customHeight="1" x14ac:dyDescent="0.2">
      <c r="C57" s="58"/>
      <c r="D57" s="322"/>
      <c r="E57" s="323"/>
      <c r="F57" s="323"/>
      <c r="G57" s="323"/>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4"/>
      <c r="AJ57" s="60"/>
    </row>
    <row r="58" spans="3:36" ht="13.5" customHeight="1" x14ac:dyDescent="0.2">
      <c r="C58" s="58"/>
      <c r="D58" s="325"/>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6"/>
      <c r="AC58" s="326"/>
      <c r="AD58" s="326"/>
      <c r="AE58" s="326"/>
      <c r="AF58" s="326"/>
      <c r="AG58" s="326"/>
      <c r="AH58" s="326"/>
      <c r="AI58" s="327"/>
      <c r="AJ58" s="60"/>
    </row>
    <row r="59" spans="3:36" ht="14.1" customHeight="1" x14ac:dyDescent="0.2">
      <c r="C59" s="75"/>
      <c r="D59" s="76"/>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8"/>
    </row>
    <row r="60" spans="3:36" ht="6" customHeight="1" x14ac:dyDescent="0.2"/>
    <row r="61" spans="3:36" ht="14.1" customHeight="1" x14ac:dyDescent="0.2"/>
    <row r="62" spans="3:36" ht="14.1" customHeight="1" x14ac:dyDescent="0.2"/>
    <row r="63" spans="3:36" ht="14.1" customHeight="1" x14ac:dyDescent="0.2"/>
    <row r="64" spans="3:36"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row r="337" ht="14.1" customHeight="1" x14ac:dyDescent="0.2"/>
    <row r="338" ht="14.1" customHeight="1" x14ac:dyDescent="0.2"/>
    <row r="339" ht="14.1" customHeight="1" x14ac:dyDescent="0.2"/>
    <row r="340" ht="14.1" customHeight="1" x14ac:dyDescent="0.2"/>
    <row r="341" ht="14.1" customHeight="1" x14ac:dyDescent="0.2"/>
    <row r="342" ht="14.1" customHeight="1" x14ac:dyDescent="0.2"/>
    <row r="343" ht="14.1" customHeight="1" x14ac:dyDescent="0.2"/>
    <row r="344" ht="14.1" customHeight="1" x14ac:dyDescent="0.2"/>
    <row r="345" ht="14.1" customHeight="1" x14ac:dyDescent="0.2"/>
    <row r="346" ht="14.1" customHeight="1" x14ac:dyDescent="0.2"/>
    <row r="347" ht="14.1" customHeight="1" x14ac:dyDescent="0.2"/>
    <row r="348" ht="14.1" customHeight="1" x14ac:dyDescent="0.2"/>
    <row r="349" ht="14.1" customHeight="1" x14ac:dyDescent="0.2"/>
    <row r="350" ht="14.1" customHeight="1" x14ac:dyDescent="0.2"/>
    <row r="351" ht="14.1" customHeight="1" x14ac:dyDescent="0.2"/>
    <row r="352" ht="14.1" customHeight="1" x14ac:dyDescent="0.2"/>
    <row r="353" ht="14.1" customHeight="1" x14ac:dyDescent="0.2"/>
    <row r="354" ht="14.1" customHeight="1" x14ac:dyDescent="0.2"/>
    <row r="355" ht="14.1" customHeight="1" x14ac:dyDescent="0.2"/>
    <row r="356" ht="14.1" customHeight="1" x14ac:dyDescent="0.2"/>
    <row r="357" ht="14.1" customHeight="1" x14ac:dyDescent="0.2"/>
    <row r="358" ht="14.1" customHeight="1" x14ac:dyDescent="0.2"/>
    <row r="359" ht="14.1" customHeight="1" x14ac:dyDescent="0.2"/>
    <row r="360" ht="14.1" customHeight="1" x14ac:dyDescent="0.2"/>
    <row r="361" ht="14.1" customHeight="1" x14ac:dyDescent="0.2"/>
    <row r="362" ht="14.1" customHeight="1" x14ac:dyDescent="0.2"/>
    <row r="363" ht="14.1" customHeight="1" x14ac:dyDescent="0.2"/>
  </sheetData>
  <sheetProtection password="D7EF" sheet="1" objects="1" scenarios="1" formatCells="0" formatColumns="0" formatRows="0" selectLockedCells="1"/>
  <customSheetViews>
    <customSheetView guid="{BAF09DE9-3CAC-45E2-B2E3-39C54B45EBAF}" showPageBreaks="1" showGridLines="0" printArea="1" view="pageBreakPreview">
      <selection activeCell="Y3" sqref="Y3:Z3"/>
      <pageMargins left="0.7" right="0.7" top="0.75" bottom="0.75" header="0.3" footer="0.3"/>
      <pageSetup paperSize="9" scale="98" orientation="portrait" r:id="rId1"/>
      <headerFooter>
        <oddHeader>&amp;C&amp;"ＭＳ 明朝,標準"
㊞</oddHeader>
      </headerFooter>
    </customSheetView>
    <customSheetView guid="{02B438CF-0257-43B2-9BDA-7E54B391CED3}" showPageBreaks="1" showGridLines="0" printArea="1" view="pageBreakPreview" topLeftCell="A16">
      <selection activeCell="AA59" sqref="AA59"/>
      <pageMargins left="0.7" right="0.7" top="0.75" bottom="0.75" header="0.3" footer="0.3"/>
      <pageSetup paperSize="9" scale="98" orientation="portrait" r:id="rId2"/>
      <headerFooter>
        <oddHeader>&amp;C&amp;"ＭＳ 明朝,標準"
㊞</oddHeader>
      </headerFooter>
    </customSheetView>
  </customSheetViews>
  <mergeCells count="67">
    <mergeCell ref="V9:AH9"/>
    <mergeCell ref="V10:AH10"/>
    <mergeCell ref="V11:AH11"/>
    <mergeCell ref="V12:AH12"/>
    <mergeCell ref="AE29:AI30"/>
    <mergeCell ref="AB26:AH26"/>
    <mergeCell ref="P26:AA26"/>
    <mergeCell ref="AB27:AH27"/>
    <mergeCell ref="P27:AA27"/>
    <mergeCell ref="P29:T30"/>
    <mergeCell ref="AE31:AI32"/>
    <mergeCell ref="Z5:AB5"/>
    <mergeCell ref="D18:AI21"/>
    <mergeCell ref="AG5:AH5"/>
    <mergeCell ref="AD5:AE5"/>
    <mergeCell ref="D16:AI17"/>
    <mergeCell ref="Z29:AD30"/>
    <mergeCell ref="D23:O23"/>
    <mergeCell ref="P25:AI25"/>
    <mergeCell ref="D25:O25"/>
    <mergeCell ref="D26:O28"/>
    <mergeCell ref="P23:AI23"/>
    <mergeCell ref="P24:AI24"/>
    <mergeCell ref="D24:O24"/>
    <mergeCell ref="AB28:AH28"/>
    <mergeCell ref="P28:AA28"/>
    <mergeCell ref="D52:AI58"/>
    <mergeCell ref="D39:O51"/>
    <mergeCell ref="D33:O34"/>
    <mergeCell ref="V50:AI50"/>
    <mergeCell ref="V48:AI48"/>
    <mergeCell ref="V46:AI46"/>
    <mergeCell ref="P50:U50"/>
    <mergeCell ref="P48:U48"/>
    <mergeCell ref="P46:U46"/>
    <mergeCell ref="P44:U44"/>
    <mergeCell ref="P42:U42"/>
    <mergeCell ref="V40:AI40"/>
    <mergeCell ref="D35:O36"/>
    <mergeCell ref="V44:AI44"/>
    <mergeCell ref="Z35:AD36"/>
    <mergeCell ref="P40:U40"/>
    <mergeCell ref="D29:O30"/>
    <mergeCell ref="D37:O38"/>
    <mergeCell ref="Y29:Y30"/>
    <mergeCell ref="U29:X30"/>
    <mergeCell ref="U35:X36"/>
    <mergeCell ref="U37:X38"/>
    <mergeCell ref="D31:O32"/>
    <mergeCell ref="Y35:Y36"/>
    <mergeCell ref="Y37:Y38"/>
    <mergeCell ref="I7:N7"/>
    <mergeCell ref="V42:AI42"/>
    <mergeCell ref="P31:T32"/>
    <mergeCell ref="P33:T34"/>
    <mergeCell ref="Z31:AD32"/>
    <mergeCell ref="Z33:AD34"/>
    <mergeCell ref="AE33:AI34"/>
    <mergeCell ref="Y31:Y32"/>
    <mergeCell ref="Y33:Y34"/>
    <mergeCell ref="U31:X32"/>
    <mergeCell ref="U33:X34"/>
    <mergeCell ref="Z37:AD38"/>
    <mergeCell ref="AE37:AI38"/>
    <mergeCell ref="P37:T38"/>
    <mergeCell ref="P35:T36"/>
    <mergeCell ref="AE35:AI36"/>
  </mergeCells>
  <phoneticPr fontId="3"/>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colBreaks count="1" manualBreakCount="1">
    <brk id="36" max="1048575" man="1"/>
  </col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N95"/>
  <sheetViews>
    <sheetView showGridLines="0" zoomScaleNormal="100" zoomScaleSheetLayoutView="100" workbookViewId="0">
      <selection activeCell="N11" sqref="N11:AH11"/>
    </sheetView>
  </sheetViews>
  <sheetFormatPr defaultColWidth="9" defaultRowHeight="13.2" x14ac:dyDescent="0.2"/>
  <cols>
    <col min="1" max="2" width="2.6640625" style="194" customWidth="1"/>
    <col min="3" max="34" width="2.88671875" style="194" customWidth="1"/>
    <col min="35" max="102" width="2.6640625" style="194" customWidth="1"/>
    <col min="103" max="16384" width="9" style="194"/>
  </cols>
  <sheetData>
    <row r="2" spans="3:40" ht="14.4" x14ac:dyDescent="0.2">
      <c r="C2" s="156" t="s">
        <v>97</v>
      </c>
      <c r="D2" s="193"/>
      <c r="E2" s="193"/>
      <c r="F2" s="193"/>
      <c r="G2" s="193"/>
      <c r="H2" s="193"/>
      <c r="AJ2" s="267" t="str">
        <f>'１号'!$AL$3</f>
        <v>Ver.3</v>
      </c>
    </row>
    <row r="3" spans="3:40" ht="14.4" x14ac:dyDescent="0.2">
      <c r="C3" s="156"/>
      <c r="D3" s="193"/>
      <c r="E3" s="193"/>
      <c r="F3" s="193"/>
      <c r="G3" s="193"/>
      <c r="H3" s="193"/>
    </row>
    <row r="4" spans="3:40" ht="14.4" x14ac:dyDescent="0.2">
      <c r="C4" s="156" t="s">
        <v>98</v>
      </c>
      <c r="D4" s="193"/>
      <c r="E4" s="193"/>
      <c r="F4" s="193"/>
      <c r="G4" s="193"/>
      <c r="H4" s="193"/>
    </row>
    <row r="5" spans="3:40" ht="14.4" x14ac:dyDescent="0.2">
      <c r="C5" s="156"/>
      <c r="D5" s="193"/>
      <c r="E5" s="193"/>
      <c r="F5" s="193"/>
      <c r="G5" s="193"/>
      <c r="H5" s="193"/>
    </row>
    <row r="6" spans="3:40" ht="14.4" x14ac:dyDescent="0.2">
      <c r="C6" s="156"/>
      <c r="D6" s="193"/>
      <c r="E6" s="193"/>
      <c r="F6" s="193"/>
      <c r="G6" s="193"/>
      <c r="H6" s="193"/>
    </row>
    <row r="7" spans="3:40" ht="14.4" x14ac:dyDescent="0.2">
      <c r="C7" s="699" t="s">
        <v>99</v>
      </c>
      <c r="D7" s="699"/>
      <c r="E7" s="699"/>
      <c r="F7" s="699"/>
      <c r="G7" s="699"/>
      <c r="H7" s="699"/>
      <c r="I7" s="699"/>
      <c r="J7" s="699"/>
      <c r="K7" s="699"/>
      <c r="L7" s="699"/>
      <c r="M7" s="699"/>
      <c r="N7" s="699"/>
      <c r="O7" s="699"/>
      <c r="P7" s="699"/>
      <c r="Q7" s="699"/>
      <c r="R7" s="699"/>
      <c r="S7" s="699"/>
      <c r="T7" s="699"/>
      <c r="U7" s="699"/>
      <c r="V7" s="699"/>
      <c r="W7" s="699"/>
      <c r="X7" s="699"/>
      <c r="Y7" s="699"/>
      <c r="Z7" s="699"/>
      <c r="AA7" s="699"/>
      <c r="AB7" s="699"/>
      <c r="AC7" s="699"/>
      <c r="AD7" s="699"/>
      <c r="AE7" s="699"/>
      <c r="AF7" s="699"/>
      <c r="AG7" s="699"/>
      <c r="AH7" s="699"/>
    </row>
    <row r="8" spans="3:40" ht="16.5" customHeight="1" x14ac:dyDescent="0.2">
      <c r="C8" s="686" t="s">
        <v>31</v>
      </c>
      <c r="D8" s="686"/>
      <c r="E8" s="686"/>
      <c r="F8" s="686"/>
      <c r="G8" s="686"/>
      <c r="H8" s="686"/>
      <c r="I8" s="686"/>
      <c r="J8" s="686"/>
      <c r="K8" s="686"/>
      <c r="L8" s="686"/>
      <c r="M8" s="686"/>
      <c r="N8" s="683"/>
      <c r="O8" s="684"/>
      <c r="P8" s="684"/>
      <c r="Q8" s="684"/>
      <c r="R8" s="684"/>
      <c r="S8" s="684"/>
      <c r="T8" s="684"/>
      <c r="U8" s="684"/>
      <c r="V8" s="684"/>
      <c r="W8" s="684"/>
      <c r="X8" s="684"/>
      <c r="Y8" s="684"/>
      <c r="Z8" s="684"/>
      <c r="AA8" s="684"/>
      <c r="AB8" s="684"/>
      <c r="AC8" s="684"/>
      <c r="AD8" s="684"/>
      <c r="AE8" s="684"/>
      <c r="AF8" s="684"/>
      <c r="AG8" s="684"/>
      <c r="AH8" s="685"/>
      <c r="AJ8" s="64"/>
    </row>
    <row r="9" spans="3:40" ht="16.5" customHeight="1" x14ac:dyDescent="0.2">
      <c r="C9" s="681" t="s">
        <v>100</v>
      </c>
      <c r="D9" s="681"/>
      <c r="E9" s="681"/>
      <c r="F9" s="681"/>
      <c r="G9" s="681"/>
      <c r="H9" s="681"/>
      <c r="I9" s="681"/>
      <c r="J9" s="681"/>
      <c r="K9" s="681"/>
      <c r="L9" s="681"/>
      <c r="M9" s="681"/>
      <c r="N9" s="662" t="str">
        <f>IF('１号'!V11="","",'１号'!V11)</f>
        <v/>
      </c>
      <c r="O9" s="663"/>
      <c r="P9" s="663"/>
      <c r="Q9" s="663"/>
      <c r="R9" s="663"/>
      <c r="S9" s="663"/>
      <c r="T9" s="663"/>
      <c r="U9" s="663"/>
      <c r="V9" s="663"/>
      <c r="W9" s="663"/>
      <c r="X9" s="663"/>
      <c r="Y9" s="663"/>
      <c r="Z9" s="663"/>
      <c r="AA9" s="663"/>
      <c r="AB9" s="663"/>
      <c r="AC9" s="663"/>
      <c r="AD9" s="663"/>
      <c r="AE9" s="663"/>
      <c r="AF9" s="663"/>
      <c r="AG9" s="663"/>
      <c r="AH9" s="664"/>
      <c r="AJ9" s="80" t="s">
        <v>519</v>
      </c>
      <c r="AK9" s="80"/>
      <c r="AL9" s="80"/>
      <c r="AM9" s="80"/>
      <c r="AN9" s="80"/>
    </row>
    <row r="10" spans="3:40" ht="16.5" customHeight="1" x14ac:dyDescent="0.2">
      <c r="C10" s="682"/>
      <c r="D10" s="682"/>
      <c r="E10" s="682"/>
      <c r="F10" s="682"/>
      <c r="G10" s="682"/>
      <c r="H10" s="682"/>
      <c r="I10" s="682"/>
      <c r="J10" s="682"/>
      <c r="K10" s="682"/>
      <c r="L10" s="682"/>
      <c r="M10" s="682"/>
      <c r="N10" s="665"/>
      <c r="O10" s="666"/>
      <c r="P10" s="666"/>
      <c r="Q10" s="666"/>
      <c r="R10" s="666"/>
      <c r="S10" s="666"/>
      <c r="T10" s="666"/>
      <c r="U10" s="666"/>
      <c r="V10" s="666"/>
      <c r="W10" s="666"/>
      <c r="X10" s="666"/>
      <c r="Y10" s="666"/>
      <c r="Z10" s="666"/>
      <c r="AA10" s="666"/>
      <c r="AB10" s="666"/>
      <c r="AC10" s="666"/>
      <c r="AD10" s="666"/>
      <c r="AE10" s="666"/>
      <c r="AF10" s="666"/>
      <c r="AG10" s="666"/>
      <c r="AH10" s="667"/>
      <c r="AJ10" s="80"/>
      <c r="AK10" s="80"/>
      <c r="AL10" s="80"/>
      <c r="AM10" s="80"/>
      <c r="AN10" s="80"/>
    </row>
    <row r="11" spans="3:40" ht="16.5" customHeight="1" x14ac:dyDescent="0.2">
      <c r="C11" s="686" t="s">
        <v>31</v>
      </c>
      <c r="D11" s="686"/>
      <c r="E11" s="686"/>
      <c r="F11" s="686"/>
      <c r="G11" s="686"/>
      <c r="H11" s="686"/>
      <c r="I11" s="686"/>
      <c r="J11" s="686"/>
      <c r="K11" s="686"/>
      <c r="L11" s="686"/>
      <c r="M11" s="686"/>
      <c r="N11" s="683"/>
      <c r="O11" s="684"/>
      <c r="P11" s="684"/>
      <c r="Q11" s="684"/>
      <c r="R11" s="684"/>
      <c r="S11" s="684"/>
      <c r="T11" s="684"/>
      <c r="U11" s="684"/>
      <c r="V11" s="684"/>
      <c r="W11" s="684"/>
      <c r="X11" s="684"/>
      <c r="Y11" s="684"/>
      <c r="Z11" s="684"/>
      <c r="AA11" s="684"/>
      <c r="AB11" s="684"/>
      <c r="AC11" s="684"/>
      <c r="AD11" s="684"/>
      <c r="AE11" s="684"/>
      <c r="AF11" s="684"/>
      <c r="AG11" s="684"/>
      <c r="AH11" s="685"/>
      <c r="AJ11" s="64"/>
    </row>
    <row r="12" spans="3:40" ht="16.5" customHeight="1" x14ac:dyDescent="0.2">
      <c r="C12" s="681" t="s">
        <v>101</v>
      </c>
      <c r="D12" s="681"/>
      <c r="E12" s="681"/>
      <c r="F12" s="681"/>
      <c r="G12" s="681"/>
      <c r="H12" s="681"/>
      <c r="I12" s="681"/>
      <c r="J12" s="681"/>
      <c r="K12" s="681"/>
      <c r="L12" s="681"/>
      <c r="M12" s="681"/>
      <c r="N12" s="662" t="str">
        <f>IF('１号'!V12="","",'１号'!V12)</f>
        <v/>
      </c>
      <c r="O12" s="663"/>
      <c r="P12" s="663"/>
      <c r="Q12" s="663"/>
      <c r="R12" s="663"/>
      <c r="S12" s="663"/>
      <c r="T12" s="663"/>
      <c r="U12" s="663"/>
      <c r="V12" s="663"/>
      <c r="W12" s="663"/>
      <c r="X12" s="663"/>
      <c r="Y12" s="663"/>
      <c r="Z12" s="663"/>
      <c r="AA12" s="663"/>
      <c r="AB12" s="663"/>
      <c r="AC12" s="663"/>
      <c r="AD12" s="663"/>
      <c r="AE12" s="663"/>
      <c r="AF12" s="663"/>
      <c r="AG12" s="663"/>
      <c r="AH12" s="664"/>
      <c r="AJ12" s="80" t="s">
        <v>519</v>
      </c>
      <c r="AK12" s="80"/>
      <c r="AL12" s="80"/>
      <c r="AM12" s="80"/>
      <c r="AN12" s="80"/>
    </row>
    <row r="13" spans="3:40" ht="16.5" customHeight="1" x14ac:dyDescent="0.2">
      <c r="C13" s="682"/>
      <c r="D13" s="682"/>
      <c r="E13" s="682"/>
      <c r="F13" s="682"/>
      <c r="G13" s="682"/>
      <c r="H13" s="682"/>
      <c r="I13" s="682"/>
      <c r="J13" s="682"/>
      <c r="K13" s="682"/>
      <c r="L13" s="682"/>
      <c r="M13" s="682"/>
      <c r="N13" s="665"/>
      <c r="O13" s="666"/>
      <c r="P13" s="666"/>
      <c r="Q13" s="666"/>
      <c r="R13" s="666"/>
      <c r="S13" s="666"/>
      <c r="T13" s="666"/>
      <c r="U13" s="666"/>
      <c r="V13" s="666"/>
      <c r="W13" s="666"/>
      <c r="X13" s="666"/>
      <c r="Y13" s="666"/>
      <c r="Z13" s="666"/>
      <c r="AA13" s="666"/>
      <c r="AB13" s="666"/>
      <c r="AC13" s="666"/>
      <c r="AD13" s="666"/>
      <c r="AE13" s="666"/>
      <c r="AF13" s="666"/>
      <c r="AG13" s="666"/>
      <c r="AH13" s="667"/>
      <c r="AJ13" s="80"/>
      <c r="AK13" s="80"/>
      <c r="AL13" s="80"/>
      <c r="AM13" s="80"/>
      <c r="AN13" s="80"/>
    </row>
    <row r="14" spans="3:40" ht="16.5" customHeight="1" x14ac:dyDescent="0.2">
      <c r="C14" s="668" t="s">
        <v>102</v>
      </c>
      <c r="D14" s="668"/>
      <c r="E14" s="668"/>
      <c r="F14" s="668"/>
      <c r="G14" s="668"/>
      <c r="H14" s="668"/>
      <c r="I14" s="668"/>
      <c r="J14" s="668"/>
      <c r="K14" s="668"/>
      <c r="L14" s="668"/>
      <c r="M14" s="668"/>
      <c r="N14" s="669"/>
      <c r="O14" s="670"/>
      <c r="P14" s="670"/>
      <c r="Q14" s="670"/>
      <c r="R14" s="670"/>
      <c r="S14" s="673" t="s">
        <v>197</v>
      </c>
      <c r="T14" s="673"/>
      <c r="U14" s="670"/>
      <c r="V14" s="670"/>
      <c r="W14" s="670"/>
      <c r="X14" s="673" t="s">
        <v>198</v>
      </c>
      <c r="Y14" s="673"/>
      <c r="Z14" s="670"/>
      <c r="AA14" s="670"/>
      <c r="AB14" s="670"/>
      <c r="AC14" s="673" t="s">
        <v>199</v>
      </c>
      <c r="AD14" s="673"/>
      <c r="AE14" s="195"/>
      <c r="AF14" s="195"/>
      <c r="AG14" s="195"/>
      <c r="AH14" s="196"/>
    </row>
    <row r="15" spans="3:40" ht="16.5" customHeight="1" x14ac:dyDescent="0.2">
      <c r="C15" s="668"/>
      <c r="D15" s="668"/>
      <c r="E15" s="668"/>
      <c r="F15" s="668"/>
      <c r="G15" s="668"/>
      <c r="H15" s="668"/>
      <c r="I15" s="668"/>
      <c r="J15" s="668"/>
      <c r="K15" s="668"/>
      <c r="L15" s="668"/>
      <c r="M15" s="668"/>
      <c r="N15" s="671"/>
      <c r="O15" s="672"/>
      <c r="P15" s="672"/>
      <c r="Q15" s="672"/>
      <c r="R15" s="672"/>
      <c r="S15" s="674"/>
      <c r="T15" s="674"/>
      <c r="U15" s="672"/>
      <c r="V15" s="672"/>
      <c r="W15" s="672"/>
      <c r="X15" s="674"/>
      <c r="Y15" s="674"/>
      <c r="Z15" s="672"/>
      <c r="AA15" s="672"/>
      <c r="AB15" s="672"/>
      <c r="AC15" s="674"/>
      <c r="AD15" s="674"/>
      <c r="AE15" s="197"/>
      <c r="AF15" s="197"/>
      <c r="AG15" s="197"/>
      <c r="AH15" s="198"/>
    </row>
    <row r="16" spans="3:40" ht="16.5" customHeight="1" x14ac:dyDescent="0.2">
      <c r="C16" s="456" t="s">
        <v>422</v>
      </c>
      <c r="D16" s="456"/>
      <c r="E16" s="456"/>
      <c r="F16" s="456"/>
      <c r="G16" s="456"/>
      <c r="H16" s="456"/>
      <c r="I16" s="456"/>
      <c r="J16" s="456"/>
      <c r="K16" s="456"/>
      <c r="L16" s="456"/>
      <c r="M16" s="456"/>
      <c r="N16" s="668" t="s">
        <v>103</v>
      </c>
      <c r="O16" s="668"/>
      <c r="P16" s="668"/>
      <c r="Q16" s="668"/>
      <c r="R16" s="668"/>
      <c r="S16" s="668"/>
      <c r="T16" s="668"/>
      <c r="U16" s="668"/>
      <c r="V16" s="675"/>
      <c r="W16" s="676"/>
      <c r="X16" s="676"/>
      <c r="Y16" s="676"/>
      <c r="Z16" s="676"/>
      <c r="AA16" s="676"/>
      <c r="AB16" s="676"/>
      <c r="AC16" s="676"/>
      <c r="AD16" s="676"/>
      <c r="AE16" s="676"/>
      <c r="AF16" s="676"/>
      <c r="AG16" s="676"/>
      <c r="AH16" s="677"/>
      <c r="AJ16" s="80" t="s">
        <v>428</v>
      </c>
      <c r="AK16" s="64"/>
      <c r="AL16" s="64"/>
      <c r="AM16" s="64"/>
      <c r="AN16" s="64"/>
    </row>
    <row r="17" spans="3:40" ht="16.5" customHeight="1" x14ac:dyDescent="0.2">
      <c r="C17" s="456"/>
      <c r="D17" s="456"/>
      <c r="E17" s="456"/>
      <c r="F17" s="456"/>
      <c r="G17" s="456"/>
      <c r="H17" s="456"/>
      <c r="I17" s="456"/>
      <c r="J17" s="456"/>
      <c r="K17" s="456"/>
      <c r="L17" s="456"/>
      <c r="M17" s="456"/>
      <c r="N17" s="668"/>
      <c r="O17" s="668"/>
      <c r="P17" s="668"/>
      <c r="Q17" s="668"/>
      <c r="R17" s="668"/>
      <c r="S17" s="668"/>
      <c r="T17" s="668"/>
      <c r="U17" s="668"/>
      <c r="V17" s="678"/>
      <c r="W17" s="679"/>
      <c r="X17" s="679"/>
      <c r="Y17" s="679"/>
      <c r="Z17" s="679"/>
      <c r="AA17" s="679"/>
      <c r="AB17" s="679"/>
      <c r="AC17" s="679"/>
      <c r="AD17" s="679"/>
      <c r="AE17" s="679"/>
      <c r="AF17" s="679"/>
      <c r="AG17" s="679"/>
      <c r="AH17" s="680"/>
      <c r="AJ17" s="80"/>
      <c r="AK17" s="64"/>
      <c r="AL17" s="64"/>
      <c r="AM17" s="64"/>
      <c r="AN17" s="64"/>
    </row>
    <row r="18" spans="3:40" ht="16.5" customHeight="1" x14ac:dyDescent="0.2">
      <c r="C18" s="456"/>
      <c r="D18" s="456"/>
      <c r="E18" s="456"/>
      <c r="F18" s="456"/>
      <c r="G18" s="456"/>
      <c r="H18" s="456"/>
      <c r="I18" s="456"/>
      <c r="J18" s="456"/>
      <c r="K18" s="456"/>
      <c r="L18" s="456"/>
      <c r="M18" s="456"/>
      <c r="N18" s="668" t="s">
        <v>104</v>
      </c>
      <c r="O18" s="668"/>
      <c r="P18" s="668"/>
      <c r="Q18" s="668"/>
      <c r="R18" s="668"/>
      <c r="S18" s="668"/>
      <c r="T18" s="668"/>
      <c r="U18" s="668"/>
      <c r="V18" s="675"/>
      <c r="W18" s="676"/>
      <c r="X18" s="676"/>
      <c r="Y18" s="676"/>
      <c r="Z18" s="676"/>
      <c r="AA18" s="676"/>
      <c r="AB18" s="676"/>
      <c r="AC18" s="676"/>
      <c r="AD18" s="676"/>
      <c r="AE18" s="676"/>
      <c r="AF18" s="676"/>
      <c r="AG18" s="676"/>
      <c r="AH18" s="677"/>
      <c r="AJ18" s="80" t="s">
        <v>429</v>
      </c>
      <c r="AK18" s="64"/>
      <c r="AL18" s="64"/>
      <c r="AM18" s="64"/>
      <c r="AN18" s="64"/>
    </row>
    <row r="19" spans="3:40" ht="16.5" customHeight="1" x14ac:dyDescent="0.2">
      <c r="C19" s="456"/>
      <c r="D19" s="456"/>
      <c r="E19" s="456"/>
      <c r="F19" s="456"/>
      <c r="G19" s="456"/>
      <c r="H19" s="456"/>
      <c r="I19" s="456"/>
      <c r="J19" s="456"/>
      <c r="K19" s="456"/>
      <c r="L19" s="456"/>
      <c r="M19" s="456"/>
      <c r="N19" s="668"/>
      <c r="O19" s="668"/>
      <c r="P19" s="668"/>
      <c r="Q19" s="668"/>
      <c r="R19" s="668"/>
      <c r="S19" s="668"/>
      <c r="T19" s="668"/>
      <c r="U19" s="668"/>
      <c r="V19" s="678"/>
      <c r="W19" s="679"/>
      <c r="X19" s="679"/>
      <c r="Y19" s="679"/>
      <c r="Z19" s="679"/>
      <c r="AA19" s="679"/>
      <c r="AB19" s="679"/>
      <c r="AC19" s="679"/>
      <c r="AD19" s="679"/>
      <c r="AE19" s="679"/>
      <c r="AF19" s="679"/>
      <c r="AG19" s="679"/>
      <c r="AH19" s="680"/>
      <c r="AJ19" s="64"/>
      <c r="AK19" s="64"/>
      <c r="AL19" s="64"/>
      <c r="AM19" s="64"/>
      <c r="AN19" s="64"/>
    </row>
    <row r="20" spans="3:40" ht="16.5" customHeight="1" x14ac:dyDescent="0.2">
      <c r="C20" s="668" t="s">
        <v>105</v>
      </c>
      <c r="D20" s="668"/>
      <c r="E20" s="668"/>
      <c r="F20" s="668"/>
      <c r="G20" s="668"/>
      <c r="H20" s="668"/>
      <c r="I20" s="668"/>
      <c r="J20" s="668"/>
      <c r="K20" s="668"/>
      <c r="L20" s="668"/>
      <c r="M20" s="668"/>
      <c r="N20" s="687"/>
      <c r="O20" s="688"/>
      <c r="P20" s="688"/>
      <c r="Q20" s="688"/>
      <c r="R20" s="688"/>
      <c r="S20" s="688"/>
      <c r="T20" s="688"/>
      <c r="U20" s="689"/>
      <c r="V20" s="693" t="s">
        <v>295</v>
      </c>
      <c r="W20" s="694"/>
      <c r="X20" s="694"/>
      <c r="Y20" s="694"/>
      <c r="Z20" s="694"/>
      <c r="AA20" s="694"/>
      <c r="AB20" s="694"/>
      <c r="AC20" s="694"/>
      <c r="AD20" s="694"/>
      <c r="AE20" s="694"/>
      <c r="AF20" s="694"/>
      <c r="AG20" s="694"/>
      <c r="AH20" s="695"/>
    </row>
    <row r="21" spans="3:40" ht="16.5" customHeight="1" x14ac:dyDescent="0.2">
      <c r="C21" s="668"/>
      <c r="D21" s="668"/>
      <c r="E21" s="668"/>
      <c r="F21" s="668"/>
      <c r="G21" s="668"/>
      <c r="H21" s="668"/>
      <c r="I21" s="668"/>
      <c r="J21" s="668"/>
      <c r="K21" s="668"/>
      <c r="L21" s="668"/>
      <c r="M21" s="668"/>
      <c r="N21" s="690"/>
      <c r="O21" s="691"/>
      <c r="P21" s="691"/>
      <c r="Q21" s="691"/>
      <c r="R21" s="691"/>
      <c r="S21" s="691"/>
      <c r="T21" s="691"/>
      <c r="U21" s="692"/>
      <c r="V21" s="696"/>
      <c r="W21" s="697"/>
      <c r="X21" s="697"/>
      <c r="Y21" s="697"/>
      <c r="Z21" s="697"/>
      <c r="AA21" s="697"/>
      <c r="AB21" s="697"/>
      <c r="AC21" s="697"/>
      <c r="AD21" s="697"/>
      <c r="AE21" s="697"/>
      <c r="AF21" s="697"/>
      <c r="AG21" s="697"/>
      <c r="AH21" s="698"/>
    </row>
    <row r="22" spans="3:40" ht="16.5" customHeight="1" x14ac:dyDescent="0.2">
      <c r="C22" s="668" t="s">
        <v>106</v>
      </c>
      <c r="D22" s="668"/>
      <c r="E22" s="668"/>
      <c r="F22" s="668"/>
      <c r="G22" s="668"/>
      <c r="H22" s="668"/>
      <c r="I22" s="668"/>
      <c r="J22" s="668"/>
      <c r="K22" s="668"/>
      <c r="L22" s="668"/>
      <c r="M22" s="668"/>
      <c r="N22" s="687"/>
      <c r="O22" s="688"/>
      <c r="P22" s="688"/>
      <c r="Q22" s="688"/>
      <c r="R22" s="688"/>
      <c r="S22" s="688"/>
      <c r="T22" s="688"/>
      <c r="U22" s="689"/>
      <c r="V22" s="693" t="s">
        <v>292</v>
      </c>
      <c r="W22" s="694"/>
      <c r="X22" s="694"/>
      <c r="Y22" s="694"/>
      <c r="Z22" s="694"/>
      <c r="AA22" s="694"/>
      <c r="AB22" s="694"/>
      <c r="AC22" s="694"/>
      <c r="AD22" s="694"/>
      <c r="AE22" s="694"/>
      <c r="AF22" s="694"/>
      <c r="AG22" s="694"/>
      <c r="AH22" s="695"/>
    </row>
    <row r="23" spans="3:40" ht="16.5" customHeight="1" x14ac:dyDescent="0.2">
      <c r="C23" s="668"/>
      <c r="D23" s="668"/>
      <c r="E23" s="668"/>
      <c r="F23" s="668"/>
      <c r="G23" s="668"/>
      <c r="H23" s="668"/>
      <c r="I23" s="668"/>
      <c r="J23" s="668"/>
      <c r="K23" s="668"/>
      <c r="L23" s="668"/>
      <c r="M23" s="668"/>
      <c r="N23" s="690"/>
      <c r="O23" s="691"/>
      <c r="P23" s="691"/>
      <c r="Q23" s="691"/>
      <c r="R23" s="691"/>
      <c r="S23" s="691"/>
      <c r="T23" s="691"/>
      <c r="U23" s="692"/>
      <c r="V23" s="696"/>
      <c r="W23" s="697"/>
      <c r="X23" s="697"/>
      <c r="Y23" s="697"/>
      <c r="Z23" s="697"/>
      <c r="AA23" s="697"/>
      <c r="AB23" s="697"/>
      <c r="AC23" s="697"/>
      <c r="AD23" s="697"/>
      <c r="AE23" s="697"/>
      <c r="AF23" s="697"/>
      <c r="AG23" s="697"/>
      <c r="AH23" s="698"/>
    </row>
    <row r="24" spans="3:40" ht="16.5" customHeight="1" x14ac:dyDescent="0.2">
      <c r="C24" s="668" t="s">
        <v>107</v>
      </c>
      <c r="D24" s="668"/>
      <c r="E24" s="668"/>
      <c r="F24" s="668"/>
      <c r="G24" s="668"/>
      <c r="H24" s="668"/>
      <c r="I24" s="668"/>
      <c r="J24" s="668"/>
      <c r="K24" s="668"/>
      <c r="L24" s="668"/>
      <c r="M24" s="668"/>
      <c r="N24" s="687"/>
      <c r="O24" s="688"/>
      <c r="P24" s="688"/>
      <c r="Q24" s="688"/>
      <c r="R24" s="688"/>
      <c r="S24" s="688"/>
      <c r="T24" s="688"/>
      <c r="U24" s="689"/>
      <c r="V24" s="726" t="s">
        <v>293</v>
      </c>
      <c r="W24" s="727"/>
      <c r="X24" s="727"/>
      <c r="Y24" s="727"/>
      <c r="Z24" s="724"/>
      <c r="AA24" s="724"/>
      <c r="AB24" s="724"/>
      <c r="AC24" s="724"/>
      <c r="AD24" s="724"/>
      <c r="AE24" s="724"/>
      <c r="AF24" s="600" t="s">
        <v>294</v>
      </c>
      <c r="AG24" s="600"/>
      <c r="AH24" s="601"/>
    </row>
    <row r="25" spans="3:40" ht="16.5" customHeight="1" x14ac:dyDescent="0.2">
      <c r="C25" s="668"/>
      <c r="D25" s="668"/>
      <c r="E25" s="668"/>
      <c r="F25" s="668"/>
      <c r="G25" s="668"/>
      <c r="H25" s="668"/>
      <c r="I25" s="668"/>
      <c r="J25" s="668"/>
      <c r="K25" s="668"/>
      <c r="L25" s="668"/>
      <c r="M25" s="668"/>
      <c r="N25" s="690"/>
      <c r="O25" s="691"/>
      <c r="P25" s="691"/>
      <c r="Q25" s="691"/>
      <c r="R25" s="691"/>
      <c r="S25" s="691"/>
      <c r="T25" s="691"/>
      <c r="U25" s="692"/>
      <c r="V25" s="728"/>
      <c r="W25" s="729"/>
      <c r="X25" s="729"/>
      <c r="Y25" s="729"/>
      <c r="Z25" s="725"/>
      <c r="AA25" s="725"/>
      <c r="AB25" s="725"/>
      <c r="AC25" s="725"/>
      <c r="AD25" s="725"/>
      <c r="AE25" s="725"/>
      <c r="AF25" s="603"/>
      <c r="AG25" s="603"/>
      <c r="AH25" s="604"/>
    </row>
    <row r="26" spans="3:40" ht="16.5" customHeight="1" x14ac:dyDescent="0.2">
      <c r="C26" s="668" t="s">
        <v>108</v>
      </c>
      <c r="D26" s="668"/>
      <c r="E26" s="668"/>
      <c r="F26" s="668"/>
      <c r="G26" s="668"/>
      <c r="H26" s="668"/>
      <c r="I26" s="668"/>
      <c r="J26" s="668"/>
      <c r="K26" s="668"/>
      <c r="L26" s="668"/>
      <c r="M26" s="668"/>
      <c r="N26" s="687"/>
      <c r="O26" s="688"/>
      <c r="P26" s="688"/>
      <c r="Q26" s="688"/>
      <c r="R26" s="688"/>
      <c r="S26" s="688"/>
      <c r="T26" s="688"/>
      <c r="U26" s="689"/>
      <c r="V26" s="693" t="s">
        <v>109</v>
      </c>
      <c r="W26" s="694"/>
      <c r="X26" s="694"/>
      <c r="Y26" s="694"/>
      <c r="Z26" s="694"/>
      <c r="AA26" s="694"/>
      <c r="AB26" s="694"/>
      <c r="AC26" s="694"/>
      <c r="AD26" s="694"/>
      <c r="AE26" s="694"/>
      <c r="AF26" s="694"/>
      <c r="AG26" s="694"/>
      <c r="AH26" s="695"/>
    </row>
    <row r="27" spans="3:40" ht="16.5" customHeight="1" x14ac:dyDescent="0.2">
      <c r="C27" s="668"/>
      <c r="D27" s="668"/>
      <c r="E27" s="668"/>
      <c r="F27" s="668"/>
      <c r="G27" s="668"/>
      <c r="H27" s="668"/>
      <c r="I27" s="668"/>
      <c r="J27" s="668"/>
      <c r="K27" s="668"/>
      <c r="L27" s="668"/>
      <c r="M27" s="668"/>
      <c r="N27" s="690"/>
      <c r="O27" s="691"/>
      <c r="P27" s="691"/>
      <c r="Q27" s="691"/>
      <c r="R27" s="691"/>
      <c r="S27" s="691"/>
      <c r="T27" s="691"/>
      <c r="U27" s="692"/>
      <c r="V27" s="696"/>
      <c r="W27" s="697"/>
      <c r="X27" s="697"/>
      <c r="Y27" s="697"/>
      <c r="Z27" s="697"/>
      <c r="AA27" s="697"/>
      <c r="AB27" s="697"/>
      <c r="AC27" s="697"/>
      <c r="AD27" s="697"/>
      <c r="AE27" s="697"/>
      <c r="AF27" s="697"/>
      <c r="AG27" s="697"/>
      <c r="AH27" s="698"/>
    </row>
    <row r="28" spans="3:40" ht="16.5" customHeight="1" x14ac:dyDescent="0.2">
      <c r="C28" s="668" t="s">
        <v>110</v>
      </c>
      <c r="D28" s="668"/>
      <c r="E28" s="668"/>
      <c r="F28" s="668"/>
      <c r="G28" s="668"/>
      <c r="H28" s="668"/>
      <c r="I28" s="668"/>
      <c r="J28" s="668"/>
      <c r="K28" s="668"/>
      <c r="L28" s="668"/>
      <c r="M28" s="668"/>
      <c r="N28" s="687"/>
      <c r="O28" s="688"/>
      <c r="P28" s="688"/>
      <c r="Q28" s="688"/>
      <c r="R28" s="688"/>
      <c r="S28" s="688"/>
      <c r="T28" s="688"/>
      <c r="U28" s="689"/>
      <c r="V28" s="693" t="s">
        <v>109</v>
      </c>
      <c r="W28" s="694"/>
      <c r="X28" s="694"/>
      <c r="Y28" s="694"/>
      <c r="Z28" s="694"/>
      <c r="AA28" s="694"/>
      <c r="AB28" s="694"/>
      <c r="AC28" s="694"/>
      <c r="AD28" s="694"/>
      <c r="AE28" s="694"/>
      <c r="AF28" s="694"/>
      <c r="AG28" s="694"/>
      <c r="AH28" s="695"/>
    </row>
    <row r="29" spans="3:40" ht="16.5" customHeight="1" x14ac:dyDescent="0.2">
      <c r="C29" s="668"/>
      <c r="D29" s="668"/>
      <c r="E29" s="668"/>
      <c r="F29" s="668"/>
      <c r="G29" s="668"/>
      <c r="H29" s="668"/>
      <c r="I29" s="668"/>
      <c r="J29" s="668"/>
      <c r="K29" s="668"/>
      <c r="L29" s="668"/>
      <c r="M29" s="668"/>
      <c r="N29" s="690"/>
      <c r="O29" s="691"/>
      <c r="P29" s="691"/>
      <c r="Q29" s="691"/>
      <c r="R29" s="691"/>
      <c r="S29" s="691"/>
      <c r="T29" s="691"/>
      <c r="U29" s="692"/>
      <c r="V29" s="696"/>
      <c r="W29" s="697"/>
      <c r="X29" s="697"/>
      <c r="Y29" s="697"/>
      <c r="Z29" s="697"/>
      <c r="AA29" s="697"/>
      <c r="AB29" s="697"/>
      <c r="AC29" s="697"/>
      <c r="AD29" s="697"/>
      <c r="AE29" s="697"/>
      <c r="AF29" s="697"/>
      <c r="AG29" s="697"/>
      <c r="AH29" s="698"/>
    </row>
    <row r="30" spans="3:40" ht="16.5" customHeight="1" x14ac:dyDescent="0.2">
      <c r="C30" s="668" t="s">
        <v>111</v>
      </c>
      <c r="D30" s="668"/>
      <c r="E30" s="668"/>
      <c r="F30" s="668"/>
      <c r="G30" s="668"/>
      <c r="H30" s="668"/>
      <c r="I30" s="668"/>
      <c r="J30" s="668"/>
      <c r="K30" s="668"/>
      <c r="L30" s="668"/>
      <c r="M30" s="668"/>
      <c r="N30" s="720" t="s">
        <v>121</v>
      </c>
      <c r="O30" s="721"/>
      <c r="P30" s="716" t="s">
        <v>120</v>
      </c>
      <c r="Q30" s="716"/>
      <c r="R30" s="716"/>
      <c r="S30" s="716"/>
      <c r="T30" s="716"/>
      <c r="U30" s="716"/>
      <c r="V30" s="716"/>
      <c r="W30" s="716"/>
      <c r="X30" s="716"/>
      <c r="Y30" s="716"/>
      <c r="Z30" s="716"/>
      <c r="AA30" s="716"/>
      <c r="AB30" s="716"/>
      <c r="AC30" s="716"/>
      <c r="AD30" s="716"/>
      <c r="AE30" s="716"/>
      <c r="AF30" s="716"/>
      <c r="AG30" s="716"/>
      <c r="AH30" s="717"/>
      <c r="AI30" s="199"/>
    </row>
    <row r="31" spans="3:40" ht="16.5" customHeight="1" x14ac:dyDescent="0.2">
      <c r="C31" s="668"/>
      <c r="D31" s="668"/>
      <c r="E31" s="668"/>
      <c r="F31" s="668"/>
      <c r="G31" s="668"/>
      <c r="H31" s="668"/>
      <c r="I31" s="668"/>
      <c r="J31" s="668"/>
      <c r="K31" s="668"/>
      <c r="L31" s="668"/>
      <c r="M31" s="668"/>
      <c r="N31" s="722"/>
      <c r="O31" s="723"/>
      <c r="P31" s="718"/>
      <c r="Q31" s="718"/>
      <c r="R31" s="718"/>
      <c r="S31" s="718"/>
      <c r="T31" s="718"/>
      <c r="U31" s="718"/>
      <c r="V31" s="718"/>
      <c r="W31" s="718"/>
      <c r="X31" s="718"/>
      <c r="Y31" s="718"/>
      <c r="Z31" s="718"/>
      <c r="AA31" s="718"/>
      <c r="AB31" s="718"/>
      <c r="AC31" s="718"/>
      <c r="AD31" s="718"/>
      <c r="AE31" s="718"/>
      <c r="AF31" s="718"/>
      <c r="AG31" s="718"/>
      <c r="AH31" s="719"/>
      <c r="AI31" s="199"/>
    </row>
    <row r="32" spans="3:40" ht="16.5" customHeight="1" x14ac:dyDescent="0.2">
      <c r="C32" s="668"/>
      <c r="D32" s="668"/>
      <c r="E32" s="668"/>
      <c r="F32" s="668"/>
      <c r="G32" s="668"/>
      <c r="H32" s="668"/>
      <c r="I32" s="668"/>
      <c r="J32" s="668"/>
      <c r="K32" s="668"/>
      <c r="L32" s="668"/>
      <c r="M32" s="668"/>
      <c r="N32" s="710"/>
      <c r="O32" s="711"/>
      <c r="P32" s="711"/>
      <c r="Q32" s="711"/>
      <c r="R32" s="711"/>
      <c r="S32" s="711"/>
      <c r="T32" s="711"/>
      <c r="U32" s="711"/>
      <c r="V32" s="711"/>
      <c r="W32" s="711"/>
      <c r="X32" s="711"/>
      <c r="Y32" s="711"/>
      <c r="Z32" s="711"/>
      <c r="AA32" s="711"/>
      <c r="AB32" s="711"/>
      <c r="AC32" s="711"/>
      <c r="AD32" s="711"/>
      <c r="AE32" s="711"/>
      <c r="AF32" s="711"/>
      <c r="AG32" s="711"/>
      <c r="AH32" s="712"/>
    </row>
    <row r="33" spans="3:34" ht="16.5" customHeight="1" x14ac:dyDescent="0.2">
      <c r="C33" s="668"/>
      <c r="D33" s="668"/>
      <c r="E33" s="668"/>
      <c r="F33" s="668"/>
      <c r="G33" s="668"/>
      <c r="H33" s="668"/>
      <c r="I33" s="668"/>
      <c r="J33" s="668"/>
      <c r="K33" s="668"/>
      <c r="L33" s="668"/>
      <c r="M33" s="668"/>
      <c r="N33" s="710"/>
      <c r="O33" s="711"/>
      <c r="P33" s="711"/>
      <c r="Q33" s="711"/>
      <c r="R33" s="711"/>
      <c r="S33" s="711"/>
      <c r="T33" s="711"/>
      <c r="U33" s="711"/>
      <c r="V33" s="711"/>
      <c r="W33" s="711"/>
      <c r="X33" s="711"/>
      <c r="Y33" s="711"/>
      <c r="Z33" s="711"/>
      <c r="AA33" s="711"/>
      <c r="AB33" s="711"/>
      <c r="AC33" s="711"/>
      <c r="AD33" s="711"/>
      <c r="AE33" s="711"/>
      <c r="AF33" s="711"/>
      <c r="AG33" s="711"/>
      <c r="AH33" s="712"/>
    </row>
    <row r="34" spans="3:34" ht="16.5" customHeight="1" x14ac:dyDescent="0.2">
      <c r="C34" s="668"/>
      <c r="D34" s="668"/>
      <c r="E34" s="668"/>
      <c r="F34" s="668"/>
      <c r="G34" s="668"/>
      <c r="H34" s="668"/>
      <c r="I34" s="668"/>
      <c r="J34" s="668"/>
      <c r="K34" s="668"/>
      <c r="L34" s="668"/>
      <c r="M34" s="668"/>
      <c r="N34" s="710"/>
      <c r="O34" s="711"/>
      <c r="P34" s="711"/>
      <c r="Q34" s="711"/>
      <c r="R34" s="711"/>
      <c r="S34" s="711"/>
      <c r="T34" s="711"/>
      <c r="U34" s="711"/>
      <c r="V34" s="711"/>
      <c r="W34" s="711"/>
      <c r="X34" s="711"/>
      <c r="Y34" s="711"/>
      <c r="Z34" s="711"/>
      <c r="AA34" s="711"/>
      <c r="AB34" s="711"/>
      <c r="AC34" s="711"/>
      <c r="AD34" s="711"/>
      <c r="AE34" s="711"/>
      <c r="AF34" s="711"/>
      <c r="AG34" s="711"/>
      <c r="AH34" s="712"/>
    </row>
    <row r="35" spans="3:34" ht="16.5" customHeight="1" x14ac:dyDescent="0.2">
      <c r="C35" s="668"/>
      <c r="D35" s="668"/>
      <c r="E35" s="668"/>
      <c r="F35" s="668"/>
      <c r="G35" s="668"/>
      <c r="H35" s="668"/>
      <c r="I35" s="668"/>
      <c r="J35" s="668"/>
      <c r="K35" s="668"/>
      <c r="L35" s="668"/>
      <c r="M35" s="668"/>
      <c r="N35" s="710"/>
      <c r="O35" s="711"/>
      <c r="P35" s="711"/>
      <c r="Q35" s="711"/>
      <c r="R35" s="711"/>
      <c r="S35" s="711"/>
      <c r="T35" s="711"/>
      <c r="U35" s="711"/>
      <c r="V35" s="711"/>
      <c r="W35" s="711"/>
      <c r="X35" s="711"/>
      <c r="Y35" s="711"/>
      <c r="Z35" s="711"/>
      <c r="AA35" s="711"/>
      <c r="AB35" s="711"/>
      <c r="AC35" s="711"/>
      <c r="AD35" s="711"/>
      <c r="AE35" s="711"/>
      <c r="AF35" s="711"/>
      <c r="AG35" s="711"/>
      <c r="AH35" s="712"/>
    </row>
    <row r="36" spans="3:34" ht="16.5" customHeight="1" x14ac:dyDescent="0.2">
      <c r="C36" s="668"/>
      <c r="D36" s="668"/>
      <c r="E36" s="668"/>
      <c r="F36" s="668"/>
      <c r="G36" s="668"/>
      <c r="H36" s="668"/>
      <c r="I36" s="668"/>
      <c r="J36" s="668"/>
      <c r="K36" s="668"/>
      <c r="L36" s="668"/>
      <c r="M36" s="668"/>
      <c r="N36" s="710"/>
      <c r="O36" s="711"/>
      <c r="P36" s="711"/>
      <c r="Q36" s="711"/>
      <c r="R36" s="711"/>
      <c r="S36" s="711"/>
      <c r="T36" s="711"/>
      <c r="U36" s="711"/>
      <c r="V36" s="711"/>
      <c r="W36" s="711"/>
      <c r="X36" s="711"/>
      <c r="Y36" s="711"/>
      <c r="Z36" s="711"/>
      <c r="AA36" s="711"/>
      <c r="AB36" s="711"/>
      <c r="AC36" s="711"/>
      <c r="AD36" s="711"/>
      <c r="AE36" s="711"/>
      <c r="AF36" s="711"/>
      <c r="AG36" s="711"/>
      <c r="AH36" s="712"/>
    </row>
    <row r="37" spans="3:34" ht="16.5" customHeight="1" x14ac:dyDescent="0.2">
      <c r="C37" s="668"/>
      <c r="D37" s="668"/>
      <c r="E37" s="668"/>
      <c r="F37" s="668"/>
      <c r="G37" s="668"/>
      <c r="H37" s="668"/>
      <c r="I37" s="668"/>
      <c r="J37" s="668"/>
      <c r="K37" s="668"/>
      <c r="L37" s="668"/>
      <c r="M37" s="668"/>
      <c r="N37" s="710"/>
      <c r="O37" s="711"/>
      <c r="P37" s="711"/>
      <c r="Q37" s="711"/>
      <c r="R37" s="711"/>
      <c r="S37" s="711"/>
      <c r="T37" s="711"/>
      <c r="U37" s="711"/>
      <c r="V37" s="711"/>
      <c r="W37" s="711"/>
      <c r="X37" s="711"/>
      <c r="Y37" s="711"/>
      <c r="Z37" s="711"/>
      <c r="AA37" s="711"/>
      <c r="AB37" s="711"/>
      <c r="AC37" s="711"/>
      <c r="AD37" s="711"/>
      <c r="AE37" s="711"/>
      <c r="AF37" s="711"/>
      <c r="AG37" s="711"/>
      <c r="AH37" s="712"/>
    </row>
    <row r="38" spans="3:34" ht="16.5" customHeight="1" x14ac:dyDescent="0.2">
      <c r="C38" s="668"/>
      <c r="D38" s="668"/>
      <c r="E38" s="668"/>
      <c r="F38" s="668"/>
      <c r="G38" s="668"/>
      <c r="H38" s="668"/>
      <c r="I38" s="668"/>
      <c r="J38" s="668"/>
      <c r="K38" s="668"/>
      <c r="L38" s="668"/>
      <c r="M38" s="668"/>
      <c r="N38" s="710"/>
      <c r="O38" s="711"/>
      <c r="P38" s="711"/>
      <c r="Q38" s="711"/>
      <c r="R38" s="711"/>
      <c r="S38" s="711"/>
      <c r="T38" s="711"/>
      <c r="U38" s="711"/>
      <c r="V38" s="711"/>
      <c r="W38" s="711"/>
      <c r="X38" s="711"/>
      <c r="Y38" s="711"/>
      <c r="Z38" s="711"/>
      <c r="AA38" s="711"/>
      <c r="AB38" s="711"/>
      <c r="AC38" s="711"/>
      <c r="AD38" s="711"/>
      <c r="AE38" s="711"/>
      <c r="AF38" s="711"/>
      <c r="AG38" s="711"/>
      <c r="AH38" s="712"/>
    </row>
    <row r="39" spans="3:34" ht="16.5" customHeight="1" x14ac:dyDescent="0.2">
      <c r="C39" s="668"/>
      <c r="D39" s="668"/>
      <c r="E39" s="668"/>
      <c r="F39" s="668"/>
      <c r="G39" s="668"/>
      <c r="H39" s="668"/>
      <c r="I39" s="668"/>
      <c r="J39" s="668"/>
      <c r="K39" s="668"/>
      <c r="L39" s="668"/>
      <c r="M39" s="668"/>
      <c r="N39" s="710"/>
      <c r="O39" s="711"/>
      <c r="P39" s="711"/>
      <c r="Q39" s="711"/>
      <c r="R39" s="711"/>
      <c r="S39" s="711"/>
      <c r="T39" s="711"/>
      <c r="U39" s="711"/>
      <c r="V39" s="711"/>
      <c r="W39" s="711"/>
      <c r="X39" s="711"/>
      <c r="Y39" s="711"/>
      <c r="Z39" s="711"/>
      <c r="AA39" s="711"/>
      <c r="AB39" s="711"/>
      <c r="AC39" s="711"/>
      <c r="AD39" s="711"/>
      <c r="AE39" s="711"/>
      <c r="AF39" s="711"/>
      <c r="AG39" s="711"/>
      <c r="AH39" s="712"/>
    </row>
    <row r="40" spans="3:34" ht="16.5" customHeight="1" x14ac:dyDescent="0.2">
      <c r="C40" s="668"/>
      <c r="D40" s="668"/>
      <c r="E40" s="668"/>
      <c r="F40" s="668"/>
      <c r="G40" s="668"/>
      <c r="H40" s="668"/>
      <c r="I40" s="668"/>
      <c r="J40" s="668"/>
      <c r="K40" s="668"/>
      <c r="L40" s="668"/>
      <c r="M40" s="668"/>
      <c r="N40" s="710"/>
      <c r="O40" s="711"/>
      <c r="P40" s="711"/>
      <c r="Q40" s="711"/>
      <c r="R40" s="711"/>
      <c r="S40" s="711"/>
      <c r="T40" s="711"/>
      <c r="U40" s="711"/>
      <c r="V40" s="711"/>
      <c r="W40" s="711"/>
      <c r="X40" s="711"/>
      <c r="Y40" s="711"/>
      <c r="Z40" s="711"/>
      <c r="AA40" s="711"/>
      <c r="AB40" s="711"/>
      <c r="AC40" s="711"/>
      <c r="AD40" s="711"/>
      <c r="AE40" s="711"/>
      <c r="AF40" s="711"/>
      <c r="AG40" s="711"/>
      <c r="AH40" s="712"/>
    </row>
    <row r="41" spans="3:34" ht="16.5" customHeight="1" x14ac:dyDescent="0.2">
      <c r="C41" s="668"/>
      <c r="D41" s="668"/>
      <c r="E41" s="668"/>
      <c r="F41" s="668"/>
      <c r="G41" s="668"/>
      <c r="H41" s="668"/>
      <c r="I41" s="668"/>
      <c r="J41" s="668"/>
      <c r="K41" s="668"/>
      <c r="L41" s="668"/>
      <c r="M41" s="668"/>
      <c r="N41" s="713"/>
      <c r="O41" s="714"/>
      <c r="P41" s="714"/>
      <c r="Q41" s="714"/>
      <c r="R41" s="714"/>
      <c r="S41" s="714"/>
      <c r="T41" s="714"/>
      <c r="U41" s="714"/>
      <c r="V41" s="714"/>
      <c r="W41" s="714"/>
      <c r="X41" s="714"/>
      <c r="Y41" s="714"/>
      <c r="Z41" s="714"/>
      <c r="AA41" s="714"/>
      <c r="AB41" s="714"/>
      <c r="AC41" s="714"/>
      <c r="AD41" s="714"/>
      <c r="AE41" s="714"/>
      <c r="AF41" s="714"/>
      <c r="AG41" s="714"/>
      <c r="AH41" s="715"/>
    </row>
    <row r="42" spans="3:34" ht="16.5" customHeight="1" x14ac:dyDescent="0.2">
      <c r="C42" s="668" t="s">
        <v>112</v>
      </c>
      <c r="D42" s="668"/>
      <c r="E42" s="668"/>
      <c r="F42" s="668"/>
      <c r="G42" s="668"/>
      <c r="H42" s="668"/>
      <c r="I42" s="668"/>
      <c r="J42" s="668"/>
      <c r="K42" s="668"/>
      <c r="L42" s="668"/>
      <c r="M42" s="668"/>
      <c r="N42" s="708" t="s">
        <v>113</v>
      </c>
      <c r="O42" s="581"/>
      <c r="P42" s="581"/>
      <c r="Q42" s="581"/>
      <c r="R42" s="581"/>
      <c r="S42" s="581"/>
      <c r="T42" s="581"/>
      <c r="U42" s="581"/>
      <c r="V42" s="581"/>
      <c r="W42" s="581"/>
      <c r="X42" s="581"/>
      <c r="Y42" s="581"/>
      <c r="Z42" s="581"/>
      <c r="AA42" s="581"/>
      <c r="AB42" s="581"/>
      <c r="AC42" s="581"/>
      <c r="AD42" s="581"/>
      <c r="AE42" s="581"/>
      <c r="AF42" s="581"/>
      <c r="AG42" s="581"/>
      <c r="AH42" s="709"/>
    </row>
    <row r="43" spans="3:34" ht="16.5" customHeight="1" x14ac:dyDescent="0.2">
      <c r="C43" s="668"/>
      <c r="D43" s="668"/>
      <c r="E43" s="668"/>
      <c r="F43" s="668"/>
      <c r="G43" s="668"/>
      <c r="H43" s="668"/>
      <c r="I43" s="668"/>
      <c r="J43" s="668"/>
      <c r="K43" s="668"/>
      <c r="L43" s="668"/>
      <c r="M43" s="668"/>
      <c r="N43" s="710"/>
      <c r="O43" s="711"/>
      <c r="P43" s="711"/>
      <c r="Q43" s="711"/>
      <c r="R43" s="711"/>
      <c r="S43" s="711"/>
      <c r="T43" s="711"/>
      <c r="U43" s="711"/>
      <c r="V43" s="711"/>
      <c r="W43" s="711"/>
      <c r="X43" s="711"/>
      <c r="Y43" s="711"/>
      <c r="Z43" s="711"/>
      <c r="AA43" s="711"/>
      <c r="AB43" s="711"/>
      <c r="AC43" s="711"/>
      <c r="AD43" s="711"/>
      <c r="AE43" s="711"/>
      <c r="AF43" s="711"/>
      <c r="AG43" s="711"/>
      <c r="AH43" s="712"/>
    </row>
    <row r="44" spans="3:34" ht="16.5" customHeight="1" x14ac:dyDescent="0.2">
      <c r="C44" s="668"/>
      <c r="D44" s="668"/>
      <c r="E44" s="668"/>
      <c r="F44" s="668"/>
      <c r="G44" s="668"/>
      <c r="H44" s="668"/>
      <c r="I44" s="668"/>
      <c r="J44" s="668"/>
      <c r="K44" s="668"/>
      <c r="L44" s="668"/>
      <c r="M44" s="668"/>
      <c r="N44" s="710"/>
      <c r="O44" s="711"/>
      <c r="P44" s="711"/>
      <c r="Q44" s="711"/>
      <c r="R44" s="711"/>
      <c r="S44" s="711"/>
      <c r="T44" s="711"/>
      <c r="U44" s="711"/>
      <c r="V44" s="711"/>
      <c r="W44" s="711"/>
      <c r="X44" s="711"/>
      <c r="Y44" s="711"/>
      <c r="Z44" s="711"/>
      <c r="AA44" s="711"/>
      <c r="AB44" s="711"/>
      <c r="AC44" s="711"/>
      <c r="AD44" s="711"/>
      <c r="AE44" s="711"/>
      <c r="AF44" s="711"/>
      <c r="AG44" s="711"/>
      <c r="AH44" s="712"/>
    </row>
    <row r="45" spans="3:34" ht="16.5" customHeight="1" x14ac:dyDescent="0.2">
      <c r="C45" s="668"/>
      <c r="D45" s="668"/>
      <c r="E45" s="668"/>
      <c r="F45" s="668"/>
      <c r="G45" s="668"/>
      <c r="H45" s="668"/>
      <c r="I45" s="668"/>
      <c r="J45" s="668"/>
      <c r="K45" s="668"/>
      <c r="L45" s="668"/>
      <c r="M45" s="668"/>
      <c r="N45" s="710"/>
      <c r="O45" s="711"/>
      <c r="P45" s="711"/>
      <c r="Q45" s="711"/>
      <c r="R45" s="711"/>
      <c r="S45" s="711"/>
      <c r="T45" s="711"/>
      <c r="U45" s="711"/>
      <c r="V45" s="711"/>
      <c r="W45" s="711"/>
      <c r="X45" s="711"/>
      <c r="Y45" s="711"/>
      <c r="Z45" s="711"/>
      <c r="AA45" s="711"/>
      <c r="AB45" s="711"/>
      <c r="AC45" s="711"/>
      <c r="AD45" s="711"/>
      <c r="AE45" s="711"/>
      <c r="AF45" s="711"/>
      <c r="AG45" s="711"/>
      <c r="AH45" s="712"/>
    </row>
    <row r="46" spans="3:34" ht="16.5" customHeight="1" x14ac:dyDescent="0.2">
      <c r="C46" s="668"/>
      <c r="D46" s="668"/>
      <c r="E46" s="668"/>
      <c r="F46" s="668"/>
      <c r="G46" s="668"/>
      <c r="H46" s="668"/>
      <c r="I46" s="668"/>
      <c r="J46" s="668"/>
      <c r="K46" s="668"/>
      <c r="L46" s="668"/>
      <c r="M46" s="668"/>
      <c r="N46" s="710"/>
      <c r="O46" s="711"/>
      <c r="P46" s="711"/>
      <c r="Q46" s="711"/>
      <c r="R46" s="711"/>
      <c r="S46" s="711"/>
      <c r="T46" s="711"/>
      <c r="U46" s="711"/>
      <c r="V46" s="711"/>
      <c r="W46" s="711"/>
      <c r="X46" s="711"/>
      <c r="Y46" s="711"/>
      <c r="Z46" s="711"/>
      <c r="AA46" s="711"/>
      <c r="AB46" s="711"/>
      <c r="AC46" s="711"/>
      <c r="AD46" s="711"/>
      <c r="AE46" s="711"/>
      <c r="AF46" s="711"/>
      <c r="AG46" s="711"/>
      <c r="AH46" s="712"/>
    </row>
    <row r="47" spans="3:34" ht="16.5" customHeight="1" x14ac:dyDescent="0.2">
      <c r="C47" s="668"/>
      <c r="D47" s="668"/>
      <c r="E47" s="668"/>
      <c r="F47" s="668"/>
      <c r="G47" s="668"/>
      <c r="H47" s="668"/>
      <c r="I47" s="668"/>
      <c r="J47" s="668"/>
      <c r="K47" s="668"/>
      <c r="L47" s="668"/>
      <c r="M47" s="668"/>
      <c r="N47" s="710"/>
      <c r="O47" s="711"/>
      <c r="P47" s="711"/>
      <c r="Q47" s="711"/>
      <c r="R47" s="711"/>
      <c r="S47" s="711"/>
      <c r="T47" s="711"/>
      <c r="U47" s="711"/>
      <c r="V47" s="711"/>
      <c r="W47" s="711"/>
      <c r="X47" s="711"/>
      <c r="Y47" s="711"/>
      <c r="Z47" s="711"/>
      <c r="AA47" s="711"/>
      <c r="AB47" s="711"/>
      <c r="AC47" s="711"/>
      <c r="AD47" s="711"/>
      <c r="AE47" s="711"/>
      <c r="AF47" s="711"/>
      <c r="AG47" s="711"/>
      <c r="AH47" s="712"/>
    </row>
    <row r="48" spans="3:34" ht="16.5" customHeight="1" x14ac:dyDescent="0.2">
      <c r="C48" s="668"/>
      <c r="D48" s="668"/>
      <c r="E48" s="668"/>
      <c r="F48" s="668"/>
      <c r="G48" s="668"/>
      <c r="H48" s="668"/>
      <c r="I48" s="668"/>
      <c r="J48" s="668"/>
      <c r="K48" s="668"/>
      <c r="L48" s="668"/>
      <c r="M48" s="668"/>
      <c r="N48" s="710"/>
      <c r="O48" s="711"/>
      <c r="P48" s="711"/>
      <c r="Q48" s="711"/>
      <c r="R48" s="711"/>
      <c r="S48" s="711"/>
      <c r="T48" s="711"/>
      <c r="U48" s="711"/>
      <c r="V48" s="711"/>
      <c r="W48" s="711"/>
      <c r="X48" s="711"/>
      <c r="Y48" s="711"/>
      <c r="Z48" s="711"/>
      <c r="AA48" s="711"/>
      <c r="AB48" s="711"/>
      <c r="AC48" s="711"/>
      <c r="AD48" s="711"/>
      <c r="AE48" s="711"/>
      <c r="AF48" s="711"/>
      <c r="AG48" s="711"/>
      <c r="AH48" s="712"/>
    </row>
    <row r="49" spans="3:34" ht="16.5" customHeight="1" x14ac:dyDescent="0.2">
      <c r="C49" s="668"/>
      <c r="D49" s="668"/>
      <c r="E49" s="668"/>
      <c r="F49" s="668"/>
      <c r="G49" s="668"/>
      <c r="H49" s="668"/>
      <c r="I49" s="668"/>
      <c r="J49" s="668"/>
      <c r="K49" s="668"/>
      <c r="L49" s="668"/>
      <c r="M49" s="668"/>
      <c r="N49" s="710"/>
      <c r="O49" s="711"/>
      <c r="P49" s="711"/>
      <c r="Q49" s="711"/>
      <c r="R49" s="711"/>
      <c r="S49" s="711"/>
      <c r="T49" s="711"/>
      <c r="U49" s="711"/>
      <c r="V49" s="711"/>
      <c r="W49" s="711"/>
      <c r="X49" s="711"/>
      <c r="Y49" s="711"/>
      <c r="Z49" s="711"/>
      <c r="AA49" s="711"/>
      <c r="AB49" s="711"/>
      <c r="AC49" s="711"/>
      <c r="AD49" s="711"/>
      <c r="AE49" s="711"/>
      <c r="AF49" s="711"/>
      <c r="AG49" s="711"/>
      <c r="AH49" s="712"/>
    </row>
    <row r="50" spans="3:34" ht="16.5" customHeight="1" x14ac:dyDescent="0.2">
      <c r="C50" s="668"/>
      <c r="D50" s="668"/>
      <c r="E50" s="668"/>
      <c r="F50" s="668"/>
      <c r="G50" s="668"/>
      <c r="H50" s="668"/>
      <c r="I50" s="668"/>
      <c r="J50" s="668"/>
      <c r="K50" s="668"/>
      <c r="L50" s="668"/>
      <c r="M50" s="668"/>
      <c r="N50" s="710"/>
      <c r="O50" s="711"/>
      <c r="P50" s="711"/>
      <c r="Q50" s="711"/>
      <c r="R50" s="711"/>
      <c r="S50" s="711"/>
      <c r="T50" s="711"/>
      <c r="U50" s="711"/>
      <c r="V50" s="711"/>
      <c r="W50" s="711"/>
      <c r="X50" s="711"/>
      <c r="Y50" s="711"/>
      <c r="Z50" s="711"/>
      <c r="AA50" s="711"/>
      <c r="AB50" s="711"/>
      <c r="AC50" s="711"/>
      <c r="AD50" s="711"/>
      <c r="AE50" s="711"/>
      <c r="AF50" s="711"/>
      <c r="AG50" s="711"/>
      <c r="AH50" s="712"/>
    </row>
    <row r="51" spans="3:34" ht="16.5" customHeight="1" x14ac:dyDescent="0.2">
      <c r="C51" s="668"/>
      <c r="D51" s="668"/>
      <c r="E51" s="668"/>
      <c r="F51" s="668"/>
      <c r="G51" s="668"/>
      <c r="H51" s="668"/>
      <c r="I51" s="668"/>
      <c r="J51" s="668"/>
      <c r="K51" s="668"/>
      <c r="L51" s="668"/>
      <c r="M51" s="668"/>
      <c r="N51" s="710"/>
      <c r="O51" s="711"/>
      <c r="P51" s="711"/>
      <c r="Q51" s="711"/>
      <c r="R51" s="711"/>
      <c r="S51" s="711"/>
      <c r="T51" s="711"/>
      <c r="U51" s="711"/>
      <c r="V51" s="711"/>
      <c r="W51" s="711"/>
      <c r="X51" s="711"/>
      <c r="Y51" s="711"/>
      <c r="Z51" s="711"/>
      <c r="AA51" s="711"/>
      <c r="AB51" s="711"/>
      <c r="AC51" s="711"/>
      <c r="AD51" s="711"/>
      <c r="AE51" s="711"/>
      <c r="AF51" s="711"/>
      <c r="AG51" s="711"/>
      <c r="AH51" s="712"/>
    </row>
    <row r="52" spans="3:34" ht="16.5" customHeight="1" x14ac:dyDescent="0.2">
      <c r="C52" s="668" t="s">
        <v>114</v>
      </c>
      <c r="D52" s="668"/>
      <c r="E52" s="668"/>
      <c r="F52" s="668"/>
      <c r="G52" s="668"/>
      <c r="H52" s="668"/>
      <c r="I52" s="668"/>
      <c r="J52" s="668"/>
      <c r="K52" s="668"/>
      <c r="L52" s="668"/>
      <c r="M52" s="668"/>
      <c r="N52" s="701"/>
      <c r="O52" s="702"/>
      <c r="P52" s="702"/>
      <c r="Q52" s="702"/>
      <c r="R52" s="702"/>
      <c r="S52" s="702"/>
      <c r="T52" s="702"/>
      <c r="U52" s="702"/>
      <c r="V52" s="702"/>
      <c r="W52" s="702"/>
      <c r="X52" s="702"/>
      <c r="Y52" s="702"/>
      <c r="Z52" s="702"/>
      <c r="AA52" s="702"/>
      <c r="AB52" s="702"/>
      <c r="AC52" s="702"/>
      <c r="AD52" s="702"/>
      <c r="AE52" s="702"/>
      <c r="AF52" s="702"/>
      <c r="AG52" s="702"/>
      <c r="AH52" s="703"/>
    </row>
    <row r="53" spans="3:34" ht="16.5" customHeight="1" x14ac:dyDescent="0.2">
      <c r="C53" s="668"/>
      <c r="D53" s="668"/>
      <c r="E53" s="668"/>
      <c r="F53" s="668"/>
      <c r="G53" s="668"/>
      <c r="H53" s="668"/>
      <c r="I53" s="668"/>
      <c r="J53" s="668"/>
      <c r="K53" s="668"/>
      <c r="L53" s="668"/>
      <c r="M53" s="668"/>
      <c r="N53" s="704"/>
      <c r="O53" s="705"/>
      <c r="P53" s="705"/>
      <c r="Q53" s="705"/>
      <c r="R53" s="705"/>
      <c r="S53" s="705"/>
      <c r="T53" s="705"/>
      <c r="U53" s="705"/>
      <c r="V53" s="705"/>
      <c r="W53" s="705"/>
      <c r="X53" s="705"/>
      <c r="Y53" s="705"/>
      <c r="Z53" s="705"/>
      <c r="AA53" s="705"/>
      <c r="AB53" s="705"/>
      <c r="AC53" s="705"/>
      <c r="AD53" s="705"/>
      <c r="AE53" s="705"/>
      <c r="AF53" s="705"/>
      <c r="AG53" s="705"/>
      <c r="AH53" s="706"/>
    </row>
    <row r="54" spans="3:34" x14ac:dyDescent="0.2">
      <c r="C54" s="194" t="s">
        <v>115</v>
      </c>
      <c r="E54" s="707" t="s">
        <v>233</v>
      </c>
      <c r="F54" s="707"/>
      <c r="G54" s="707"/>
      <c r="H54" s="707"/>
      <c r="I54" s="707"/>
      <c r="J54" s="707"/>
      <c r="K54" s="707"/>
      <c r="L54" s="707"/>
      <c r="M54" s="707"/>
      <c r="N54" s="707"/>
      <c r="O54" s="707"/>
      <c r="P54" s="707"/>
      <c r="Q54" s="707"/>
      <c r="R54" s="707"/>
      <c r="S54" s="707"/>
      <c r="T54" s="707"/>
      <c r="U54" s="707"/>
      <c r="V54" s="707"/>
      <c r="W54" s="707"/>
      <c r="X54" s="707"/>
      <c r="Y54" s="707"/>
      <c r="Z54" s="707"/>
      <c r="AA54" s="707"/>
      <c r="AB54" s="707"/>
      <c r="AC54" s="707"/>
      <c r="AD54" s="707"/>
      <c r="AE54" s="707"/>
      <c r="AF54" s="707"/>
      <c r="AG54" s="707"/>
      <c r="AH54" s="707"/>
    </row>
    <row r="55" spans="3:34" x14ac:dyDescent="0.2">
      <c r="C55" s="200"/>
      <c r="D55" s="193"/>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row>
    <row r="56" spans="3:34" x14ac:dyDescent="0.2">
      <c r="C56" s="700" t="s">
        <v>117</v>
      </c>
      <c r="D56" s="700"/>
      <c r="E56" s="581" t="s">
        <v>116</v>
      </c>
      <c r="F56" s="581"/>
      <c r="G56" s="581"/>
      <c r="H56" s="581"/>
      <c r="I56" s="581"/>
      <c r="J56" s="581"/>
      <c r="K56" s="581"/>
      <c r="L56" s="581"/>
      <c r="M56" s="581"/>
      <c r="N56" s="581"/>
      <c r="O56" s="581"/>
      <c r="P56" s="581"/>
      <c r="Q56" s="581"/>
      <c r="R56" s="581"/>
      <c r="S56" s="581"/>
      <c r="T56" s="581"/>
      <c r="U56" s="581"/>
      <c r="V56" s="581"/>
      <c r="W56" s="581"/>
      <c r="X56" s="581"/>
      <c r="Y56" s="581"/>
      <c r="Z56" s="581"/>
      <c r="AA56" s="581"/>
      <c r="AB56" s="581"/>
      <c r="AC56" s="581"/>
      <c r="AD56" s="581"/>
      <c r="AE56" s="581"/>
      <c r="AF56" s="581"/>
      <c r="AG56" s="581"/>
      <c r="AH56" s="581"/>
    </row>
    <row r="57" spans="3:34" x14ac:dyDescent="0.2">
      <c r="C57" s="700" t="s">
        <v>119</v>
      </c>
      <c r="D57" s="700"/>
      <c r="E57" s="581" t="s">
        <v>118</v>
      </c>
      <c r="F57" s="581"/>
      <c r="G57" s="581"/>
      <c r="H57" s="581"/>
      <c r="I57" s="581"/>
      <c r="J57" s="581"/>
      <c r="K57" s="581"/>
      <c r="L57" s="581"/>
      <c r="M57" s="581"/>
      <c r="N57" s="581"/>
      <c r="O57" s="581"/>
      <c r="P57" s="581"/>
      <c r="Q57" s="581"/>
      <c r="R57" s="581"/>
      <c r="S57" s="581"/>
      <c r="T57" s="581"/>
      <c r="U57" s="581"/>
      <c r="V57" s="581"/>
      <c r="W57" s="581"/>
      <c r="X57" s="581"/>
      <c r="Y57" s="581"/>
      <c r="Z57" s="581"/>
      <c r="AA57" s="581"/>
      <c r="AB57" s="581"/>
      <c r="AC57" s="581"/>
      <c r="AD57" s="581"/>
      <c r="AE57" s="581"/>
      <c r="AF57" s="581"/>
      <c r="AG57" s="581"/>
      <c r="AH57" s="581"/>
    </row>
    <row r="58" spans="3:34" x14ac:dyDescent="0.2">
      <c r="C58" s="193"/>
      <c r="D58" s="193"/>
      <c r="E58" s="193"/>
      <c r="F58" s="193"/>
      <c r="G58" s="193"/>
      <c r="H58" s="193"/>
    </row>
    <row r="59" spans="3:34" ht="14.4" x14ac:dyDescent="0.2">
      <c r="C59" s="156"/>
      <c r="D59" s="193"/>
      <c r="E59" s="193"/>
      <c r="F59" s="193"/>
      <c r="G59" s="193"/>
      <c r="H59" s="193"/>
    </row>
    <row r="60" spans="3:34" ht="14.4" x14ac:dyDescent="0.2">
      <c r="C60" s="156"/>
      <c r="D60" s="193"/>
      <c r="E60" s="193"/>
      <c r="F60" s="193"/>
      <c r="G60" s="193"/>
      <c r="H60" s="193"/>
    </row>
    <row r="61" spans="3:34" ht="14.4" x14ac:dyDescent="0.2">
      <c r="C61" s="156"/>
      <c r="D61" s="193"/>
      <c r="E61" s="193"/>
      <c r="F61" s="193"/>
      <c r="G61" s="193"/>
      <c r="H61" s="193"/>
    </row>
    <row r="62" spans="3:34" ht="14.4" x14ac:dyDescent="0.2">
      <c r="C62" s="156"/>
      <c r="D62" s="193"/>
      <c r="E62" s="193"/>
      <c r="F62" s="193"/>
      <c r="G62" s="193"/>
      <c r="H62" s="193"/>
    </row>
    <row r="63" spans="3:34" ht="25.5" customHeight="1" x14ac:dyDescent="0.2">
      <c r="C63" s="201"/>
      <c r="D63" s="201"/>
      <c r="E63" s="201"/>
      <c r="F63" s="201"/>
      <c r="G63" s="201"/>
      <c r="H63" s="201"/>
    </row>
    <row r="64" spans="3:34" x14ac:dyDescent="0.2">
      <c r="C64" s="201"/>
      <c r="D64" s="201"/>
      <c r="E64" s="201"/>
      <c r="F64" s="201"/>
      <c r="G64" s="201"/>
      <c r="H64" s="201"/>
    </row>
    <row r="65" spans="3:8" x14ac:dyDescent="0.2">
      <c r="C65" s="201"/>
      <c r="D65" s="201"/>
      <c r="E65" s="201"/>
      <c r="F65" s="201"/>
      <c r="G65" s="201"/>
      <c r="H65" s="201"/>
    </row>
    <row r="66" spans="3:8" x14ac:dyDescent="0.2">
      <c r="C66" s="201"/>
      <c r="D66" s="201"/>
      <c r="E66" s="201"/>
      <c r="F66" s="201"/>
      <c r="G66" s="201"/>
      <c r="H66" s="201"/>
    </row>
    <row r="67" spans="3:8" x14ac:dyDescent="0.2">
      <c r="C67" s="201"/>
      <c r="D67" s="201"/>
      <c r="E67" s="201"/>
      <c r="F67" s="201"/>
      <c r="G67" s="201"/>
      <c r="H67" s="201"/>
    </row>
    <row r="68" spans="3:8" x14ac:dyDescent="0.2">
      <c r="C68" s="201"/>
      <c r="D68" s="201"/>
      <c r="E68" s="201"/>
      <c r="F68" s="201"/>
      <c r="G68" s="201"/>
      <c r="H68" s="201"/>
    </row>
    <row r="69" spans="3:8" x14ac:dyDescent="0.2">
      <c r="C69" s="201"/>
      <c r="D69" s="201"/>
      <c r="E69" s="201"/>
      <c r="F69" s="201"/>
      <c r="G69" s="201"/>
      <c r="H69" s="201"/>
    </row>
    <row r="70" spans="3:8" x14ac:dyDescent="0.2">
      <c r="C70" s="201"/>
      <c r="D70" s="201"/>
      <c r="E70" s="201"/>
      <c r="F70" s="201"/>
      <c r="G70" s="201"/>
      <c r="H70" s="201"/>
    </row>
    <row r="71" spans="3:8" x14ac:dyDescent="0.2">
      <c r="C71" s="201"/>
      <c r="D71" s="201"/>
      <c r="E71" s="201"/>
      <c r="F71" s="201"/>
      <c r="G71" s="201"/>
      <c r="H71" s="201"/>
    </row>
    <row r="72" spans="3:8" x14ac:dyDescent="0.2">
      <c r="C72" s="201"/>
      <c r="D72" s="201"/>
      <c r="E72" s="201"/>
      <c r="F72" s="201"/>
      <c r="G72" s="201"/>
      <c r="H72" s="201"/>
    </row>
    <row r="73" spans="3:8" x14ac:dyDescent="0.2">
      <c r="C73" s="201"/>
      <c r="D73" s="201"/>
      <c r="E73" s="201"/>
      <c r="F73" s="201"/>
      <c r="G73" s="201"/>
      <c r="H73" s="201"/>
    </row>
    <row r="74" spans="3:8" x14ac:dyDescent="0.2">
      <c r="C74" s="201"/>
      <c r="D74" s="201"/>
      <c r="E74" s="201"/>
      <c r="F74" s="201"/>
      <c r="G74" s="201"/>
      <c r="H74" s="201"/>
    </row>
    <row r="75" spans="3:8" x14ac:dyDescent="0.2">
      <c r="C75" s="201"/>
      <c r="D75" s="201"/>
      <c r="E75" s="201"/>
      <c r="F75" s="201"/>
      <c r="G75" s="201"/>
      <c r="H75" s="201"/>
    </row>
    <row r="76" spans="3:8" x14ac:dyDescent="0.2">
      <c r="C76" s="201"/>
      <c r="D76" s="201"/>
      <c r="E76" s="201"/>
      <c r="F76" s="201"/>
      <c r="G76" s="201"/>
      <c r="H76" s="201"/>
    </row>
    <row r="77" spans="3:8" x14ac:dyDescent="0.2">
      <c r="C77" s="201"/>
      <c r="D77" s="201"/>
      <c r="E77" s="201"/>
      <c r="F77" s="201"/>
      <c r="G77" s="201"/>
      <c r="H77" s="201"/>
    </row>
    <row r="78" spans="3:8" x14ac:dyDescent="0.2">
      <c r="C78" s="201"/>
      <c r="D78" s="201"/>
      <c r="E78" s="201"/>
      <c r="F78" s="201"/>
      <c r="G78" s="201"/>
      <c r="H78" s="201"/>
    </row>
    <row r="79" spans="3:8" x14ac:dyDescent="0.2">
      <c r="C79" s="201"/>
      <c r="D79" s="201"/>
      <c r="E79" s="201"/>
      <c r="F79" s="201"/>
      <c r="G79" s="201"/>
      <c r="H79" s="201"/>
    </row>
    <row r="80" spans="3:8" x14ac:dyDescent="0.2">
      <c r="C80" s="201"/>
      <c r="D80" s="201"/>
      <c r="E80" s="201"/>
      <c r="F80" s="201"/>
      <c r="G80" s="201"/>
      <c r="H80" s="201"/>
    </row>
    <row r="81" spans="3:8" x14ac:dyDescent="0.2">
      <c r="C81" s="201"/>
      <c r="D81" s="201"/>
      <c r="E81" s="201"/>
      <c r="F81" s="201"/>
      <c r="G81" s="201"/>
      <c r="H81" s="201"/>
    </row>
    <row r="82" spans="3:8" x14ac:dyDescent="0.2">
      <c r="C82" s="201"/>
      <c r="D82" s="201"/>
      <c r="E82" s="201"/>
      <c r="F82" s="201"/>
      <c r="G82" s="201"/>
      <c r="H82" s="201"/>
    </row>
    <row r="83" spans="3:8" x14ac:dyDescent="0.2">
      <c r="C83" s="201"/>
      <c r="D83" s="201"/>
      <c r="E83" s="201"/>
      <c r="F83" s="201"/>
      <c r="G83" s="201"/>
      <c r="H83" s="201"/>
    </row>
    <row r="84" spans="3:8" x14ac:dyDescent="0.2">
      <c r="C84" s="201"/>
      <c r="D84" s="201"/>
      <c r="E84" s="201"/>
      <c r="F84" s="201"/>
      <c r="G84" s="201"/>
      <c r="H84" s="201"/>
    </row>
    <row r="85" spans="3:8" x14ac:dyDescent="0.2">
      <c r="C85" s="200"/>
      <c r="D85" s="193"/>
      <c r="E85" s="193"/>
      <c r="F85" s="193"/>
      <c r="G85" s="193"/>
      <c r="H85" s="193"/>
    </row>
    <row r="86" spans="3:8" x14ac:dyDescent="0.2">
      <c r="C86" s="200"/>
      <c r="D86" s="193"/>
      <c r="E86" s="193"/>
      <c r="F86" s="193"/>
      <c r="G86" s="193"/>
      <c r="H86" s="193"/>
    </row>
    <row r="87" spans="3:8" ht="14.4" x14ac:dyDescent="0.2">
      <c r="C87" s="156"/>
      <c r="D87" s="193"/>
      <c r="E87" s="193"/>
      <c r="F87" s="193"/>
      <c r="G87" s="193"/>
      <c r="H87" s="193"/>
    </row>
    <row r="88" spans="3:8" ht="14.4" x14ac:dyDescent="0.2">
      <c r="C88" s="156"/>
      <c r="D88" s="193"/>
      <c r="E88" s="193"/>
      <c r="F88" s="193"/>
      <c r="G88" s="193"/>
      <c r="H88" s="193"/>
    </row>
    <row r="89" spans="3:8" x14ac:dyDescent="0.2">
      <c r="C89" s="201"/>
      <c r="D89" s="201"/>
      <c r="E89" s="201"/>
      <c r="F89" s="201"/>
      <c r="G89" s="193"/>
      <c r="H89" s="193"/>
    </row>
    <row r="90" spans="3:8" ht="14.4" x14ac:dyDescent="0.2">
      <c r="C90" s="156"/>
      <c r="D90" s="156"/>
      <c r="E90" s="156"/>
      <c r="F90" s="156"/>
      <c r="G90" s="193"/>
      <c r="H90" s="193"/>
    </row>
    <row r="91" spans="3:8" ht="14.4" x14ac:dyDescent="0.2">
      <c r="C91" s="156"/>
      <c r="D91" s="156"/>
      <c r="E91" s="156"/>
      <c r="F91" s="156"/>
      <c r="G91" s="193"/>
      <c r="H91" s="193"/>
    </row>
    <row r="92" spans="3:8" ht="14.4" x14ac:dyDescent="0.2">
      <c r="C92" s="156"/>
      <c r="D92" s="156"/>
      <c r="E92" s="156"/>
      <c r="F92" s="156"/>
      <c r="G92" s="193"/>
      <c r="H92" s="193"/>
    </row>
    <row r="93" spans="3:8" x14ac:dyDescent="0.2">
      <c r="C93" s="200"/>
      <c r="D93" s="193"/>
      <c r="E93" s="193"/>
      <c r="F93" s="193"/>
      <c r="G93" s="193"/>
      <c r="H93" s="193"/>
    </row>
    <row r="94" spans="3:8" x14ac:dyDescent="0.2">
      <c r="C94" s="193"/>
      <c r="D94" s="193"/>
      <c r="E94" s="193"/>
      <c r="F94" s="193"/>
      <c r="G94" s="193"/>
      <c r="H94" s="193"/>
    </row>
    <row r="95" spans="3:8" ht="14.4" x14ac:dyDescent="0.2">
      <c r="C95" s="156"/>
      <c r="D95" s="193"/>
      <c r="E95" s="193"/>
      <c r="F95" s="193"/>
      <c r="G95" s="193"/>
      <c r="H95" s="193"/>
    </row>
  </sheetData>
  <sheetProtection password="D7EF" sheet="1" objects="1" scenarios="1" formatCells="0" formatColumns="0" formatRows="0" selectLockedCells="1"/>
  <customSheetViews>
    <customSheetView guid="{BAF09DE9-3CAC-45E2-B2E3-39C54B45EBAF}" scale="85" showPageBreaks="1" showGridLines="0" fitToPage="1" printArea="1" view="pageBreakPreview">
      <selection activeCell="Y4" sqref="Y4"/>
      <pageMargins left="0.51181102362204722" right="0.51181102362204722" top="0.74803149606299213" bottom="0.74803149606299213" header="0.31496062992125984" footer="0.31496062992125984"/>
      <printOptions horizontalCentered="1"/>
      <pageSetup paperSize="9" orientation="portrait" r:id="rId1"/>
    </customSheetView>
    <customSheetView guid="{02B438CF-0257-43B2-9BDA-7E54B391CED3}" scale="85" showPageBreaks="1" showGridLines="0" fitToPage="1" printArea="1" view="pageBreakPreview" topLeftCell="A16">
      <selection activeCell="AK26" sqref="AK26"/>
      <pageMargins left="0.51181102362204722" right="0.51181102362204722" top="0.74803149606299213" bottom="0.74803149606299213" header="0.31496062992125984" footer="0.31496062992125984"/>
      <printOptions horizontalCentered="1"/>
      <pageSetup paperSize="9" orientation="portrait" r:id="rId2"/>
    </customSheetView>
  </customSheetViews>
  <mergeCells count="52">
    <mergeCell ref="P30:AH31"/>
    <mergeCell ref="N30:O31"/>
    <mergeCell ref="V20:AH21"/>
    <mergeCell ref="V22:AH23"/>
    <mergeCell ref="V28:AH29"/>
    <mergeCell ref="Z24:AE25"/>
    <mergeCell ref="V24:Y25"/>
    <mergeCell ref="AF24:AH25"/>
    <mergeCell ref="N26:U27"/>
    <mergeCell ref="N28:U29"/>
    <mergeCell ref="C7:AH7"/>
    <mergeCell ref="C8:M8"/>
    <mergeCell ref="C26:M27"/>
    <mergeCell ref="C56:D56"/>
    <mergeCell ref="C57:D57"/>
    <mergeCell ref="E56:AH56"/>
    <mergeCell ref="E57:AH57"/>
    <mergeCell ref="C52:M53"/>
    <mergeCell ref="N52:AH53"/>
    <mergeCell ref="E54:AH55"/>
    <mergeCell ref="V18:AH19"/>
    <mergeCell ref="C30:M41"/>
    <mergeCell ref="N42:AH42"/>
    <mergeCell ref="C42:M51"/>
    <mergeCell ref="N43:AH51"/>
    <mergeCell ref="N32:AH41"/>
    <mergeCell ref="C28:M29"/>
    <mergeCell ref="C9:M10"/>
    <mergeCell ref="C24:M25"/>
    <mergeCell ref="N8:AH8"/>
    <mergeCell ref="N9:AH10"/>
    <mergeCell ref="N11:AH11"/>
    <mergeCell ref="C11:M11"/>
    <mergeCell ref="C12:M13"/>
    <mergeCell ref="C14:M15"/>
    <mergeCell ref="C16:M19"/>
    <mergeCell ref="C20:M21"/>
    <mergeCell ref="C22:M23"/>
    <mergeCell ref="N20:U21"/>
    <mergeCell ref="V26:AH27"/>
    <mergeCell ref="N22:U23"/>
    <mergeCell ref="N24:U25"/>
    <mergeCell ref="N12:AH13"/>
    <mergeCell ref="N16:U17"/>
    <mergeCell ref="N18:U19"/>
    <mergeCell ref="N14:R15"/>
    <mergeCell ref="S14:T15"/>
    <mergeCell ref="U14:W15"/>
    <mergeCell ref="X14:Y15"/>
    <mergeCell ref="Z14:AB15"/>
    <mergeCell ref="AC14:AD15"/>
    <mergeCell ref="V16:AH17"/>
  </mergeCells>
  <phoneticPr fontId="3"/>
  <dataValidations count="3">
    <dataValidation imeMode="off" allowBlank="1" showInputMessage="1" showErrorMessage="1" sqref="N52:AH53 N26 N28 N20 N22 N24"/>
    <dataValidation type="list" allowBlank="1" showInputMessage="1" showErrorMessage="1" sqref="V16">
      <formula1>業種リスト</formula1>
    </dataValidation>
    <dataValidation type="list" allowBlank="1" showInputMessage="1" showErrorMessage="1" sqref="V18">
      <formula1>INDIRECT($V$16)</formula1>
    </dataValidation>
  </dataValidations>
  <printOptions verticalCentered="1"/>
  <pageMargins left="0.74803149606299213" right="0.43307086614173229" top="0.39370078740157483" bottom="0.39370078740157483" header="0.19685039370078741" footer="0.23622047244094491"/>
  <pageSetup paperSize="9" scale="94" orientation="portrait" r:id="rId3"/>
  <headerFooter>
    <oddFooter>&amp;R&amp;"ＭＳ Ｐ明朝,標準"&amp;10（日本産業規格A列4番）</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opLeftCell="K1" workbookViewId="0">
      <selection activeCell="K1" sqref="K1"/>
    </sheetView>
  </sheetViews>
  <sheetFormatPr defaultColWidth="10.77734375" defaultRowHeight="13.2" x14ac:dyDescent="0.2"/>
  <cols>
    <col min="1" max="20" width="14.6640625" style="32" customWidth="1"/>
    <col min="21" max="16384" width="10.77734375" style="32"/>
  </cols>
  <sheetData>
    <row r="1" spans="1:20" ht="43.5" customHeight="1" x14ac:dyDescent="0.2"/>
    <row r="2" spans="1:20" ht="39.6" x14ac:dyDescent="0.2">
      <c r="A2" s="36" t="s">
        <v>421</v>
      </c>
      <c r="B2" s="36" t="s">
        <v>420</v>
      </c>
      <c r="C2" s="36" t="s">
        <v>419</v>
      </c>
      <c r="D2" s="36" t="s">
        <v>418</v>
      </c>
      <c r="E2" s="36" t="s">
        <v>417</v>
      </c>
      <c r="F2" s="36" t="s">
        <v>416</v>
      </c>
      <c r="G2" s="36" t="s">
        <v>415</v>
      </c>
      <c r="H2" s="36" t="s">
        <v>414</v>
      </c>
      <c r="I2" s="36" t="s">
        <v>413</v>
      </c>
      <c r="J2" s="36" t="s">
        <v>412</v>
      </c>
      <c r="K2" s="36" t="s">
        <v>411</v>
      </c>
      <c r="L2" s="36" t="s">
        <v>410</v>
      </c>
      <c r="M2" s="36" t="s">
        <v>409</v>
      </c>
      <c r="N2" s="36" t="s">
        <v>408</v>
      </c>
      <c r="O2" s="36" t="s">
        <v>407</v>
      </c>
      <c r="P2" s="36" t="s">
        <v>406</v>
      </c>
      <c r="Q2" s="36" t="s">
        <v>405</v>
      </c>
      <c r="R2" s="36" t="s">
        <v>404</v>
      </c>
      <c r="S2" s="36" t="s">
        <v>403</v>
      </c>
      <c r="T2" s="36" t="s">
        <v>402</v>
      </c>
    </row>
    <row r="3" spans="1:20" ht="26.4" x14ac:dyDescent="0.2">
      <c r="A3" s="33" t="s">
        <v>401</v>
      </c>
      <c r="B3" s="33" t="s">
        <v>400</v>
      </c>
      <c r="C3" s="33" t="s">
        <v>399</v>
      </c>
      <c r="D3" s="33" t="s">
        <v>398</v>
      </c>
      <c r="E3" s="33" t="s">
        <v>397</v>
      </c>
      <c r="F3" s="33" t="s">
        <v>396</v>
      </c>
      <c r="G3" s="33" t="s">
        <v>395</v>
      </c>
      <c r="H3" s="33" t="s">
        <v>394</v>
      </c>
      <c r="I3" s="35" t="s">
        <v>393</v>
      </c>
      <c r="J3" s="33" t="s">
        <v>392</v>
      </c>
      <c r="K3" s="33" t="s">
        <v>391</v>
      </c>
      <c r="L3" s="33" t="s">
        <v>390</v>
      </c>
      <c r="M3" s="33" t="s">
        <v>389</v>
      </c>
      <c r="N3" s="33" t="s">
        <v>388</v>
      </c>
      <c r="O3" s="33" t="s">
        <v>387</v>
      </c>
      <c r="P3" s="33" t="s">
        <v>386</v>
      </c>
      <c r="Q3" s="33" t="s">
        <v>385</v>
      </c>
      <c r="R3" s="33" t="s">
        <v>384</v>
      </c>
      <c r="S3" s="33" t="s">
        <v>383</v>
      </c>
      <c r="T3" s="33" t="s">
        <v>382</v>
      </c>
    </row>
    <row r="4" spans="1:20" ht="39.6" x14ac:dyDescent="0.2">
      <c r="A4" s="33" t="s">
        <v>381</v>
      </c>
      <c r="B4" s="33" t="s">
        <v>380</v>
      </c>
      <c r="D4" s="33" t="s">
        <v>379</v>
      </c>
      <c r="E4" s="33" t="s">
        <v>378</v>
      </c>
      <c r="F4" s="33" t="s">
        <v>377</v>
      </c>
      <c r="G4" s="33" t="s">
        <v>376</v>
      </c>
      <c r="H4" s="33" t="s">
        <v>375</v>
      </c>
      <c r="I4" s="35" t="s">
        <v>374</v>
      </c>
      <c r="J4" s="33" t="s">
        <v>373</v>
      </c>
      <c r="K4" s="33" t="s">
        <v>372</v>
      </c>
      <c r="L4" s="33" t="s">
        <v>371</v>
      </c>
      <c r="M4" s="33" t="s">
        <v>370</v>
      </c>
      <c r="N4" s="33" t="s">
        <v>369</v>
      </c>
      <c r="O4" s="33" t="s">
        <v>368</v>
      </c>
      <c r="P4" s="33" t="s">
        <v>367</v>
      </c>
      <c r="Q4" s="33" t="s">
        <v>366</v>
      </c>
      <c r="R4" s="33" t="s">
        <v>365</v>
      </c>
      <c r="S4" s="33" t="s">
        <v>364</v>
      </c>
    </row>
    <row r="5" spans="1:20" ht="52.8" x14ac:dyDescent="0.2">
      <c r="D5" s="33" t="s">
        <v>363</v>
      </c>
      <c r="E5" s="33" t="s">
        <v>362</v>
      </c>
      <c r="F5" s="33" t="s">
        <v>361</v>
      </c>
      <c r="G5" s="33" t="s">
        <v>360</v>
      </c>
      <c r="H5" s="33" t="s">
        <v>359</v>
      </c>
      <c r="I5" s="35" t="s">
        <v>358</v>
      </c>
      <c r="J5" s="33" t="s">
        <v>357</v>
      </c>
      <c r="K5" s="33" t="s">
        <v>356</v>
      </c>
      <c r="L5" s="33" t="s">
        <v>355</v>
      </c>
      <c r="M5" s="33" t="s">
        <v>354</v>
      </c>
      <c r="N5" s="33" t="s">
        <v>353</v>
      </c>
      <c r="P5" s="33" t="s">
        <v>352</v>
      </c>
      <c r="R5" s="33" t="s">
        <v>351</v>
      </c>
    </row>
    <row r="6" spans="1:20" ht="39.6" x14ac:dyDescent="0.2">
      <c r="E6" s="33" t="s">
        <v>350</v>
      </c>
      <c r="F6" s="33" t="s">
        <v>349</v>
      </c>
      <c r="G6" s="33" t="s">
        <v>348</v>
      </c>
      <c r="H6" s="33" t="s">
        <v>347</v>
      </c>
      <c r="I6" s="35" t="s">
        <v>346</v>
      </c>
      <c r="J6" s="33" t="s">
        <v>345</v>
      </c>
      <c r="L6" s="33" t="s">
        <v>344</v>
      </c>
      <c r="R6" s="33" t="s">
        <v>343</v>
      </c>
    </row>
    <row r="7" spans="1:20" ht="39.6" x14ac:dyDescent="0.2">
      <c r="E7" s="33" t="s">
        <v>342</v>
      </c>
      <c r="G7" s="33" t="s">
        <v>341</v>
      </c>
      <c r="H7" s="33" t="s">
        <v>340</v>
      </c>
      <c r="I7" s="35" t="s">
        <v>339</v>
      </c>
      <c r="J7" s="33" t="s">
        <v>338</v>
      </c>
      <c r="R7" s="33" t="s">
        <v>337</v>
      </c>
    </row>
    <row r="8" spans="1:20" ht="52.8" x14ac:dyDescent="0.2">
      <c r="E8" s="33" t="s">
        <v>336</v>
      </c>
      <c r="H8" s="33" t="s">
        <v>335</v>
      </c>
      <c r="I8" s="35" t="s">
        <v>334</v>
      </c>
      <c r="J8" s="33" t="s">
        <v>333</v>
      </c>
      <c r="R8" s="33" t="s">
        <v>332</v>
      </c>
    </row>
    <row r="9" spans="1:20" ht="26.4" x14ac:dyDescent="0.2">
      <c r="E9" s="33" t="s">
        <v>331</v>
      </c>
      <c r="H9" s="33" t="s">
        <v>330</v>
      </c>
      <c r="I9" s="34" t="s">
        <v>329</v>
      </c>
      <c r="R9" s="33" t="s">
        <v>328</v>
      </c>
    </row>
    <row r="10" spans="1:20" ht="39.6" x14ac:dyDescent="0.2">
      <c r="E10" s="33" t="s">
        <v>327</v>
      </c>
      <c r="H10" s="33" t="s">
        <v>326</v>
      </c>
      <c r="I10" s="34" t="s">
        <v>325</v>
      </c>
      <c r="R10" s="33" t="s">
        <v>324</v>
      </c>
    </row>
    <row r="11" spans="1:20" ht="26.4" x14ac:dyDescent="0.2">
      <c r="E11" s="33" t="s">
        <v>323</v>
      </c>
      <c r="I11" s="34" t="s">
        <v>322</v>
      </c>
      <c r="R11" s="33" t="s">
        <v>321</v>
      </c>
    </row>
    <row r="12" spans="1:20" ht="39.6" x14ac:dyDescent="0.2">
      <c r="E12" s="33" t="s">
        <v>320</v>
      </c>
      <c r="I12" s="34" t="s">
        <v>319</v>
      </c>
    </row>
    <row r="13" spans="1:20" ht="26.4" x14ac:dyDescent="0.2">
      <c r="E13" s="33" t="s">
        <v>318</v>
      </c>
      <c r="I13" s="34" t="s">
        <v>317</v>
      </c>
    </row>
    <row r="14" spans="1:20" ht="39.6" x14ac:dyDescent="0.2">
      <c r="E14" s="33" t="s">
        <v>316</v>
      </c>
      <c r="I14" s="34" t="s">
        <v>315</v>
      </c>
    </row>
    <row r="15" spans="1:20" ht="26.4" x14ac:dyDescent="0.2">
      <c r="E15" s="33" t="s">
        <v>314</v>
      </c>
    </row>
    <row r="16" spans="1:20" x14ac:dyDescent="0.2">
      <c r="E16" s="33" t="s">
        <v>313</v>
      </c>
    </row>
    <row r="17" spans="5:5" ht="26.4" x14ac:dyDescent="0.2">
      <c r="E17" s="33" t="s">
        <v>312</v>
      </c>
    </row>
    <row r="18" spans="5:5" ht="26.4" x14ac:dyDescent="0.2">
      <c r="E18" s="33" t="s">
        <v>311</v>
      </c>
    </row>
    <row r="19" spans="5:5" ht="26.4" x14ac:dyDescent="0.2">
      <c r="E19" s="33" t="s">
        <v>310</v>
      </c>
    </row>
    <row r="20" spans="5:5" ht="26.4" x14ac:dyDescent="0.2">
      <c r="E20" s="33" t="s">
        <v>309</v>
      </c>
    </row>
    <row r="21" spans="5:5" ht="26.4" x14ac:dyDescent="0.2">
      <c r="E21" s="33" t="s">
        <v>308</v>
      </c>
    </row>
    <row r="22" spans="5:5" ht="39.6" x14ac:dyDescent="0.2">
      <c r="E22" s="33" t="s">
        <v>307</v>
      </c>
    </row>
    <row r="23" spans="5:5" ht="26.4" x14ac:dyDescent="0.2">
      <c r="E23" s="33" t="s">
        <v>306</v>
      </c>
    </row>
    <row r="24" spans="5:5" ht="26.4" x14ac:dyDescent="0.2">
      <c r="E24" s="33" t="s">
        <v>305</v>
      </c>
    </row>
    <row r="25" spans="5:5" ht="26.4" x14ac:dyDescent="0.2">
      <c r="E25" s="33" t="s">
        <v>304</v>
      </c>
    </row>
    <row r="26" spans="5:5" ht="26.4" x14ac:dyDescent="0.2">
      <c r="E26" s="33" t="s">
        <v>303</v>
      </c>
    </row>
  </sheetData>
  <phoneticPr fontId="38"/>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37"/>
  <sheetViews>
    <sheetView showGridLines="0" zoomScaleNormal="100" zoomScaleSheetLayoutView="100" workbookViewId="0">
      <selection activeCell="D9" sqref="D9:H10"/>
    </sheetView>
  </sheetViews>
  <sheetFormatPr defaultColWidth="9" defaultRowHeight="13.2" x14ac:dyDescent="0.2"/>
  <cols>
    <col min="1" max="109" width="2.6640625" style="202" customWidth="1"/>
    <col min="110" max="16384" width="9" style="202"/>
  </cols>
  <sheetData>
    <row r="2" spans="2:37" ht="14.4" x14ac:dyDescent="0.2">
      <c r="C2" s="203" t="s">
        <v>122</v>
      </c>
      <c r="D2" s="204"/>
      <c r="E2" s="204"/>
      <c r="F2" s="204"/>
      <c r="G2" s="204"/>
      <c r="H2" s="204"/>
      <c r="AK2" s="271" t="str">
        <f>'１号'!$AL$3</f>
        <v>Ver.3</v>
      </c>
    </row>
    <row r="3" spans="2:37" ht="14.4" x14ac:dyDescent="0.2">
      <c r="B3" s="203"/>
      <c r="D3" s="204"/>
      <c r="E3" s="204"/>
      <c r="F3" s="204"/>
      <c r="G3" s="204"/>
      <c r="H3" s="204"/>
    </row>
    <row r="4" spans="2:37" ht="14.4" x14ac:dyDescent="0.2">
      <c r="C4" s="203"/>
      <c r="D4" s="204"/>
      <c r="E4" s="204"/>
      <c r="F4" s="204"/>
      <c r="G4" s="204"/>
      <c r="H4" s="204"/>
    </row>
    <row r="5" spans="2:37" ht="18" customHeight="1" x14ac:dyDescent="0.2">
      <c r="C5" s="748" t="s">
        <v>123</v>
      </c>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AD5" s="748"/>
      <c r="AE5" s="748"/>
      <c r="AF5" s="748"/>
      <c r="AG5" s="748"/>
      <c r="AH5" s="748"/>
    </row>
    <row r="6" spans="2:37" ht="18" customHeight="1" x14ac:dyDescent="0.2">
      <c r="D6" s="748" t="s">
        <v>225</v>
      </c>
      <c r="E6" s="748"/>
      <c r="F6" s="748"/>
      <c r="G6" s="748"/>
      <c r="H6" s="748"/>
      <c r="I6" s="748"/>
      <c r="J6" s="748"/>
      <c r="K6" s="748"/>
      <c r="L6" s="748"/>
      <c r="M6" s="748"/>
      <c r="N6" s="748"/>
      <c r="O6" s="748"/>
      <c r="P6" s="748"/>
      <c r="Q6" s="748"/>
      <c r="R6" s="748"/>
      <c r="S6" s="748"/>
      <c r="T6" s="748"/>
      <c r="U6" s="748"/>
      <c r="V6" s="748"/>
      <c r="W6" s="748"/>
      <c r="X6" s="748"/>
      <c r="Y6" s="748"/>
      <c r="Z6" s="748"/>
      <c r="AA6" s="748"/>
      <c r="AB6" s="748"/>
      <c r="AC6" s="748"/>
      <c r="AD6" s="748"/>
      <c r="AE6" s="748"/>
      <c r="AF6" s="748"/>
      <c r="AG6" s="748"/>
      <c r="AH6" s="748"/>
    </row>
    <row r="7" spans="2:37" ht="16.5" customHeight="1" x14ac:dyDescent="0.2">
      <c r="C7" s="754" t="s">
        <v>434</v>
      </c>
      <c r="D7" s="754"/>
      <c r="E7" s="754"/>
      <c r="F7" s="754"/>
      <c r="G7" s="754"/>
      <c r="H7" s="754"/>
      <c r="I7" s="747" t="s">
        <v>124</v>
      </c>
      <c r="J7" s="747"/>
      <c r="K7" s="747"/>
      <c r="L7" s="747"/>
      <c r="M7" s="747"/>
      <c r="N7" s="747"/>
      <c r="O7" s="753" t="s">
        <v>134</v>
      </c>
      <c r="P7" s="753"/>
      <c r="Q7" s="753"/>
      <c r="R7" s="753"/>
      <c r="S7" s="753"/>
      <c r="T7" s="747" t="s">
        <v>125</v>
      </c>
      <c r="U7" s="747"/>
      <c r="V7" s="747"/>
      <c r="W7" s="747"/>
      <c r="X7" s="753" t="s">
        <v>135</v>
      </c>
      <c r="Y7" s="753"/>
      <c r="Z7" s="753"/>
      <c r="AA7" s="753"/>
      <c r="AB7" s="753"/>
      <c r="AC7" s="753"/>
      <c r="AD7" s="753"/>
      <c r="AE7" s="747" t="s">
        <v>126</v>
      </c>
      <c r="AF7" s="747"/>
      <c r="AG7" s="747"/>
      <c r="AH7" s="747"/>
    </row>
    <row r="8" spans="2:37" ht="16.5" customHeight="1" x14ac:dyDescent="0.2">
      <c r="C8" s="754"/>
      <c r="D8" s="754"/>
      <c r="E8" s="754"/>
      <c r="F8" s="754"/>
      <c r="G8" s="754"/>
      <c r="H8" s="754"/>
      <c r="I8" s="747"/>
      <c r="J8" s="747"/>
      <c r="K8" s="747"/>
      <c r="L8" s="747"/>
      <c r="M8" s="747"/>
      <c r="N8" s="747"/>
      <c r="O8" s="753"/>
      <c r="P8" s="753"/>
      <c r="Q8" s="753"/>
      <c r="R8" s="753"/>
      <c r="S8" s="753"/>
      <c r="T8" s="747"/>
      <c r="U8" s="747"/>
      <c r="V8" s="747"/>
      <c r="W8" s="747"/>
      <c r="X8" s="753"/>
      <c r="Y8" s="753"/>
      <c r="Z8" s="753"/>
      <c r="AA8" s="753"/>
      <c r="AB8" s="753"/>
      <c r="AC8" s="753"/>
      <c r="AD8" s="753"/>
      <c r="AE8" s="747"/>
      <c r="AF8" s="747"/>
      <c r="AG8" s="747"/>
      <c r="AH8" s="747"/>
    </row>
    <row r="9" spans="2:37" ht="21" customHeight="1" x14ac:dyDescent="0.2">
      <c r="C9" s="746">
        <v>1</v>
      </c>
      <c r="D9" s="742"/>
      <c r="E9" s="742"/>
      <c r="F9" s="742"/>
      <c r="G9" s="742"/>
      <c r="H9" s="743"/>
      <c r="I9" s="735"/>
      <c r="J9" s="736"/>
      <c r="K9" s="736"/>
      <c r="L9" s="736"/>
      <c r="M9" s="737" t="s">
        <v>127</v>
      </c>
      <c r="N9" s="738"/>
      <c r="O9" s="749"/>
      <c r="P9" s="742"/>
      <c r="Q9" s="742"/>
      <c r="R9" s="742"/>
      <c r="S9" s="742"/>
      <c r="T9" s="735"/>
      <c r="U9" s="736"/>
      <c r="V9" s="736"/>
      <c r="W9" s="738" t="s">
        <v>109</v>
      </c>
      <c r="X9" s="751"/>
      <c r="Y9" s="752"/>
      <c r="Z9" s="752"/>
      <c r="AA9" s="752"/>
      <c r="AB9" s="752"/>
      <c r="AC9" s="205"/>
      <c r="AD9" s="206" t="s">
        <v>128</v>
      </c>
      <c r="AE9" s="750"/>
      <c r="AF9" s="750"/>
      <c r="AG9" s="750"/>
      <c r="AH9" s="732" t="s">
        <v>129</v>
      </c>
    </row>
    <row r="10" spans="2:37" ht="21" customHeight="1" x14ac:dyDescent="0.2">
      <c r="C10" s="746"/>
      <c r="D10" s="742"/>
      <c r="E10" s="742"/>
      <c r="F10" s="742"/>
      <c r="G10" s="742"/>
      <c r="H10" s="743"/>
      <c r="I10" s="735"/>
      <c r="J10" s="736"/>
      <c r="K10" s="736"/>
      <c r="L10" s="736"/>
      <c r="M10" s="737"/>
      <c r="N10" s="738"/>
      <c r="O10" s="749"/>
      <c r="P10" s="742"/>
      <c r="Q10" s="742"/>
      <c r="R10" s="742"/>
      <c r="S10" s="742"/>
      <c r="T10" s="735"/>
      <c r="U10" s="736"/>
      <c r="V10" s="736"/>
      <c r="W10" s="738"/>
      <c r="X10" s="207" t="s">
        <v>44</v>
      </c>
      <c r="Y10" s="741"/>
      <c r="Z10" s="741"/>
      <c r="AA10" s="741"/>
      <c r="AB10" s="744" t="s">
        <v>291</v>
      </c>
      <c r="AC10" s="744"/>
      <c r="AD10" s="745"/>
      <c r="AE10" s="750"/>
      <c r="AF10" s="750"/>
      <c r="AG10" s="750"/>
      <c r="AH10" s="732"/>
    </row>
    <row r="11" spans="2:37" ht="21" customHeight="1" x14ac:dyDescent="0.2">
      <c r="C11" s="746">
        <v>2</v>
      </c>
      <c r="D11" s="742"/>
      <c r="E11" s="742"/>
      <c r="F11" s="742"/>
      <c r="G11" s="742"/>
      <c r="H11" s="743"/>
      <c r="I11" s="735"/>
      <c r="J11" s="736"/>
      <c r="K11" s="736"/>
      <c r="L11" s="736"/>
      <c r="M11" s="737" t="s">
        <v>127</v>
      </c>
      <c r="N11" s="738"/>
      <c r="O11" s="749"/>
      <c r="P11" s="742"/>
      <c r="Q11" s="742"/>
      <c r="R11" s="742"/>
      <c r="S11" s="742"/>
      <c r="T11" s="735"/>
      <c r="U11" s="736"/>
      <c r="V11" s="736"/>
      <c r="W11" s="738" t="s">
        <v>109</v>
      </c>
      <c r="X11" s="751"/>
      <c r="Y11" s="752"/>
      <c r="Z11" s="752"/>
      <c r="AA11" s="752"/>
      <c r="AB11" s="752"/>
      <c r="AC11" s="205"/>
      <c r="AD11" s="206" t="s">
        <v>128</v>
      </c>
      <c r="AE11" s="750"/>
      <c r="AF11" s="750"/>
      <c r="AG11" s="750"/>
      <c r="AH11" s="732" t="s">
        <v>129</v>
      </c>
    </row>
    <row r="12" spans="2:37" ht="21" customHeight="1" x14ac:dyDescent="0.2">
      <c r="C12" s="746"/>
      <c r="D12" s="742"/>
      <c r="E12" s="742"/>
      <c r="F12" s="742"/>
      <c r="G12" s="742"/>
      <c r="H12" s="743"/>
      <c r="I12" s="735"/>
      <c r="J12" s="736"/>
      <c r="K12" s="736"/>
      <c r="L12" s="736"/>
      <c r="M12" s="737"/>
      <c r="N12" s="738"/>
      <c r="O12" s="749"/>
      <c r="P12" s="742"/>
      <c r="Q12" s="742"/>
      <c r="R12" s="742"/>
      <c r="S12" s="742"/>
      <c r="T12" s="735"/>
      <c r="U12" s="736"/>
      <c r="V12" s="736"/>
      <c r="W12" s="738"/>
      <c r="X12" s="207" t="s">
        <v>44</v>
      </c>
      <c r="Y12" s="741"/>
      <c r="Z12" s="741"/>
      <c r="AA12" s="741"/>
      <c r="AB12" s="744" t="s">
        <v>291</v>
      </c>
      <c r="AC12" s="744"/>
      <c r="AD12" s="745"/>
      <c r="AE12" s="750"/>
      <c r="AF12" s="750"/>
      <c r="AG12" s="750"/>
      <c r="AH12" s="732"/>
    </row>
    <row r="13" spans="2:37" ht="21" customHeight="1" x14ac:dyDescent="0.2">
      <c r="C13" s="746">
        <v>3</v>
      </c>
      <c r="D13" s="742"/>
      <c r="E13" s="742"/>
      <c r="F13" s="742"/>
      <c r="G13" s="742"/>
      <c r="H13" s="743"/>
      <c r="I13" s="735"/>
      <c r="J13" s="736"/>
      <c r="K13" s="736"/>
      <c r="L13" s="736"/>
      <c r="M13" s="737" t="s">
        <v>127</v>
      </c>
      <c r="N13" s="738"/>
      <c r="O13" s="749"/>
      <c r="P13" s="742"/>
      <c r="Q13" s="742"/>
      <c r="R13" s="742"/>
      <c r="S13" s="742"/>
      <c r="T13" s="735"/>
      <c r="U13" s="736"/>
      <c r="V13" s="736"/>
      <c r="W13" s="738" t="s">
        <v>109</v>
      </c>
      <c r="X13" s="751"/>
      <c r="Y13" s="752"/>
      <c r="Z13" s="752"/>
      <c r="AA13" s="752"/>
      <c r="AB13" s="752"/>
      <c r="AC13" s="205"/>
      <c r="AD13" s="206" t="s">
        <v>128</v>
      </c>
      <c r="AE13" s="750"/>
      <c r="AF13" s="750"/>
      <c r="AG13" s="750"/>
      <c r="AH13" s="732" t="s">
        <v>129</v>
      </c>
    </row>
    <row r="14" spans="2:37" ht="21" customHeight="1" x14ac:dyDescent="0.2">
      <c r="C14" s="746"/>
      <c r="D14" s="742"/>
      <c r="E14" s="742"/>
      <c r="F14" s="742"/>
      <c r="G14" s="742"/>
      <c r="H14" s="743"/>
      <c r="I14" s="735"/>
      <c r="J14" s="736"/>
      <c r="K14" s="736"/>
      <c r="L14" s="736"/>
      <c r="M14" s="737"/>
      <c r="N14" s="738"/>
      <c r="O14" s="749"/>
      <c r="P14" s="742"/>
      <c r="Q14" s="742"/>
      <c r="R14" s="742"/>
      <c r="S14" s="742"/>
      <c r="T14" s="735"/>
      <c r="U14" s="736"/>
      <c r="V14" s="736"/>
      <c r="W14" s="738"/>
      <c r="X14" s="207" t="s">
        <v>44</v>
      </c>
      <c r="Y14" s="741"/>
      <c r="Z14" s="741"/>
      <c r="AA14" s="741"/>
      <c r="AB14" s="744" t="s">
        <v>291</v>
      </c>
      <c r="AC14" s="744"/>
      <c r="AD14" s="745"/>
      <c r="AE14" s="750"/>
      <c r="AF14" s="750"/>
      <c r="AG14" s="750"/>
      <c r="AH14" s="732"/>
    </row>
    <row r="15" spans="2:37" ht="21" customHeight="1" x14ac:dyDescent="0.2">
      <c r="C15" s="746">
        <v>4</v>
      </c>
      <c r="D15" s="742"/>
      <c r="E15" s="742"/>
      <c r="F15" s="742"/>
      <c r="G15" s="742"/>
      <c r="H15" s="743"/>
      <c r="I15" s="735"/>
      <c r="J15" s="736"/>
      <c r="K15" s="736"/>
      <c r="L15" s="736"/>
      <c r="M15" s="737" t="s">
        <v>127</v>
      </c>
      <c r="N15" s="738"/>
      <c r="O15" s="749"/>
      <c r="P15" s="742"/>
      <c r="Q15" s="742"/>
      <c r="R15" s="742"/>
      <c r="S15" s="742"/>
      <c r="T15" s="735"/>
      <c r="U15" s="736"/>
      <c r="V15" s="736"/>
      <c r="W15" s="738" t="s">
        <v>109</v>
      </c>
      <c r="X15" s="751"/>
      <c r="Y15" s="752"/>
      <c r="Z15" s="752"/>
      <c r="AA15" s="752"/>
      <c r="AB15" s="752"/>
      <c r="AC15" s="205"/>
      <c r="AD15" s="206" t="s">
        <v>128</v>
      </c>
      <c r="AE15" s="750"/>
      <c r="AF15" s="750"/>
      <c r="AG15" s="750"/>
      <c r="AH15" s="732" t="s">
        <v>129</v>
      </c>
    </row>
    <row r="16" spans="2:37" ht="21" customHeight="1" x14ac:dyDescent="0.2">
      <c r="C16" s="746"/>
      <c r="D16" s="742"/>
      <c r="E16" s="742"/>
      <c r="F16" s="742"/>
      <c r="G16" s="742"/>
      <c r="H16" s="743"/>
      <c r="I16" s="735"/>
      <c r="J16" s="736"/>
      <c r="K16" s="736"/>
      <c r="L16" s="736"/>
      <c r="M16" s="737"/>
      <c r="N16" s="738"/>
      <c r="O16" s="749"/>
      <c r="P16" s="742"/>
      <c r="Q16" s="742"/>
      <c r="R16" s="742"/>
      <c r="S16" s="742"/>
      <c r="T16" s="735"/>
      <c r="U16" s="736"/>
      <c r="V16" s="736"/>
      <c r="W16" s="738"/>
      <c r="X16" s="207" t="s">
        <v>44</v>
      </c>
      <c r="Y16" s="741"/>
      <c r="Z16" s="741"/>
      <c r="AA16" s="741"/>
      <c r="AB16" s="744" t="s">
        <v>291</v>
      </c>
      <c r="AC16" s="744"/>
      <c r="AD16" s="745"/>
      <c r="AE16" s="750"/>
      <c r="AF16" s="750"/>
      <c r="AG16" s="750"/>
      <c r="AH16" s="732"/>
    </row>
    <row r="17" spans="3:34" ht="21" customHeight="1" x14ac:dyDescent="0.2">
      <c r="C17" s="746">
        <v>5</v>
      </c>
      <c r="D17" s="742"/>
      <c r="E17" s="742"/>
      <c r="F17" s="742"/>
      <c r="G17" s="742"/>
      <c r="H17" s="743"/>
      <c r="I17" s="735"/>
      <c r="J17" s="736"/>
      <c r="K17" s="736"/>
      <c r="L17" s="736"/>
      <c r="M17" s="737" t="s">
        <v>127</v>
      </c>
      <c r="N17" s="738"/>
      <c r="O17" s="749"/>
      <c r="P17" s="742"/>
      <c r="Q17" s="742"/>
      <c r="R17" s="742"/>
      <c r="S17" s="742"/>
      <c r="T17" s="735"/>
      <c r="U17" s="736"/>
      <c r="V17" s="736"/>
      <c r="W17" s="738" t="s">
        <v>109</v>
      </c>
      <c r="X17" s="751"/>
      <c r="Y17" s="752"/>
      <c r="Z17" s="752"/>
      <c r="AA17" s="752"/>
      <c r="AB17" s="752"/>
      <c r="AC17" s="205"/>
      <c r="AD17" s="206" t="s">
        <v>128</v>
      </c>
      <c r="AE17" s="750"/>
      <c r="AF17" s="750"/>
      <c r="AG17" s="750"/>
      <c r="AH17" s="732" t="s">
        <v>129</v>
      </c>
    </row>
    <row r="18" spans="3:34" ht="21" customHeight="1" x14ac:dyDescent="0.2">
      <c r="C18" s="746"/>
      <c r="D18" s="742"/>
      <c r="E18" s="742"/>
      <c r="F18" s="742"/>
      <c r="G18" s="742"/>
      <c r="H18" s="743"/>
      <c r="I18" s="735"/>
      <c r="J18" s="736"/>
      <c r="K18" s="736"/>
      <c r="L18" s="736"/>
      <c r="M18" s="737"/>
      <c r="N18" s="738"/>
      <c r="O18" s="749"/>
      <c r="P18" s="742"/>
      <c r="Q18" s="742"/>
      <c r="R18" s="742"/>
      <c r="S18" s="742"/>
      <c r="T18" s="735"/>
      <c r="U18" s="736"/>
      <c r="V18" s="736"/>
      <c r="W18" s="738"/>
      <c r="X18" s="207" t="s">
        <v>44</v>
      </c>
      <c r="Y18" s="741"/>
      <c r="Z18" s="741"/>
      <c r="AA18" s="741"/>
      <c r="AB18" s="744" t="s">
        <v>291</v>
      </c>
      <c r="AC18" s="744"/>
      <c r="AD18" s="745"/>
      <c r="AE18" s="750"/>
      <c r="AF18" s="750"/>
      <c r="AG18" s="750"/>
      <c r="AH18" s="732"/>
    </row>
    <row r="19" spans="3:34" ht="21" customHeight="1" x14ac:dyDescent="0.2">
      <c r="C19" s="746">
        <v>6</v>
      </c>
      <c r="D19" s="742"/>
      <c r="E19" s="742"/>
      <c r="F19" s="742"/>
      <c r="G19" s="742"/>
      <c r="H19" s="743"/>
      <c r="I19" s="735"/>
      <c r="J19" s="736"/>
      <c r="K19" s="736"/>
      <c r="L19" s="736"/>
      <c r="M19" s="737" t="s">
        <v>127</v>
      </c>
      <c r="N19" s="738"/>
      <c r="O19" s="749"/>
      <c r="P19" s="742"/>
      <c r="Q19" s="742"/>
      <c r="R19" s="742"/>
      <c r="S19" s="742"/>
      <c r="T19" s="735"/>
      <c r="U19" s="736"/>
      <c r="V19" s="736"/>
      <c r="W19" s="738" t="s">
        <v>109</v>
      </c>
      <c r="X19" s="751"/>
      <c r="Y19" s="752"/>
      <c r="Z19" s="752"/>
      <c r="AA19" s="752"/>
      <c r="AB19" s="752"/>
      <c r="AC19" s="205"/>
      <c r="AD19" s="206" t="s">
        <v>128</v>
      </c>
      <c r="AE19" s="750"/>
      <c r="AF19" s="750"/>
      <c r="AG19" s="750"/>
      <c r="AH19" s="732" t="s">
        <v>129</v>
      </c>
    </row>
    <row r="20" spans="3:34" ht="21" customHeight="1" x14ac:dyDescent="0.2">
      <c r="C20" s="746"/>
      <c r="D20" s="742"/>
      <c r="E20" s="742"/>
      <c r="F20" s="742"/>
      <c r="G20" s="742"/>
      <c r="H20" s="743"/>
      <c r="I20" s="735"/>
      <c r="J20" s="736"/>
      <c r="K20" s="736"/>
      <c r="L20" s="736"/>
      <c r="M20" s="737"/>
      <c r="N20" s="738"/>
      <c r="O20" s="749"/>
      <c r="P20" s="742"/>
      <c r="Q20" s="742"/>
      <c r="R20" s="742"/>
      <c r="S20" s="742"/>
      <c r="T20" s="735"/>
      <c r="U20" s="736"/>
      <c r="V20" s="736"/>
      <c r="W20" s="738"/>
      <c r="X20" s="207" t="s">
        <v>44</v>
      </c>
      <c r="Y20" s="741"/>
      <c r="Z20" s="741"/>
      <c r="AA20" s="741"/>
      <c r="AB20" s="744" t="s">
        <v>291</v>
      </c>
      <c r="AC20" s="744"/>
      <c r="AD20" s="745"/>
      <c r="AE20" s="750"/>
      <c r="AF20" s="750"/>
      <c r="AG20" s="750"/>
      <c r="AH20" s="732"/>
    </row>
    <row r="21" spans="3:34" ht="21" customHeight="1" x14ac:dyDescent="0.2">
      <c r="C21" s="746">
        <v>7</v>
      </c>
      <c r="D21" s="742"/>
      <c r="E21" s="742"/>
      <c r="F21" s="742"/>
      <c r="G21" s="742"/>
      <c r="H21" s="743"/>
      <c r="I21" s="735"/>
      <c r="J21" s="736"/>
      <c r="K21" s="736"/>
      <c r="L21" s="736"/>
      <c r="M21" s="737" t="s">
        <v>127</v>
      </c>
      <c r="N21" s="738"/>
      <c r="O21" s="749"/>
      <c r="P21" s="742"/>
      <c r="Q21" s="742"/>
      <c r="R21" s="742"/>
      <c r="S21" s="742"/>
      <c r="T21" s="735"/>
      <c r="U21" s="736"/>
      <c r="V21" s="736"/>
      <c r="W21" s="738" t="s">
        <v>109</v>
      </c>
      <c r="X21" s="751"/>
      <c r="Y21" s="752"/>
      <c r="Z21" s="752"/>
      <c r="AA21" s="752"/>
      <c r="AB21" s="752"/>
      <c r="AC21" s="205"/>
      <c r="AD21" s="206" t="s">
        <v>128</v>
      </c>
      <c r="AE21" s="750"/>
      <c r="AF21" s="750"/>
      <c r="AG21" s="750"/>
      <c r="AH21" s="732" t="s">
        <v>129</v>
      </c>
    </row>
    <row r="22" spans="3:34" ht="21" customHeight="1" x14ac:dyDescent="0.2">
      <c r="C22" s="746"/>
      <c r="D22" s="742"/>
      <c r="E22" s="742"/>
      <c r="F22" s="742"/>
      <c r="G22" s="742"/>
      <c r="H22" s="743"/>
      <c r="I22" s="735"/>
      <c r="J22" s="736"/>
      <c r="K22" s="736"/>
      <c r="L22" s="736"/>
      <c r="M22" s="737"/>
      <c r="N22" s="738"/>
      <c r="O22" s="749"/>
      <c r="P22" s="742"/>
      <c r="Q22" s="742"/>
      <c r="R22" s="742"/>
      <c r="S22" s="742"/>
      <c r="T22" s="735"/>
      <c r="U22" s="736"/>
      <c r="V22" s="736"/>
      <c r="W22" s="738"/>
      <c r="X22" s="207" t="s">
        <v>44</v>
      </c>
      <c r="Y22" s="741"/>
      <c r="Z22" s="741"/>
      <c r="AA22" s="741"/>
      <c r="AB22" s="744" t="s">
        <v>291</v>
      </c>
      <c r="AC22" s="744"/>
      <c r="AD22" s="745"/>
      <c r="AE22" s="750"/>
      <c r="AF22" s="750"/>
      <c r="AG22" s="750"/>
      <c r="AH22" s="732"/>
    </row>
    <row r="23" spans="3:34" ht="21" customHeight="1" x14ac:dyDescent="0.2">
      <c r="C23" s="746">
        <v>8</v>
      </c>
      <c r="D23" s="742"/>
      <c r="E23" s="742"/>
      <c r="F23" s="742"/>
      <c r="G23" s="742"/>
      <c r="H23" s="743"/>
      <c r="I23" s="735"/>
      <c r="J23" s="736"/>
      <c r="K23" s="736"/>
      <c r="L23" s="736"/>
      <c r="M23" s="737" t="s">
        <v>127</v>
      </c>
      <c r="N23" s="738"/>
      <c r="O23" s="749"/>
      <c r="P23" s="742"/>
      <c r="Q23" s="742"/>
      <c r="R23" s="742"/>
      <c r="S23" s="742"/>
      <c r="T23" s="735"/>
      <c r="U23" s="736"/>
      <c r="V23" s="736"/>
      <c r="W23" s="738" t="s">
        <v>109</v>
      </c>
      <c r="X23" s="751"/>
      <c r="Y23" s="752"/>
      <c r="Z23" s="752"/>
      <c r="AA23" s="752"/>
      <c r="AB23" s="752"/>
      <c r="AC23" s="205"/>
      <c r="AD23" s="206" t="s">
        <v>128</v>
      </c>
      <c r="AE23" s="750"/>
      <c r="AF23" s="750"/>
      <c r="AG23" s="750"/>
      <c r="AH23" s="732" t="s">
        <v>129</v>
      </c>
    </row>
    <row r="24" spans="3:34" ht="21" customHeight="1" x14ac:dyDescent="0.2">
      <c r="C24" s="746"/>
      <c r="D24" s="742"/>
      <c r="E24" s="742"/>
      <c r="F24" s="742"/>
      <c r="G24" s="742"/>
      <c r="H24" s="743"/>
      <c r="I24" s="735"/>
      <c r="J24" s="736"/>
      <c r="K24" s="736"/>
      <c r="L24" s="736"/>
      <c r="M24" s="737"/>
      <c r="N24" s="738"/>
      <c r="O24" s="749"/>
      <c r="P24" s="742"/>
      <c r="Q24" s="742"/>
      <c r="R24" s="742"/>
      <c r="S24" s="742"/>
      <c r="T24" s="735"/>
      <c r="U24" s="736"/>
      <c r="V24" s="736"/>
      <c r="W24" s="738"/>
      <c r="X24" s="207" t="s">
        <v>44</v>
      </c>
      <c r="Y24" s="741"/>
      <c r="Z24" s="741"/>
      <c r="AA24" s="741"/>
      <c r="AB24" s="744" t="s">
        <v>291</v>
      </c>
      <c r="AC24" s="744"/>
      <c r="AD24" s="745"/>
      <c r="AE24" s="750"/>
      <c r="AF24" s="750"/>
      <c r="AG24" s="750"/>
      <c r="AH24" s="732"/>
    </row>
    <row r="25" spans="3:34" ht="21" customHeight="1" x14ac:dyDescent="0.2">
      <c r="C25" s="746">
        <v>9</v>
      </c>
      <c r="D25" s="742"/>
      <c r="E25" s="742"/>
      <c r="F25" s="742"/>
      <c r="G25" s="742"/>
      <c r="H25" s="743"/>
      <c r="I25" s="735"/>
      <c r="J25" s="736"/>
      <c r="K25" s="736"/>
      <c r="L25" s="736"/>
      <c r="M25" s="737" t="s">
        <v>127</v>
      </c>
      <c r="N25" s="738"/>
      <c r="O25" s="749"/>
      <c r="P25" s="742"/>
      <c r="Q25" s="742"/>
      <c r="R25" s="742"/>
      <c r="S25" s="742"/>
      <c r="T25" s="735"/>
      <c r="U25" s="736"/>
      <c r="V25" s="736"/>
      <c r="W25" s="738" t="s">
        <v>109</v>
      </c>
      <c r="X25" s="751"/>
      <c r="Y25" s="752"/>
      <c r="Z25" s="752"/>
      <c r="AA25" s="752"/>
      <c r="AB25" s="752"/>
      <c r="AC25" s="205"/>
      <c r="AD25" s="206" t="s">
        <v>128</v>
      </c>
      <c r="AE25" s="750"/>
      <c r="AF25" s="750"/>
      <c r="AG25" s="750"/>
      <c r="AH25" s="732" t="s">
        <v>129</v>
      </c>
    </row>
    <row r="26" spans="3:34" ht="21" customHeight="1" x14ac:dyDescent="0.2">
      <c r="C26" s="746"/>
      <c r="D26" s="742"/>
      <c r="E26" s="742"/>
      <c r="F26" s="742"/>
      <c r="G26" s="742"/>
      <c r="H26" s="743"/>
      <c r="I26" s="735"/>
      <c r="J26" s="736"/>
      <c r="K26" s="736"/>
      <c r="L26" s="736"/>
      <c r="M26" s="737"/>
      <c r="N26" s="738"/>
      <c r="O26" s="749"/>
      <c r="P26" s="742"/>
      <c r="Q26" s="742"/>
      <c r="R26" s="742"/>
      <c r="S26" s="742"/>
      <c r="T26" s="735"/>
      <c r="U26" s="736"/>
      <c r="V26" s="736"/>
      <c r="W26" s="738"/>
      <c r="X26" s="207" t="s">
        <v>44</v>
      </c>
      <c r="Y26" s="741"/>
      <c r="Z26" s="741"/>
      <c r="AA26" s="741"/>
      <c r="AB26" s="744" t="s">
        <v>291</v>
      </c>
      <c r="AC26" s="744"/>
      <c r="AD26" s="745"/>
      <c r="AE26" s="750"/>
      <c r="AF26" s="750"/>
      <c r="AG26" s="750"/>
      <c r="AH26" s="732"/>
    </row>
    <row r="27" spans="3:34" ht="21" customHeight="1" x14ac:dyDescent="0.2">
      <c r="C27" s="746">
        <v>10</v>
      </c>
      <c r="D27" s="742"/>
      <c r="E27" s="742"/>
      <c r="F27" s="742"/>
      <c r="G27" s="742"/>
      <c r="H27" s="743"/>
      <c r="I27" s="735"/>
      <c r="J27" s="736"/>
      <c r="K27" s="736"/>
      <c r="L27" s="736"/>
      <c r="M27" s="737" t="s">
        <v>127</v>
      </c>
      <c r="N27" s="738"/>
      <c r="O27" s="749"/>
      <c r="P27" s="742"/>
      <c r="Q27" s="742"/>
      <c r="R27" s="742"/>
      <c r="S27" s="742"/>
      <c r="T27" s="735"/>
      <c r="U27" s="736"/>
      <c r="V27" s="736"/>
      <c r="W27" s="738" t="s">
        <v>109</v>
      </c>
      <c r="X27" s="751"/>
      <c r="Y27" s="752"/>
      <c r="Z27" s="752"/>
      <c r="AA27" s="752"/>
      <c r="AB27" s="752"/>
      <c r="AC27" s="205"/>
      <c r="AD27" s="206" t="s">
        <v>128</v>
      </c>
      <c r="AE27" s="750"/>
      <c r="AF27" s="750"/>
      <c r="AG27" s="750"/>
      <c r="AH27" s="732" t="s">
        <v>129</v>
      </c>
    </row>
    <row r="28" spans="3:34" ht="21" customHeight="1" x14ac:dyDescent="0.2">
      <c r="C28" s="746"/>
      <c r="D28" s="742"/>
      <c r="E28" s="742"/>
      <c r="F28" s="742"/>
      <c r="G28" s="742"/>
      <c r="H28" s="743"/>
      <c r="I28" s="735"/>
      <c r="J28" s="736"/>
      <c r="K28" s="736"/>
      <c r="L28" s="736"/>
      <c r="M28" s="737"/>
      <c r="N28" s="738"/>
      <c r="O28" s="749"/>
      <c r="P28" s="742"/>
      <c r="Q28" s="742"/>
      <c r="R28" s="742"/>
      <c r="S28" s="742"/>
      <c r="T28" s="735"/>
      <c r="U28" s="736"/>
      <c r="V28" s="736"/>
      <c r="W28" s="738"/>
      <c r="X28" s="207" t="s">
        <v>44</v>
      </c>
      <c r="Y28" s="741"/>
      <c r="Z28" s="741"/>
      <c r="AA28" s="741"/>
      <c r="AB28" s="744" t="s">
        <v>291</v>
      </c>
      <c r="AC28" s="744"/>
      <c r="AD28" s="745"/>
      <c r="AE28" s="750"/>
      <c r="AF28" s="750"/>
      <c r="AG28" s="750"/>
      <c r="AH28" s="732"/>
    </row>
    <row r="29" spans="3:34" ht="15.75" customHeight="1" x14ac:dyDescent="0.2">
      <c r="C29" s="733" t="s">
        <v>130</v>
      </c>
      <c r="D29" s="733"/>
      <c r="E29" s="733"/>
      <c r="F29" s="733"/>
      <c r="G29" s="733"/>
      <c r="H29" s="733"/>
      <c r="I29" s="733"/>
      <c r="J29" s="733"/>
      <c r="K29" s="733"/>
      <c r="L29" s="733"/>
      <c r="M29" s="733"/>
      <c r="N29" s="733"/>
      <c r="O29" s="733"/>
      <c r="P29" s="733"/>
      <c r="Q29" s="733"/>
      <c r="R29" s="733"/>
      <c r="S29" s="733"/>
      <c r="T29" s="733"/>
      <c r="U29" s="733"/>
      <c r="V29" s="733"/>
      <c r="W29" s="733"/>
      <c r="X29" s="733"/>
      <c r="Y29" s="733"/>
      <c r="Z29" s="733"/>
      <c r="AA29" s="733"/>
      <c r="AB29" s="733"/>
      <c r="AC29" s="733"/>
      <c r="AD29" s="733"/>
      <c r="AE29" s="733"/>
      <c r="AF29" s="733"/>
      <c r="AG29" s="733"/>
      <c r="AH29" s="733"/>
    </row>
    <row r="30" spans="3:34" ht="15.75" customHeight="1" x14ac:dyDescent="0.2">
      <c r="C30" s="734" t="s">
        <v>131</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row>
    <row r="31" spans="3:34" x14ac:dyDescent="0.2">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row>
    <row r="32" spans="3:34" ht="14.4" x14ac:dyDescent="0.2">
      <c r="C32" s="203"/>
      <c r="D32" s="204"/>
      <c r="E32" s="204"/>
      <c r="F32" s="204"/>
      <c r="G32" s="204"/>
      <c r="H32" s="204"/>
    </row>
    <row r="33" spans="3:34" ht="18" customHeight="1" x14ac:dyDescent="0.2">
      <c r="D33" s="748" t="s">
        <v>226</v>
      </c>
      <c r="E33" s="748"/>
      <c r="F33" s="748"/>
      <c r="G33" s="748"/>
      <c r="H33" s="748"/>
      <c r="I33" s="748"/>
      <c r="J33" s="748"/>
      <c r="K33" s="748"/>
      <c r="L33" s="748"/>
      <c r="M33" s="748"/>
      <c r="N33" s="748"/>
      <c r="O33" s="748"/>
      <c r="P33" s="748"/>
      <c r="Q33" s="748"/>
      <c r="R33" s="748"/>
      <c r="S33" s="748"/>
      <c r="T33" s="748"/>
      <c r="U33" s="748"/>
      <c r="V33" s="748"/>
      <c r="W33" s="748"/>
      <c r="X33" s="748"/>
      <c r="Y33" s="748"/>
      <c r="Z33" s="748"/>
      <c r="AA33" s="748"/>
      <c r="AB33" s="748"/>
      <c r="AC33" s="748"/>
      <c r="AD33" s="748"/>
      <c r="AE33" s="748"/>
      <c r="AF33" s="748"/>
      <c r="AG33" s="748"/>
      <c r="AH33" s="748"/>
    </row>
    <row r="34" spans="3:34" ht="16.5" customHeight="1" x14ac:dyDescent="0.2">
      <c r="C34" s="747" t="s">
        <v>132</v>
      </c>
      <c r="D34" s="747"/>
      <c r="E34" s="747"/>
      <c r="F34" s="747"/>
      <c r="G34" s="747"/>
      <c r="H34" s="747"/>
      <c r="I34" s="747"/>
      <c r="J34" s="747"/>
      <c r="K34" s="747"/>
      <c r="L34" s="747"/>
      <c r="M34" s="747"/>
      <c r="N34" s="747"/>
      <c r="O34" s="747"/>
      <c r="P34" s="747" t="s">
        <v>133</v>
      </c>
      <c r="Q34" s="747"/>
      <c r="R34" s="747"/>
      <c r="S34" s="747"/>
      <c r="T34" s="747"/>
      <c r="U34" s="747"/>
      <c r="V34" s="747" t="s">
        <v>435</v>
      </c>
      <c r="W34" s="747"/>
      <c r="X34" s="747"/>
      <c r="Y34" s="747"/>
      <c r="Z34" s="747"/>
      <c r="AA34" s="747"/>
      <c r="AB34" s="747" t="s">
        <v>54</v>
      </c>
      <c r="AC34" s="747"/>
      <c r="AD34" s="747"/>
      <c r="AE34" s="747"/>
      <c r="AF34" s="747"/>
      <c r="AG34" s="747"/>
      <c r="AH34" s="747"/>
    </row>
    <row r="35" spans="3:34" ht="42" customHeight="1" x14ac:dyDescent="0.2">
      <c r="C35" s="730"/>
      <c r="D35" s="730"/>
      <c r="E35" s="730"/>
      <c r="F35" s="730"/>
      <c r="G35" s="730"/>
      <c r="H35" s="730"/>
      <c r="I35" s="730"/>
      <c r="J35" s="730"/>
      <c r="K35" s="730"/>
      <c r="L35" s="730"/>
      <c r="M35" s="730"/>
      <c r="N35" s="730"/>
      <c r="O35" s="730"/>
      <c r="P35" s="731"/>
      <c r="Q35" s="731"/>
      <c r="R35" s="731"/>
      <c r="S35" s="731"/>
      <c r="T35" s="731"/>
      <c r="U35" s="731"/>
      <c r="V35" s="739"/>
      <c r="W35" s="739"/>
      <c r="X35" s="739"/>
      <c r="Y35" s="739"/>
      <c r="Z35" s="739"/>
      <c r="AA35" s="739"/>
      <c r="AB35" s="740"/>
      <c r="AC35" s="740"/>
      <c r="AD35" s="740"/>
      <c r="AE35" s="740"/>
      <c r="AF35" s="740"/>
      <c r="AG35" s="740"/>
      <c r="AH35" s="740"/>
    </row>
    <row r="36" spans="3:34" ht="42" customHeight="1" x14ac:dyDescent="0.2">
      <c r="C36" s="730"/>
      <c r="D36" s="730"/>
      <c r="E36" s="730"/>
      <c r="F36" s="730"/>
      <c r="G36" s="730"/>
      <c r="H36" s="730"/>
      <c r="I36" s="730"/>
      <c r="J36" s="730"/>
      <c r="K36" s="730"/>
      <c r="L36" s="730"/>
      <c r="M36" s="730"/>
      <c r="N36" s="730"/>
      <c r="O36" s="730"/>
      <c r="P36" s="731"/>
      <c r="Q36" s="731"/>
      <c r="R36" s="731"/>
      <c r="S36" s="731"/>
      <c r="T36" s="731"/>
      <c r="U36" s="731"/>
      <c r="V36" s="739"/>
      <c r="W36" s="739"/>
      <c r="X36" s="739"/>
      <c r="Y36" s="739"/>
      <c r="Z36" s="739"/>
      <c r="AA36" s="739"/>
      <c r="AB36" s="740"/>
      <c r="AC36" s="740"/>
      <c r="AD36" s="740"/>
      <c r="AE36" s="740"/>
      <c r="AF36" s="740"/>
      <c r="AG36" s="740"/>
      <c r="AH36" s="740"/>
    </row>
    <row r="37" spans="3:34" ht="42" customHeight="1" x14ac:dyDescent="0.2">
      <c r="C37" s="730"/>
      <c r="D37" s="730"/>
      <c r="E37" s="730"/>
      <c r="F37" s="730"/>
      <c r="G37" s="730"/>
      <c r="H37" s="730"/>
      <c r="I37" s="730"/>
      <c r="J37" s="730"/>
      <c r="K37" s="730"/>
      <c r="L37" s="730"/>
      <c r="M37" s="730"/>
      <c r="N37" s="730"/>
      <c r="O37" s="730"/>
      <c r="P37" s="731"/>
      <c r="Q37" s="731"/>
      <c r="R37" s="731"/>
      <c r="S37" s="731"/>
      <c r="T37" s="731"/>
      <c r="U37" s="731"/>
      <c r="V37" s="739"/>
      <c r="W37" s="739"/>
      <c r="X37" s="739"/>
      <c r="Y37" s="739"/>
      <c r="Z37" s="739"/>
      <c r="AA37" s="739"/>
      <c r="AB37" s="740"/>
      <c r="AC37" s="740"/>
      <c r="AD37" s="740"/>
      <c r="AE37" s="740"/>
      <c r="AF37" s="740"/>
      <c r="AG37" s="740"/>
      <c r="AH37" s="740"/>
    </row>
  </sheetData>
  <sheetProtection password="D7EF" sheet="1" objects="1" scenarios="1" formatCells="0" formatColumns="0" formatRows="0" selectLockedCells="1"/>
  <customSheetViews>
    <customSheetView guid="{BAF09DE9-3CAC-45E2-B2E3-39C54B45EBAF}" showPageBreaks="1" showGridLines="0" view="pageBreakPreview">
      <selection activeCell="B34" sqref="B34:N35"/>
      <pageMargins left="0.7" right="0.7" top="0.75" bottom="0.75" header="0.3" footer="0.3"/>
      <pageSetup paperSize="9" orientation="portrait" r:id="rId1"/>
    </customSheetView>
    <customSheetView guid="{02B438CF-0257-43B2-9BDA-7E54B391CED3}" showPageBreaks="1" showGridLines="0" view="pageBreakPreview" topLeftCell="A22">
      <selection activeCell="AK26" sqref="AK26"/>
      <pageMargins left="0.7" right="0.7" top="0.75" bottom="0.75" header="0.3" footer="0.3"/>
      <pageSetup paperSize="9" orientation="portrait" r:id="rId2"/>
    </customSheetView>
  </customSheetViews>
  <mergeCells count="147">
    <mergeCell ref="C5:AH5"/>
    <mergeCell ref="D6:AH6"/>
    <mergeCell ref="C23:C24"/>
    <mergeCell ref="C25:C26"/>
    <mergeCell ref="C19:C20"/>
    <mergeCell ref="C21:C22"/>
    <mergeCell ref="C15:C16"/>
    <mergeCell ref="C17:C18"/>
    <mergeCell ref="C11:C12"/>
    <mergeCell ref="C13:C14"/>
    <mergeCell ref="C9:C10"/>
    <mergeCell ref="D9:H10"/>
    <mergeCell ref="D11:H12"/>
    <mergeCell ref="C7:H8"/>
    <mergeCell ref="I7:N8"/>
    <mergeCell ref="O7:S8"/>
    <mergeCell ref="D13:H14"/>
    <mergeCell ref="D15:H16"/>
    <mergeCell ref="D17:H18"/>
    <mergeCell ref="I15:L16"/>
    <mergeCell ref="D23:H24"/>
    <mergeCell ref="I21:L22"/>
    <mergeCell ref="M21:N22"/>
    <mergeCell ref="I23:L24"/>
    <mergeCell ref="AE7:AH8"/>
    <mergeCell ref="X7:AD8"/>
    <mergeCell ref="T7:W8"/>
    <mergeCell ref="O13:S14"/>
    <mergeCell ref="O15:S16"/>
    <mergeCell ref="O17:S18"/>
    <mergeCell ref="O19:S20"/>
    <mergeCell ref="T23:V24"/>
    <mergeCell ref="W13:W14"/>
    <mergeCell ref="W23:W24"/>
    <mergeCell ref="O21:S22"/>
    <mergeCell ref="O23:S24"/>
    <mergeCell ref="X9:AB9"/>
    <mergeCell ref="Y10:AA10"/>
    <mergeCell ref="AH9:AH10"/>
    <mergeCell ref="AE9:AG10"/>
    <mergeCell ref="X11:AB11"/>
    <mergeCell ref="Y12:AA12"/>
    <mergeCell ref="X13:AB13"/>
    <mergeCell ref="Y14:AA14"/>
    <mergeCell ref="AB10:AD10"/>
    <mergeCell ref="O9:S10"/>
    <mergeCell ref="O11:S12"/>
    <mergeCell ref="W9:W10"/>
    <mergeCell ref="I9:L10"/>
    <mergeCell ref="M9:N10"/>
    <mergeCell ref="I11:L12"/>
    <mergeCell ref="M11:N12"/>
    <mergeCell ref="I13:L14"/>
    <mergeCell ref="M13:N14"/>
    <mergeCell ref="I17:L18"/>
    <mergeCell ref="M23:N24"/>
    <mergeCell ref="I19:L20"/>
    <mergeCell ref="M19:N20"/>
    <mergeCell ref="M17:N18"/>
    <mergeCell ref="AE25:AG26"/>
    <mergeCell ref="AH25:AH26"/>
    <mergeCell ref="T9:V10"/>
    <mergeCell ref="T11:V12"/>
    <mergeCell ref="W11:W12"/>
    <mergeCell ref="T13:V14"/>
    <mergeCell ref="W25:W26"/>
    <mergeCell ref="T15:V16"/>
    <mergeCell ref="W15:W16"/>
    <mergeCell ref="T17:V18"/>
    <mergeCell ref="W17:W18"/>
    <mergeCell ref="AE11:AG12"/>
    <mergeCell ref="AH11:AH12"/>
    <mergeCell ref="AE13:AG14"/>
    <mergeCell ref="AH13:AH14"/>
    <mergeCell ref="AB12:AD12"/>
    <mergeCell ref="AB16:AD16"/>
    <mergeCell ref="AB14:AD14"/>
    <mergeCell ref="X17:AB17"/>
    <mergeCell ref="Y18:AA18"/>
    <mergeCell ref="D19:H20"/>
    <mergeCell ref="D21:H22"/>
    <mergeCell ref="AH21:AH22"/>
    <mergeCell ref="AE23:AG24"/>
    <mergeCell ref="X19:AB19"/>
    <mergeCell ref="Y20:AA20"/>
    <mergeCell ref="AE15:AG16"/>
    <mergeCell ref="AH15:AH16"/>
    <mergeCell ref="AE17:AG18"/>
    <mergeCell ref="AH17:AH18"/>
    <mergeCell ref="X15:AB15"/>
    <mergeCell ref="Y16:AA16"/>
    <mergeCell ref="AH19:AH20"/>
    <mergeCell ref="AB20:AD20"/>
    <mergeCell ref="AB18:AD18"/>
    <mergeCell ref="M15:N16"/>
    <mergeCell ref="AE19:AG20"/>
    <mergeCell ref="T19:V20"/>
    <mergeCell ref="W19:W20"/>
    <mergeCell ref="X21:AB21"/>
    <mergeCell ref="P34:U34"/>
    <mergeCell ref="V34:AA34"/>
    <mergeCell ref="AB34:AH34"/>
    <mergeCell ref="D33:AH33"/>
    <mergeCell ref="T21:V22"/>
    <mergeCell ref="W21:W22"/>
    <mergeCell ref="O27:S28"/>
    <mergeCell ref="D25:H26"/>
    <mergeCell ref="O25:S26"/>
    <mergeCell ref="I25:L26"/>
    <mergeCell ref="AE27:AG28"/>
    <mergeCell ref="Y22:AA22"/>
    <mergeCell ref="X23:AB23"/>
    <mergeCell ref="Y24:AA24"/>
    <mergeCell ref="AB24:AD24"/>
    <mergeCell ref="AH23:AH24"/>
    <mergeCell ref="X27:AB27"/>
    <mergeCell ref="T25:V26"/>
    <mergeCell ref="AB26:AD26"/>
    <mergeCell ref="Y26:AA26"/>
    <mergeCell ref="AE21:AG22"/>
    <mergeCell ref="AB22:AD22"/>
    <mergeCell ref="M25:N26"/>
    <mergeCell ref="X25:AB25"/>
    <mergeCell ref="C37:O37"/>
    <mergeCell ref="P35:U35"/>
    <mergeCell ref="P36:U36"/>
    <mergeCell ref="P37:U37"/>
    <mergeCell ref="AH27:AH28"/>
    <mergeCell ref="C29:AH29"/>
    <mergeCell ref="C30:AH30"/>
    <mergeCell ref="I27:L28"/>
    <mergeCell ref="M27:N28"/>
    <mergeCell ref="V35:AA35"/>
    <mergeCell ref="V36:AA36"/>
    <mergeCell ref="V37:AA37"/>
    <mergeCell ref="C35:O35"/>
    <mergeCell ref="AB35:AH35"/>
    <mergeCell ref="Y28:AA28"/>
    <mergeCell ref="AB36:AH36"/>
    <mergeCell ref="AB37:AH37"/>
    <mergeCell ref="D27:H28"/>
    <mergeCell ref="T27:V28"/>
    <mergeCell ref="W27:W28"/>
    <mergeCell ref="AB28:AD28"/>
    <mergeCell ref="C27:C28"/>
    <mergeCell ref="C36:O36"/>
    <mergeCell ref="C34:O34"/>
  </mergeCells>
  <phoneticPr fontId="3"/>
  <pageMargins left="0.74803149606299213" right="0.43307086614173229" top="0.6" bottom="0.54" header="0.19685039370078741" footer="0.23622047244094491"/>
  <pageSetup paperSize="9" orientation="portrait" r:id="rId3"/>
  <headerFooter>
    <oddFooter>&amp;R&amp;"ＭＳ Ｐ明朝,標準"&amp;10（日本産業規格A列4番）</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J56"/>
  <sheetViews>
    <sheetView showGridLines="0" zoomScaleNormal="100" zoomScaleSheetLayoutView="100" workbookViewId="0">
      <selection activeCell="AO12" sqref="AO12"/>
    </sheetView>
  </sheetViews>
  <sheetFormatPr defaultColWidth="2.44140625" defaultRowHeight="13.2" x14ac:dyDescent="0.2"/>
  <cols>
    <col min="1" max="16384" width="2.44140625" style="214"/>
  </cols>
  <sheetData>
    <row r="1" spans="3:36" s="211" customFormat="1" x14ac:dyDescent="0.2"/>
    <row r="2" spans="3:36" s="211" customFormat="1" ht="14.4" x14ac:dyDescent="0.2">
      <c r="C2" s="209" t="s">
        <v>136</v>
      </c>
      <c r="D2" s="210"/>
      <c r="E2" s="210"/>
      <c r="AJ2" s="217" t="str">
        <f>'１号'!$AL$3</f>
        <v>Ver.3</v>
      </c>
    </row>
    <row r="3" spans="3:36" s="211" customFormat="1" ht="14.4" x14ac:dyDescent="0.2">
      <c r="C3" s="209"/>
      <c r="D3" s="210"/>
      <c r="E3" s="210"/>
    </row>
    <row r="4" spans="3:36" s="211" customFormat="1" ht="16.5" customHeight="1" x14ac:dyDescent="0.2">
      <c r="C4" s="755" t="s">
        <v>227</v>
      </c>
      <c r="D4" s="755"/>
      <c r="E4" s="755"/>
      <c r="F4" s="755"/>
      <c r="G4" s="755"/>
      <c r="H4" s="755"/>
      <c r="I4" s="755"/>
      <c r="J4" s="755"/>
      <c r="K4" s="755"/>
      <c r="L4" s="755"/>
      <c r="M4" s="755"/>
      <c r="N4" s="755"/>
      <c r="O4" s="755"/>
      <c r="P4" s="755"/>
      <c r="Q4" s="755"/>
      <c r="R4" s="755"/>
      <c r="S4" s="755"/>
      <c r="T4" s="755"/>
      <c r="U4" s="755"/>
      <c r="V4" s="755"/>
      <c r="W4" s="755"/>
      <c r="X4" s="755"/>
      <c r="Y4" s="755"/>
      <c r="Z4" s="755"/>
      <c r="AA4" s="755"/>
      <c r="AB4" s="755"/>
      <c r="AC4" s="755"/>
      <c r="AD4" s="755"/>
      <c r="AE4" s="755"/>
      <c r="AF4" s="755"/>
      <c r="AG4" s="755"/>
    </row>
    <row r="5" spans="3:36" s="211" customFormat="1" ht="16.5" customHeight="1" x14ac:dyDescent="0.2">
      <c r="C5" s="756" t="s">
        <v>92</v>
      </c>
      <c r="D5" s="756"/>
      <c r="E5" s="757" t="s">
        <v>141</v>
      </c>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row>
    <row r="6" spans="3:36" s="211" customFormat="1" ht="16.5" customHeight="1" x14ac:dyDescent="0.2">
      <c r="C6" s="212"/>
      <c r="D6" s="210"/>
      <c r="E6" s="757"/>
      <c r="F6" s="757"/>
      <c r="G6" s="757"/>
      <c r="H6" s="757"/>
      <c r="I6" s="757"/>
      <c r="J6" s="757"/>
      <c r="K6" s="757"/>
      <c r="L6" s="757"/>
      <c r="M6" s="757"/>
      <c r="N6" s="757"/>
      <c r="O6" s="757"/>
      <c r="P6" s="757"/>
      <c r="Q6" s="757"/>
      <c r="R6" s="757"/>
      <c r="S6" s="757"/>
      <c r="T6" s="757"/>
      <c r="U6" s="757"/>
      <c r="V6" s="757"/>
      <c r="W6" s="757"/>
      <c r="X6" s="757"/>
      <c r="Y6" s="757"/>
      <c r="Z6" s="757"/>
      <c r="AA6" s="757"/>
      <c r="AB6" s="757"/>
      <c r="AC6" s="757"/>
      <c r="AD6" s="757"/>
      <c r="AE6" s="757"/>
      <c r="AF6" s="757"/>
      <c r="AG6" s="757"/>
    </row>
    <row r="7" spans="3:36" s="211" customFormat="1" ht="22.5" customHeight="1" x14ac:dyDescent="0.2">
      <c r="C7" s="758" t="str">
        <f>IF('１号'!V11="","",'１号'!V11)</f>
        <v/>
      </c>
      <c r="D7" s="758"/>
      <c r="E7" s="758"/>
      <c r="F7" s="758"/>
      <c r="G7" s="758"/>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8"/>
      <c r="AJ7" s="217" t="s">
        <v>519</v>
      </c>
    </row>
    <row r="8" spans="3:36" ht="18" customHeight="1" x14ac:dyDescent="0.2">
      <c r="C8" s="759" t="s">
        <v>137</v>
      </c>
      <c r="D8" s="759"/>
      <c r="E8" s="759"/>
      <c r="F8" s="759"/>
      <c r="G8" s="759"/>
      <c r="H8" s="759"/>
      <c r="I8" s="759"/>
      <c r="J8" s="759"/>
      <c r="K8" s="759"/>
      <c r="L8" s="759" t="s">
        <v>138</v>
      </c>
      <c r="M8" s="759"/>
      <c r="N8" s="759"/>
      <c r="O8" s="759"/>
      <c r="P8" s="759"/>
      <c r="Q8" s="759"/>
      <c r="R8" s="759"/>
      <c r="S8" s="759"/>
      <c r="T8" s="759"/>
      <c r="U8" s="759" t="s">
        <v>139</v>
      </c>
      <c r="V8" s="759"/>
      <c r="W8" s="759"/>
      <c r="X8" s="759"/>
      <c r="Y8" s="759"/>
      <c r="Z8" s="759"/>
      <c r="AA8" s="759"/>
      <c r="AB8" s="759"/>
      <c r="AC8" s="759"/>
      <c r="AD8" s="759"/>
      <c r="AE8" s="759"/>
      <c r="AF8" s="759"/>
      <c r="AG8" s="759"/>
    </row>
    <row r="9" spans="3:36" ht="14.25" customHeight="1" x14ac:dyDescent="0.2">
      <c r="C9" s="779"/>
      <c r="D9" s="779"/>
      <c r="E9" s="779"/>
      <c r="F9" s="779"/>
      <c r="G9" s="779"/>
      <c r="H9" s="779"/>
      <c r="I9" s="779"/>
      <c r="J9" s="779"/>
      <c r="K9" s="779"/>
      <c r="L9" s="769"/>
      <c r="M9" s="769"/>
      <c r="N9" s="769"/>
      <c r="O9" s="769"/>
      <c r="P9" s="769"/>
      <c r="Q9" s="769"/>
      <c r="R9" s="769"/>
      <c r="S9" s="769"/>
      <c r="T9" s="769"/>
      <c r="U9" s="769"/>
      <c r="V9" s="769"/>
      <c r="W9" s="769"/>
      <c r="X9" s="769"/>
      <c r="Y9" s="769"/>
      <c r="Z9" s="769"/>
      <c r="AA9" s="769"/>
      <c r="AB9" s="769"/>
      <c r="AC9" s="769"/>
      <c r="AD9" s="769"/>
      <c r="AE9" s="769"/>
      <c r="AF9" s="769"/>
      <c r="AG9" s="769"/>
    </row>
    <row r="10" spans="3:36" ht="14.25" customHeight="1" x14ac:dyDescent="0.2">
      <c r="C10" s="779"/>
      <c r="D10" s="779"/>
      <c r="E10" s="779"/>
      <c r="F10" s="779"/>
      <c r="G10" s="779"/>
      <c r="H10" s="779"/>
      <c r="I10" s="779"/>
      <c r="J10" s="779"/>
      <c r="K10" s="779"/>
      <c r="L10" s="769"/>
      <c r="M10" s="769"/>
      <c r="N10" s="769"/>
      <c r="O10" s="769"/>
      <c r="P10" s="769"/>
      <c r="Q10" s="769"/>
      <c r="R10" s="769"/>
      <c r="S10" s="769"/>
      <c r="T10" s="769"/>
      <c r="U10" s="769"/>
      <c r="V10" s="769"/>
      <c r="W10" s="769"/>
      <c r="X10" s="769"/>
      <c r="Y10" s="769"/>
      <c r="Z10" s="769"/>
      <c r="AA10" s="769"/>
      <c r="AB10" s="769"/>
      <c r="AC10" s="769"/>
      <c r="AD10" s="769"/>
      <c r="AE10" s="769"/>
      <c r="AF10" s="769"/>
      <c r="AG10" s="769"/>
    </row>
    <row r="11" spans="3:36" x14ac:dyDescent="0.2">
      <c r="C11" s="779"/>
      <c r="D11" s="779"/>
      <c r="E11" s="779"/>
      <c r="F11" s="779"/>
      <c r="G11" s="779"/>
      <c r="H11" s="779"/>
      <c r="I11" s="779"/>
      <c r="J11" s="779"/>
      <c r="K11" s="779"/>
      <c r="L11" s="769"/>
      <c r="M11" s="769"/>
      <c r="N11" s="769"/>
      <c r="O11" s="769"/>
      <c r="P11" s="769"/>
      <c r="Q11" s="769"/>
      <c r="R11" s="769"/>
      <c r="S11" s="769"/>
      <c r="T11" s="769"/>
      <c r="U11" s="769"/>
      <c r="V11" s="769"/>
      <c r="W11" s="769"/>
      <c r="X11" s="769"/>
      <c r="Y11" s="769"/>
      <c r="Z11" s="769"/>
      <c r="AA11" s="769"/>
      <c r="AB11" s="769"/>
      <c r="AC11" s="769"/>
      <c r="AD11" s="769"/>
      <c r="AE11" s="769"/>
      <c r="AF11" s="769"/>
      <c r="AG11" s="769"/>
    </row>
    <row r="12" spans="3:36" x14ac:dyDescent="0.2">
      <c r="C12" s="779"/>
      <c r="D12" s="779"/>
      <c r="E12" s="779"/>
      <c r="F12" s="779"/>
      <c r="G12" s="779"/>
      <c r="H12" s="779"/>
      <c r="I12" s="779"/>
      <c r="J12" s="779"/>
      <c r="K12" s="779"/>
      <c r="L12" s="769"/>
      <c r="M12" s="769"/>
      <c r="N12" s="769"/>
      <c r="O12" s="769"/>
      <c r="P12" s="769"/>
      <c r="Q12" s="769"/>
      <c r="R12" s="769"/>
      <c r="S12" s="769"/>
      <c r="T12" s="769"/>
      <c r="U12" s="769"/>
      <c r="V12" s="769"/>
      <c r="W12" s="769"/>
      <c r="X12" s="769"/>
      <c r="Y12" s="769"/>
      <c r="Z12" s="769"/>
      <c r="AA12" s="769"/>
      <c r="AB12" s="769"/>
      <c r="AC12" s="769"/>
      <c r="AD12" s="769"/>
      <c r="AE12" s="769"/>
      <c r="AF12" s="769"/>
      <c r="AG12" s="769"/>
    </row>
    <row r="13" spans="3:36" x14ac:dyDescent="0.2">
      <c r="C13" s="779"/>
      <c r="D13" s="779"/>
      <c r="E13" s="779"/>
      <c r="F13" s="779"/>
      <c r="G13" s="779"/>
      <c r="H13" s="779"/>
      <c r="I13" s="779"/>
      <c r="J13" s="779"/>
      <c r="K13" s="779"/>
      <c r="L13" s="769"/>
      <c r="M13" s="769"/>
      <c r="N13" s="769"/>
      <c r="O13" s="769"/>
      <c r="P13" s="769"/>
      <c r="Q13" s="769"/>
      <c r="R13" s="769"/>
      <c r="S13" s="769"/>
      <c r="T13" s="769"/>
      <c r="U13" s="769"/>
      <c r="V13" s="769"/>
      <c r="W13" s="769"/>
      <c r="X13" s="769"/>
      <c r="Y13" s="769"/>
      <c r="Z13" s="769"/>
      <c r="AA13" s="769"/>
      <c r="AB13" s="769"/>
      <c r="AC13" s="769"/>
      <c r="AD13" s="769"/>
      <c r="AE13" s="769"/>
      <c r="AF13" s="769"/>
      <c r="AG13" s="769"/>
    </row>
    <row r="14" spans="3:36" x14ac:dyDescent="0.2">
      <c r="C14" s="779"/>
      <c r="D14" s="779"/>
      <c r="E14" s="779"/>
      <c r="F14" s="779"/>
      <c r="G14" s="779"/>
      <c r="H14" s="779"/>
      <c r="I14" s="779"/>
      <c r="J14" s="779"/>
      <c r="K14" s="779"/>
      <c r="L14" s="769"/>
      <c r="M14" s="769"/>
      <c r="N14" s="769"/>
      <c r="O14" s="769"/>
      <c r="P14" s="769"/>
      <c r="Q14" s="769"/>
      <c r="R14" s="769"/>
      <c r="S14" s="769"/>
      <c r="T14" s="769"/>
      <c r="U14" s="769"/>
      <c r="V14" s="769"/>
      <c r="W14" s="769"/>
      <c r="X14" s="769"/>
      <c r="Y14" s="769"/>
      <c r="Z14" s="769"/>
      <c r="AA14" s="769"/>
      <c r="AB14" s="769"/>
      <c r="AC14" s="769"/>
      <c r="AD14" s="769"/>
      <c r="AE14" s="769"/>
      <c r="AF14" s="769"/>
      <c r="AG14" s="769"/>
    </row>
    <row r="15" spans="3:36" x14ac:dyDescent="0.2">
      <c r="C15" s="46"/>
      <c r="D15" s="46"/>
      <c r="E15" s="46"/>
    </row>
    <row r="16" spans="3:36" ht="14.4" x14ac:dyDescent="0.2">
      <c r="C16" s="213"/>
      <c r="D16" s="46"/>
      <c r="E16" s="46"/>
    </row>
    <row r="17" spans="3:32" ht="14.4" x14ac:dyDescent="0.2">
      <c r="C17" s="213"/>
      <c r="D17" s="46"/>
      <c r="E17" s="46"/>
    </row>
    <row r="18" spans="3:32" ht="14.4" x14ac:dyDescent="0.2">
      <c r="C18" s="213"/>
      <c r="D18" s="46"/>
      <c r="E18" s="46"/>
    </row>
    <row r="19" spans="3:32" ht="14.4" x14ac:dyDescent="0.2">
      <c r="C19" s="213"/>
      <c r="D19" s="46"/>
      <c r="E19" s="46"/>
    </row>
    <row r="20" spans="3:32" ht="14.4" x14ac:dyDescent="0.2">
      <c r="C20" s="213"/>
      <c r="D20" s="46"/>
      <c r="E20" s="46"/>
    </row>
    <row r="21" spans="3:32" ht="14.4" x14ac:dyDescent="0.2">
      <c r="C21" s="213"/>
      <c r="D21" s="46"/>
      <c r="E21" s="46"/>
    </row>
    <row r="22" spans="3:32" ht="14.4" x14ac:dyDescent="0.2">
      <c r="C22" s="213"/>
      <c r="D22" s="46"/>
      <c r="E22" s="46"/>
    </row>
    <row r="23" spans="3:32" ht="14.4" x14ac:dyDescent="0.2">
      <c r="C23" s="213"/>
      <c r="D23" s="215"/>
      <c r="E23" s="216"/>
      <c r="F23" s="760"/>
      <c r="G23" s="761"/>
      <c r="H23" s="761"/>
      <c r="I23" s="761"/>
      <c r="J23" s="761"/>
      <c r="K23" s="761"/>
      <c r="L23" s="761"/>
      <c r="M23" s="761"/>
      <c r="N23" s="761"/>
      <c r="O23" s="761"/>
      <c r="P23" s="761"/>
      <c r="Q23" s="762"/>
      <c r="U23" s="760"/>
      <c r="V23" s="761"/>
      <c r="W23" s="761"/>
      <c r="X23" s="761"/>
      <c r="Y23" s="761"/>
      <c r="Z23" s="761"/>
      <c r="AA23" s="761"/>
      <c r="AB23" s="761"/>
      <c r="AC23" s="761"/>
      <c r="AD23" s="761"/>
      <c r="AE23" s="761"/>
      <c r="AF23" s="762"/>
    </row>
    <row r="24" spans="3:32" ht="14.4" x14ac:dyDescent="0.2">
      <c r="C24" s="213"/>
      <c r="D24" s="215"/>
      <c r="E24" s="216"/>
      <c r="F24" s="763"/>
      <c r="G24" s="764"/>
      <c r="H24" s="764"/>
      <c r="I24" s="764"/>
      <c r="J24" s="764"/>
      <c r="K24" s="764"/>
      <c r="L24" s="764"/>
      <c r="M24" s="764"/>
      <c r="N24" s="764"/>
      <c r="O24" s="764"/>
      <c r="P24" s="764"/>
      <c r="Q24" s="765"/>
      <c r="U24" s="763"/>
      <c r="V24" s="764"/>
      <c r="W24" s="764"/>
      <c r="X24" s="764"/>
      <c r="Y24" s="764"/>
      <c r="Z24" s="764"/>
      <c r="AA24" s="764"/>
      <c r="AB24" s="764"/>
      <c r="AC24" s="764"/>
      <c r="AD24" s="764"/>
      <c r="AE24" s="764"/>
      <c r="AF24" s="765"/>
    </row>
    <row r="25" spans="3:32" ht="14.4" x14ac:dyDescent="0.2">
      <c r="C25" s="213"/>
      <c r="D25" s="215"/>
      <c r="E25" s="216"/>
      <c r="F25" s="763"/>
      <c r="G25" s="764"/>
      <c r="H25" s="764"/>
      <c r="I25" s="764"/>
      <c r="J25" s="764"/>
      <c r="K25" s="764"/>
      <c r="L25" s="764"/>
      <c r="M25" s="764"/>
      <c r="N25" s="764"/>
      <c r="O25" s="764"/>
      <c r="P25" s="764"/>
      <c r="Q25" s="765"/>
      <c r="U25" s="763"/>
      <c r="V25" s="764"/>
      <c r="W25" s="764"/>
      <c r="X25" s="764"/>
      <c r="Y25" s="764"/>
      <c r="Z25" s="764"/>
      <c r="AA25" s="764"/>
      <c r="AB25" s="764"/>
      <c r="AC25" s="764"/>
      <c r="AD25" s="764"/>
      <c r="AE25" s="764"/>
      <c r="AF25" s="765"/>
    </row>
    <row r="26" spans="3:32" ht="14.4" x14ac:dyDescent="0.2">
      <c r="C26" s="213"/>
      <c r="D26" s="215"/>
      <c r="E26" s="216"/>
      <c r="F26" s="763"/>
      <c r="G26" s="764"/>
      <c r="H26" s="764"/>
      <c r="I26" s="764"/>
      <c r="J26" s="764"/>
      <c r="K26" s="764"/>
      <c r="L26" s="764"/>
      <c r="M26" s="764"/>
      <c r="N26" s="764"/>
      <c r="O26" s="764"/>
      <c r="P26" s="764"/>
      <c r="Q26" s="765"/>
      <c r="U26" s="763"/>
      <c r="V26" s="764"/>
      <c r="W26" s="764"/>
      <c r="X26" s="764"/>
      <c r="Y26" s="764"/>
      <c r="Z26" s="764"/>
      <c r="AA26" s="764"/>
      <c r="AB26" s="764"/>
      <c r="AC26" s="764"/>
      <c r="AD26" s="764"/>
      <c r="AE26" s="764"/>
      <c r="AF26" s="765"/>
    </row>
    <row r="27" spans="3:32" x14ac:dyDescent="0.2">
      <c r="C27" s="46"/>
      <c r="D27" s="215"/>
      <c r="E27" s="216"/>
      <c r="F27" s="766"/>
      <c r="G27" s="767"/>
      <c r="H27" s="767"/>
      <c r="I27" s="767"/>
      <c r="J27" s="767"/>
      <c r="K27" s="767"/>
      <c r="L27" s="767"/>
      <c r="M27" s="767"/>
      <c r="N27" s="767"/>
      <c r="O27" s="767"/>
      <c r="P27" s="767"/>
      <c r="Q27" s="768"/>
      <c r="U27" s="766"/>
      <c r="V27" s="767"/>
      <c r="W27" s="767"/>
      <c r="X27" s="767"/>
      <c r="Y27" s="767"/>
      <c r="Z27" s="767"/>
      <c r="AA27" s="767"/>
      <c r="AB27" s="767"/>
      <c r="AC27" s="767"/>
      <c r="AD27" s="767"/>
      <c r="AE27" s="767"/>
      <c r="AF27" s="768"/>
    </row>
    <row r="28" spans="3:32" x14ac:dyDescent="0.2">
      <c r="C28" s="46"/>
      <c r="D28" s="46"/>
      <c r="E28" s="46"/>
    </row>
    <row r="29" spans="3:32" x14ac:dyDescent="0.2">
      <c r="C29" s="46"/>
      <c r="D29" s="46"/>
      <c r="E29" s="46"/>
    </row>
    <row r="30" spans="3:32" x14ac:dyDescent="0.2">
      <c r="C30" s="46"/>
      <c r="D30" s="46"/>
      <c r="E30" s="46"/>
    </row>
    <row r="31" spans="3:32" x14ac:dyDescent="0.2">
      <c r="C31" s="46"/>
      <c r="D31" s="46"/>
      <c r="E31" s="46"/>
    </row>
    <row r="32" spans="3:32" x14ac:dyDescent="0.2">
      <c r="C32" s="46"/>
      <c r="D32" s="46"/>
      <c r="E32" s="46"/>
    </row>
    <row r="33" spans="3:33" ht="16.5" customHeight="1" x14ac:dyDescent="0.2">
      <c r="C33" s="781" t="s">
        <v>230</v>
      </c>
      <c r="D33" s="781"/>
      <c r="E33" s="781"/>
      <c r="F33" s="781"/>
      <c r="G33" s="781"/>
      <c r="H33" s="781"/>
      <c r="I33" s="781"/>
      <c r="J33" s="781"/>
      <c r="K33" s="781"/>
      <c r="L33" s="781"/>
      <c r="M33" s="781"/>
      <c r="N33" s="781"/>
      <c r="O33" s="781"/>
      <c r="P33" s="781"/>
      <c r="Q33" s="781"/>
      <c r="R33" s="781"/>
      <c r="S33" s="781"/>
      <c r="T33" s="781"/>
      <c r="U33" s="781"/>
      <c r="V33" s="781"/>
      <c r="W33" s="781"/>
      <c r="X33" s="781"/>
      <c r="Y33" s="781"/>
      <c r="Z33" s="781"/>
      <c r="AA33" s="781"/>
      <c r="AB33" s="781"/>
      <c r="AC33" s="781"/>
      <c r="AD33" s="781"/>
      <c r="AE33" s="781"/>
      <c r="AF33" s="781"/>
      <c r="AG33" s="781"/>
    </row>
    <row r="34" spans="3:33" ht="16.5" customHeight="1" x14ac:dyDescent="0.2">
      <c r="C34" s="780" t="s">
        <v>140</v>
      </c>
      <c r="D34" s="780"/>
      <c r="E34" s="780"/>
      <c r="F34" s="780"/>
      <c r="G34" s="780"/>
      <c r="H34" s="780"/>
      <c r="I34" s="780"/>
      <c r="J34" s="780"/>
      <c r="K34" s="780"/>
      <c r="L34" s="780"/>
      <c r="M34" s="780"/>
      <c r="N34" s="780"/>
      <c r="O34" s="780"/>
      <c r="P34" s="780"/>
      <c r="Q34" s="780"/>
      <c r="R34" s="780"/>
      <c r="S34" s="780"/>
      <c r="T34" s="780"/>
      <c r="U34" s="780"/>
      <c r="V34" s="780"/>
      <c r="W34" s="780"/>
      <c r="X34" s="780"/>
      <c r="Y34" s="780"/>
      <c r="Z34" s="780"/>
      <c r="AA34" s="780"/>
      <c r="AB34" s="780"/>
      <c r="AC34" s="780"/>
      <c r="AD34" s="780"/>
      <c r="AE34" s="780"/>
      <c r="AF34" s="780"/>
      <c r="AG34" s="780"/>
    </row>
    <row r="35" spans="3:33" x14ac:dyDescent="0.2">
      <c r="C35" s="770"/>
      <c r="D35" s="771"/>
      <c r="E35" s="771"/>
      <c r="F35" s="771"/>
      <c r="G35" s="771"/>
      <c r="H35" s="771"/>
      <c r="I35" s="771"/>
      <c r="J35" s="771"/>
      <c r="K35" s="771"/>
      <c r="L35" s="771"/>
      <c r="M35" s="771"/>
      <c r="N35" s="771"/>
      <c r="O35" s="771"/>
      <c r="P35" s="771"/>
      <c r="Q35" s="771"/>
      <c r="R35" s="771"/>
      <c r="S35" s="771"/>
      <c r="T35" s="771"/>
      <c r="U35" s="771"/>
      <c r="V35" s="771"/>
      <c r="W35" s="771"/>
      <c r="X35" s="771"/>
      <c r="Y35" s="771"/>
      <c r="Z35" s="771"/>
      <c r="AA35" s="771"/>
      <c r="AB35" s="771"/>
      <c r="AC35" s="771"/>
      <c r="AD35" s="771"/>
      <c r="AE35" s="771"/>
      <c r="AF35" s="771"/>
      <c r="AG35" s="772"/>
    </row>
    <row r="36" spans="3:33" x14ac:dyDescent="0.2">
      <c r="C36" s="773"/>
      <c r="D36" s="774"/>
      <c r="E36" s="774"/>
      <c r="F36" s="774"/>
      <c r="G36" s="774"/>
      <c r="H36" s="774"/>
      <c r="I36" s="774"/>
      <c r="J36" s="774"/>
      <c r="K36" s="774"/>
      <c r="L36" s="774"/>
      <c r="M36" s="774"/>
      <c r="N36" s="774"/>
      <c r="O36" s="774"/>
      <c r="P36" s="774"/>
      <c r="Q36" s="774"/>
      <c r="R36" s="774"/>
      <c r="S36" s="774"/>
      <c r="T36" s="774"/>
      <c r="U36" s="774"/>
      <c r="V36" s="774"/>
      <c r="W36" s="774"/>
      <c r="X36" s="774"/>
      <c r="Y36" s="774"/>
      <c r="Z36" s="774"/>
      <c r="AA36" s="774"/>
      <c r="AB36" s="774"/>
      <c r="AC36" s="774"/>
      <c r="AD36" s="774"/>
      <c r="AE36" s="774"/>
      <c r="AF36" s="774"/>
      <c r="AG36" s="775"/>
    </row>
    <row r="37" spans="3:33" x14ac:dyDescent="0.2">
      <c r="C37" s="773"/>
      <c r="D37" s="774"/>
      <c r="E37" s="774"/>
      <c r="F37" s="774"/>
      <c r="G37" s="774"/>
      <c r="H37" s="774"/>
      <c r="I37" s="774"/>
      <c r="J37" s="774"/>
      <c r="K37" s="774"/>
      <c r="L37" s="774"/>
      <c r="M37" s="774"/>
      <c r="N37" s="774"/>
      <c r="O37" s="774"/>
      <c r="P37" s="774"/>
      <c r="Q37" s="774"/>
      <c r="R37" s="774"/>
      <c r="S37" s="774"/>
      <c r="T37" s="774"/>
      <c r="U37" s="774"/>
      <c r="V37" s="774"/>
      <c r="W37" s="774"/>
      <c r="X37" s="774"/>
      <c r="Y37" s="774"/>
      <c r="Z37" s="774"/>
      <c r="AA37" s="774"/>
      <c r="AB37" s="774"/>
      <c r="AC37" s="774"/>
      <c r="AD37" s="774"/>
      <c r="AE37" s="774"/>
      <c r="AF37" s="774"/>
      <c r="AG37" s="775"/>
    </row>
    <row r="38" spans="3:33" x14ac:dyDescent="0.2">
      <c r="C38" s="773"/>
      <c r="D38" s="774"/>
      <c r="E38" s="774"/>
      <c r="F38" s="774"/>
      <c r="G38" s="774"/>
      <c r="H38" s="774"/>
      <c r="I38" s="774"/>
      <c r="J38" s="774"/>
      <c r="K38" s="774"/>
      <c r="L38" s="774"/>
      <c r="M38" s="774"/>
      <c r="N38" s="774"/>
      <c r="O38" s="774"/>
      <c r="P38" s="774"/>
      <c r="Q38" s="774"/>
      <c r="R38" s="774"/>
      <c r="S38" s="774"/>
      <c r="T38" s="774"/>
      <c r="U38" s="774"/>
      <c r="V38" s="774"/>
      <c r="W38" s="774"/>
      <c r="X38" s="774"/>
      <c r="Y38" s="774"/>
      <c r="Z38" s="774"/>
      <c r="AA38" s="774"/>
      <c r="AB38" s="774"/>
      <c r="AC38" s="774"/>
      <c r="AD38" s="774"/>
      <c r="AE38" s="774"/>
      <c r="AF38" s="774"/>
      <c r="AG38" s="775"/>
    </row>
    <row r="39" spans="3:33" x14ac:dyDescent="0.2">
      <c r="C39" s="773"/>
      <c r="D39" s="774"/>
      <c r="E39" s="774"/>
      <c r="F39" s="774"/>
      <c r="G39" s="774"/>
      <c r="H39" s="774"/>
      <c r="I39" s="774"/>
      <c r="J39" s="774"/>
      <c r="K39" s="774"/>
      <c r="L39" s="774"/>
      <c r="M39" s="774"/>
      <c r="N39" s="774"/>
      <c r="O39" s="774"/>
      <c r="P39" s="774"/>
      <c r="Q39" s="774"/>
      <c r="R39" s="774"/>
      <c r="S39" s="774"/>
      <c r="T39" s="774"/>
      <c r="U39" s="774"/>
      <c r="V39" s="774"/>
      <c r="W39" s="774"/>
      <c r="X39" s="774"/>
      <c r="Y39" s="774"/>
      <c r="Z39" s="774"/>
      <c r="AA39" s="774"/>
      <c r="AB39" s="774"/>
      <c r="AC39" s="774"/>
      <c r="AD39" s="774"/>
      <c r="AE39" s="774"/>
      <c r="AF39" s="774"/>
      <c r="AG39" s="775"/>
    </row>
    <row r="40" spans="3:33" x14ac:dyDescent="0.2">
      <c r="C40" s="773"/>
      <c r="D40" s="774"/>
      <c r="E40" s="774"/>
      <c r="F40" s="774"/>
      <c r="G40" s="774"/>
      <c r="H40" s="774"/>
      <c r="I40" s="774"/>
      <c r="J40" s="774"/>
      <c r="K40" s="774"/>
      <c r="L40" s="774"/>
      <c r="M40" s="774"/>
      <c r="N40" s="774"/>
      <c r="O40" s="774"/>
      <c r="P40" s="774"/>
      <c r="Q40" s="774"/>
      <c r="R40" s="774"/>
      <c r="S40" s="774"/>
      <c r="T40" s="774"/>
      <c r="U40" s="774"/>
      <c r="V40" s="774"/>
      <c r="W40" s="774"/>
      <c r="X40" s="774"/>
      <c r="Y40" s="774"/>
      <c r="Z40" s="774"/>
      <c r="AA40" s="774"/>
      <c r="AB40" s="774"/>
      <c r="AC40" s="774"/>
      <c r="AD40" s="774"/>
      <c r="AE40" s="774"/>
      <c r="AF40" s="774"/>
      <c r="AG40" s="775"/>
    </row>
    <row r="41" spans="3:33" x14ac:dyDescent="0.2">
      <c r="C41" s="773"/>
      <c r="D41" s="774"/>
      <c r="E41" s="774"/>
      <c r="F41" s="774"/>
      <c r="G41" s="774"/>
      <c r="H41" s="774"/>
      <c r="I41" s="774"/>
      <c r="J41" s="774"/>
      <c r="K41" s="774"/>
      <c r="L41" s="774"/>
      <c r="M41" s="774"/>
      <c r="N41" s="774"/>
      <c r="O41" s="774"/>
      <c r="P41" s="774"/>
      <c r="Q41" s="774"/>
      <c r="R41" s="774"/>
      <c r="S41" s="774"/>
      <c r="T41" s="774"/>
      <c r="U41" s="774"/>
      <c r="V41" s="774"/>
      <c r="W41" s="774"/>
      <c r="X41" s="774"/>
      <c r="Y41" s="774"/>
      <c r="Z41" s="774"/>
      <c r="AA41" s="774"/>
      <c r="AB41" s="774"/>
      <c r="AC41" s="774"/>
      <c r="AD41" s="774"/>
      <c r="AE41" s="774"/>
      <c r="AF41" s="774"/>
      <c r="AG41" s="775"/>
    </row>
    <row r="42" spans="3:33" x14ac:dyDescent="0.2">
      <c r="C42" s="773"/>
      <c r="D42" s="774"/>
      <c r="E42" s="774"/>
      <c r="F42" s="774"/>
      <c r="G42" s="774"/>
      <c r="H42" s="774"/>
      <c r="I42" s="774"/>
      <c r="J42" s="774"/>
      <c r="K42" s="774"/>
      <c r="L42" s="774"/>
      <c r="M42" s="774"/>
      <c r="N42" s="774"/>
      <c r="O42" s="774"/>
      <c r="P42" s="774"/>
      <c r="Q42" s="774"/>
      <c r="R42" s="774"/>
      <c r="S42" s="774"/>
      <c r="T42" s="774"/>
      <c r="U42" s="774"/>
      <c r="V42" s="774"/>
      <c r="W42" s="774"/>
      <c r="X42" s="774"/>
      <c r="Y42" s="774"/>
      <c r="Z42" s="774"/>
      <c r="AA42" s="774"/>
      <c r="AB42" s="774"/>
      <c r="AC42" s="774"/>
      <c r="AD42" s="774"/>
      <c r="AE42" s="774"/>
      <c r="AF42" s="774"/>
      <c r="AG42" s="775"/>
    </row>
    <row r="43" spans="3:33" x14ac:dyDescent="0.2">
      <c r="C43" s="773"/>
      <c r="D43" s="774"/>
      <c r="E43" s="774"/>
      <c r="F43" s="774"/>
      <c r="G43" s="774"/>
      <c r="H43" s="774"/>
      <c r="I43" s="774"/>
      <c r="J43" s="774"/>
      <c r="K43" s="774"/>
      <c r="L43" s="774"/>
      <c r="M43" s="774"/>
      <c r="N43" s="774"/>
      <c r="O43" s="774"/>
      <c r="P43" s="774"/>
      <c r="Q43" s="774"/>
      <c r="R43" s="774"/>
      <c r="S43" s="774"/>
      <c r="T43" s="774"/>
      <c r="U43" s="774"/>
      <c r="V43" s="774"/>
      <c r="W43" s="774"/>
      <c r="X43" s="774"/>
      <c r="Y43" s="774"/>
      <c r="Z43" s="774"/>
      <c r="AA43" s="774"/>
      <c r="AB43" s="774"/>
      <c r="AC43" s="774"/>
      <c r="AD43" s="774"/>
      <c r="AE43" s="774"/>
      <c r="AF43" s="774"/>
      <c r="AG43" s="775"/>
    </row>
    <row r="44" spans="3:33" x14ac:dyDescent="0.2">
      <c r="C44" s="773"/>
      <c r="D44" s="774"/>
      <c r="E44" s="774"/>
      <c r="F44" s="774"/>
      <c r="G44" s="774"/>
      <c r="H44" s="774"/>
      <c r="I44" s="774"/>
      <c r="J44" s="774"/>
      <c r="K44" s="774"/>
      <c r="L44" s="774"/>
      <c r="M44" s="774"/>
      <c r="N44" s="774"/>
      <c r="O44" s="774"/>
      <c r="P44" s="774"/>
      <c r="Q44" s="774"/>
      <c r="R44" s="774"/>
      <c r="S44" s="774"/>
      <c r="T44" s="774"/>
      <c r="U44" s="774"/>
      <c r="V44" s="774"/>
      <c r="W44" s="774"/>
      <c r="X44" s="774"/>
      <c r="Y44" s="774"/>
      <c r="Z44" s="774"/>
      <c r="AA44" s="774"/>
      <c r="AB44" s="774"/>
      <c r="AC44" s="774"/>
      <c r="AD44" s="774"/>
      <c r="AE44" s="774"/>
      <c r="AF44" s="774"/>
      <c r="AG44" s="775"/>
    </row>
    <row r="45" spans="3:33" x14ac:dyDescent="0.2">
      <c r="C45" s="773"/>
      <c r="D45" s="774"/>
      <c r="E45" s="774"/>
      <c r="F45" s="774"/>
      <c r="G45" s="774"/>
      <c r="H45" s="774"/>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4"/>
      <c r="AF45" s="774"/>
      <c r="AG45" s="775"/>
    </row>
    <row r="46" spans="3:33" x14ac:dyDescent="0.2">
      <c r="C46" s="773"/>
      <c r="D46" s="774"/>
      <c r="E46" s="774"/>
      <c r="F46" s="774"/>
      <c r="G46" s="774"/>
      <c r="H46" s="774"/>
      <c r="I46" s="774"/>
      <c r="J46" s="774"/>
      <c r="K46" s="774"/>
      <c r="L46" s="774"/>
      <c r="M46" s="774"/>
      <c r="N46" s="774"/>
      <c r="O46" s="774"/>
      <c r="P46" s="774"/>
      <c r="Q46" s="774"/>
      <c r="R46" s="774"/>
      <c r="S46" s="774"/>
      <c r="T46" s="774"/>
      <c r="U46" s="774"/>
      <c r="V46" s="774"/>
      <c r="W46" s="774"/>
      <c r="X46" s="774"/>
      <c r="Y46" s="774"/>
      <c r="Z46" s="774"/>
      <c r="AA46" s="774"/>
      <c r="AB46" s="774"/>
      <c r="AC46" s="774"/>
      <c r="AD46" s="774"/>
      <c r="AE46" s="774"/>
      <c r="AF46" s="774"/>
      <c r="AG46" s="775"/>
    </row>
    <row r="47" spans="3:33" x14ac:dyDescent="0.2">
      <c r="C47" s="773"/>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5"/>
    </row>
    <row r="48" spans="3:33" x14ac:dyDescent="0.2">
      <c r="C48" s="773"/>
      <c r="D48" s="774"/>
      <c r="E48" s="774"/>
      <c r="F48" s="774"/>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5"/>
    </row>
    <row r="49" spans="3:33" x14ac:dyDescent="0.2">
      <c r="C49" s="773"/>
      <c r="D49" s="774"/>
      <c r="E49" s="774"/>
      <c r="F49" s="774"/>
      <c r="G49" s="774"/>
      <c r="H49" s="774"/>
      <c r="I49" s="774"/>
      <c r="J49" s="774"/>
      <c r="K49" s="774"/>
      <c r="L49" s="774"/>
      <c r="M49" s="774"/>
      <c r="N49" s="774"/>
      <c r="O49" s="774"/>
      <c r="P49" s="774"/>
      <c r="Q49" s="774"/>
      <c r="R49" s="774"/>
      <c r="S49" s="774"/>
      <c r="T49" s="774"/>
      <c r="U49" s="774"/>
      <c r="V49" s="774"/>
      <c r="W49" s="774"/>
      <c r="X49" s="774"/>
      <c r="Y49" s="774"/>
      <c r="Z49" s="774"/>
      <c r="AA49" s="774"/>
      <c r="AB49" s="774"/>
      <c r="AC49" s="774"/>
      <c r="AD49" s="774"/>
      <c r="AE49" s="774"/>
      <c r="AF49" s="774"/>
      <c r="AG49" s="775"/>
    </row>
    <row r="50" spans="3:33" x14ac:dyDescent="0.2">
      <c r="C50" s="773"/>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5"/>
    </row>
    <row r="51" spans="3:33" x14ac:dyDescent="0.2">
      <c r="C51" s="773"/>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5"/>
    </row>
    <row r="52" spans="3:33" x14ac:dyDescent="0.2">
      <c r="C52" s="773"/>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5"/>
    </row>
    <row r="53" spans="3:33" x14ac:dyDescent="0.2">
      <c r="C53" s="773"/>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5"/>
    </row>
    <row r="54" spans="3:33" x14ac:dyDescent="0.2">
      <c r="C54" s="773"/>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5"/>
    </row>
    <row r="55" spans="3:33" x14ac:dyDescent="0.2">
      <c r="C55" s="773"/>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5"/>
    </row>
    <row r="56" spans="3:33" x14ac:dyDescent="0.2">
      <c r="C56" s="776"/>
      <c r="D56" s="777"/>
      <c r="E56" s="777"/>
      <c r="F56" s="777"/>
      <c r="G56" s="777"/>
      <c r="H56" s="777"/>
      <c r="I56" s="777"/>
      <c r="J56" s="777"/>
      <c r="K56" s="777"/>
      <c r="L56" s="777"/>
      <c r="M56" s="777"/>
      <c r="N56" s="777"/>
      <c r="O56" s="777"/>
      <c r="P56" s="777"/>
      <c r="Q56" s="777"/>
      <c r="R56" s="777"/>
      <c r="S56" s="777"/>
      <c r="T56" s="777"/>
      <c r="U56" s="777"/>
      <c r="V56" s="777"/>
      <c r="W56" s="777"/>
      <c r="X56" s="777"/>
      <c r="Y56" s="777"/>
      <c r="Z56" s="777"/>
      <c r="AA56" s="777"/>
      <c r="AB56" s="777"/>
      <c r="AC56" s="777"/>
      <c r="AD56" s="777"/>
      <c r="AE56" s="777"/>
      <c r="AF56" s="777"/>
      <c r="AG56" s="778"/>
    </row>
  </sheetData>
  <sheetProtection formatCells="0" formatColumns="0" formatRows="0" insertColumns="0" insertRows="0" deleteColumns="0" deleteRows="0" selectLockedCells="1"/>
  <customSheetViews>
    <customSheetView guid="{BAF09DE9-3CAC-45E2-B2E3-39C54B45EBAF}" scale="115" showPageBreaks="1" showGridLines="0" view="pageBreakPreview">
      <selection activeCell="D4" sqref="D4:AF5"/>
      <pageMargins left="0.7" right="0.7" top="0.75" bottom="0.75" header="0.3" footer="0.3"/>
      <pageSetup paperSize="9" orientation="portrait" r:id="rId1"/>
    </customSheetView>
    <customSheetView guid="{02B438CF-0257-43B2-9BDA-7E54B391CED3}" scale="115" showPageBreaks="1" showGridLines="0" view="pageBreakPreview" topLeftCell="A37">
      <selection activeCell="AP70" sqref="AP70:AQ70"/>
      <pageMargins left="0.7" right="0.7" top="0.75" bottom="0.75" header="0.3" footer="0.3"/>
      <pageSetup paperSize="9" orientation="portrait" r:id="rId2"/>
    </customSheetView>
  </customSheetViews>
  <mergeCells count="21">
    <mergeCell ref="U23:AF27"/>
    <mergeCell ref="F23:Q27"/>
    <mergeCell ref="U11:AG12"/>
    <mergeCell ref="C35:AG56"/>
    <mergeCell ref="C9:K10"/>
    <mergeCell ref="L9:T10"/>
    <mergeCell ref="U9:AG10"/>
    <mergeCell ref="C11:K12"/>
    <mergeCell ref="L11:T12"/>
    <mergeCell ref="C34:AG34"/>
    <mergeCell ref="C13:K14"/>
    <mergeCell ref="L13:T14"/>
    <mergeCell ref="U13:AG14"/>
    <mergeCell ref="C33:AG33"/>
    <mergeCell ref="C4:AG4"/>
    <mergeCell ref="C5:D5"/>
    <mergeCell ref="E5:AG6"/>
    <mergeCell ref="C7:AG7"/>
    <mergeCell ref="C8:K8"/>
    <mergeCell ref="L8:T8"/>
    <mergeCell ref="U8:AG8"/>
  </mergeCells>
  <phoneticPr fontId="3"/>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colBreaks count="1" manualBreakCount="1">
    <brk id="34" max="1048575" man="1"/>
  </colBreaks>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B45"/>
  <sheetViews>
    <sheetView showGridLines="0" zoomScaleNormal="100" zoomScaleSheetLayoutView="100" workbookViewId="0">
      <selection activeCell="O19" sqref="O19:Q20"/>
    </sheetView>
  </sheetViews>
  <sheetFormatPr defaultColWidth="9" defaultRowHeight="13.2" x14ac:dyDescent="0.2"/>
  <cols>
    <col min="1" max="11" width="2.6640625" style="273" customWidth="1"/>
    <col min="12" max="47" width="2.88671875" style="273" customWidth="1"/>
    <col min="48" max="51" width="2.6640625" style="273" customWidth="1"/>
    <col min="52" max="52" width="3" style="273" customWidth="1"/>
    <col min="53" max="53" width="2.6640625" style="273" customWidth="1"/>
    <col min="54" max="54" width="8.88671875" style="273" customWidth="1"/>
    <col min="55" max="82" width="2.6640625" style="273" customWidth="1"/>
    <col min="83" max="16384" width="9" style="273"/>
  </cols>
  <sheetData>
    <row r="2" spans="3:54" ht="18.75" customHeight="1" x14ac:dyDescent="0.2">
      <c r="C2" s="225" t="s">
        <v>468</v>
      </c>
      <c r="D2" s="272"/>
      <c r="E2" s="272"/>
      <c r="F2" s="272"/>
      <c r="G2" s="272"/>
      <c r="H2" s="272"/>
      <c r="I2" s="272"/>
      <c r="J2" s="272"/>
      <c r="K2" s="272"/>
      <c r="L2" s="272"/>
      <c r="M2" s="272"/>
      <c r="N2" s="272"/>
      <c r="O2" s="272"/>
      <c r="P2" s="272"/>
      <c r="Q2" s="272"/>
      <c r="BB2" s="280" t="str">
        <f>'１号'!$AL$3</f>
        <v>Ver.3</v>
      </c>
    </row>
    <row r="3" spans="3:54" ht="18.75" customHeight="1" x14ac:dyDescent="0.2">
      <c r="C3" s="228" t="s">
        <v>299</v>
      </c>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274"/>
      <c r="AW3" s="274"/>
      <c r="AX3" s="274"/>
    </row>
    <row r="4" spans="3:54" s="125" customFormat="1" ht="16.5" customHeight="1" x14ac:dyDescent="0.2">
      <c r="C4" s="789"/>
      <c r="D4" s="790"/>
      <c r="E4" s="790"/>
      <c r="F4" s="790"/>
      <c r="G4" s="790"/>
      <c r="H4" s="791" t="s">
        <v>502</v>
      </c>
      <c r="I4" s="792"/>
      <c r="J4" s="788" t="s">
        <v>142</v>
      </c>
      <c r="K4" s="788"/>
      <c r="L4" s="788" t="s">
        <v>143</v>
      </c>
      <c r="M4" s="788"/>
      <c r="N4" s="788"/>
      <c r="O4" s="788" t="s">
        <v>144</v>
      </c>
      <c r="P4" s="788"/>
      <c r="Q4" s="788"/>
      <c r="R4" s="788" t="s">
        <v>145</v>
      </c>
      <c r="S4" s="788"/>
      <c r="T4" s="788"/>
      <c r="U4" s="788" t="s">
        <v>146</v>
      </c>
      <c r="V4" s="788"/>
      <c r="W4" s="788"/>
      <c r="X4" s="788" t="s">
        <v>147</v>
      </c>
      <c r="Y4" s="788"/>
      <c r="Z4" s="788"/>
      <c r="AA4" s="788" t="s">
        <v>148</v>
      </c>
      <c r="AB4" s="788"/>
      <c r="AC4" s="788"/>
      <c r="AD4" s="788" t="s">
        <v>149</v>
      </c>
      <c r="AE4" s="788"/>
      <c r="AF4" s="788"/>
      <c r="AG4" s="788" t="s">
        <v>150</v>
      </c>
      <c r="AH4" s="788"/>
      <c r="AI4" s="788"/>
      <c r="AJ4" s="788" t="s">
        <v>151</v>
      </c>
      <c r="AK4" s="788"/>
      <c r="AL4" s="788"/>
      <c r="AM4" s="788" t="s">
        <v>152</v>
      </c>
      <c r="AN4" s="788"/>
      <c r="AO4" s="788"/>
      <c r="AP4" s="788" t="s">
        <v>153</v>
      </c>
      <c r="AQ4" s="788"/>
      <c r="AR4" s="788"/>
      <c r="AS4" s="788" t="s">
        <v>154</v>
      </c>
      <c r="AT4" s="788"/>
      <c r="AU4" s="788"/>
      <c r="AV4" s="788" t="s">
        <v>158</v>
      </c>
      <c r="AW4" s="788"/>
      <c r="AX4" s="788"/>
      <c r="AY4" s="788"/>
      <c r="AZ4" s="788"/>
      <c r="BA4" s="132"/>
    </row>
    <row r="5" spans="3:54" ht="12" customHeight="1" x14ac:dyDescent="0.2">
      <c r="C5" s="787" t="s">
        <v>155</v>
      </c>
      <c r="D5" s="787"/>
      <c r="E5" s="787"/>
      <c r="F5" s="787"/>
      <c r="G5" s="787"/>
      <c r="H5" s="787"/>
      <c r="I5" s="787"/>
      <c r="J5" s="786" t="s">
        <v>156</v>
      </c>
      <c r="K5" s="786"/>
      <c r="L5" s="783"/>
      <c r="M5" s="783"/>
      <c r="N5" s="783"/>
      <c r="O5" s="783"/>
      <c r="P5" s="783"/>
      <c r="Q5" s="783"/>
      <c r="R5" s="783"/>
      <c r="S5" s="783"/>
      <c r="T5" s="783"/>
      <c r="U5" s="783"/>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4" t="str">
        <f>IF(AS5="","",SUM(L5:AU6))</f>
        <v/>
      </c>
      <c r="AW5" s="784"/>
      <c r="AX5" s="784"/>
      <c r="AY5" s="784"/>
      <c r="AZ5" s="784"/>
    </row>
    <row r="6" spans="3:54" ht="12" customHeight="1" x14ac:dyDescent="0.2">
      <c r="C6" s="787"/>
      <c r="D6" s="787"/>
      <c r="E6" s="787"/>
      <c r="F6" s="787"/>
      <c r="G6" s="787"/>
      <c r="H6" s="787"/>
      <c r="I6" s="787"/>
      <c r="J6" s="786"/>
      <c r="K6" s="786"/>
      <c r="L6" s="783"/>
      <c r="M6" s="783"/>
      <c r="N6" s="783"/>
      <c r="O6" s="783"/>
      <c r="P6" s="783"/>
      <c r="Q6" s="783"/>
      <c r="R6" s="783"/>
      <c r="S6" s="783"/>
      <c r="T6" s="783"/>
      <c r="U6" s="783"/>
      <c r="V6" s="783"/>
      <c r="W6" s="783"/>
      <c r="X6" s="783"/>
      <c r="Y6" s="783"/>
      <c r="Z6" s="783"/>
      <c r="AA6" s="783"/>
      <c r="AB6" s="783"/>
      <c r="AC6" s="783"/>
      <c r="AD6" s="783"/>
      <c r="AE6" s="783"/>
      <c r="AF6" s="783"/>
      <c r="AG6" s="783"/>
      <c r="AH6" s="783"/>
      <c r="AI6" s="783"/>
      <c r="AJ6" s="783"/>
      <c r="AK6" s="783"/>
      <c r="AL6" s="783"/>
      <c r="AM6" s="783"/>
      <c r="AN6" s="783"/>
      <c r="AO6" s="783"/>
      <c r="AP6" s="783"/>
      <c r="AQ6" s="783"/>
      <c r="AR6" s="783"/>
      <c r="AS6" s="783"/>
      <c r="AT6" s="783"/>
      <c r="AU6" s="783"/>
      <c r="AV6" s="784"/>
      <c r="AW6" s="784"/>
      <c r="AX6" s="784"/>
      <c r="AY6" s="784"/>
      <c r="AZ6" s="784"/>
    </row>
    <row r="7" spans="3:54" ht="12" customHeight="1" x14ac:dyDescent="0.2">
      <c r="C7" s="787" t="s">
        <v>157</v>
      </c>
      <c r="D7" s="787"/>
      <c r="E7" s="787"/>
      <c r="F7" s="787"/>
      <c r="G7" s="787"/>
      <c r="H7" s="787"/>
      <c r="I7" s="787"/>
      <c r="J7" s="786" t="s">
        <v>156</v>
      </c>
      <c r="K7" s="786"/>
      <c r="L7" s="783"/>
      <c r="M7" s="783"/>
      <c r="N7" s="783"/>
      <c r="O7" s="783"/>
      <c r="P7" s="783"/>
      <c r="Q7" s="783"/>
      <c r="R7" s="783"/>
      <c r="S7" s="783"/>
      <c r="T7" s="783"/>
      <c r="U7" s="783"/>
      <c r="V7" s="783"/>
      <c r="W7" s="783"/>
      <c r="X7" s="783"/>
      <c r="Y7" s="783"/>
      <c r="Z7" s="783"/>
      <c r="AA7" s="783"/>
      <c r="AB7" s="783"/>
      <c r="AC7" s="783"/>
      <c r="AD7" s="783"/>
      <c r="AE7" s="783"/>
      <c r="AF7" s="783"/>
      <c r="AG7" s="783"/>
      <c r="AH7" s="783"/>
      <c r="AI7" s="783"/>
      <c r="AJ7" s="783"/>
      <c r="AK7" s="783"/>
      <c r="AL7" s="783"/>
      <c r="AM7" s="783"/>
      <c r="AN7" s="783"/>
      <c r="AO7" s="783"/>
      <c r="AP7" s="783"/>
      <c r="AQ7" s="783"/>
      <c r="AR7" s="783"/>
      <c r="AS7" s="783"/>
      <c r="AT7" s="783"/>
      <c r="AU7" s="783"/>
      <c r="AV7" s="784" t="str">
        <f>IF(AS7="","",SUM(L7:AU8))</f>
        <v/>
      </c>
      <c r="AW7" s="784"/>
      <c r="AX7" s="784"/>
      <c r="AY7" s="784"/>
      <c r="AZ7" s="784"/>
    </row>
    <row r="8" spans="3:54" ht="12" customHeight="1" x14ac:dyDescent="0.2">
      <c r="C8" s="787"/>
      <c r="D8" s="787"/>
      <c r="E8" s="787"/>
      <c r="F8" s="787"/>
      <c r="G8" s="787"/>
      <c r="H8" s="787"/>
      <c r="I8" s="787"/>
      <c r="J8" s="786"/>
      <c r="K8" s="786"/>
      <c r="L8" s="783"/>
      <c r="M8" s="783"/>
      <c r="N8" s="783"/>
      <c r="O8" s="783"/>
      <c r="P8" s="783"/>
      <c r="Q8" s="783"/>
      <c r="R8" s="783"/>
      <c r="S8" s="783"/>
      <c r="T8" s="783"/>
      <c r="U8" s="783"/>
      <c r="V8" s="783"/>
      <c r="W8" s="783"/>
      <c r="X8" s="783"/>
      <c r="Y8" s="783"/>
      <c r="Z8" s="783"/>
      <c r="AA8" s="783"/>
      <c r="AB8" s="783"/>
      <c r="AC8" s="783"/>
      <c r="AD8" s="783"/>
      <c r="AE8" s="783"/>
      <c r="AF8" s="783"/>
      <c r="AG8" s="783"/>
      <c r="AH8" s="783"/>
      <c r="AI8" s="783"/>
      <c r="AJ8" s="783"/>
      <c r="AK8" s="783"/>
      <c r="AL8" s="783"/>
      <c r="AM8" s="783"/>
      <c r="AN8" s="783"/>
      <c r="AO8" s="783"/>
      <c r="AP8" s="783"/>
      <c r="AQ8" s="783"/>
      <c r="AR8" s="783"/>
      <c r="AS8" s="783"/>
      <c r="AT8" s="783"/>
      <c r="AU8" s="783"/>
      <c r="AV8" s="784"/>
      <c r="AW8" s="784"/>
      <c r="AX8" s="784"/>
      <c r="AY8" s="784"/>
      <c r="AZ8" s="784"/>
    </row>
    <row r="9" spans="3:54" ht="12" customHeight="1" x14ac:dyDescent="0.2">
      <c r="C9" s="785" t="s">
        <v>499</v>
      </c>
      <c r="D9" s="785"/>
      <c r="E9" s="785"/>
      <c r="F9" s="785"/>
      <c r="G9" s="785"/>
      <c r="H9" s="785"/>
      <c r="I9" s="785"/>
      <c r="J9" s="786" t="s">
        <v>156</v>
      </c>
      <c r="K9" s="786"/>
      <c r="L9" s="783"/>
      <c r="M9" s="783"/>
      <c r="N9" s="783"/>
      <c r="O9" s="783"/>
      <c r="P9" s="783"/>
      <c r="Q9" s="783"/>
      <c r="R9" s="783"/>
      <c r="S9" s="783"/>
      <c r="T9" s="783"/>
      <c r="U9" s="783"/>
      <c r="V9" s="783"/>
      <c r="W9" s="783"/>
      <c r="X9" s="783"/>
      <c r="Y9" s="783"/>
      <c r="Z9" s="783"/>
      <c r="AA9" s="783"/>
      <c r="AB9" s="783"/>
      <c r="AC9" s="783"/>
      <c r="AD9" s="783"/>
      <c r="AE9" s="783"/>
      <c r="AF9" s="783"/>
      <c r="AG9" s="783"/>
      <c r="AH9" s="783"/>
      <c r="AI9" s="783"/>
      <c r="AJ9" s="783"/>
      <c r="AK9" s="783"/>
      <c r="AL9" s="783"/>
      <c r="AM9" s="783"/>
      <c r="AN9" s="783"/>
      <c r="AO9" s="783"/>
      <c r="AP9" s="783"/>
      <c r="AQ9" s="783"/>
      <c r="AR9" s="783"/>
      <c r="AS9" s="783"/>
      <c r="AT9" s="783"/>
      <c r="AU9" s="783"/>
      <c r="AV9" s="784" t="str">
        <f>IF(AS9="","",SUM(L9:AU10))</f>
        <v/>
      </c>
      <c r="AW9" s="784"/>
      <c r="AX9" s="784"/>
      <c r="AY9" s="784"/>
      <c r="AZ9" s="784"/>
    </row>
    <row r="10" spans="3:54" ht="12" customHeight="1" x14ac:dyDescent="0.2">
      <c r="C10" s="785"/>
      <c r="D10" s="785"/>
      <c r="E10" s="785"/>
      <c r="F10" s="785"/>
      <c r="G10" s="785"/>
      <c r="H10" s="785"/>
      <c r="I10" s="785"/>
      <c r="J10" s="786"/>
      <c r="K10" s="786"/>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4"/>
      <c r="AW10" s="784"/>
      <c r="AX10" s="784"/>
      <c r="AY10" s="784"/>
      <c r="AZ10" s="784"/>
    </row>
    <row r="11" spans="3:54" ht="12" customHeight="1" x14ac:dyDescent="0.2">
      <c r="C11" s="787" t="s">
        <v>239</v>
      </c>
      <c r="D11" s="787"/>
      <c r="E11" s="787"/>
      <c r="F11" s="787"/>
      <c r="G11" s="787"/>
      <c r="H11" s="787"/>
      <c r="I11" s="787"/>
      <c r="J11" s="786" t="s">
        <v>543</v>
      </c>
      <c r="K11" s="786"/>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4" t="str">
        <f>IF(AS11="","",SUM(L11:AU12))</f>
        <v/>
      </c>
      <c r="AW11" s="784"/>
      <c r="AX11" s="784"/>
      <c r="AY11" s="784"/>
      <c r="AZ11" s="784"/>
    </row>
    <row r="12" spans="3:54" ht="12" customHeight="1" x14ac:dyDescent="0.2">
      <c r="C12" s="787"/>
      <c r="D12" s="787"/>
      <c r="E12" s="787"/>
      <c r="F12" s="787"/>
      <c r="G12" s="787"/>
      <c r="H12" s="787"/>
      <c r="I12" s="787"/>
      <c r="J12" s="786"/>
      <c r="K12" s="786"/>
      <c r="L12" s="783"/>
      <c r="M12" s="783"/>
      <c r="N12" s="783"/>
      <c r="O12" s="783"/>
      <c r="P12" s="783"/>
      <c r="Q12" s="783"/>
      <c r="R12" s="783"/>
      <c r="S12" s="783"/>
      <c r="T12" s="783"/>
      <c r="U12" s="783"/>
      <c r="V12" s="783"/>
      <c r="W12" s="783"/>
      <c r="X12" s="783"/>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4"/>
      <c r="AW12" s="784"/>
      <c r="AX12" s="784"/>
      <c r="AY12" s="784"/>
      <c r="AZ12" s="784"/>
    </row>
    <row r="13" spans="3:54" ht="12" customHeight="1" x14ac:dyDescent="0.2">
      <c r="C13" s="785" t="s">
        <v>501</v>
      </c>
      <c r="D13" s="785"/>
      <c r="E13" s="785"/>
      <c r="F13" s="785"/>
      <c r="G13" s="785"/>
      <c r="H13" s="785"/>
      <c r="I13" s="785"/>
      <c r="J13" s="786" t="s">
        <v>543</v>
      </c>
      <c r="K13" s="786"/>
      <c r="L13" s="783"/>
      <c r="M13" s="783"/>
      <c r="N13" s="783"/>
      <c r="O13" s="783"/>
      <c r="P13" s="783"/>
      <c r="Q13" s="783"/>
      <c r="R13" s="783"/>
      <c r="S13" s="783"/>
      <c r="T13" s="783"/>
      <c r="U13" s="783"/>
      <c r="V13" s="783"/>
      <c r="W13" s="783"/>
      <c r="X13" s="783"/>
      <c r="Y13" s="783"/>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3"/>
      <c r="AV13" s="784" t="str">
        <f>IF(AS13="","",SUM(L13:AU14))</f>
        <v/>
      </c>
      <c r="AW13" s="784"/>
      <c r="AX13" s="784"/>
      <c r="AY13" s="784"/>
      <c r="AZ13" s="784"/>
    </row>
    <row r="14" spans="3:54" ht="12" customHeight="1" x14ac:dyDescent="0.2">
      <c r="C14" s="785"/>
      <c r="D14" s="785"/>
      <c r="E14" s="785"/>
      <c r="F14" s="785"/>
      <c r="G14" s="785"/>
      <c r="H14" s="785"/>
      <c r="I14" s="785"/>
      <c r="J14" s="786"/>
      <c r="K14" s="786"/>
      <c r="L14" s="783"/>
      <c r="M14" s="783"/>
      <c r="N14" s="783"/>
      <c r="O14" s="783"/>
      <c r="P14" s="783"/>
      <c r="Q14" s="783"/>
      <c r="R14" s="783"/>
      <c r="S14" s="783"/>
      <c r="T14" s="783"/>
      <c r="U14" s="783"/>
      <c r="V14" s="783"/>
      <c r="W14" s="783"/>
      <c r="X14" s="783"/>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4"/>
      <c r="AW14" s="784"/>
      <c r="AX14" s="784"/>
      <c r="AY14" s="784"/>
      <c r="AZ14" s="784"/>
    </row>
    <row r="15" spans="3:54" ht="12" customHeight="1" x14ac:dyDescent="0.2">
      <c r="C15" s="787" t="s">
        <v>242</v>
      </c>
      <c r="D15" s="787"/>
      <c r="E15" s="787"/>
      <c r="F15" s="787"/>
      <c r="G15" s="787"/>
      <c r="H15" s="787"/>
      <c r="I15" s="787"/>
      <c r="J15" s="786" t="s">
        <v>543</v>
      </c>
      <c r="K15" s="786"/>
      <c r="L15" s="782"/>
      <c r="M15" s="783"/>
      <c r="N15" s="783"/>
      <c r="O15" s="782"/>
      <c r="P15" s="783"/>
      <c r="Q15" s="783"/>
      <c r="R15" s="782"/>
      <c r="S15" s="783"/>
      <c r="T15" s="783"/>
      <c r="U15" s="782"/>
      <c r="V15" s="783"/>
      <c r="W15" s="783"/>
      <c r="X15" s="782"/>
      <c r="Y15" s="783"/>
      <c r="Z15" s="783"/>
      <c r="AA15" s="782"/>
      <c r="AB15" s="783"/>
      <c r="AC15" s="783"/>
      <c r="AD15" s="782"/>
      <c r="AE15" s="783"/>
      <c r="AF15" s="783"/>
      <c r="AG15" s="782"/>
      <c r="AH15" s="783"/>
      <c r="AI15" s="783"/>
      <c r="AJ15" s="782"/>
      <c r="AK15" s="783"/>
      <c r="AL15" s="783"/>
      <c r="AM15" s="782"/>
      <c r="AN15" s="783"/>
      <c r="AO15" s="783"/>
      <c r="AP15" s="782"/>
      <c r="AQ15" s="783"/>
      <c r="AR15" s="783"/>
      <c r="AS15" s="782"/>
      <c r="AT15" s="783"/>
      <c r="AU15" s="783"/>
      <c r="AV15" s="784" t="str">
        <f>IF(AS15="","",SUM(L15:AU16))</f>
        <v/>
      </c>
      <c r="AW15" s="784"/>
      <c r="AX15" s="784"/>
      <c r="AY15" s="784"/>
      <c r="AZ15" s="784"/>
    </row>
    <row r="16" spans="3:54" ht="12" customHeight="1" x14ac:dyDescent="0.2">
      <c r="C16" s="787"/>
      <c r="D16" s="787"/>
      <c r="E16" s="787"/>
      <c r="F16" s="787"/>
      <c r="G16" s="787"/>
      <c r="H16" s="787"/>
      <c r="I16" s="787"/>
      <c r="J16" s="786"/>
      <c r="K16" s="786"/>
      <c r="L16" s="783"/>
      <c r="M16" s="783"/>
      <c r="N16" s="783"/>
      <c r="O16" s="783"/>
      <c r="P16" s="783"/>
      <c r="Q16" s="783"/>
      <c r="R16" s="783"/>
      <c r="S16" s="783"/>
      <c r="T16" s="783"/>
      <c r="U16" s="783"/>
      <c r="V16" s="783"/>
      <c r="W16" s="783"/>
      <c r="X16" s="783"/>
      <c r="Y16" s="783"/>
      <c r="Z16" s="783"/>
      <c r="AA16" s="783"/>
      <c r="AB16" s="783"/>
      <c r="AC16" s="783"/>
      <c r="AD16" s="783"/>
      <c r="AE16" s="783"/>
      <c r="AF16" s="783"/>
      <c r="AG16" s="783"/>
      <c r="AH16" s="783"/>
      <c r="AI16" s="783"/>
      <c r="AJ16" s="783"/>
      <c r="AK16" s="783"/>
      <c r="AL16" s="783"/>
      <c r="AM16" s="783"/>
      <c r="AN16" s="783"/>
      <c r="AO16" s="783"/>
      <c r="AP16" s="783"/>
      <c r="AQ16" s="783"/>
      <c r="AR16" s="783"/>
      <c r="AS16" s="783"/>
      <c r="AT16" s="783"/>
      <c r="AU16" s="783"/>
      <c r="AV16" s="784"/>
      <c r="AW16" s="784"/>
      <c r="AX16" s="784"/>
      <c r="AY16" s="784"/>
      <c r="AZ16" s="784"/>
    </row>
    <row r="17" spans="3:52" ht="12" customHeight="1" x14ac:dyDescent="0.2">
      <c r="C17" s="785" t="s">
        <v>506</v>
      </c>
      <c r="D17" s="785"/>
      <c r="E17" s="785"/>
      <c r="F17" s="785"/>
      <c r="G17" s="785"/>
      <c r="H17" s="785"/>
      <c r="I17" s="785"/>
      <c r="J17" s="786" t="s">
        <v>543</v>
      </c>
      <c r="K17" s="786"/>
      <c r="L17" s="782"/>
      <c r="M17" s="783"/>
      <c r="N17" s="783"/>
      <c r="O17" s="782"/>
      <c r="P17" s="783"/>
      <c r="Q17" s="783"/>
      <c r="R17" s="782"/>
      <c r="S17" s="783"/>
      <c r="T17" s="783"/>
      <c r="U17" s="782"/>
      <c r="V17" s="783"/>
      <c r="W17" s="783"/>
      <c r="X17" s="782"/>
      <c r="Y17" s="783"/>
      <c r="Z17" s="783"/>
      <c r="AA17" s="782"/>
      <c r="AB17" s="783"/>
      <c r="AC17" s="783"/>
      <c r="AD17" s="782"/>
      <c r="AE17" s="783"/>
      <c r="AF17" s="783"/>
      <c r="AG17" s="782"/>
      <c r="AH17" s="783"/>
      <c r="AI17" s="783"/>
      <c r="AJ17" s="782"/>
      <c r="AK17" s="783"/>
      <c r="AL17" s="783"/>
      <c r="AM17" s="782"/>
      <c r="AN17" s="783"/>
      <c r="AO17" s="783"/>
      <c r="AP17" s="782"/>
      <c r="AQ17" s="783"/>
      <c r="AR17" s="783"/>
      <c r="AS17" s="782"/>
      <c r="AT17" s="783"/>
      <c r="AU17" s="783"/>
      <c r="AV17" s="784" t="str">
        <f>IF(AS17="","",SUM(L17:AU18))</f>
        <v/>
      </c>
      <c r="AW17" s="784"/>
      <c r="AX17" s="784"/>
      <c r="AY17" s="784"/>
      <c r="AZ17" s="784"/>
    </row>
    <row r="18" spans="3:52" ht="12" customHeight="1" x14ac:dyDescent="0.2">
      <c r="C18" s="785"/>
      <c r="D18" s="785"/>
      <c r="E18" s="785"/>
      <c r="F18" s="785"/>
      <c r="G18" s="785"/>
      <c r="H18" s="785"/>
      <c r="I18" s="785"/>
      <c r="J18" s="786"/>
      <c r="K18" s="786"/>
      <c r="L18" s="783"/>
      <c r="M18" s="783"/>
      <c r="N18" s="783"/>
      <c r="O18" s="783"/>
      <c r="P18" s="783"/>
      <c r="Q18" s="783"/>
      <c r="R18" s="783"/>
      <c r="S18" s="783"/>
      <c r="T18" s="783"/>
      <c r="U18" s="783"/>
      <c r="V18" s="783"/>
      <c r="W18" s="783"/>
      <c r="X18" s="783"/>
      <c r="Y18" s="783"/>
      <c r="Z18" s="783"/>
      <c r="AA18" s="783"/>
      <c r="AB18" s="783"/>
      <c r="AC18" s="783"/>
      <c r="AD18" s="783"/>
      <c r="AE18" s="783"/>
      <c r="AF18" s="783"/>
      <c r="AG18" s="783"/>
      <c r="AH18" s="783"/>
      <c r="AI18" s="783"/>
      <c r="AJ18" s="783"/>
      <c r="AK18" s="783"/>
      <c r="AL18" s="783"/>
      <c r="AM18" s="783"/>
      <c r="AN18" s="783"/>
      <c r="AO18" s="783"/>
      <c r="AP18" s="783"/>
      <c r="AQ18" s="783"/>
      <c r="AR18" s="783"/>
      <c r="AS18" s="783"/>
      <c r="AT18" s="783"/>
      <c r="AU18" s="783"/>
      <c r="AV18" s="784"/>
      <c r="AW18" s="784"/>
      <c r="AX18" s="784"/>
      <c r="AY18" s="784"/>
      <c r="AZ18" s="784"/>
    </row>
    <row r="19" spans="3:52" ht="12" customHeight="1" x14ac:dyDescent="0.2">
      <c r="C19" s="787" t="s">
        <v>240</v>
      </c>
      <c r="D19" s="787"/>
      <c r="E19" s="787"/>
      <c r="F19" s="787"/>
      <c r="G19" s="787"/>
      <c r="H19" s="787"/>
      <c r="I19" s="787"/>
      <c r="J19" s="786" t="s">
        <v>156</v>
      </c>
      <c r="K19" s="786"/>
      <c r="L19" s="783"/>
      <c r="M19" s="783"/>
      <c r="N19" s="783"/>
      <c r="O19" s="783"/>
      <c r="P19" s="783"/>
      <c r="Q19" s="783"/>
      <c r="R19" s="783"/>
      <c r="S19" s="783"/>
      <c r="T19" s="783"/>
      <c r="U19" s="783"/>
      <c r="V19" s="783"/>
      <c r="W19" s="783"/>
      <c r="X19" s="783"/>
      <c r="Y19" s="783"/>
      <c r="Z19" s="783"/>
      <c r="AA19" s="783"/>
      <c r="AB19" s="783"/>
      <c r="AC19" s="783"/>
      <c r="AD19" s="783"/>
      <c r="AE19" s="783"/>
      <c r="AF19" s="783"/>
      <c r="AG19" s="783"/>
      <c r="AH19" s="783"/>
      <c r="AI19" s="783"/>
      <c r="AJ19" s="783"/>
      <c r="AK19" s="783"/>
      <c r="AL19" s="783"/>
      <c r="AM19" s="783"/>
      <c r="AN19" s="783"/>
      <c r="AO19" s="783"/>
      <c r="AP19" s="783"/>
      <c r="AQ19" s="783"/>
      <c r="AR19" s="783"/>
      <c r="AS19" s="783"/>
      <c r="AT19" s="783"/>
      <c r="AU19" s="783"/>
      <c r="AV19" s="784" t="str">
        <f>IF(AS19="","",SUM(L19:AU20))</f>
        <v/>
      </c>
      <c r="AW19" s="784"/>
      <c r="AX19" s="784"/>
      <c r="AY19" s="784"/>
      <c r="AZ19" s="784"/>
    </row>
    <row r="20" spans="3:52" ht="12" customHeight="1" x14ac:dyDescent="0.2">
      <c r="C20" s="787"/>
      <c r="D20" s="787"/>
      <c r="E20" s="787"/>
      <c r="F20" s="787"/>
      <c r="G20" s="787"/>
      <c r="H20" s="787"/>
      <c r="I20" s="787"/>
      <c r="J20" s="786"/>
      <c r="K20" s="786"/>
      <c r="L20" s="783"/>
      <c r="M20" s="783"/>
      <c r="N20" s="783"/>
      <c r="O20" s="783"/>
      <c r="P20" s="783"/>
      <c r="Q20" s="783"/>
      <c r="R20" s="783"/>
      <c r="S20" s="783"/>
      <c r="T20" s="783"/>
      <c r="U20" s="783"/>
      <c r="V20" s="783"/>
      <c r="W20" s="783"/>
      <c r="X20" s="783"/>
      <c r="Y20" s="783"/>
      <c r="Z20" s="783"/>
      <c r="AA20" s="783"/>
      <c r="AB20" s="783"/>
      <c r="AC20" s="783"/>
      <c r="AD20" s="783"/>
      <c r="AE20" s="783"/>
      <c r="AF20" s="783"/>
      <c r="AG20" s="783"/>
      <c r="AH20" s="783"/>
      <c r="AI20" s="783"/>
      <c r="AJ20" s="783"/>
      <c r="AK20" s="783"/>
      <c r="AL20" s="783"/>
      <c r="AM20" s="783"/>
      <c r="AN20" s="783"/>
      <c r="AO20" s="783"/>
      <c r="AP20" s="783"/>
      <c r="AQ20" s="783"/>
      <c r="AR20" s="783"/>
      <c r="AS20" s="783"/>
      <c r="AT20" s="783"/>
      <c r="AU20" s="783"/>
      <c r="AV20" s="784"/>
      <c r="AW20" s="784"/>
      <c r="AX20" s="784"/>
      <c r="AY20" s="784"/>
      <c r="AZ20" s="784"/>
    </row>
    <row r="21" spans="3:52" ht="12" customHeight="1" x14ac:dyDescent="0.2">
      <c r="C21" s="787" t="s">
        <v>241</v>
      </c>
      <c r="D21" s="787"/>
      <c r="E21" s="787"/>
      <c r="F21" s="787"/>
      <c r="G21" s="787"/>
      <c r="H21" s="787"/>
      <c r="I21" s="787"/>
      <c r="J21" s="786" t="s">
        <v>156</v>
      </c>
      <c r="K21" s="786"/>
      <c r="L21" s="783"/>
      <c r="M21" s="783"/>
      <c r="N21" s="783"/>
      <c r="O21" s="783"/>
      <c r="P21" s="783"/>
      <c r="Q21" s="783"/>
      <c r="R21" s="783"/>
      <c r="S21" s="783"/>
      <c r="T21" s="783"/>
      <c r="U21" s="783"/>
      <c r="V21" s="783"/>
      <c r="W21" s="783"/>
      <c r="X21" s="783"/>
      <c r="Y21" s="783"/>
      <c r="Z21" s="783"/>
      <c r="AA21" s="783"/>
      <c r="AB21" s="783"/>
      <c r="AC21" s="783"/>
      <c r="AD21" s="783"/>
      <c r="AE21" s="783"/>
      <c r="AF21" s="783"/>
      <c r="AG21" s="783"/>
      <c r="AH21" s="783"/>
      <c r="AI21" s="783"/>
      <c r="AJ21" s="783"/>
      <c r="AK21" s="783"/>
      <c r="AL21" s="783"/>
      <c r="AM21" s="783"/>
      <c r="AN21" s="783"/>
      <c r="AO21" s="783"/>
      <c r="AP21" s="783"/>
      <c r="AQ21" s="783"/>
      <c r="AR21" s="783"/>
      <c r="AS21" s="783"/>
      <c r="AT21" s="783"/>
      <c r="AU21" s="783"/>
      <c r="AV21" s="784" t="str">
        <f>IF(AS21="","",SUM(L21:AU22))</f>
        <v/>
      </c>
      <c r="AW21" s="784"/>
      <c r="AX21" s="784"/>
      <c r="AY21" s="784"/>
      <c r="AZ21" s="784"/>
    </row>
    <row r="22" spans="3:52" ht="12" customHeight="1" x14ac:dyDescent="0.2">
      <c r="C22" s="787"/>
      <c r="D22" s="787"/>
      <c r="E22" s="787"/>
      <c r="F22" s="787"/>
      <c r="G22" s="787"/>
      <c r="H22" s="787"/>
      <c r="I22" s="787"/>
      <c r="J22" s="786"/>
      <c r="K22" s="786"/>
      <c r="L22" s="783"/>
      <c r="M22" s="783"/>
      <c r="N22" s="783"/>
      <c r="O22" s="783"/>
      <c r="P22" s="783"/>
      <c r="Q22" s="783"/>
      <c r="R22" s="783"/>
      <c r="S22" s="783"/>
      <c r="T22" s="783"/>
      <c r="U22" s="783"/>
      <c r="V22" s="783"/>
      <c r="W22" s="783"/>
      <c r="X22" s="783"/>
      <c r="Y22" s="783"/>
      <c r="Z22" s="783"/>
      <c r="AA22" s="783"/>
      <c r="AB22" s="783"/>
      <c r="AC22" s="783"/>
      <c r="AD22" s="783"/>
      <c r="AE22" s="783"/>
      <c r="AF22" s="783"/>
      <c r="AG22" s="783"/>
      <c r="AH22" s="783"/>
      <c r="AI22" s="783"/>
      <c r="AJ22" s="783"/>
      <c r="AK22" s="783"/>
      <c r="AL22" s="783"/>
      <c r="AM22" s="783"/>
      <c r="AN22" s="783"/>
      <c r="AO22" s="783"/>
      <c r="AP22" s="783"/>
      <c r="AQ22" s="783"/>
      <c r="AR22" s="783"/>
      <c r="AS22" s="783"/>
      <c r="AT22" s="783"/>
      <c r="AU22" s="783"/>
      <c r="AV22" s="784"/>
      <c r="AW22" s="784"/>
      <c r="AX22" s="784"/>
      <c r="AY22" s="784"/>
      <c r="AZ22" s="784"/>
    </row>
    <row r="23" spans="3:52" ht="13.5" customHeight="1" x14ac:dyDescent="0.2">
      <c r="C23" s="275"/>
      <c r="D23" s="275"/>
      <c r="E23" s="275"/>
      <c r="F23" s="275"/>
      <c r="G23" s="275"/>
      <c r="H23" s="275"/>
      <c r="I23" s="275"/>
      <c r="J23" s="276"/>
      <c r="K23" s="276"/>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row>
    <row r="24" spans="3:52" s="125" customFormat="1" ht="16.5" customHeight="1" x14ac:dyDescent="0.2">
      <c r="C24" s="789"/>
      <c r="D24" s="790"/>
      <c r="E24" s="790"/>
      <c r="F24" s="790"/>
      <c r="G24" s="790"/>
      <c r="H24" s="791" t="s">
        <v>502</v>
      </c>
      <c r="I24" s="792"/>
      <c r="J24" s="788" t="s">
        <v>142</v>
      </c>
      <c r="K24" s="788"/>
      <c r="L24" s="788" t="s">
        <v>143</v>
      </c>
      <c r="M24" s="788"/>
      <c r="N24" s="788"/>
      <c r="O24" s="788" t="s">
        <v>144</v>
      </c>
      <c r="P24" s="788"/>
      <c r="Q24" s="788"/>
      <c r="R24" s="788" t="s">
        <v>145</v>
      </c>
      <c r="S24" s="788"/>
      <c r="T24" s="788"/>
      <c r="U24" s="788" t="s">
        <v>146</v>
      </c>
      <c r="V24" s="788"/>
      <c r="W24" s="788"/>
      <c r="X24" s="788" t="s">
        <v>147</v>
      </c>
      <c r="Y24" s="788"/>
      <c r="Z24" s="788"/>
      <c r="AA24" s="788" t="s">
        <v>148</v>
      </c>
      <c r="AB24" s="788"/>
      <c r="AC24" s="788"/>
      <c r="AD24" s="788" t="s">
        <v>149</v>
      </c>
      <c r="AE24" s="788"/>
      <c r="AF24" s="788"/>
      <c r="AG24" s="788" t="s">
        <v>150</v>
      </c>
      <c r="AH24" s="788"/>
      <c r="AI24" s="788"/>
      <c r="AJ24" s="788" t="s">
        <v>151</v>
      </c>
      <c r="AK24" s="788"/>
      <c r="AL24" s="788"/>
      <c r="AM24" s="788" t="s">
        <v>152</v>
      </c>
      <c r="AN24" s="788"/>
      <c r="AO24" s="788"/>
      <c r="AP24" s="788" t="s">
        <v>153</v>
      </c>
      <c r="AQ24" s="788"/>
      <c r="AR24" s="788"/>
      <c r="AS24" s="788" t="s">
        <v>154</v>
      </c>
      <c r="AT24" s="788"/>
      <c r="AU24" s="788"/>
      <c r="AV24" s="788" t="s">
        <v>158</v>
      </c>
      <c r="AW24" s="788"/>
      <c r="AX24" s="788"/>
      <c r="AY24" s="788"/>
      <c r="AZ24" s="788"/>
    </row>
    <row r="25" spans="3:52" ht="12" customHeight="1" x14ac:dyDescent="0.2">
      <c r="C25" s="787" t="s">
        <v>155</v>
      </c>
      <c r="D25" s="787"/>
      <c r="E25" s="787"/>
      <c r="F25" s="787"/>
      <c r="G25" s="787"/>
      <c r="H25" s="787"/>
      <c r="I25" s="787"/>
      <c r="J25" s="786" t="s">
        <v>156</v>
      </c>
      <c r="K25" s="786"/>
      <c r="L25" s="783"/>
      <c r="M25" s="783"/>
      <c r="N25" s="783"/>
      <c r="O25" s="783"/>
      <c r="P25" s="783"/>
      <c r="Q25" s="783"/>
      <c r="R25" s="783"/>
      <c r="S25" s="783"/>
      <c r="T25" s="783"/>
      <c r="U25" s="783"/>
      <c r="V25" s="783"/>
      <c r="W25" s="783"/>
      <c r="X25" s="783"/>
      <c r="Y25" s="783"/>
      <c r="Z25" s="783"/>
      <c r="AA25" s="783"/>
      <c r="AB25" s="783"/>
      <c r="AC25" s="783"/>
      <c r="AD25" s="783"/>
      <c r="AE25" s="783"/>
      <c r="AF25" s="783"/>
      <c r="AG25" s="783"/>
      <c r="AH25" s="783"/>
      <c r="AI25" s="783"/>
      <c r="AJ25" s="783"/>
      <c r="AK25" s="783"/>
      <c r="AL25" s="783"/>
      <c r="AM25" s="783"/>
      <c r="AN25" s="783"/>
      <c r="AO25" s="783"/>
      <c r="AP25" s="783"/>
      <c r="AQ25" s="783"/>
      <c r="AR25" s="783"/>
      <c r="AS25" s="783"/>
      <c r="AT25" s="783"/>
      <c r="AU25" s="783"/>
      <c r="AV25" s="784" t="str">
        <f>IF(AS25="","",SUM(L25:AU26))</f>
        <v/>
      </c>
      <c r="AW25" s="784"/>
      <c r="AX25" s="784"/>
      <c r="AY25" s="784"/>
      <c r="AZ25" s="784"/>
    </row>
    <row r="26" spans="3:52" ht="12" customHeight="1" x14ac:dyDescent="0.2">
      <c r="C26" s="787"/>
      <c r="D26" s="787"/>
      <c r="E26" s="787"/>
      <c r="F26" s="787"/>
      <c r="G26" s="787"/>
      <c r="H26" s="787"/>
      <c r="I26" s="787"/>
      <c r="J26" s="786"/>
      <c r="K26" s="786"/>
      <c r="L26" s="783"/>
      <c r="M26" s="783"/>
      <c r="N26" s="783"/>
      <c r="O26" s="783"/>
      <c r="P26" s="783"/>
      <c r="Q26" s="783"/>
      <c r="R26" s="783"/>
      <c r="S26" s="783"/>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3"/>
      <c r="AV26" s="784"/>
      <c r="AW26" s="784"/>
      <c r="AX26" s="784"/>
      <c r="AY26" s="784"/>
      <c r="AZ26" s="784"/>
    </row>
    <row r="27" spans="3:52" ht="12" customHeight="1" x14ac:dyDescent="0.2">
      <c r="C27" s="787" t="s">
        <v>157</v>
      </c>
      <c r="D27" s="787"/>
      <c r="E27" s="787"/>
      <c r="F27" s="787"/>
      <c r="G27" s="787"/>
      <c r="H27" s="787"/>
      <c r="I27" s="787"/>
      <c r="J27" s="786" t="s">
        <v>156</v>
      </c>
      <c r="K27" s="786"/>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c r="AI27" s="783"/>
      <c r="AJ27" s="783"/>
      <c r="AK27" s="783"/>
      <c r="AL27" s="783"/>
      <c r="AM27" s="783"/>
      <c r="AN27" s="783"/>
      <c r="AO27" s="783"/>
      <c r="AP27" s="783"/>
      <c r="AQ27" s="783"/>
      <c r="AR27" s="783"/>
      <c r="AS27" s="783"/>
      <c r="AT27" s="783"/>
      <c r="AU27" s="783"/>
      <c r="AV27" s="784" t="str">
        <f>IF(AS27="","",SUM(L27:AU28))</f>
        <v/>
      </c>
      <c r="AW27" s="784"/>
      <c r="AX27" s="784"/>
      <c r="AY27" s="784"/>
      <c r="AZ27" s="784"/>
    </row>
    <row r="28" spans="3:52" ht="12" customHeight="1" x14ac:dyDescent="0.2">
      <c r="C28" s="787"/>
      <c r="D28" s="787"/>
      <c r="E28" s="787"/>
      <c r="F28" s="787"/>
      <c r="G28" s="787"/>
      <c r="H28" s="787"/>
      <c r="I28" s="787"/>
      <c r="J28" s="786"/>
      <c r="K28" s="786"/>
      <c r="L28" s="783"/>
      <c r="M28" s="783"/>
      <c r="N28" s="783"/>
      <c r="O28" s="783"/>
      <c r="P28" s="783"/>
      <c r="Q28" s="783"/>
      <c r="R28" s="783"/>
      <c r="S28" s="783"/>
      <c r="T28" s="783"/>
      <c r="U28" s="783"/>
      <c r="V28" s="783"/>
      <c r="W28" s="783"/>
      <c r="X28" s="783"/>
      <c r="Y28" s="783"/>
      <c r="Z28" s="783"/>
      <c r="AA28" s="783"/>
      <c r="AB28" s="783"/>
      <c r="AC28" s="783"/>
      <c r="AD28" s="783"/>
      <c r="AE28" s="783"/>
      <c r="AF28" s="783"/>
      <c r="AG28" s="783"/>
      <c r="AH28" s="783"/>
      <c r="AI28" s="783"/>
      <c r="AJ28" s="783"/>
      <c r="AK28" s="783"/>
      <c r="AL28" s="783"/>
      <c r="AM28" s="783"/>
      <c r="AN28" s="783"/>
      <c r="AO28" s="783"/>
      <c r="AP28" s="783"/>
      <c r="AQ28" s="783"/>
      <c r="AR28" s="783"/>
      <c r="AS28" s="783"/>
      <c r="AT28" s="783"/>
      <c r="AU28" s="783"/>
      <c r="AV28" s="784"/>
      <c r="AW28" s="784"/>
      <c r="AX28" s="784"/>
      <c r="AY28" s="784"/>
      <c r="AZ28" s="784"/>
    </row>
    <row r="29" spans="3:52" ht="12" customHeight="1" x14ac:dyDescent="0.2">
      <c r="C29" s="785" t="s">
        <v>499</v>
      </c>
      <c r="D29" s="785"/>
      <c r="E29" s="785"/>
      <c r="F29" s="785"/>
      <c r="G29" s="785"/>
      <c r="H29" s="785"/>
      <c r="I29" s="785"/>
      <c r="J29" s="786" t="s">
        <v>156</v>
      </c>
      <c r="K29" s="786"/>
      <c r="L29" s="783"/>
      <c r="M29" s="783"/>
      <c r="N29" s="783"/>
      <c r="O29" s="783"/>
      <c r="P29" s="783"/>
      <c r="Q29" s="783"/>
      <c r="R29" s="783"/>
      <c r="S29" s="783"/>
      <c r="T29" s="783"/>
      <c r="U29" s="783"/>
      <c r="V29" s="783"/>
      <c r="W29" s="783"/>
      <c r="X29" s="783"/>
      <c r="Y29" s="783"/>
      <c r="Z29" s="783"/>
      <c r="AA29" s="783"/>
      <c r="AB29" s="783"/>
      <c r="AC29" s="783"/>
      <c r="AD29" s="783"/>
      <c r="AE29" s="783"/>
      <c r="AF29" s="783"/>
      <c r="AG29" s="783"/>
      <c r="AH29" s="783"/>
      <c r="AI29" s="783"/>
      <c r="AJ29" s="783"/>
      <c r="AK29" s="783"/>
      <c r="AL29" s="783"/>
      <c r="AM29" s="783"/>
      <c r="AN29" s="783"/>
      <c r="AO29" s="783"/>
      <c r="AP29" s="783"/>
      <c r="AQ29" s="783"/>
      <c r="AR29" s="783"/>
      <c r="AS29" s="783"/>
      <c r="AT29" s="783"/>
      <c r="AU29" s="783"/>
      <c r="AV29" s="784" t="str">
        <f>IF(AS29="","",SUM(L29:AU30))</f>
        <v/>
      </c>
      <c r="AW29" s="784"/>
      <c r="AX29" s="784"/>
      <c r="AY29" s="784"/>
      <c r="AZ29" s="784"/>
    </row>
    <row r="30" spans="3:52" ht="12" customHeight="1" x14ac:dyDescent="0.2">
      <c r="C30" s="785"/>
      <c r="D30" s="785"/>
      <c r="E30" s="785"/>
      <c r="F30" s="785"/>
      <c r="G30" s="785"/>
      <c r="H30" s="785"/>
      <c r="I30" s="785"/>
      <c r="J30" s="786"/>
      <c r="K30" s="786"/>
      <c r="L30" s="783"/>
      <c r="M30" s="783"/>
      <c r="N30" s="783"/>
      <c r="O30" s="783"/>
      <c r="P30" s="783"/>
      <c r="Q30" s="783"/>
      <c r="R30" s="783"/>
      <c r="S30" s="783"/>
      <c r="T30" s="783"/>
      <c r="U30" s="783"/>
      <c r="V30" s="783"/>
      <c r="W30" s="783"/>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4"/>
      <c r="AW30" s="784"/>
      <c r="AX30" s="784"/>
      <c r="AY30" s="784"/>
      <c r="AZ30" s="784"/>
    </row>
    <row r="31" spans="3:52" ht="12" customHeight="1" x14ac:dyDescent="0.2">
      <c r="C31" s="787" t="s">
        <v>239</v>
      </c>
      <c r="D31" s="787"/>
      <c r="E31" s="787"/>
      <c r="F31" s="787"/>
      <c r="G31" s="787"/>
      <c r="H31" s="787"/>
      <c r="I31" s="787"/>
      <c r="J31" s="786" t="s">
        <v>543</v>
      </c>
      <c r="K31" s="786"/>
      <c r="L31" s="783"/>
      <c r="M31" s="783"/>
      <c r="N31" s="783"/>
      <c r="O31" s="783"/>
      <c r="P31" s="783"/>
      <c r="Q31" s="783"/>
      <c r="R31" s="783"/>
      <c r="S31" s="783"/>
      <c r="T31" s="783"/>
      <c r="U31" s="783"/>
      <c r="V31" s="783"/>
      <c r="W31" s="783"/>
      <c r="X31" s="783"/>
      <c r="Y31" s="783"/>
      <c r="Z31" s="783"/>
      <c r="AA31" s="783"/>
      <c r="AB31" s="783"/>
      <c r="AC31" s="783"/>
      <c r="AD31" s="783"/>
      <c r="AE31" s="783"/>
      <c r="AF31" s="783"/>
      <c r="AG31" s="783"/>
      <c r="AH31" s="783"/>
      <c r="AI31" s="783"/>
      <c r="AJ31" s="783"/>
      <c r="AK31" s="783"/>
      <c r="AL31" s="783"/>
      <c r="AM31" s="783"/>
      <c r="AN31" s="783"/>
      <c r="AO31" s="783"/>
      <c r="AP31" s="783"/>
      <c r="AQ31" s="783"/>
      <c r="AR31" s="783"/>
      <c r="AS31" s="783"/>
      <c r="AT31" s="783"/>
      <c r="AU31" s="783"/>
      <c r="AV31" s="784" t="str">
        <f>IF(AS31="","",SUM(L31:AU32))</f>
        <v/>
      </c>
      <c r="AW31" s="784"/>
      <c r="AX31" s="784"/>
      <c r="AY31" s="784"/>
      <c r="AZ31" s="784"/>
    </row>
    <row r="32" spans="3:52" ht="12" customHeight="1" x14ac:dyDescent="0.2">
      <c r="C32" s="787"/>
      <c r="D32" s="787"/>
      <c r="E32" s="787"/>
      <c r="F32" s="787"/>
      <c r="G32" s="787"/>
      <c r="H32" s="787"/>
      <c r="I32" s="787"/>
      <c r="J32" s="786"/>
      <c r="K32" s="786"/>
      <c r="L32" s="783"/>
      <c r="M32" s="783"/>
      <c r="N32" s="783"/>
      <c r="O32" s="783"/>
      <c r="P32" s="783"/>
      <c r="Q32" s="783"/>
      <c r="R32" s="783"/>
      <c r="S32" s="783"/>
      <c r="T32" s="783"/>
      <c r="U32" s="783"/>
      <c r="V32" s="783"/>
      <c r="W32" s="783"/>
      <c r="X32" s="783"/>
      <c r="Y32" s="783"/>
      <c r="Z32" s="783"/>
      <c r="AA32" s="783"/>
      <c r="AB32" s="783"/>
      <c r="AC32" s="783"/>
      <c r="AD32" s="783"/>
      <c r="AE32" s="783"/>
      <c r="AF32" s="783"/>
      <c r="AG32" s="783"/>
      <c r="AH32" s="783"/>
      <c r="AI32" s="783"/>
      <c r="AJ32" s="783"/>
      <c r="AK32" s="783"/>
      <c r="AL32" s="783"/>
      <c r="AM32" s="783"/>
      <c r="AN32" s="783"/>
      <c r="AO32" s="783"/>
      <c r="AP32" s="783"/>
      <c r="AQ32" s="783"/>
      <c r="AR32" s="783"/>
      <c r="AS32" s="783"/>
      <c r="AT32" s="783"/>
      <c r="AU32" s="783"/>
      <c r="AV32" s="784"/>
      <c r="AW32" s="784"/>
      <c r="AX32" s="784"/>
      <c r="AY32" s="784"/>
      <c r="AZ32" s="784"/>
    </row>
    <row r="33" spans="3:52" ht="12" customHeight="1" x14ac:dyDescent="0.2">
      <c r="C33" s="785" t="s">
        <v>501</v>
      </c>
      <c r="D33" s="785"/>
      <c r="E33" s="785"/>
      <c r="F33" s="785"/>
      <c r="G33" s="785"/>
      <c r="H33" s="785"/>
      <c r="I33" s="785"/>
      <c r="J33" s="786" t="s">
        <v>543</v>
      </c>
      <c r="K33" s="786"/>
      <c r="L33" s="783"/>
      <c r="M33" s="783"/>
      <c r="N33" s="783"/>
      <c r="O33" s="783"/>
      <c r="P33" s="783"/>
      <c r="Q33" s="783"/>
      <c r="R33" s="783"/>
      <c r="S33" s="783"/>
      <c r="T33" s="783"/>
      <c r="U33" s="783"/>
      <c r="V33" s="783"/>
      <c r="W33" s="783"/>
      <c r="X33" s="783"/>
      <c r="Y33" s="783"/>
      <c r="Z33" s="783"/>
      <c r="AA33" s="783"/>
      <c r="AB33" s="783"/>
      <c r="AC33" s="783"/>
      <c r="AD33" s="783"/>
      <c r="AE33" s="783"/>
      <c r="AF33" s="783"/>
      <c r="AG33" s="783"/>
      <c r="AH33" s="783"/>
      <c r="AI33" s="783"/>
      <c r="AJ33" s="783"/>
      <c r="AK33" s="783"/>
      <c r="AL33" s="783"/>
      <c r="AM33" s="783"/>
      <c r="AN33" s="783"/>
      <c r="AO33" s="783"/>
      <c r="AP33" s="783"/>
      <c r="AQ33" s="783"/>
      <c r="AR33" s="783"/>
      <c r="AS33" s="783"/>
      <c r="AT33" s="783"/>
      <c r="AU33" s="783"/>
      <c r="AV33" s="784" t="str">
        <f>IF(AS33="","",SUM(L33:AU34))</f>
        <v/>
      </c>
      <c r="AW33" s="784"/>
      <c r="AX33" s="784"/>
      <c r="AY33" s="784"/>
      <c r="AZ33" s="784"/>
    </row>
    <row r="34" spans="3:52" ht="12" customHeight="1" x14ac:dyDescent="0.2">
      <c r="C34" s="785"/>
      <c r="D34" s="785"/>
      <c r="E34" s="785"/>
      <c r="F34" s="785"/>
      <c r="G34" s="785"/>
      <c r="H34" s="785"/>
      <c r="I34" s="785"/>
      <c r="J34" s="786"/>
      <c r="K34" s="786"/>
      <c r="L34" s="783"/>
      <c r="M34" s="783"/>
      <c r="N34" s="783"/>
      <c r="O34" s="783"/>
      <c r="P34" s="783"/>
      <c r="Q34" s="783"/>
      <c r="R34" s="783"/>
      <c r="S34" s="783"/>
      <c r="T34" s="783"/>
      <c r="U34" s="783"/>
      <c r="V34" s="783"/>
      <c r="W34" s="783"/>
      <c r="X34" s="783"/>
      <c r="Y34" s="783"/>
      <c r="Z34" s="783"/>
      <c r="AA34" s="783"/>
      <c r="AB34" s="783"/>
      <c r="AC34" s="783"/>
      <c r="AD34" s="783"/>
      <c r="AE34" s="783"/>
      <c r="AF34" s="783"/>
      <c r="AG34" s="783"/>
      <c r="AH34" s="783"/>
      <c r="AI34" s="783"/>
      <c r="AJ34" s="783"/>
      <c r="AK34" s="783"/>
      <c r="AL34" s="783"/>
      <c r="AM34" s="783"/>
      <c r="AN34" s="783"/>
      <c r="AO34" s="783"/>
      <c r="AP34" s="783"/>
      <c r="AQ34" s="783"/>
      <c r="AR34" s="783"/>
      <c r="AS34" s="783"/>
      <c r="AT34" s="783"/>
      <c r="AU34" s="783"/>
      <c r="AV34" s="784"/>
      <c r="AW34" s="784"/>
      <c r="AX34" s="784"/>
      <c r="AY34" s="784"/>
      <c r="AZ34" s="784"/>
    </row>
    <row r="35" spans="3:52" ht="12" customHeight="1" x14ac:dyDescent="0.2">
      <c r="C35" s="787" t="s">
        <v>242</v>
      </c>
      <c r="D35" s="787"/>
      <c r="E35" s="787"/>
      <c r="F35" s="787"/>
      <c r="G35" s="787"/>
      <c r="H35" s="787"/>
      <c r="I35" s="787"/>
      <c r="J35" s="786" t="s">
        <v>543</v>
      </c>
      <c r="K35" s="786"/>
      <c r="L35" s="782"/>
      <c r="M35" s="783"/>
      <c r="N35" s="783"/>
      <c r="O35" s="782"/>
      <c r="P35" s="783"/>
      <c r="Q35" s="783"/>
      <c r="R35" s="782"/>
      <c r="S35" s="783"/>
      <c r="T35" s="783"/>
      <c r="U35" s="782"/>
      <c r="V35" s="783"/>
      <c r="W35" s="783"/>
      <c r="X35" s="782"/>
      <c r="Y35" s="783"/>
      <c r="Z35" s="783"/>
      <c r="AA35" s="782"/>
      <c r="AB35" s="783"/>
      <c r="AC35" s="783"/>
      <c r="AD35" s="782"/>
      <c r="AE35" s="783"/>
      <c r="AF35" s="783"/>
      <c r="AG35" s="782"/>
      <c r="AH35" s="783"/>
      <c r="AI35" s="783"/>
      <c r="AJ35" s="782"/>
      <c r="AK35" s="783"/>
      <c r="AL35" s="783"/>
      <c r="AM35" s="782"/>
      <c r="AN35" s="783"/>
      <c r="AO35" s="783"/>
      <c r="AP35" s="782"/>
      <c r="AQ35" s="783"/>
      <c r="AR35" s="783"/>
      <c r="AS35" s="782"/>
      <c r="AT35" s="783"/>
      <c r="AU35" s="783"/>
      <c r="AV35" s="784" t="str">
        <f>IF(AS35="","",SUM(L35:AU36))</f>
        <v/>
      </c>
      <c r="AW35" s="784"/>
      <c r="AX35" s="784"/>
      <c r="AY35" s="784"/>
      <c r="AZ35" s="784"/>
    </row>
    <row r="36" spans="3:52" ht="12" customHeight="1" x14ac:dyDescent="0.2">
      <c r="C36" s="787"/>
      <c r="D36" s="787"/>
      <c r="E36" s="787"/>
      <c r="F36" s="787"/>
      <c r="G36" s="787"/>
      <c r="H36" s="787"/>
      <c r="I36" s="787"/>
      <c r="J36" s="786"/>
      <c r="K36" s="786"/>
      <c r="L36" s="783"/>
      <c r="M36" s="783"/>
      <c r="N36" s="783"/>
      <c r="O36" s="783"/>
      <c r="P36" s="783"/>
      <c r="Q36" s="783"/>
      <c r="R36" s="783"/>
      <c r="S36" s="783"/>
      <c r="T36" s="783"/>
      <c r="U36" s="783"/>
      <c r="V36" s="783"/>
      <c r="W36" s="783"/>
      <c r="X36" s="783"/>
      <c r="Y36" s="783"/>
      <c r="Z36" s="783"/>
      <c r="AA36" s="783"/>
      <c r="AB36" s="783"/>
      <c r="AC36" s="783"/>
      <c r="AD36" s="783"/>
      <c r="AE36" s="783"/>
      <c r="AF36" s="783"/>
      <c r="AG36" s="783"/>
      <c r="AH36" s="783"/>
      <c r="AI36" s="783"/>
      <c r="AJ36" s="783"/>
      <c r="AK36" s="783"/>
      <c r="AL36" s="783"/>
      <c r="AM36" s="783"/>
      <c r="AN36" s="783"/>
      <c r="AO36" s="783"/>
      <c r="AP36" s="783"/>
      <c r="AQ36" s="783"/>
      <c r="AR36" s="783"/>
      <c r="AS36" s="783"/>
      <c r="AT36" s="783"/>
      <c r="AU36" s="783"/>
      <c r="AV36" s="784"/>
      <c r="AW36" s="784"/>
      <c r="AX36" s="784"/>
      <c r="AY36" s="784"/>
      <c r="AZ36" s="784"/>
    </row>
    <row r="37" spans="3:52" ht="12" customHeight="1" x14ac:dyDescent="0.2">
      <c r="C37" s="785" t="s">
        <v>506</v>
      </c>
      <c r="D37" s="785"/>
      <c r="E37" s="785"/>
      <c r="F37" s="785"/>
      <c r="G37" s="785"/>
      <c r="H37" s="785"/>
      <c r="I37" s="785"/>
      <c r="J37" s="786" t="s">
        <v>543</v>
      </c>
      <c r="K37" s="786"/>
      <c r="L37" s="782"/>
      <c r="M37" s="783"/>
      <c r="N37" s="783"/>
      <c r="O37" s="782"/>
      <c r="P37" s="783"/>
      <c r="Q37" s="783"/>
      <c r="R37" s="782"/>
      <c r="S37" s="783"/>
      <c r="T37" s="783"/>
      <c r="U37" s="782"/>
      <c r="V37" s="783"/>
      <c r="W37" s="783"/>
      <c r="X37" s="782"/>
      <c r="Y37" s="783"/>
      <c r="Z37" s="783"/>
      <c r="AA37" s="782"/>
      <c r="AB37" s="783"/>
      <c r="AC37" s="783"/>
      <c r="AD37" s="782"/>
      <c r="AE37" s="783"/>
      <c r="AF37" s="783"/>
      <c r="AG37" s="782"/>
      <c r="AH37" s="783"/>
      <c r="AI37" s="783"/>
      <c r="AJ37" s="782"/>
      <c r="AK37" s="783"/>
      <c r="AL37" s="783"/>
      <c r="AM37" s="782"/>
      <c r="AN37" s="783"/>
      <c r="AO37" s="783"/>
      <c r="AP37" s="782"/>
      <c r="AQ37" s="783"/>
      <c r="AR37" s="783"/>
      <c r="AS37" s="782"/>
      <c r="AT37" s="783"/>
      <c r="AU37" s="783"/>
      <c r="AV37" s="784" t="str">
        <f>IF(AS37="","",SUM(L37:AU38))</f>
        <v/>
      </c>
      <c r="AW37" s="784"/>
      <c r="AX37" s="784"/>
      <c r="AY37" s="784"/>
      <c r="AZ37" s="784"/>
    </row>
    <row r="38" spans="3:52" ht="12" customHeight="1" x14ac:dyDescent="0.2">
      <c r="C38" s="785"/>
      <c r="D38" s="785"/>
      <c r="E38" s="785"/>
      <c r="F38" s="785"/>
      <c r="G38" s="785"/>
      <c r="H38" s="785"/>
      <c r="I38" s="785"/>
      <c r="J38" s="786"/>
      <c r="K38" s="786"/>
      <c r="L38" s="783"/>
      <c r="M38" s="783"/>
      <c r="N38" s="783"/>
      <c r="O38" s="783"/>
      <c r="P38" s="783"/>
      <c r="Q38" s="783"/>
      <c r="R38" s="783"/>
      <c r="S38" s="783"/>
      <c r="T38" s="783"/>
      <c r="U38" s="783"/>
      <c r="V38" s="783"/>
      <c r="W38" s="783"/>
      <c r="X38" s="783"/>
      <c r="Y38" s="783"/>
      <c r="Z38" s="783"/>
      <c r="AA38" s="783"/>
      <c r="AB38" s="783"/>
      <c r="AC38" s="783"/>
      <c r="AD38" s="783"/>
      <c r="AE38" s="783"/>
      <c r="AF38" s="783"/>
      <c r="AG38" s="783"/>
      <c r="AH38" s="783"/>
      <c r="AI38" s="783"/>
      <c r="AJ38" s="783"/>
      <c r="AK38" s="783"/>
      <c r="AL38" s="783"/>
      <c r="AM38" s="783"/>
      <c r="AN38" s="783"/>
      <c r="AO38" s="783"/>
      <c r="AP38" s="783"/>
      <c r="AQ38" s="783"/>
      <c r="AR38" s="783"/>
      <c r="AS38" s="783"/>
      <c r="AT38" s="783"/>
      <c r="AU38" s="783"/>
      <c r="AV38" s="784"/>
      <c r="AW38" s="784"/>
      <c r="AX38" s="784"/>
      <c r="AY38" s="784"/>
      <c r="AZ38" s="784"/>
    </row>
    <row r="39" spans="3:52" ht="12" customHeight="1" x14ac:dyDescent="0.2">
      <c r="C39" s="787" t="s">
        <v>240</v>
      </c>
      <c r="D39" s="787"/>
      <c r="E39" s="787"/>
      <c r="F39" s="787"/>
      <c r="G39" s="787"/>
      <c r="H39" s="787"/>
      <c r="I39" s="787"/>
      <c r="J39" s="786" t="s">
        <v>156</v>
      </c>
      <c r="K39" s="786"/>
      <c r="L39" s="783"/>
      <c r="M39" s="783"/>
      <c r="N39" s="783"/>
      <c r="O39" s="783"/>
      <c r="P39" s="783"/>
      <c r="Q39" s="783"/>
      <c r="R39" s="783"/>
      <c r="S39" s="783"/>
      <c r="T39" s="783"/>
      <c r="U39" s="783"/>
      <c r="V39" s="783"/>
      <c r="W39" s="783"/>
      <c r="X39" s="783"/>
      <c r="Y39" s="783"/>
      <c r="Z39" s="783"/>
      <c r="AA39" s="783"/>
      <c r="AB39" s="783"/>
      <c r="AC39" s="783"/>
      <c r="AD39" s="783"/>
      <c r="AE39" s="783"/>
      <c r="AF39" s="783"/>
      <c r="AG39" s="783"/>
      <c r="AH39" s="783"/>
      <c r="AI39" s="783"/>
      <c r="AJ39" s="783"/>
      <c r="AK39" s="783"/>
      <c r="AL39" s="783"/>
      <c r="AM39" s="783"/>
      <c r="AN39" s="783"/>
      <c r="AO39" s="783"/>
      <c r="AP39" s="783"/>
      <c r="AQ39" s="783"/>
      <c r="AR39" s="783"/>
      <c r="AS39" s="783"/>
      <c r="AT39" s="783"/>
      <c r="AU39" s="783"/>
      <c r="AV39" s="784" t="str">
        <f>IF(AS39="","",SUM(L39:AU40))</f>
        <v/>
      </c>
      <c r="AW39" s="784"/>
      <c r="AX39" s="784"/>
      <c r="AY39" s="784"/>
      <c r="AZ39" s="784"/>
    </row>
    <row r="40" spans="3:52" ht="12" customHeight="1" x14ac:dyDescent="0.2">
      <c r="C40" s="787"/>
      <c r="D40" s="787"/>
      <c r="E40" s="787"/>
      <c r="F40" s="787"/>
      <c r="G40" s="787"/>
      <c r="H40" s="787"/>
      <c r="I40" s="787"/>
      <c r="J40" s="786"/>
      <c r="K40" s="786"/>
      <c r="L40" s="783"/>
      <c r="M40" s="783"/>
      <c r="N40" s="783"/>
      <c r="O40" s="783"/>
      <c r="P40" s="783"/>
      <c r="Q40" s="783"/>
      <c r="R40" s="783"/>
      <c r="S40" s="783"/>
      <c r="T40" s="783"/>
      <c r="U40" s="783"/>
      <c r="V40" s="783"/>
      <c r="W40" s="783"/>
      <c r="X40" s="783"/>
      <c r="Y40" s="783"/>
      <c r="Z40" s="783"/>
      <c r="AA40" s="783"/>
      <c r="AB40" s="783"/>
      <c r="AC40" s="783"/>
      <c r="AD40" s="783"/>
      <c r="AE40" s="783"/>
      <c r="AF40" s="783"/>
      <c r="AG40" s="783"/>
      <c r="AH40" s="783"/>
      <c r="AI40" s="783"/>
      <c r="AJ40" s="783"/>
      <c r="AK40" s="783"/>
      <c r="AL40" s="783"/>
      <c r="AM40" s="783"/>
      <c r="AN40" s="783"/>
      <c r="AO40" s="783"/>
      <c r="AP40" s="783"/>
      <c r="AQ40" s="783"/>
      <c r="AR40" s="783"/>
      <c r="AS40" s="783"/>
      <c r="AT40" s="783"/>
      <c r="AU40" s="783"/>
      <c r="AV40" s="784"/>
      <c r="AW40" s="784"/>
      <c r="AX40" s="784"/>
      <c r="AY40" s="784"/>
      <c r="AZ40" s="784"/>
    </row>
    <row r="41" spans="3:52" ht="12" customHeight="1" x14ac:dyDescent="0.2">
      <c r="C41" s="787" t="s">
        <v>241</v>
      </c>
      <c r="D41" s="787"/>
      <c r="E41" s="787"/>
      <c r="F41" s="787"/>
      <c r="G41" s="787"/>
      <c r="H41" s="787"/>
      <c r="I41" s="787"/>
      <c r="J41" s="786" t="s">
        <v>156</v>
      </c>
      <c r="K41" s="786"/>
      <c r="L41" s="783"/>
      <c r="M41" s="783"/>
      <c r="N41" s="783"/>
      <c r="O41" s="783"/>
      <c r="P41" s="783"/>
      <c r="Q41" s="783"/>
      <c r="R41" s="783"/>
      <c r="S41" s="783"/>
      <c r="T41" s="783"/>
      <c r="U41" s="783"/>
      <c r="V41" s="783"/>
      <c r="W41" s="783"/>
      <c r="X41" s="783"/>
      <c r="Y41" s="783"/>
      <c r="Z41" s="783"/>
      <c r="AA41" s="783"/>
      <c r="AB41" s="783"/>
      <c r="AC41" s="783"/>
      <c r="AD41" s="783"/>
      <c r="AE41" s="783"/>
      <c r="AF41" s="783"/>
      <c r="AG41" s="783"/>
      <c r="AH41" s="783"/>
      <c r="AI41" s="783"/>
      <c r="AJ41" s="783"/>
      <c r="AK41" s="783"/>
      <c r="AL41" s="783"/>
      <c r="AM41" s="783"/>
      <c r="AN41" s="783"/>
      <c r="AO41" s="783"/>
      <c r="AP41" s="783"/>
      <c r="AQ41" s="783"/>
      <c r="AR41" s="783"/>
      <c r="AS41" s="783"/>
      <c r="AT41" s="783"/>
      <c r="AU41" s="783"/>
      <c r="AV41" s="784" t="str">
        <f>IF(AS41="","",SUM(L41:AU42))</f>
        <v/>
      </c>
      <c r="AW41" s="784"/>
      <c r="AX41" s="784"/>
      <c r="AY41" s="784"/>
      <c r="AZ41" s="784"/>
    </row>
    <row r="42" spans="3:52" ht="12" customHeight="1" x14ac:dyDescent="0.2">
      <c r="C42" s="787"/>
      <c r="D42" s="787"/>
      <c r="E42" s="787"/>
      <c r="F42" s="787"/>
      <c r="G42" s="787"/>
      <c r="H42" s="787"/>
      <c r="I42" s="787"/>
      <c r="J42" s="786"/>
      <c r="K42" s="786"/>
      <c r="L42" s="783"/>
      <c r="M42" s="783"/>
      <c r="N42" s="783"/>
      <c r="O42" s="783"/>
      <c r="P42" s="783"/>
      <c r="Q42" s="783"/>
      <c r="R42" s="783"/>
      <c r="S42" s="783"/>
      <c r="T42" s="783"/>
      <c r="U42" s="783"/>
      <c r="V42" s="783"/>
      <c r="W42" s="783"/>
      <c r="X42" s="783"/>
      <c r="Y42" s="783"/>
      <c r="Z42" s="783"/>
      <c r="AA42" s="783"/>
      <c r="AB42" s="783"/>
      <c r="AC42" s="783"/>
      <c r="AD42" s="783"/>
      <c r="AE42" s="783"/>
      <c r="AF42" s="783"/>
      <c r="AG42" s="783"/>
      <c r="AH42" s="783"/>
      <c r="AI42" s="783"/>
      <c r="AJ42" s="783"/>
      <c r="AK42" s="783"/>
      <c r="AL42" s="783"/>
      <c r="AM42" s="783"/>
      <c r="AN42" s="783"/>
      <c r="AO42" s="783"/>
      <c r="AP42" s="783"/>
      <c r="AQ42" s="783"/>
      <c r="AR42" s="783"/>
      <c r="AS42" s="783"/>
      <c r="AT42" s="783"/>
      <c r="AU42" s="783"/>
      <c r="AV42" s="784"/>
      <c r="AW42" s="784"/>
      <c r="AX42" s="784"/>
      <c r="AY42" s="784"/>
      <c r="AZ42" s="784"/>
    </row>
    <row r="43" spans="3:52" ht="6" customHeight="1" x14ac:dyDescent="0.2"/>
    <row r="44" spans="3:52" x14ac:dyDescent="0.2">
      <c r="C44" s="278" t="s">
        <v>92</v>
      </c>
      <c r="D44" s="279"/>
      <c r="E44" s="278" t="s">
        <v>503</v>
      </c>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125"/>
      <c r="AK44" s="125"/>
      <c r="AL44" s="125"/>
      <c r="AM44" s="125"/>
      <c r="AN44" s="125"/>
      <c r="AO44" s="125"/>
      <c r="AP44" s="125"/>
      <c r="AQ44" s="125"/>
      <c r="AR44" s="125"/>
      <c r="AS44" s="125"/>
      <c r="AT44" s="125"/>
      <c r="AU44" s="125"/>
      <c r="AV44" s="125"/>
      <c r="AW44" s="125"/>
      <c r="AX44" s="125"/>
      <c r="AY44" s="125"/>
      <c r="AZ44" s="125"/>
    </row>
    <row r="45" spans="3:52" ht="13.5" customHeight="1" x14ac:dyDescent="0.2">
      <c r="C45" s="279"/>
      <c r="D45" s="279"/>
      <c r="E45" s="279" t="s">
        <v>500</v>
      </c>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row>
  </sheetData>
  <sheetProtection password="D7EF" sheet="1" objects="1" scenarios="1" formatCells="0" formatColumns="0" formatRows="0" selectLockedCells="1"/>
  <mergeCells count="302">
    <mergeCell ref="AS5:AU6"/>
    <mergeCell ref="AG4:AI4"/>
    <mergeCell ref="AJ4:AL4"/>
    <mergeCell ref="C4:G4"/>
    <mergeCell ref="H4:I4"/>
    <mergeCell ref="J4:K4"/>
    <mergeCell ref="L4:N4"/>
    <mergeCell ref="O4:Q4"/>
    <mergeCell ref="R4:T4"/>
    <mergeCell ref="AP5:AR6"/>
    <mergeCell ref="J5:K6"/>
    <mergeCell ref="L5:N6"/>
    <mergeCell ref="O5:Q6"/>
    <mergeCell ref="R5:T6"/>
    <mergeCell ref="U5:W6"/>
    <mergeCell ref="U4:W4"/>
    <mergeCell ref="X4:Z4"/>
    <mergeCell ref="AA4:AC4"/>
    <mergeCell ref="AD4:AF4"/>
    <mergeCell ref="L9:N10"/>
    <mergeCell ref="O9:Q10"/>
    <mergeCell ref="R9:T10"/>
    <mergeCell ref="U9:W10"/>
    <mergeCell ref="X9:Z10"/>
    <mergeCell ref="AA9:AC10"/>
    <mergeCell ref="AA7:AC8"/>
    <mergeCell ref="AG7:AI8"/>
    <mergeCell ref="AJ7:AL8"/>
    <mergeCell ref="AM7:AO8"/>
    <mergeCell ref="AP7:AR8"/>
    <mergeCell ref="AM4:AO4"/>
    <mergeCell ref="AP4:AR4"/>
    <mergeCell ref="AS4:AU4"/>
    <mergeCell ref="AV5:AZ6"/>
    <mergeCell ref="C7:I8"/>
    <mergeCell ref="J7:K8"/>
    <mergeCell ref="L7:N8"/>
    <mergeCell ref="O7:Q8"/>
    <mergeCell ref="R7:T8"/>
    <mergeCell ref="U7:W8"/>
    <mergeCell ref="X7:Z8"/>
    <mergeCell ref="X5:Z6"/>
    <mergeCell ref="AA5:AC6"/>
    <mergeCell ref="AD5:AF6"/>
    <mergeCell ref="AG5:AI6"/>
    <mergeCell ref="AJ5:AL6"/>
    <mergeCell ref="AM5:AO6"/>
    <mergeCell ref="AS7:AU8"/>
    <mergeCell ref="AV7:AZ8"/>
    <mergeCell ref="AD7:AF8"/>
    <mergeCell ref="AV4:AZ4"/>
    <mergeCell ref="C5:I6"/>
    <mergeCell ref="AG11:AI12"/>
    <mergeCell ref="AJ11:AL12"/>
    <mergeCell ref="AM11:AO12"/>
    <mergeCell ref="AP11:AR12"/>
    <mergeCell ref="AS11:AU12"/>
    <mergeCell ref="AV11:AZ12"/>
    <mergeCell ref="AV9:AZ10"/>
    <mergeCell ref="C11:I12"/>
    <mergeCell ref="J11:K12"/>
    <mergeCell ref="L11:N12"/>
    <mergeCell ref="O11:Q12"/>
    <mergeCell ref="R11:T12"/>
    <mergeCell ref="U11:W12"/>
    <mergeCell ref="X11:Z12"/>
    <mergeCell ref="AA11:AC12"/>
    <mergeCell ref="AD11:AF12"/>
    <mergeCell ref="AD9:AF10"/>
    <mergeCell ref="AG9:AI10"/>
    <mergeCell ref="AJ9:AL10"/>
    <mergeCell ref="AM9:AO10"/>
    <mergeCell ref="AP9:AR10"/>
    <mergeCell ref="AS9:AU10"/>
    <mergeCell ref="C9:I10"/>
    <mergeCell ref="J9:K10"/>
    <mergeCell ref="AP13:AR14"/>
    <mergeCell ref="AS13:AU14"/>
    <mergeCell ref="AV13:AZ14"/>
    <mergeCell ref="C15:I16"/>
    <mergeCell ref="J15:K16"/>
    <mergeCell ref="L15:N16"/>
    <mergeCell ref="O15:Q16"/>
    <mergeCell ref="R15:T16"/>
    <mergeCell ref="U15:W16"/>
    <mergeCell ref="X15:Z16"/>
    <mergeCell ref="X13:Z14"/>
    <mergeCell ref="AA13:AC14"/>
    <mergeCell ref="AD13:AF14"/>
    <mergeCell ref="AG13:AI14"/>
    <mergeCell ref="AJ13:AL14"/>
    <mergeCell ref="AM13:AO14"/>
    <mergeCell ref="C13:I14"/>
    <mergeCell ref="J13:K14"/>
    <mergeCell ref="L13:N14"/>
    <mergeCell ref="O13:Q14"/>
    <mergeCell ref="R13:T14"/>
    <mergeCell ref="U13:W14"/>
    <mergeCell ref="AS15:AU16"/>
    <mergeCell ref="AV15:AZ16"/>
    <mergeCell ref="X19:Z20"/>
    <mergeCell ref="AA19:AC20"/>
    <mergeCell ref="AA15:AC16"/>
    <mergeCell ref="C17:I18"/>
    <mergeCell ref="J17:K18"/>
    <mergeCell ref="L17:N18"/>
    <mergeCell ref="O17:Q18"/>
    <mergeCell ref="R17:T18"/>
    <mergeCell ref="U17:W18"/>
    <mergeCell ref="X17:Z18"/>
    <mergeCell ref="AA17:AC18"/>
    <mergeCell ref="AD15:AF16"/>
    <mergeCell ref="AG15:AI16"/>
    <mergeCell ref="AJ15:AL16"/>
    <mergeCell ref="AM15:AO16"/>
    <mergeCell ref="AP15:AR16"/>
    <mergeCell ref="AG21:AI22"/>
    <mergeCell ref="AJ21:AL22"/>
    <mergeCell ref="AM21:AO22"/>
    <mergeCell ref="AP21:AR22"/>
    <mergeCell ref="AD17:AF18"/>
    <mergeCell ref="AG17:AI18"/>
    <mergeCell ref="AJ17:AL18"/>
    <mergeCell ref="AM17:AO18"/>
    <mergeCell ref="AP17:AR18"/>
    <mergeCell ref="AS21:AU22"/>
    <mergeCell ref="AV21:AZ22"/>
    <mergeCell ref="AV19:AZ20"/>
    <mergeCell ref="C21:I22"/>
    <mergeCell ref="J21:K22"/>
    <mergeCell ref="L21:N22"/>
    <mergeCell ref="O21:Q22"/>
    <mergeCell ref="R21:T22"/>
    <mergeCell ref="U21:W22"/>
    <mergeCell ref="X21:Z22"/>
    <mergeCell ref="AA21:AC22"/>
    <mergeCell ref="AD21:AF22"/>
    <mergeCell ref="AD19:AF20"/>
    <mergeCell ref="AG19:AI20"/>
    <mergeCell ref="AJ19:AL20"/>
    <mergeCell ref="AM19:AO20"/>
    <mergeCell ref="AP19:AR20"/>
    <mergeCell ref="AS19:AU20"/>
    <mergeCell ref="C19:I20"/>
    <mergeCell ref="J19:K20"/>
    <mergeCell ref="L19:N20"/>
    <mergeCell ref="O19:Q20"/>
    <mergeCell ref="R19:T20"/>
    <mergeCell ref="U19:W20"/>
    <mergeCell ref="AM24:AO24"/>
    <mergeCell ref="AP24:AR24"/>
    <mergeCell ref="AS24:AU24"/>
    <mergeCell ref="AV24:AZ24"/>
    <mergeCell ref="C25:I26"/>
    <mergeCell ref="J25:K26"/>
    <mergeCell ref="L25:N26"/>
    <mergeCell ref="O25:Q26"/>
    <mergeCell ref="R25:T26"/>
    <mergeCell ref="U25:W26"/>
    <mergeCell ref="U24:W24"/>
    <mergeCell ref="X24:Z24"/>
    <mergeCell ref="AA24:AC24"/>
    <mergeCell ref="AD24:AF24"/>
    <mergeCell ref="AG24:AI24"/>
    <mergeCell ref="AJ24:AL24"/>
    <mergeCell ref="C24:G24"/>
    <mergeCell ref="H24:I24"/>
    <mergeCell ref="J24:K24"/>
    <mergeCell ref="L24:N24"/>
    <mergeCell ref="O24:Q24"/>
    <mergeCell ref="R24:T24"/>
    <mergeCell ref="AP25:AR26"/>
    <mergeCell ref="AS25:AU26"/>
    <mergeCell ref="AA27:AC28"/>
    <mergeCell ref="AV25:AZ26"/>
    <mergeCell ref="C27:I28"/>
    <mergeCell ref="J27:K28"/>
    <mergeCell ref="L27:N28"/>
    <mergeCell ref="O27:Q28"/>
    <mergeCell ref="R27:T28"/>
    <mergeCell ref="U27:W28"/>
    <mergeCell ref="X27:Z28"/>
    <mergeCell ref="X25:Z26"/>
    <mergeCell ref="AA25:AC26"/>
    <mergeCell ref="AD25:AF26"/>
    <mergeCell ref="AG25:AI26"/>
    <mergeCell ref="AJ25:AL26"/>
    <mergeCell ref="AM25:AO26"/>
    <mergeCell ref="AS27:AU28"/>
    <mergeCell ref="AV27:AZ28"/>
    <mergeCell ref="AD27:AF28"/>
    <mergeCell ref="AG27:AI28"/>
    <mergeCell ref="AJ27:AL28"/>
    <mergeCell ref="AM27:AO28"/>
    <mergeCell ref="AP27:AR28"/>
    <mergeCell ref="AV29:AZ30"/>
    <mergeCell ref="C31:I32"/>
    <mergeCell ref="J31:K32"/>
    <mergeCell ref="L31:N32"/>
    <mergeCell ref="O31:Q32"/>
    <mergeCell ref="R31:T32"/>
    <mergeCell ref="U31:W32"/>
    <mergeCell ref="X31:Z32"/>
    <mergeCell ref="AA31:AC32"/>
    <mergeCell ref="AD31:AF32"/>
    <mergeCell ref="AD29:AF30"/>
    <mergeCell ref="AG29:AI30"/>
    <mergeCell ref="AJ29:AL30"/>
    <mergeCell ref="AM29:AO30"/>
    <mergeCell ref="AP29:AR30"/>
    <mergeCell ref="AS29:AU30"/>
    <mergeCell ref="C29:I30"/>
    <mergeCell ref="J29:K30"/>
    <mergeCell ref="L29:N30"/>
    <mergeCell ref="O29:Q30"/>
    <mergeCell ref="R29:T30"/>
    <mergeCell ref="U29:W30"/>
    <mergeCell ref="X29:Z30"/>
    <mergeCell ref="AA29:AC30"/>
    <mergeCell ref="C33:I34"/>
    <mergeCell ref="J33:K34"/>
    <mergeCell ref="L33:N34"/>
    <mergeCell ref="O33:Q34"/>
    <mergeCell ref="R33:T34"/>
    <mergeCell ref="U33:W34"/>
    <mergeCell ref="AS35:AU36"/>
    <mergeCell ref="AV35:AZ36"/>
    <mergeCell ref="AG31:AI32"/>
    <mergeCell ref="AJ31:AL32"/>
    <mergeCell ref="AM31:AO32"/>
    <mergeCell ref="AP31:AR32"/>
    <mergeCell ref="AS31:AU32"/>
    <mergeCell ref="AV31:AZ32"/>
    <mergeCell ref="J35:K36"/>
    <mergeCell ref="L35:N36"/>
    <mergeCell ref="O35:Q36"/>
    <mergeCell ref="R35:T36"/>
    <mergeCell ref="U35:W36"/>
    <mergeCell ref="X35:Z36"/>
    <mergeCell ref="X33:Z34"/>
    <mergeCell ref="AA33:AC34"/>
    <mergeCell ref="AD33:AF34"/>
    <mergeCell ref="L39:N40"/>
    <mergeCell ref="O39:Q40"/>
    <mergeCell ref="R39:T40"/>
    <mergeCell ref="U39:W40"/>
    <mergeCell ref="X39:Z40"/>
    <mergeCell ref="AA39:AC40"/>
    <mergeCell ref="AA35:AC36"/>
    <mergeCell ref="AP33:AR34"/>
    <mergeCell ref="AS33:AU34"/>
    <mergeCell ref="AG33:AI34"/>
    <mergeCell ref="AJ33:AL34"/>
    <mergeCell ref="AM33:AO34"/>
    <mergeCell ref="AS41:AU42"/>
    <mergeCell ref="AV41:AZ42"/>
    <mergeCell ref="AV39:AZ40"/>
    <mergeCell ref="C41:I42"/>
    <mergeCell ref="J41:K42"/>
    <mergeCell ref="L41:N42"/>
    <mergeCell ref="O41:Q42"/>
    <mergeCell ref="R41:T42"/>
    <mergeCell ref="U41:W42"/>
    <mergeCell ref="X41:Z42"/>
    <mergeCell ref="AA41:AC42"/>
    <mergeCell ref="AD41:AF42"/>
    <mergeCell ref="AD39:AF40"/>
    <mergeCell ref="AG39:AI40"/>
    <mergeCell ref="AJ39:AL40"/>
    <mergeCell ref="AM39:AO40"/>
    <mergeCell ref="AP39:AR40"/>
    <mergeCell ref="AS39:AU40"/>
    <mergeCell ref="AG41:AI42"/>
    <mergeCell ref="AJ41:AL42"/>
    <mergeCell ref="AM41:AO42"/>
    <mergeCell ref="AP41:AR42"/>
    <mergeCell ref="C39:I40"/>
    <mergeCell ref="J39:K40"/>
    <mergeCell ref="AS17:AU18"/>
    <mergeCell ref="AV17:AZ18"/>
    <mergeCell ref="C37:I38"/>
    <mergeCell ref="J37:K38"/>
    <mergeCell ref="L37:N38"/>
    <mergeCell ref="O37:Q38"/>
    <mergeCell ref="R37:T38"/>
    <mergeCell ref="U37:W38"/>
    <mergeCell ref="X37:Z38"/>
    <mergeCell ref="AA37:AC38"/>
    <mergeCell ref="AD37:AF38"/>
    <mergeCell ref="AG37:AI38"/>
    <mergeCell ref="AJ37:AL38"/>
    <mergeCell ref="AM37:AO38"/>
    <mergeCell ref="AP37:AR38"/>
    <mergeCell ref="AS37:AU38"/>
    <mergeCell ref="AV37:AZ38"/>
    <mergeCell ref="AD35:AF36"/>
    <mergeCell ref="AG35:AI36"/>
    <mergeCell ref="AJ35:AL36"/>
    <mergeCell ref="AM35:AO36"/>
    <mergeCell ref="AP35:AR36"/>
    <mergeCell ref="AV33:AZ34"/>
    <mergeCell ref="C35:I36"/>
  </mergeCells>
  <phoneticPr fontId="38"/>
  <printOptions horizontalCentered="1"/>
  <pageMargins left="0.23622047244094491" right="0.23622047244094491" top="0.74" bottom="0.48" header="0.19685039370078741" footer="0.23622047244094491"/>
  <pageSetup paperSize="9" orientation="landscape" r:id="rId1"/>
  <headerFooter>
    <oddFooter>&amp;R&amp;"ＭＳ Ｐ明朝,標準"&amp;10（日本産業規格A列4番）</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U37"/>
  <sheetViews>
    <sheetView showGridLines="0" topLeftCell="B1" zoomScaleNormal="100" zoomScaleSheetLayoutView="100" workbookViewId="0">
      <selection activeCell="F7" sqref="F7"/>
    </sheetView>
  </sheetViews>
  <sheetFormatPr defaultColWidth="9" defaultRowHeight="13.2" x14ac:dyDescent="0.2"/>
  <cols>
    <col min="1" max="1" width="2.6640625" style="226" customWidth="1"/>
    <col min="2" max="2" width="1.6640625" style="226" customWidth="1"/>
    <col min="3" max="3" width="8.88671875" style="226" customWidth="1"/>
    <col min="4" max="4" width="9.44140625" style="226" customWidth="1"/>
    <col min="5" max="5" width="8" style="226" bestFit="1" customWidth="1"/>
    <col min="6" max="6" width="9.44140625" style="227" customWidth="1"/>
    <col min="7" max="18" width="8.6640625" style="226" customWidth="1"/>
    <col min="19" max="19" width="9.88671875" style="226" bestFit="1" customWidth="1"/>
    <col min="20" max="20" width="1.6640625" style="226" customWidth="1"/>
    <col min="21" max="16384" width="9" style="226"/>
  </cols>
  <sheetData>
    <row r="2" spans="3:21" ht="19.5" customHeight="1" x14ac:dyDescent="0.2">
      <c r="C2" s="225" t="s">
        <v>469</v>
      </c>
      <c r="U2" s="226" t="str">
        <f>'１号'!$AL$3</f>
        <v>Ver.3</v>
      </c>
    </row>
    <row r="3" spans="3:21" ht="19.5" customHeight="1" thickBot="1" x14ac:dyDescent="0.25">
      <c r="C3" s="228" t="s">
        <v>470</v>
      </c>
    </row>
    <row r="4" spans="3:21" ht="19.5" customHeight="1" thickBot="1" x14ac:dyDescent="0.25">
      <c r="C4" s="229" t="s">
        <v>471</v>
      </c>
      <c r="D4" s="799"/>
      <c r="E4" s="800"/>
      <c r="F4" s="801"/>
      <c r="G4" s="230" t="s">
        <v>472</v>
      </c>
      <c r="H4" s="799"/>
      <c r="I4" s="801"/>
      <c r="J4" s="230" t="s">
        <v>473</v>
      </c>
      <c r="K4" s="218"/>
      <c r="L4" s="802" t="s">
        <v>474</v>
      </c>
      <c r="M4" s="803"/>
      <c r="N4" s="219"/>
      <c r="O4" s="231" t="s">
        <v>545</v>
      </c>
      <c r="P4" s="802" t="s">
        <v>475</v>
      </c>
      <c r="Q4" s="803"/>
      <c r="R4" s="220"/>
      <c r="S4" s="232" t="s">
        <v>546</v>
      </c>
      <c r="T4" s="233"/>
      <c r="U4" s="234"/>
    </row>
    <row r="5" spans="3:21" ht="12" customHeight="1" thickBot="1" x14ac:dyDescent="0.25"/>
    <row r="6" spans="3:21" ht="19.5" customHeight="1" thickBot="1" x14ac:dyDescent="0.25">
      <c r="C6" s="235"/>
      <c r="D6" s="236" t="s">
        <v>169</v>
      </c>
      <c r="E6" s="237" t="s">
        <v>476</v>
      </c>
      <c r="F6" s="237" t="s">
        <v>477</v>
      </c>
      <c r="G6" s="237" t="s">
        <v>144</v>
      </c>
      <c r="H6" s="237" t="s">
        <v>145</v>
      </c>
      <c r="I6" s="237" t="s">
        <v>146</v>
      </c>
      <c r="J6" s="237" t="s">
        <v>147</v>
      </c>
      <c r="K6" s="237" t="s">
        <v>148</v>
      </c>
      <c r="L6" s="237" t="s">
        <v>149</v>
      </c>
      <c r="M6" s="237" t="s">
        <v>150</v>
      </c>
      <c r="N6" s="237" t="s">
        <v>151</v>
      </c>
      <c r="O6" s="237" t="s">
        <v>152</v>
      </c>
      <c r="P6" s="237" t="s">
        <v>153</v>
      </c>
      <c r="Q6" s="238" t="s">
        <v>154</v>
      </c>
      <c r="R6" s="239" t="s">
        <v>478</v>
      </c>
      <c r="S6" s="240" t="s">
        <v>479</v>
      </c>
    </row>
    <row r="7" spans="3:21" ht="19.5" customHeight="1" thickTop="1" x14ac:dyDescent="0.2">
      <c r="C7" s="797" t="s">
        <v>480</v>
      </c>
      <c r="D7" s="798"/>
      <c r="E7" s="241" t="s">
        <v>481</v>
      </c>
      <c r="F7" s="221"/>
      <c r="G7" s="221"/>
      <c r="H7" s="221"/>
      <c r="I7" s="221"/>
      <c r="J7" s="221"/>
      <c r="K7" s="221"/>
      <c r="L7" s="221"/>
      <c r="M7" s="221"/>
      <c r="N7" s="221"/>
      <c r="O7" s="221"/>
      <c r="P7" s="221"/>
      <c r="Q7" s="222"/>
      <c r="R7" s="242">
        <f>SUM(F7:Q7)</f>
        <v>0</v>
      </c>
      <c r="S7" s="243">
        <f>R7*$K$4</f>
        <v>0</v>
      </c>
    </row>
    <row r="8" spans="3:21" ht="19.5" customHeight="1" x14ac:dyDescent="0.2">
      <c r="C8" s="793" t="s">
        <v>482</v>
      </c>
      <c r="D8" s="794"/>
      <c r="E8" s="244" t="s">
        <v>51</v>
      </c>
      <c r="F8" s="223"/>
      <c r="G8" s="223"/>
      <c r="H8" s="223"/>
      <c r="I8" s="223"/>
      <c r="J8" s="223"/>
      <c r="K8" s="223"/>
      <c r="L8" s="223"/>
      <c r="M8" s="223"/>
      <c r="N8" s="223"/>
      <c r="O8" s="223"/>
      <c r="P8" s="223"/>
      <c r="Q8" s="224"/>
      <c r="R8" s="245" t="s">
        <v>483</v>
      </c>
      <c r="S8" s="246">
        <f>IF(ISERROR(AVERAGE(F8:Q8)*$K$4),0,AVERAGE(F8:Q8)*$K$4)</f>
        <v>0</v>
      </c>
    </row>
    <row r="9" spans="3:21" ht="19.5" customHeight="1" x14ac:dyDescent="0.2">
      <c r="C9" s="793" t="s">
        <v>484</v>
      </c>
      <c r="D9" s="794"/>
      <c r="E9" s="244" t="s">
        <v>51</v>
      </c>
      <c r="F9" s="223"/>
      <c r="G9" s="223"/>
      <c r="H9" s="223"/>
      <c r="I9" s="223"/>
      <c r="J9" s="223"/>
      <c r="K9" s="223"/>
      <c r="L9" s="223"/>
      <c r="M9" s="223"/>
      <c r="N9" s="223"/>
      <c r="O9" s="223"/>
      <c r="P9" s="223"/>
      <c r="Q9" s="224"/>
      <c r="R9" s="245" t="s">
        <v>483</v>
      </c>
      <c r="S9" s="246">
        <f t="shared" ref="S9:S10" si="0">IF(ISERROR(AVERAGE(F9:Q9)*$K$4),0,AVERAGE(F9:Q9)*$K$4)</f>
        <v>0</v>
      </c>
    </row>
    <row r="10" spans="3:21" ht="19.5" customHeight="1" x14ac:dyDescent="0.2">
      <c r="C10" s="793" t="s">
        <v>485</v>
      </c>
      <c r="D10" s="794"/>
      <c r="E10" s="244" t="s">
        <v>51</v>
      </c>
      <c r="F10" s="223"/>
      <c r="G10" s="223"/>
      <c r="H10" s="223"/>
      <c r="I10" s="223"/>
      <c r="J10" s="223"/>
      <c r="K10" s="223"/>
      <c r="L10" s="223"/>
      <c r="M10" s="223"/>
      <c r="N10" s="223"/>
      <c r="O10" s="223"/>
      <c r="P10" s="223"/>
      <c r="Q10" s="224"/>
      <c r="R10" s="245" t="s">
        <v>483</v>
      </c>
      <c r="S10" s="246">
        <f t="shared" si="0"/>
        <v>0</v>
      </c>
    </row>
    <row r="11" spans="3:21" ht="19.5" customHeight="1" x14ac:dyDescent="0.2">
      <c r="C11" s="793" t="s">
        <v>486</v>
      </c>
      <c r="D11" s="794"/>
      <c r="E11" s="244" t="s">
        <v>487</v>
      </c>
      <c r="F11" s="223"/>
      <c r="G11" s="223"/>
      <c r="H11" s="223"/>
      <c r="I11" s="223"/>
      <c r="J11" s="223"/>
      <c r="K11" s="223"/>
      <c r="L11" s="223"/>
      <c r="M11" s="223"/>
      <c r="N11" s="223"/>
      <c r="O11" s="223"/>
      <c r="P11" s="223"/>
      <c r="Q11" s="224"/>
      <c r="R11" s="245" t="s">
        <v>483</v>
      </c>
      <c r="S11" s="247" t="s">
        <v>483</v>
      </c>
    </row>
    <row r="12" spans="3:21" ht="19.5" customHeight="1" x14ac:dyDescent="0.2">
      <c r="C12" s="793" t="s">
        <v>488</v>
      </c>
      <c r="D12" s="794"/>
      <c r="E12" s="244" t="s">
        <v>544</v>
      </c>
      <c r="F12" s="248" t="str">
        <f>IF(F7="","",F7*$N$4)</f>
        <v/>
      </c>
      <c r="G12" s="248" t="str">
        <f t="shared" ref="G12:Q12" si="1">IF(G7="","",G7*$N$4)</f>
        <v/>
      </c>
      <c r="H12" s="248" t="str">
        <f t="shared" si="1"/>
        <v/>
      </c>
      <c r="I12" s="248" t="str">
        <f t="shared" si="1"/>
        <v/>
      </c>
      <c r="J12" s="248" t="str">
        <f t="shared" si="1"/>
        <v/>
      </c>
      <c r="K12" s="248" t="str">
        <f t="shared" si="1"/>
        <v/>
      </c>
      <c r="L12" s="248" t="str">
        <f t="shared" si="1"/>
        <v/>
      </c>
      <c r="M12" s="248" t="str">
        <f t="shared" si="1"/>
        <v/>
      </c>
      <c r="N12" s="248" t="str">
        <f t="shared" si="1"/>
        <v/>
      </c>
      <c r="O12" s="248" t="str">
        <f t="shared" si="1"/>
        <v/>
      </c>
      <c r="P12" s="248" t="str">
        <f t="shared" si="1"/>
        <v/>
      </c>
      <c r="Q12" s="248" t="str">
        <f t="shared" si="1"/>
        <v/>
      </c>
      <c r="R12" s="242">
        <f>SUM(F12:Q12)</f>
        <v>0</v>
      </c>
      <c r="S12" s="243">
        <f t="shared" ref="S12:S17" si="2">R12*$K$4</f>
        <v>0</v>
      </c>
    </row>
    <row r="13" spans="3:21" ht="19.5" customHeight="1" x14ac:dyDescent="0.2">
      <c r="C13" s="793" t="s">
        <v>489</v>
      </c>
      <c r="D13" s="794"/>
      <c r="E13" s="244" t="s">
        <v>490</v>
      </c>
      <c r="F13" s="248" t="str">
        <f>IF(F7="","",F7*F9)</f>
        <v/>
      </c>
      <c r="G13" s="248" t="str">
        <f>IF(G7="","",G7*G9)</f>
        <v/>
      </c>
      <c r="H13" s="248" t="str">
        <f>IF(H7="","",H7*H9)</f>
        <v/>
      </c>
      <c r="I13" s="248" t="str">
        <f>IF(I7="","",I7*I9)</f>
        <v/>
      </c>
      <c r="J13" s="248" t="str">
        <f t="shared" ref="J13:Q13" si="3">IF(J7="","",J7*J9)</f>
        <v/>
      </c>
      <c r="K13" s="248" t="str">
        <f t="shared" si="3"/>
        <v/>
      </c>
      <c r="L13" s="248" t="str">
        <f t="shared" si="3"/>
        <v/>
      </c>
      <c r="M13" s="248" t="str">
        <f t="shared" si="3"/>
        <v/>
      </c>
      <c r="N13" s="248" t="str">
        <f t="shared" si="3"/>
        <v/>
      </c>
      <c r="O13" s="248" t="str">
        <f t="shared" si="3"/>
        <v/>
      </c>
      <c r="P13" s="248" t="str">
        <f t="shared" si="3"/>
        <v/>
      </c>
      <c r="Q13" s="249" t="str">
        <f t="shared" si="3"/>
        <v/>
      </c>
      <c r="R13" s="242">
        <f t="shared" ref="R13:R17" si="4">SUM(F13:Q13)</f>
        <v>0</v>
      </c>
      <c r="S13" s="243">
        <f t="shared" si="2"/>
        <v>0</v>
      </c>
    </row>
    <row r="14" spans="3:21" ht="19.5" customHeight="1" x14ac:dyDescent="0.2">
      <c r="C14" s="793" t="s">
        <v>491</v>
      </c>
      <c r="D14" s="794"/>
      <c r="E14" s="244" t="s">
        <v>492</v>
      </c>
      <c r="F14" s="248" t="str">
        <f>IF(F7="","",F7*F10*3.6*F11/100)</f>
        <v/>
      </c>
      <c r="G14" s="248" t="str">
        <f t="shared" ref="G14:P14" si="5">IF(G7="","",G7*G10*3.6*G11/100)</f>
        <v/>
      </c>
      <c r="H14" s="248" t="str">
        <f t="shared" si="5"/>
        <v/>
      </c>
      <c r="I14" s="248" t="str">
        <f t="shared" si="5"/>
        <v/>
      </c>
      <c r="J14" s="248" t="str">
        <f t="shared" si="5"/>
        <v/>
      </c>
      <c r="K14" s="248" t="str">
        <f t="shared" si="5"/>
        <v/>
      </c>
      <c r="L14" s="248" t="str">
        <f t="shared" si="5"/>
        <v/>
      </c>
      <c r="M14" s="248" t="str">
        <f t="shared" si="5"/>
        <v/>
      </c>
      <c r="N14" s="248" t="str">
        <f t="shared" si="5"/>
        <v/>
      </c>
      <c r="O14" s="248" t="str">
        <f t="shared" si="5"/>
        <v/>
      </c>
      <c r="P14" s="248" t="str">
        <f t="shared" si="5"/>
        <v/>
      </c>
      <c r="Q14" s="249" t="str">
        <f>IF(Q7="","",Q7*Q10*3.6*Q11/100)</f>
        <v/>
      </c>
      <c r="R14" s="242">
        <f t="shared" si="4"/>
        <v>0</v>
      </c>
      <c r="S14" s="243">
        <f t="shared" si="2"/>
        <v>0</v>
      </c>
    </row>
    <row r="15" spans="3:21" ht="19.5" customHeight="1" x14ac:dyDescent="0.2">
      <c r="C15" s="793" t="s">
        <v>489</v>
      </c>
      <c r="D15" s="794"/>
      <c r="E15" s="244" t="s">
        <v>492</v>
      </c>
      <c r="F15" s="248" t="str">
        <f>IF(F7="","",F7*F9*9.76)</f>
        <v/>
      </c>
      <c r="G15" s="248" t="str">
        <f t="shared" ref="G15:Q15" si="6">IF(G7="","",G7*G9*9.76)</f>
        <v/>
      </c>
      <c r="H15" s="248" t="str">
        <f t="shared" si="6"/>
        <v/>
      </c>
      <c r="I15" s="248" t="str">
        <f t="shared" si="6"/>
        <v/>
      </c>
      <c r="J15" s="248" t="str">
        <f t="shared" si="6"/>
        <v/>
      </c>
      <c r="K15" s="248" t="str">
        <f t="shared" si="6"/>
        <v/>
      </c>
      <c r="L15" s="248" t="str">
        <f t="shared" si="6"/>
        <v/>
      </c>
      <c r="M15" s="248" t="str">
        <f t="shared" si="6"/>
        <v/>
      </c>
      <c r="N15" s="248" t="str">
        <f t="shared" si="6"/>
        <v/>
      </c>
      <c r="O15" s="248" t="str">
        <f t="shared" si="6"/>
        <v/>
      </c>
      <c r="P15" s="248" t="str">
        <f t="shared" si="6"/>
        <v/>
      </c>
      <c r="Q15" s="249" t="str">
        <f t="shared" si="6"/>
        <v/>
      </c>
      <c r="R15" s="242">
        <f t="shared" si="4"/>
        <v>0</v>
      </c>
      <c r="S15" s="243">
        <f t="shared" si="2"/>
        <v>0</v>
      </c>
    </row>
    <row r="16" spans="3:21" ht="19.5" customHeight="1" x14ac:dyDescent="0.2">
      <c r="C16" s="793" t="s">
        <v>493</v>
      </c>
      <c r="D16" s="794"/>
      <c r="E16" s="244" t="s">
        <v>492</v>
      </c>
      <c r="F16" s="248" t="str">
        <f>IF(ISERROR(F14+F15),"",F14+F15)</f>
        <v/>
      </c>
      <c r="G16" s="248" t="str">
        <f t="shared" ref="G16:Q16" si="7">IF(ISERROR(G14+G15),"",G14+G15)</f>
        <v/>
      </c>
      <c r="H16" s="248" t="str">
        <f t="shared" si="7"/>
        <v/>
      </c>
      <c r="I16" s="248" t="str">
        <f t="shared" si="7"/>
        <v/>
      </c>
      <c r="J16" s="248" t="str">
        <f t="shared" si="7"/>
        <v/>
      </c>
      <c r="K16" s="248" t="str">
        <f t="shared" si="7"/>
        <v/>
      </c>
      <c r="L16" s="248" t="str">
        <f t="shared" si="7"/>
        <v/>
      </c>
      <c r="M16" s="248" t="str">
        <f t="shared" si="7"/>
        <v/>
      </c>
      <c r="N16" s="248" t="str">
        <f t="shared" si="7"/>
        <v/>
      </c>
      <c r="O16" s="248" t="str">
        <f t="shared" si="7"/>
        <v/>
      </c>
      <c r="P16" s="248" t="str">
        <f t="shared" si="7"/>
        <v/>
      </c>
      <c r="Q16" s="248" t="str">
        <f t="shared" si="7"/>
        <v/>
      </c>
      <c r="R16" s="242">
        <f t="shared" si="4"/>
        <v>0</v>
      </c>
      <c r="S16" s="243">
        <f t="shared" si="2"/>
        <v>0</v>
      </c>
    </row>
    <row r="17" spans="3:19" ht="19.5" customHeight="1" thickBot="1" x14ac:dyDescent="0.25">
      <c r="C17" s="795" t="s">
        <v>494</v>
      </c>
      <c r="D17" s="796"/>
      <c r="E17" s="250" t="s">
        <v>492</v>
      </c>
      <c r="F17" s="251" t="str">
        <f>IF(ISERROR(F12*$R$4),"",F12*$R$4)</f>
        <v/>
      </c>
      <c r="G17" s="251" t="str">
        <f t="shared" ref="G17:Q17" si="8">IF(ISERROR(G12*$R$4),"",G12*$R$4)</f>
        <v/>
      </c>
      <c r="H17" s="251" t="str">
        <f t="shared" si="8"/>
        <v/>
      </c>
      <c r="I17" s="251" t="str">
        <f t="shared" si="8"/>
        <v/>
      </c>
      <c r="J17" s="251" t="str">
        <f t="shared" si="8"/>
        <v/>
      </c>
      <c r="K17" s="251" t="str">
        <f t="shared" si="8"/>
        <v/>
      </c>
      <c r="L17" s="251" t="str">
        <f t="shared" si="8"/>
        <v/>
      </c>
      <c r="M17" s="251" t="str">
        <f t="shared" si="8"/>
        <v/>
      </c>
      <c r="N17" s="251" t="str">
        <f t="shared" si="8"/>
        <v/>
      </c>
      <c r="O17" s="251" t="str">
        <f t="shared" si="8"/>
        <v/>
      </c>
      <c r="P17" s="251" t="str">
        <f t="shared" si="8"/>
        <v/>
      </c>
      <c r="Q17" s="251" t="str">
        <f t="shared" si="8"/>
        <v/>
      </c>
      <c r="R17" s="252">
        <f t="shared" si="4"/>
        <v>0</v>
      </c>
      <c r="S17" s="253">
        <f t="shared" si="2"/>
        <v>0</v>
      </c>
    </row>
    <row r="18" spans="3:19" ht="12" customHeight="1" thickBot="1" x14ac:dyDescent="0.25"/>
    <row r="19" spans="3:19" ht="19.5" customHeight="1" thickBot="1" x14ac:dyDescent="0.25">
      <c r="C19" s="235"/>
      <c r="D19" s="236" t="s">
        <v>169</v>
      </c>
      <c r="E19" s="237" t="s">
        <v>476</v>
      </c>
      <c r="F19" s="237" t="s">
        <v>477</v>
      </c>
      <c r="G19" s="237" t="s">
        <v>144</v>
      </c>
      <c r="H19" s="237" t="s">
        <v>145</v>
      </c>
      <c r="I19" s="237" t="s">
        <v>146</v>
      </c>
      <c r="J19" s="237" t="s">
        <v>147</v>
      </c>
      <c r="K19" s="237" t="s">
        <v>148</v>
      </c>
      <c r="L19" s="237" t="s">
        <v>149</v>
      </c>
      <c r="M19" s="237" t="s">
        <v>150</v>
      </c>
      <c r="N19" s="237" t="s">
        <v>151</v>
      </c>
      <c r="O19" s="237" t="s">
        <v>152</v>
      </c>
      <c r="P19" s="237" t="s">
        <v>153</v>
      </c>
      <c r="Q19" s="238" t="s">
        <v>154</v>
      </c>
      <c r="R19" s="239" t="s">
        <v>495</v>
      </c>
      <c r="S19" s="240" t="s">
        <v>479</v>
      </c>
    </row>
    <row r="20" spans="3:19" ht="19.5" customHeight="1" thickTop="1" x14ac:dyDescent="0.2">
      <c r="C20" s="797" t="s">
        <v>480</v>
      </c>
      <c r="D20" s="798"/>
      <c r="E20" s="254" t="s">
        <v>481</v>
      </c>
      <c r="F20" s="221"/>
      <c r="G20" s="221"/>
      <c r="H20" s="221"/>
      <c r="I20" s="221"/>
      <c r="J20" s="221"/>
      <c r="K20" s="221"/>
      <c r="L20" s="221"/>
      <c r="M20" s="221"/>
      <c r="N20" s="221"/>
      <c r="O20" s="221"/>
      <c r="P20" s="221"/>
      <c r="Q20" s="222"/>
      <c r="R20" s="242">
        <f>SUM(F20:Q20)</f>
        <v>0</v>
      </c>
      <c r="S20" s="243">
        <f>R20*$K$4</f>
        <v>0</v>
      </c>
    </row>
    <row r="21" spans="3:19" ht="19.5" customHeight="1" x14ac:dyDescent="0.2">
      <c r="C21" s="793" t="s">
        <v>482</v>
      </c>
      <c r="D21" s="794"/>
      <c r="E21" s="244" t="s">
        <v>51</v>
      </c>
      <c r="F21" s="223"/>
      <c r="G21" s="223"/>
      <c r="H21" s="223"/>
      <c r="I21" s="223"/>
      <c r="J21" s="223"/>
      <c r="K21" s="223"/>
      <c r="L21" s="223"/>
      <c r="M21" s="223"/>
      <c r="N21" s="223"/>
      <c r="O21" s="223"/>
      <c r="P21" s="223"/>
      <c r="Q21" s="224"/>
      <c r="R21" s="245" t="s">
        <v>483</v>
      </c>
      <c r="S21" s="246">
        <f>IF(ISERROR(AVERAGE(F21:Q21)*$K$4),0,AVERAGE(F21:Q21)*$K$4)</f>
        <v>0</v>
      </c>
    </row>
    <row r="22" spans="3:19" ht="19.5" customHeight="1" x14ac:dyDescent="0.2">
      <c r="C22" s="793" t="s">
        <v>484</v>
      </c>
      <c r="D22" s="794"/>
      <c r="E22" s="244" t="s">
        <v>51</v>
      </c>
      <c r="F22" s="223"/>
      <c r="G22" s="223"/>
      <c r="H22" s="223"/>
      <c r="I22" s="223"/>
      <c r="J22" s="223"/>
      <c r="K22" s="223"/>
      <c r="L22" s="223"/>
      <c r="M22" s="223"/>
      <c r="N22" s="223"/>
      <c r="O22" s="223"/>
      <c r="P22" s="223"/>
      <c r="Q22" s="224"/>
      <c r="R22" s="245" t="s">
        <v>483</v>
      </c>
      <c r="S22" s="246">
        <f t="shared" ref="S22:S23" si="9">IF(ISERROR(AVERAGE(F22:Q22)*$K$4),0,AVERAGE(F22:Q22)*$K$4)</f>
        <v>0</v>
      </c>
    </row>
    <row r="23" spans="3:19" ht="19.5" customHeight="1" x14ac:dyDescent="0.2">
      <c r="C23" s="793" t="s">
        <v>485</v>
      </c>
      <c r="D23" s="794"/>
      <c r="E23" s="244" t="s">
        <v>51</v>
      </c>
      <c r="F23" s="223"/>
      <c r="G23" s="223"/>
      <c r="H23" s="223"/>
      <c r="I23" s="223"/>
      <c r="J23" s="223"/>
      <c r="K23" s="223"/>
      <c r="L23" s="223"/>
      <c r="M23" s="223"/>
      <c r="N23" s="223"/>
      <c r="O23" s="223"/>
      <c r="P23" s="223"/>
      <c r="Q23" s="224"/>
      <c r="R23" s="245" t="s">
        <v>483</v>
      </c>
      <c r="S23" s="246">
        <f t="shared" si="9"/>
        <v>0</v>
      </c>
    </row>
    <row r="24" spans="3:19" ht="19.5" customHeight="1" x14ac:dyDescent="0.2">
      <c r="C24" s="793" t="s">
        <v>486</v>
      </c>
      <c r="D24" s="794"/>
      <c r="E24" s="244" t="s">
        <v>487</v>
      </c>
      <c r="F24" s="223"/>
      <c r="G24" s="223"/>
      <c r="H24" s="223"/>
      <c r="I24" s="223"/>
      <c r="J24" s="223"/>
      <c r="K24" s="223"/>
      <c r="L24" s="223"/>
      <c r="M24" s="223"/>
      <c r="N24" s="223"/>
      <c r="O24" s="223"/>
      <c r="P24" s="223"/>
      <c r="Q24" s="224"/>
      <c r="R24" s="245" t="s">
        <v>483</v>
      </c>
      <c r="S24" s="247" t="s">
        <v>483</v>
      </c>
    </row>
    <row r="25" spans="3:19" ht="19.5" customHeight="1" x14ac:dyDescent="0.2">
      <c r="C25" s="793" t="s">
        <v>488</v>
      </c>
      <c r="D25" s="794"/>
      <c r="E25" s="244" t="s">
        <v>544</v>
      </c>
      <c r="F25" s="248" t="str">
        <f>IF(F20="","",F20*$N$4)</f>
        <v/>
      </c>
      <c r="G25" s="248" t="str">
        <f t="shared" ref="G25:Q25" si="10">IF(G20="","",G20*$N$4)</f>
        <v/>
      </c>
      <c r="H25" s="248" t="str">
        <f t="shared" si="10"/>
        <v/>
      </c>
      <c r="I25" s="248" t="str">
        <f t="shared" si="10"/>
        <v/>
      </c>
      <c r="J25" s="248" t="str">
        <f t="shared" si="10"/>
        <v/>
      </c>
      <c r="K25" s="248" t="str">
        <f t="shared" si="10"/>
        <v/>
      </c>
      <c r="L25" s="248" t="str">
        <f t="shared" si="10"/>
        <v/>
      </c>
      <c r="M25" s="248" t="str">
        <f t="shared" si="10"/>
        <v/>
      </c>
      <c r="N25" s="248" t="str">
        <f t="shared" si="10"/>
        <v/>
      </c>
      <c r="O25" s="248" t="str">
        <f t="shared" si="10"/>
        <v/>
      </c>
      <c r="P25" s="248" t="str">
        <f t="shared" si="10"/>
        <v/>
      </c>
      <c r="Q25" s="248" t="str">
        <f t="shared" si="10"/>
        <v/>
      </c>
      <c r="R25" s="242">
        <f>SUM(F25:Q25)</f>
        <v>0</v>
      </c>
      <c r="S25" s="243">
        <f t="shared" ref="S25:S30" si="11">R25*$K$4</f>
        <v>0</v>
      </c>
    </row>
    <row r="26" spans="3:19" ht="19.5" customHeight="1" x14ac:dyDescent="0.2">
      <c r="C26" s="793" t="s">
        <v>489</v>
      </c>
      <c r="D26" s="794"/>
      <c r="E26" s="244" t="s">
        <v>490</v>
      </c>
      <c r="F26" s="248" t="str">
        <f>IF(F20="","",F20*F22)</f>
        <v/>
      </c>
      <c r="G26" s="248" t="str">
        <f>IF(G20="","",G20*G22)</f>
        <v/>
      </c>
      <c r="H26" s="248" t="str">
        <f>IF(H20="","",H20*H22)</f>
        <v/>
      </c>
      <c r="I26" s="248" t="str">
        <f>IF(I20="","",I20*I22)</f>
        <v/>
      </c>
      <c r="J26" s="248" t="str">
        <f t="shared" ref="J26:Q26" si="12">IF(J20="","",J20*J22)</f>
        <v/>
      </c>
      <c r="K26" s="248" t="str">
        <f t="shared" si="12"/>
        <v/>
      </c>
      <c r="L26" s="248" t="str">
        <f t="shared" si="12"/>
        <v/>
      </c>
      <c r="M26" s="248" t="str">
        <f t="shared" si="12"/>
        <v/>
      </c>
      <c r="N26" s="248" t="str">
        <f t="shared" si="12"/>
        <v/>
      </c>
      <c r="O26" s="248" t="str">
        <f t="shared" si="12"/>
        <v/>
      </c>
      <c r="P26" s="248" t="str">
        <f t="shared" si="12"/>
        <v/>
      </c>
      <c r="Q26" s="249" t="str">
        <f t="shared" si="12"/>
        <v/>
      </c>
      <c r="R26" s="242">
        <f t="shared" ref="R26:R30" si="13">SUM(F26:Q26)</f>
        <v>0</v>
      </c>
      <c r="S26" s="243">
        <f t="shared" si="11"/>
        <v>0</v>
      </c>
    </row>
    <row r="27" spans="3:19" ht="19.5" customHeight="1" x14ac:dyDescent="0.2">
      <c r="C27" s="793" t="s">
        <v>491</v>
      </c>
      <c r="D27" s="794"/>
      <c r="E27" s="244" t="s">
        <v>492</v>
      </c>
      <c r="F27" s="248" t="str">
        <f>IF(F20="","",F20*F23*3.6*F24/100)</f>
        <v/>
      </c>
      <c r="G27" s="248" t="str">
        <f t="shared" ref="G27:P27" si="14">IF(G20="","",G20*G23*3.6*G24/100)</f>
        <v/>
      </c>
      <c r="H27" s="248" t="str">
        <f t="shared" si="14"/>
        <v/>
      </c>
      <c r="I27" s="248" t="str">
        <f t="shared" si="14"/>
        <v/>
      </c>
      <c r="J27" s="248" t="str">
        <f t="shared" si="14"/>
        <v/>
      </c>
      <c r="K27" s="248" t="str">
        <f t="shared" si="14"/>
        <v/>
      </c>
      <c r="L27" s="248" t="str">
        <f t="shared" si="14"/>
        <v/>
      </c>
      <c r="M27" s="248" t="str">
        <f t="shared" si="14"/>
        <v/>
      </c>
      <c r="N27" s="248" t="str">
        <f t="shared" si="14"/>
        <v/>
      </c>
      <c r="O27" s="248" t="str">
        <f t="shared" si="14"/>
        <v/>
      </c>
      <c r="P27" s="248" t="str">
        <f t="shared" si="14"/>
        <v/>
      </c>
      <c r="Q27" s="249" t="str">
        <f>IF(Q20="","",Q20*Q23*3.6*Q24/100)</f>
        <v/>
      </c>
      <c r="R27" s="242">
        <f t="shared" si="13"/>
        <v>0</v>
      </c>
      <c r="S27" s="243">
        <f t="shared" si="11"/>
        <v>0</v>
      </c>
    </row>
    <row r="28" spans="3:19" ht="19.5" customHeight="1" x14ac:dyDescent="0.2">
      <c r="C28" s="793" t="s">
        <v>489</v>
      </c>
      <c r="D28" s="794"/>
      <c r="E28" s="244" t="s">
        <v>492</v>
      </c>
      <c r="F28" s="248" t="str">
        <f>IF(F20="","",F20*F22*9.76)</f>
        <v/>
      </c>
      <c r="G28" s="248" t="str">
        <f t="shared" ref="G28:Q28" si="15">IF(G20="","",G20*G22*9.76)</f>
        <v/>
      </c>
      <c r="H28" s="248" t="str">
        <f t="shared" si="15"/>
        <v/>
      </c>
      <c r="I28" s="248" t="str">
        <f t="shared" si="15"/>
        <v/>
      </c>
      <c r="J28" s="248" t="str">
        <f t="shared" si="15"/>
        <v/>
      </c>
      <c r="K28" s="248" t="str">
        <f t="shared" si="15"/>
        <v/>
      </c>
      <c r="L28" s="248" t="str">
        <f t="shared" si="15"/>
        <v/>
      </c>
      <c r="M28" s="248" t="str">
        <f t="shared" si="15"/>
        <v/>
      </c>
      <c r="N28" s="248" t="str">
        <f t="shared" si="15"/>
        <v/>
      </c>
      <c r="O28" s="248" t="str">
        <f t="shared" si="15"/>
        <v/>
      </c>
      <c r="P28" s="248" t="str">
        <f t="shared" si="15"/>
        <v/>
      </c>
      <c r="Q28" s="249" t="str">
        <f t="shared" si="15"/>
        <v/>
      </c>
      <c r="R28" s="242">
        <f t="shared" si="13"/>
        <v>0</v>
      </c>
      <c r="S28" s="243">
        <f t="shared" si="11"/>
        <v>0</v>
      </c>
    </row>
    <row r="29" spans="3:19" ht="19.5" customHeight="1" x14ac:dyDescent="0.2">
      <c r="C29" s="793" t="s">
        <v>493</v>
      </c>
      <c r="D29" s="794"/>
      <c r="E29" s="244" t="s">
        <v>492</v>
      </c>
      <c r="F29" s="248" t="str">
        <f>IF(ISERROR(F27+F28),"",F27+F28)</f>
        <v/>
      </c>
      <c r="G29" s="248" t="str">
        <f t="shared" ref="G29" si="16">IF(ISERROR(G27+G28),"",G27+G28)</f>
        <v/>
      </c>
      <c r="H29" s="248" t="str">
        <f t="shared" ref="H29" si="17">IF(ISERROR(H27+H28),"",H27+H28)</f>
        <v/>
      </c>
      <c r="I29" s="248" t="str">
        <f t="shared" ref="I29" si="18">IF(ISERROR(I27+I28),"",I27+I28)</f>
        <v/>
      </c>
      <c r="J29" s="248" t="str">
        <f t="shared" ref="J29" si="19">IF(ISERROR(J27+J28),"",J27+J28)</f>
        <v/>
      </c>
      <c r="K29" s="248" t="str">
        <f t="shared" ref="K29" si="20">IF(ISERROR(K27+K28),"",K27+K28)</f>
        <v/>
      </c>
      <c r="L29" s="248" t="str">
        <f t="shared" ref="L29" si="21">IF(ISERROR(L27+L28),"",L27+L28)</f>
        <v/>
      </c>
      <c r="M29" s="248" t="str">
        <f t="shared" ref="M29" si="22">IF(ISERROR(M27+M28),"",M27+M28)</f>
        <v/>
      </c>
      <c r="N29" s="248" t="str">
        <f t="shared" ref="N29" si="23">IF(ISERROR(N27+N28),"",N27+N28)</f>
        <v/>
      </c>
      <c r="O29" s="248" t="str">
        <f t="shared" ref="O29" si="24">IF(ISERROR(O27+O28),"",O27+O28)</f>
        <v/>
      </c>
      <c r="P29" s="248" t="str">
        <f t="shared" ref="P29" si="25">IF(ISERROR(P27+P28),"",P27+P28)</f>
        <v/>
      </c>
      <c r="Q29" s="248" t="str">
        <f t="shared" ref="Q29" si="26">IF(ISERROR(Q27+Q28),"",Q27+Q28)</f>
        <v/>
      </c>
      <c r="R29" s="242">
        <f t="shared" si="13"/>
        <v>0</v>
      </c>
      <c r="S29" s="243">
        <f t="shared" si="11"/>
        <v>0</v>
      </c>
    </row>
    <row r="30" spans="3:19" ht="19.5" customHeight="1" thickBot="1" x14ac:dyDescent="0.25">
      <c r="C30" s="795" t="s">
        <v>494</v>
      </c>
      <c r="D30" s="796"/>
      <c r="E30" s="250" t="s">
        <v>492</v>
      </c>
      <c r="F30" s="251" t="str">
        <f>IF(ISERROR(F25*$R$4),"",F25*$R$4)</f>
        <v/>
      </c>
      <c r="G30" s="251" t="str">
        <f t="shared" ref="G30:Q30" si="27">IF(ISERROR(G25*$R$4),"",G25*$R$4)</f>
        <v/>
      </c>
      <c r="H30" s="251" t="str">
        <f t="shared" si="27"/>
        <v/>
      </c>
      <c r="I30" s="251" t="str">
        <f t="shared" si="27"/>
        <v/>
      </c>
      <c r="J30" s="251" t="str">
        <f t="shared" si="27"/>
        <v/>
      </c>
      <c r="K30" s="251" t="str">
        <f t="shared" si="27"/>
        <v/>
      </c>
      <c r="L30" s="251" t="str">
        <f t="shared" si="27"/>
        <v/>
      </c>
      <c r="M30" s="251" t="str">
        <f t="shared" si="27"/>
        <v/>
      </c>
      <c r="N30" s="251" t="str">
        <f t="shared" si="27"/>
        <v/>
      </c>
      <c r="O30" s="251" t="str">
        <f t="shared" si="27"/>
        <v/>
      </c>
      <c r="P30" s="251" t="str">
        <f t="shared" si="27"/>
        <v/>
      </c>
      <c r="Q30" s="251" t="str">
        <f t="shared" si="27"/>
        <v/>
      </c>
      <c r="R30" s="252">
        <f t="shared" si="13"/>
        <v>0</v>
      </c>
      <c r="S30" s="253">
        <f t="shared" si="11"/>
        <v>0</v>
      </c>
    </row>
    <row r="31" spans="3:19" ht="7.5" customHeight="1" x14ac:dyDescent="0.2">
      <c r="C31" s="255"/>
      <c r="D31" s="256"/>
      <c r="E31" s="256"/>
      <c r="F31" s="257"/>
      <c r="G31" s="258"/>
      <c r="H31" s="258"/>
      <c r="I31" s="258"/>
      <c r="J31" s="258"/>
      <c r="K31" s="258"/>
      <c r="L31" s="258"/>
      <c r="M31" s="258"/>
      <c r="N31" s="258"/>
      <c r="O31" s="258"/>
      <c r="P31" s="258"/>
      <c r="Q31" s="258"/>
      <c r="R31" s="258"/>
      <c r="S31" s="258"/>
    </row>
    <row r="32" spans="3:19" ht="19.5" customHeight="1" x14ac:dyDescent="0.2">
      <c r="C32" s="259" t="s">
        <v>496</v>
      </c>
      <c r="F32" s="226"/>
      <c r="K32" s="260"/>
      <c r="L32" s="260"/>
      <c r="M32" s="260"/>
      <c r="N32" s="260"/>
      <c r="O32" s="260"/>
      <c r="P32" s="260"/>
      <c r="Q32" s="260"/>
      <c r="R32" s="260"/>
      <c r="S32" s="261"/>
    </row>
    <row r="33" spans="6:6" ht="6" customHeight="1" x14ac:dyDescent="0.2">
      <c r="F33" s="226"/>
    </row>
    <row r="34" spans="6:6" x14ac:dyDescent="0.2">
      <c r="F34" s="226"/>
    </row>
    <row r="35" spans="6:6" x14ac:dyDescent="0.2">
      <c r="F35" s="226"/>
    </row>
    <row r="36" spans="6:6" x14ac:dyDescent="0.2">
      <c r="F36" s="226"/>
    </row>
    <row r="37" spans="6:6" ht="7.5" customHeight="1" x14ac:dyDescent="0.2"/>
  </sheetData>
  <sheetProtection password="D7EF" sheet="1" objects="1" scenarios="1" formatCells="0" formatColumns="0" formatRows="0" selectLockedCells="1"/>
  <mergeCells count="26">
    <mergeCell ref="C8:D8"/>
    <mergeCell ref="D4:F4"/>
    <mergeCell ref="H4:I4"/>
    <mergeCell ref="L4:M4"/>
    <mergeCell ref="P4:Q4"/>
    <mergeCell ref="C7:D7"/>
    <mergeCell ref="C22:D22"/>
    <mergeCell ref="C9:D9"/>
    <mergeCell ref="C10:D10"/>
    <mergeCell ref="C11:D11"/>
    <mergeCell ref="C12:D12"/>
    <mergeCell ref="C13:D13"/>
    <mergeCell ref="C14:D14"/>
    <mergeCell ref="C15:D15"/>
    <mergeCell ref="C16:D16"/>
    <mergeCell ref="C17:D17"/>
    <mergeCell ref="C20:D20"/>
    <mergeCell ref="C21:D21"/>
    <mergeCell ref="C29:D29"/>
    <mergeCell ref="C30:D30"/>
    <mergeCell ref="C23:D23"/>
    <mergeCell ref="C24:D24"/>
    <mergeCell ref="C25:D25"/>
    <mergeCell ref="C26:D26"/>
    <mergeCell ref="C27:D27"/>
    <mergeCell ref="C28:D28"/>
  </mergeCells>
  <phoneticPr fontId="38"/>
  <printOptions horizontalCentered="1"/>
  <pageMargins left="0.36" right="0.22" top="0.79" bottom="0.47" header="0.19685039370078741" footer="0.23622047244094491"/>
  <pageSetup paperSize="9" scale="94" fitToHeight="0" orientation="landscape" r:id="rId1"/>
  <headerFooter>
    <oddFooter>&amp;R&amp;"ＭＳ Ｐ明朝,標準"&amp;10（日本産業規格A列4番）</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A23"/>
  <sheetViews>
    <sheetView showGridLines="0" tabSelected="1" zoomScaleNormal="100" zoomScaleSheetLayoutView="100" workbookViewId="0">
      <selection activeCell="K26" sqref="K26"/>
    </sheetView>
  </sheetViews>
  <sheetFormatPr defaultColWidth="9" defaultRowHeight="13.2" x14ac:dyDescent="0.2"/>
  <cols>
    <col min="1" max="14" width="2.6640625" style="7" customWidth="1"/>
    <col min="15" max="50" width="3" style="7" customWidth="1"/>
    <col min="51" max="149" width="2.6640625" style="7" customWidth="1"/>
    <col min="150" max="16384" width="9" style="7"/>
  </cols>
  <sheetData>
    <row r="2" spans="2:53" ht="14.4" x14ac:dyDescent="0.2">
      <c r="C2" s="164" t="s">
        <v>159</v>
      </c>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BA2" s="280" t="str">
        <f>'１号'!$AL$3</f>
        <v>Ver.3</v>
      </c>
    </row>
    <row r="3" spans="2:53" ht="14.4" x14ac:dyDescent="0.2">
      <c r="B3" s="48"/>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row>
    <row r="4" spans="2:53" ht="27" customHeight="1" x14ac:dyDescent="0.2">
      <c r="C4" s="283" t="s">
        <v>243</v>
      </c>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row>
    <row r="5" spans="2:53" ht="17.25" customHeight="1" x14ac:dyDescent="0.2">
      <c r="C5" s="156" t="s">
        <v>200</v>
      </c>
      <c r="D5" s="50"/>
      <c r="E5" s="50"/>
      <c r="F5" s="50"/>
      <c r="G5" s="50"/>
      <c r="H5" s="50"/>
      <c r="I5" s="286" t="str">
        <f>IF('１号'!P23="","",'１号'!P23)</f>
        <v/>
      </c>
      <c r="J5" s="285"/>
      <c r="K5" s="285"/>
      <c r="L5" s="285"/>
      <c r="M5" s="285"/>
      <c r="N5" s="285"/>
      <c r="O5" s="285"/>
      <c r="P5" s="285"/>
      <c r="Q5" s="285"/>
      <c r="R5" s="285"/>
      <c r="S5" s="285"/>
      <c r="T5" s="285"/>
      <c r="U5" s="285"/>
      <c r="V5" s="285"/>
      <c r="W5" s="285"/>
      <c r="X5" s="285"/>
      <c r="Y5" s="285"/>
      <c r="Z5" s="285"/>
      <c r="AA5" s="285"/>
      <c r="AB5" s="285"/>
      <c r="AC5" s="285"/>
      <c r="AD5" s="282" t="s">
        <v>170</v>
      </c>
      <c r="AE5" s="8"/>
      <c r="AF5" s="8"/>
      <c r="AG5" s="8"/>
      <c r="AH5" s="8"/>
      <c r="AI5" s="8"/>
      <c r="AJ5" s="8"/>
      <c r="AK5" s="8"/>
      <c r="AL5" s="8"/>
      <c r="AM5" s="8"/>
      <c r="AN5" s="8"/>
      <c r="AO5" s="8"/>
      <c r="AP5" s="8"/>
      <c r="AQ5" s="8"/>
      <c r="AR5" s="8"/>
      <c r="AS5" s="8"/>
      <c r="AT5" s="8"/>
      <c r="AU5" s="8"/>
      <c r="AV5" s="8"/>
      <c r="AW5" s="8"/>
      <c r="AX5" s="8"/>
      <c r="BA5" s="80" t="s">
        <v>519</v>
      </c>
    </row>
    <row r="6" spans="2:53" ht="14.4" x14ac:dyDescent="0.2">
      <c r="C6" s="48"/>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row>
    <row r="7" spans="2:53" ht="14.4" x14ac:dyDescent="0.2">
      <c r="C7" s="807"/>
      <c r="D7" s="807"/>
      <c r="E7" s="807"/>
      <c r="F7" s="807"/>
      <c r="G7" s="804" t="s">
        <v>169</v>
      </c>
      <c r="H7" s="804"/>
      <c r="I7" s="805"/>
      <c r="J7" s="805"/>
      <c r="K7" s="806"/>
      <c r="L7" s="806"/>
      <c r="M7" s="804"/>
      <c r="N7" s="804"/>
      <c r="O7" s="52"/>
      <c r="P7" s="52"/>
      <c r="Q7" s="52"/>
      <c r="R7" s="52"/>
      <c r="S7" s="52"/>
      <c r="T7" s="52"/>
      <c r="U7" s="52"/>
      <c r="V7" s="52"/>
      <c r="W7" s="52"/>
      <c r="X7" s="52"/>
      <c r="Y7" s="52"/>
      <c r="Z7" s="52"/>
      <c r="AA7" s="52"/>
      <c r="AB7" s="48"/>
      <c r="AC7" s="52"/>
      <c r="AD7" s="52"/>
      <c r="AE7" s="52"/>
      <c r="AF7" s="52"/>
      <c r="AG7" s="52"/>
      <c r="AH7" s="52"/>
      <c r="AI7" s="52"/>
      <c r="AJ7" s="52"/>
      <c r="AK7" s="52"/>
      <c r="AL7" s="52"/>
      <c r="AM7" s="52"/>
    </row>
    <row r="8" spans="2:53" s="51" customFormat="1" ht="19.5" customHeight="1" x14ac:dyDescent="0.2">
      <c r="C8" s="759" t="s">
        <v>160</v>
      </c>
      <c r="D8" s="759"/>
      <c r="E8" s="759"/>
      <c r="F8" s="759"/>
      <c r="G8" s="759"/>
      <c r="H8" s="759"/>
      <c r="I8" s="759"/>
      <c r="J8" s="759"/>
      <c r="K8" s="759"/>
      <c r="L8" s="759"/>
      <c r="M8" s="759"/>
      <c r="N8" s="759"/>
      <c r="O8" s="759" t="s">
        <v>290</v>
      </c>
      <c r="P8" s="759"/>
      <c r="Q8" s="808"/>
      <c r="R8" s="759" t="s">
        <v>144</v>
      </c>
      <c r="S8" s="759"/>
      <c r="T8" s="759"/>
      <c r="U8" s="759" t="s">
        <v>145</v>
      </c>
      <c r="V8" s="759"/>
      <c r="W8" s="759"/>
      <c r="X8" s="759" t="s">
        <v>146</v>
      </c>
      <c r="Y8" s="759"/>
      <c r="Z8" s="759"/>
      <c r="AA8" s="759" t="s">
        <v>147</v>
      </c>
      <c r="AB8" s="759"/>
      <c r="AC8" s="759"/>
      <c r="AD8" s="759" t="s">
        <v>148</v>
      </c>
      <c r="AE8" s="759"/>
      <c r="AF8" s="759"/>
      <c r="AG8" s="759" t="s">
        <v>149</v>
      </c>
      <c r="AH8" s="759"/>
      <c r="AI8" s="759"/>
      <c r="AJ8" s="759" t="s">
        <v>150</v>
      </c>
      <c r="AK8" s="759"/>
      <c r="AL8" s="759"/>
      <c r="AM8" s="759" t="s">
        <v>151</v>
      </c>
      <c r="AN8" s="759"/>
      <c r="AO8" s="759"/>
      <c r="AP8" s="759" t="s">
        <v>152</v>
      </c>
      <c r="AQ8" s="759"/>
      <c r="AR8" s="759"/>
      <c r="AS8" s="759" t="s">
        <v>153</v>
      </c>
      <c r="AT8" s="759"/>
      <c r="AU8" s="759"/>
      <c r="AV8" s="759" t="s">
        <v>154</v>
      </c>
      <c r="AW8" s="759"/>
      <c r="AX8" s="759"/>
    </row>
    <row r="9" spans="2:53" s="51" customFormat="1" ht="24.75" customHeight="1" x14ac:dyDescent="0.2">
      <c r="C9" s="759" t="s">
        <v>161</v>
      </c>
      <c r="D9" s="759"/>
      <c r="E9" s="759"/>
      <c r="F9" s="759"/>
      <c r="G9" s="759"/>
      <c r="H9" s="759"/>
      <c r="I9" s="759"/>
      <c r="J9" s="759"/>
      <c r="K9" s="759"/>
      <c r="L9" s="759"/>
      <c r="M9" s="759"/>
      <c r="N9" s="759"/>
      <c r="O9" s="20"/>
      <c r="P9" s="21"/>
      <c r="Q9" s="22"/>
      <c r="R9" s="20"/>
      <c r="S9" s="21"/>
      <c r="T9" s="23"/>
      <c r="U9" s="20"/>
      <c r="V9" s="21"/>
      <c r="W9" s="23"/>
      <c r="X9" s="20"/>
      <c r="Y9" s="21"/>
      <c r="Z9" s="23"/>
      <c r="AA9" s="20"/>
      <c r="AB9" s="21"/>
      <c r="AC9" s="23"/>
      <c r="AD9" s="20"/>
      <c r="AE9" s="21"/>
      <c r="AF9" s="23"/>
      <c r="AG9" s="20"/>
      <c r="AH9" s="21"/>
      <c r="AI9" s="23"/>
      <c r="AJ9" s="20"/>
      <c r="AK9" s="21"/>
      <c r="AL9" s="23"/>
      <c r="AM9" s="20"/>
      <c r="AN9" s="24"/>
      <c r="AO9" s="25"/>
      <c r="AP9" s="26"/>
      <c r="AQ9" s="24"/>
      <c r="AR9" s="25"/>
      <c r="AS9" s="26"/>
      <c r="AT9" s="24"/>
      <c r="AU9" s="25"/>
      <c r="AV9" s="26"/>
      <c r="AW9" s="24"/>
      <c r="AX9" s="25"/>
    </row>
    <row r="10" spans="2:53" s="51" customFormat="1" ht="24.75" customHeight="1" x14ac:dyDescent="0.2">
      <c r="C10" s="759"/>
      <c r="D10" s="759"/>
      <c r="E10" s="759"/>
      <c r="F10" s="759"/>
      <c r="G10" s="759"/>
      <c r="H10" s="759"/>
      <c r="I10" s="759"/>
      <c r="J10" s="759"/>
      <c r="K10" s="759"/>
      <c r="L10" s="759"/>
      <c r="M10" s="759"/>
      <c r="N10" s="759"/>
      <c r="O10" s="20"/>
      <c r="P10" s="21"/>
      <c r="Q10" s="22"/>
      <c r="R10" s="20"/>
      <c r="S10" s="21"/>
      <c r="T10" s="23"/>
      <c r="U10" s="20"/>
      <c r="V10" s="21"/>
      <c r="W10" s="23"/>
      <c r="X10" s="20"/>
      <c r="Y10" s="21"/>
      <c r="Z10" s="23"/>
      <c r="AA10" s="20"/>
      <c r="AB10" s="21"/>
      <c r="AC10" s="23"/>
      <c r="AD10" s="20"/>
      <c r="AE10" s="21"/>
      <c r="AF10" s="23"/>
      <c r="AG10" s="20"/>
      <c r="AH10" s="21"/>
      <c r="AI10" s="23"/>
      <c r="AJ10" s="20"/>
      <c r="AK10" s="21"/>
      <c r="AL10" s="23"/>
      <c r="AM10" s="20"/>
      <c r="AN10" s="24"/>
      <c r="AO10" s="25"/>
      <c r="AP10" s="26"/>
      <c r="AQ10" s="24"/>
      <c r="AR10" s="25"/>
      <c r="AS10" s="26"/>
      <c r="AT10" s="24"/>
      <c r="AU10" s="25"/>
      <c r="AV10" s="26"/>
      <c r="AW10" s="24"/>
      <c r="AX10" s="25"/>
    </row>
    <row r="11" spans="2:53" s="51" customFormat="1" ht="24.75" customHeight="1" x14ac:dyDescent="0.2">
      <c r="C11" s="759" t="s">
        <v>162</v>
      </c>
      <c r="D11" s="759"/>
      <c r="E11" s="759"/>
      <c r="F11" s="759"/>
      <c r="G11" s="759"/>
      <c r="H11" s="759"/>
      <c r="I11" s="759"/>
      <c r="J11" s="759"/>
      <c r="K11" s="759"/>
      <c r="L11" s="759"/>
      <c r="M11" s="759"/>
      <c r="N11" s="759"/>
      <c r="O11" s="20"/>
      <c r="P11" s="21"/>
      <c r="Q11" s="22"/>
      <c r="R11" s="20"/>
      <c r="S11" s="21"/>
      <c r="T11" s="23"/>
      <c r="U11" s="20"/>
      <c r="V11" s="21"/>
      <c r="W11" s="23"/>
      <c r="X11" s="20"/>
      <c r="Y11" s="21"/>
      <c r="Z11" s="23"/>
      <c r="AA11" s="20"/>
      <c r="AB11" s="21"/>
      <c r="AC11" s="23"/>
      <c r="AD11" s="20"/>
      <c r="AE11" s="21"/>
      <c r="AF11" s="23"/>
      <c r="AG11" s="20"/>
      <c r="AH11" s="21"/>
      <c r="AI11" s="23"/>
      <c r="AJ11" s="20"/>
      <c r="AK11" s="21"/>
      <c r="AL11" s="23"/>
      <c r="AM11" s="20"/>
      <c r="AN11" s="24"/>
      <c r="AO11" s="25"/>
      <c r="AP11" s="26"/>
      <c r="AQ11" s="24"/>
      <c r="AR11" s="25"/>
      <c r="AS11" s="26"/>
      <c r="AT11" s="24"/>
      <c r="AU11" s="25"/>
      <c r="AV11" s="26"/>
      <c r="AW11" s="24"/>
      <c r="AX11" s="25"/>
    </row>
    <row r="12" spans="2:53" s="51" customFormat="1" ht="24.75" customHeight="1" x14ac:dyDescent="0.2">
      <c r="C12" s="759"/>
      <c r="D12" s="759"/>
      <c r="E12" s="759"/>
      <c r="F12" s="759"/>
      <c r="G12" s="759"/>
      <c r="H12" s="759"/>
      <c r="I12" s="759"/>
      <c r="J12" s="759"/>
      <c r="K12" s="759"/>
      <c r="L12" s="759"/>
      <c r="M12" s="759"/>
      <c r="N12" s="759"/>
      <c r="O12" s="20"/>
      <c r="P12" s="21"/>
      <c r="Q12" s="22"/>
      <c r="R12" s="20"/>
      <c r="S12" s="21"/>
      <c r="T12" s="23"/>
      <c r="U12" s="20"/>
      <c r="V12" s="21"/>
      <c r="W12" s="23"/>
      <c r="X12" s="20"/>
      <c r="Y12" s="21"/>
      <c r="Z12" s="23"/>
      <c r="AA12" s="20"/>
      <c r="AB12" s="21"/>
      <c r="AC12" s="23"/>
      <c r="AD12" s="20"/>
      <c r="AE12" s="21"/>
      <c r="AF12" s="23"/>
      <c r="AG12" s="20"/>
      <c r="AH12" s="21"/>
      <c r="AI12" s="23"/>
      <c r="AJ12" s="20"/>
      <c r="AK12" s="21"/>
      <c r="AL12" s="23"/>
      <c r="AM12" s="20"/>
      <c r="AN12" s="24"/>
      <c r="AO12" s="25"/>
      <c r="AP12" s="26"/>
      <c r="AQ12" s="24"/>
      <c r="AR12" s="25"/>
      <c r="AS12" s="26"/>
      <c r="AT12" s="24"/>
      <c r="AU12" s="25"/>
      <c r="AV12" s="26"/>
      <c r="AW12" s="24"/>
      <c r="AX12" s="25"/>
    </row>
    <row r="13" spans="2:53" s="51" customFormat="1" ht="24.75" customHeight="1" x14ac:dyDescent="0.2">
      <c r="C13" s="759" t="s">
        <v>163</v>
      </c>
      <c r="D13" s="759"/>
      <c r="E13" s="759"/>
      <c r="F13" s="759"/>
      <c r="G13" s="759"/>
      <c r="H13" s="759"/>
      <c r="I13" s="759"/>
      <c r="J13" s="759"/>
      <c r="K13" s="759"/>
      <c r="L13" s="759"/>
      <c r="M13" s="759"/>
      <c r="N13" s="759"/>
      <c r="O13" s="20"/>
      <c r="P13" s="21"/>
      <c r="Q13" s="22"/>
      <c r="R13" s="20"/>
      <c r="S13" s="21"/>
      <c r="T13" s="23"/>
      <c r="U13" s="20"/>
      <c r="V13" s="21"/>
      <c r="W13" s="23"/>
      <c r="X13" s="20"/>
      <c r="Y13" s="21"/>
      <c r="Z13" s="23"/>
      <c r="AA13" s="20"/>
      <c r="AB13" s="21"/>
      <c r="AC13" s="23"/>
      <c r="AD13" s="20"/>
      <c r="AE13" s="21"/>
      <c r="AF13" s="23"/>
      <c r="AG13" s="20"/>
      <c r="AH13" s="21"/>
      <c r="AI13" s="23"/>
      <c r="AJ13" s="20"/>
      <c r="AK13" s="21"/>
      <c r="AL13" s="23"/>
      <c r="AM13" s="20"/>
      <c r="AN13" s="24"/>
      <c r="AO13" s="25"/>
      <c r="AP13" s="26"/>
      <c r="AQ13" s="24"/>
      <c r="AR13" s="25"/>
      <c r="AS13" s="26"/>
      <c r="AT13" s="24"/>
      <c r="AU13" s="25"/>
      <c r="AV13" s="26"/>
      <c r="AW13" s="24"/>
      <c r="AX13" s="25"/>
    </row>
    <row r="14" spans="2:53" s="51" customFormat="1" ht="24.75" customHeight="1" x14ac:dyDescent="0.2">
      <c r="C14" s="759"/>
      <c r="D14" s="759"/>
      <c r="E14" s="759"/>
      <c r="F14" s="759"/>
      <c r="G14" s="759"/>
      <c r="H14" s="759"/>
      <c r="I14" s="759"/>
      <c r="J14" s="759"/>
      <c r="K14" s="759"/>
      <c r="L14" s="759"/>
      <c r="M14" s="759"/>
      <c r="N14" s="759"/>
      <c r="O14" s="20"/>
      <c r="P14" s="21"/>
      <c r="Q14" s="22"/>
      <c r="R14" s="20"/>
      <c r="S14" s="21"/>
      <c r="T14" s="23"/>
      <c r="U14" s="20"/>
      <c r="V14" s="21"/>
      <c r="W14" s="23"/>
      <c r="X14" s="20"/>
      <c r="Y14" s="21"/>
      <c r="Z14" s="23"/>
      <c r="AA14" s="20"/>
      <c r="AB14" s="21"/>
      <c r="AC14" s="23"/>
      <c r="AD14" s="20"/>
      <c r="AE14" s="21"/>
      <c r="AF14" s="23"/>
      <c r="AG14" s="20"/>
      <c r="AH14" s="21"/>
      <c r="AI14" s="23"/>
      <c r="AJ14" s="20"/>
      <c r="AK14" s="21"/>
      <c r="AL14" s="23"/>
      <c r="AM14" s="20"/>
      <c r="AN14" s="24"/>
      <c r="AO14" s="25"/>
      <c r="AP14" s="26"/>
      <c r="AQ14" s="24"/>
      <c r="AR14" s="25"/>
      <c r="AS14" s="26"/>
      <c r="AT14" s="24"/>
      <c r="AU14" s="25"/>
      <c r="AV14" s="26"/>
      <c r="AW14" s="24"/>
      <c r="AX14" s="25"/>
    </row>
    <row r="15" spans="2:53" s="51" customFormat="1" ht="24.75" customHeight="1" x14ac:dyDescent="0.2">
      <c r="C15" s="759" t="s">
        <v>164</v>
      </c>
      <c r="D15" s="759"/>
      <c r="E15" s="759"/>
      <c r="F15" s="759"/>
      <c r="G15" s="759"/>
      <c r="H15" s="759"/>
      <c r="I15" s="759"/>
      <c r="J15" s="759"/>
      <c r="K15" s="759"/>
      <c r="L15" s="759"/>
      <c r="M15" s="759"/>
      <c r="N15" s="759"/>
      <c r="O15" s="20"/>
      <c r="P15" s="21"/>
      <c r="Q15" s="22"/>
      <c r="R15" s="20"/>
      <c r="S15" s="21"/>
      <c r="T15" s="23"/>
      <c r="U15" s="20"/>
      <c r="V15" s="21"/>
      <c r="W15" s="23"/>
      <c r="X15" s="20"/>
      <c r="Y15" s="21"/>
      <c r="Z15" s="23"/>
      <c r="AA15" s="20"/>
      <c r="AB15" s="21"/>
      <c r="AC15" s="23"/>
      <c r="AD15" s="20"/>
      <c r="AE15" s="21"/>
      <c r="AF15" s="23"/>
      <c r="AG15" s="20"/>
      <c r="AH15" s="21"/>
      <c r="AI15" s="23"/>
      <c r="AJ15" s="20"/>
      <c r="AK15" s="21"/>
      <c r="AL15" s="23"/>
      <c r="AM15" s="20"/>
      <c r="AN15" s="24"/>
      <c r="AO15" s="25"/>
      <c r="AP15" s="26"/>
      <c r="AQ15" s="24"/>
      <c r="AR15" s="25"/>
      <c r="AS15" s="26"/>
      <c r="AT15" s="24"/>
      <c r="AU15" s="25"/>
      <c r="AV15" s="26"/>
      <c r="AW15" s="24"/>
      <c r="AX15" s="25"/>
    </row>
    <row r="16" spans="2:53" s="51" customFormat="1" ht="24.75" customHeight="1" x14ac:dyDescent="0.2">
      <c r="C16" s="759"/>
      <c r="D16" s="759"/>
      <c r="E16" s="759"/>
      <c r="F16" s="759"/>
      <c r="G16" s="759"/>
      <c r="H16" s="759"/>
      <c r="I16" s="759"/>
      <c r="J16" s="759"/>
      <c r="K16" s="759"/>
      <c r="L16" s="759"/>
      <c r="M16" s="759"/>
      <c r="N16" s="759"/>
      <c r="O16" s="20"/>
      <c r="P16" s="21"/>
      <c r="Q16" s="22"/>
      <c r="R16" s="20"/>
      <c r="S16" s="21"/>
      <c r="T16" s="23"/>
      <c r="U16" s="20"/>
      <c r="V16" s="21"/>
      <c r="W16" s="23"/>
      <c r="X16" s="20"/>
      <c r="Y16" s="21"/>
      <c r="Z16" s="23"/>
      <c r="AA16" s="20"/>
      <c r="AB16" s="21"/>
      <c r="AC16" s="23"/>
      <c r="AD16" s="20"/>
      <c r="AE16" s="21"/>
      <c r="AF16" s="23"/>
      <c r="AG16" s="20"/>
      <c r="AH16" s="21"/>
      <c r="AI16" s="23"/>
      <c r="AJ16" s="20"/>
      <c r="AK16" s="21"/>
      <c r="AL16" s="23"/>
      <c r="AM16" s="20"/>
      <c r="AN16" s="24"/>
      <c r="AO16" s="25"/>
      <c r="AP16" s="26"/>
      <c r="AQ16" s="24"/>
      <c r="AR16" s="25"/>
      <c r="AS16" s="26"/>
      <c r="AT16" s="24"/>
      <c r="AU16" s="25"/>
      <c r="AV16" s="26"/>
      <c r="AW16" s="24"/>
      <c r="AX16" s="25"/>
    </row>
    <row r="17" spans="3:50" s="51" customFormat="1" ht="24.75" customHeight="1" x14ac:dyDescent="0.2">
      <c r="C17" s="759" t="s">
        <v>165</v>
      </c>
      <c r="D17" s="759"/>
      <c r="E17" s="759"/>
      <c r="F17" s="759"/>
      <c r="G17" s="759"/>
      <c r="H17" s="759"/>
      <c r="I17" s="759"/>
      <c r="J17" s="759"/>
      <c r="K17" s="759"/>
      <c r="L17" s="759"/>
      <c r="M17" s="759"/>
      <c r="N17" s="759"/>
      <c r="O17" s="20"/>
      <c r="P17" s="21"/>
      <c r="Q17" s="22"/>
      <c r="R17" s="20"/>
      <c r="S17" s="21"/>
      <c r="T17" s="23"/>
      <c r="U17" s="20"/>
      <c r="V17" s="21"/>
      <c r="W17" s="23"/>
      <c r="X17" s="20"/>
      <c r="Y17" s="21"/>
      <c r="Z17" s="23"/>
      <c r="AA17" s="20"/>
      <c r="AB17" s="21"/>
      <c r="AC17" s="23"/>
      <c r="AD17" s="20"/>
      <c r="AE17" s="21"/>
      <c r="AF17" s="23"/>
      <c r="AG17" s="20"/>
      <c r="AH17" s="21"/>
      <c r="AI17" s="23"/>
      <c r="AJ17" s="20"/>
      <c r="AK17" s="21"/>
      <c r="AL17" s="23"/>
      <c r="AM17" s="20"/>
      <c r="AN17" s="24"/>
      <c r="AO17" s="25"/>
      <c r="AP17" s="26"/>
      <c r="AQ17" s="24"/>
      <c r="AR17" s="25"/>
      <c r="AS17" s="26"/>
      <c r="AT17" s="24"/>
      <c r="AU17" s="25"/>
      <c r="AV17" s="26"/>
      <c r="AW17" s="24"/>
      <c r="AX17" s="25"/>
    </row>
    <row r="18" spans="3:50" s="51" customFormat="1" ht="24.75" customHeight="1" x14ac:dyDescent="0.2">
      <c r="C18" s="759"/>
      <c r="D18" s="759"/>
      <c r="E18" s="759"/>
      <c r="F18" s="759"/>
      <c r="G18" s="759"/>
      <c r="H18" s="759"/>
      <c r="I18" s="759"/>
      <c r="J18" s="759"/>
      <c r="K18" s="759"/>
      <c r="L18" s="759"/>
      <c r="M18" s="759"/>
      <c r="N18" s="759"/>
      <c r="O18" s="20"/>
      <c r="P18" s="21"/>
      <c r="Q18" s="22"/>
      <c r="R18" s="20"/>
      <c r="S18" s="21"/>
      <c r="T18" s="23"/>
      <c r="U18" s="20"/>
      <c r="V18" s="21"/>
      <c r="W18" s="23"/>
      <c r="X18" s="20"/>
      <c r="Y18" s="21"/>
      <c r="Z18" s="23"/>
      <c r="AA18" s="20"/>
      <c r="AB18" s="21"/>
      <c r="AC18" s="23"/>
      <c r="AD18" s="20"/>
      <c r="AE18" s="21"/>
      <c r="AF18" s="23"/>
      <c r="AG18" s="20"/>
      <c r="AH18" s="21"/>
      <c r="AI18" s="23"/>
      <c r="AJ18" s="20"/>
      <c r="AK18" s="21"/>
      <c r="AL18" s="23"/>
      <c r="AM18" s="20"/>
      <c r="AN18" s="24"/>
      <c r="AO18" s="25"/>
      <c r="AP18" s="26"/>
      <c r="AQ18" s="24"/>
      <c r="AR18" s="25"/>
      <c r="AS18" s="26"/>
      <c r="AT18" s="24"/>
      <c r="AU18" s="25"/>
      <c r="AV18" s="26"/>
      <c r="AW18" s="24"/>
      <c r="AX18" s="25"/>
    </row>
    <row r="19" spans="3:50" s="51" customFormat="1" ht="24.75" customHeight="1" x14ac:dyDescent="0.2">
      <c r="C19" s="759" t="s">
        <v>166</v>
      </c>
      <c r="D19" s="759"/>
      <c r="E19" s="759"/>
      <c r="F19" s="759"/>
      <c r="G19" s="759"/>
      <c r="H19" s="759"/>
      <c r="I19" s="759"/>
      <c r="J19" s="759"/>
      <c r="K19" s="759"/>
      <c r="L19" s="759"/>
      <c r="M19" s="759"/>
      <c r="N19" s="759"/>
      <c r="O19" s="20"/>
      <c r="P19" s="21"/>
      <c r="Q19" s="22"/>
      <c r="R19" s="20"/>
      <c r="S19" s="21"/>
      <c r="T19" s="23"/>
      <c r="U19" s="20"/>
      <c r="V19" s="21"/>
      <c r="W19" s="23"/>
      <c r="X19" s="20"/>
      <c r="Y19" s="21"/>
      <c r="Z19" s="23"/>
      <c r="AA19" s="20"/>
      <c r="AB19" s="21"/>
      <c r="AC19" s="23"/>
      <c r="AD19" s="20"/>
      <c r="AE19" s="21"/>
      <c r="AF19" s="23"/>
      <c r="AG19" s="20"/>
      <c r="AH19" s="21"/>
      <c r="AI19" s="23"/>
      <c r="AJ19" s="20"/>
      <c r="AK19" s="21"/>
      <c r="AL19" s="23"/>
      <c r="AM19" s="20"/>
      <c r="AN19" s="24"/>
      <c r="AO19" s="25"/>
      <c r="AP19" s="26"/>
      <c r="AQ19" s="24"/>
      <c r="AR19" s="25"/>
      <c r="AS19" s="26"/>
      <c r="AT19" s="24"/>
      <c r="AU19" s="25"/>
      <c r="AV19" s="26"/>
      <c r="AW19" s="24"/>
      <c r="AX19" s="25"/>
    </row>
    <row r="20" spans="3:50" s="51" customFormat="1" ht="24.75" customHeight="1" x14ac:dyDescent="0.2">
      <c r="C20" s="759"/>
      <c r="D20" s="759"/>
      <c r="E20" s="759"/>
      <c r="F20" s="759"/>
      <c r="G20" s="759"/>
      <c r="H20" s="759"/>
      <c r="I20" s="759"/>
      <c r="J20" s="759"/>
      <c r="K20" s="759"/>
      <c r="L20" s="759"/>
      <c r="M20" s="759"/>
      <c r="N20" s="759"/>
      <c r="O20" s="20"/>
      <c r="P20" s="21"/>
      <c r="Q20" s="22"/>
      <c r="R20" s="20"/>
      <c r="S20" s="21"/>
      <c r="T20" s="23"/>
      <c r="U20" s="20"/>
      <c r="V20" s="21"/>
      <c r="W20" s="23"/>
      <c r="X20" s="20"/>
      <c r="Y20" s="21"/>
      <c r="Z20" s="23"/>
      <c r="AA20" s="20"/>
      <c r="AB20" s="21"/>
      <c r="AC20" s="23"/>
      <c r="AD20" s="20"/>
      <c r="AE20" s="21"/>
      <c r="AF20" s="23"/>
      <c r="AG20" s="20"/>
      <c r="AH20" s="21"/>
      <c r="AI20" s="23"/>
      <c r="AJ20" s="20"/>
      <c r="AK20" s="21"/>
      <c r="AL20" s="23"/>
      <c r="AM20" s="20"/>
      <c r="AN20" s="24"/>
      <c r="AO20" s="25"/>
      <c r="AP20" s="26"/>
      <c r="AQ20" s="24"/>
      <c r="AR20" s="25"/>
      <c r="AS20" s="26"/>
      <c r="AT20" s="24"/>
      <c r="AU20" s="25"/>
      <c r="AV20" s="26"/>
      <c r="AW20" s="24"/>
      <c r="AX20" s="25"/>
    </row>
    <row r="21" spans="3:50" s="51" customFormat="1" ht="24.75" customHeight="1" x14ac:dyDescent="0.2">
      <c r="C21" s="759" t="s">
        <v>547</v>
      </c>
      <c r="D21" s="759"/>
      <c r="E21" s="759"/>
      <c r="F21" s="759"/>
      <c r="G21" s="759"/>
      <c r="H21" s="759"/>
      <c r="I21" s="759"/>
      <c r="J21" s="759"/>
      <c r="K21" s="759"/>
      <c r="L21" s="759"/>
      <c r="M21" s="759"/>
      <c r="N21" s="759"/>
      <c r="O21" s="20"/>
      <c r="P21" s="21"/>
      <c r="Q21" s="22"/>
      <c r="R21" s="20"/>
      <c r="S21" s="21"/>
      <c r="T21" s="23"/>
      <c r="U21" s="20"/>
      <c r="V21" s="21"/>
      <c r="W21" s="23"/>
      <c r="X21" s="20"/>
      <c r="Y21" s="21"/>
      <c r="Z21" s="23"/>
      <c r="AA21" s="20"/>
      <c r="AB21" s="21"/>
      <c r="AC21" s="23"/>
      <c r="AD21" s="20"/>
      <c r="AE21" s="21"/>
      <c r="AF21" s="23"/>
      <c r="AG21" s="20"/>
      <c r="AH21" s="21"/>
      <c r="AI21" s="23"/>
      <c r="AJ21" s="20"/>
      <c r="AK21" s="21"/>
      <c r="AL21" s="23"/>
      <c r="AM21" s="20"/>
      <c r="AN21" s="24"/>
      <c r="AO21" s="25"/>
      <c r="AP21" s="26"/>
      <c r="AQ21" s="24"/>
      <c r="AR21" s="25"/>
      <c r="AS21" s="26"/>
      <c r="AT21" s="24"/>
      <c r="AU21" s="25"/>
      <c r="AV21" s="26"/>
      <c r="AW21" s="24"/>
      <c r="AX21" s="25"/>
    </row>
    <row r="22" spans="3:50" ht="17.25" customHeight="1" x14ac:dyDescent="0.2">
      <c r="C22" s="200" t="s">
        <v>167</v>
      </c>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row>
    <row r="23" spans="3:50" ht="17.25" customHeight="1" x14ac:dyDescent="0.2">
      <c r="C23" s="200" t="s">
        <v>168</v>
      </c>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row>
  </sheetData>
  <sheetProtection formatCells="0" formatColumns="0" formatRows="0" insertColumns="0" insertRows="0" insertHyperlinks="0" deleteColumns="0" deleteRows="0" selectLockedCells="1" sort="0" autoFilter="0" pivotTables="0"/>
  <customSheetViews>
    <customSheetView guid="{BAF09DE9-3CAC-45E2-B2E3-39C54B45EBAF}" showPageBreaks="1" showGridLines="0" view="pageBreakPreview">
      <selection activeCell="A2" sqref="A2"/>
      <pageMargins left="0.25" right="0.25" top="0.75" bottom="0.75" header="0.3" footer="0.3"/>
      <pageSetup paperSize="9" orientation="landscape" r:id="rId1"/>
    </customSheetView>
    <customSheetView guid="{02B438CF-0257-43B2-9BDA-7E54B391CED3}" showPageBreaks="1" showGridLines="0" view="pageBreakPreview">
      <selection activeCell="AK26" sqref="AK26"/>
      <pageMargins left="0.25" right="0.25" top="0.75" bottom="0.75" header="0.3" footer="0.3"/>
      <pageSetup paperSize="9" orientation="landscape" r:id="rId2"/>
    </customSheetView>
  </customSheetViews>
  <mergeCells count="31">
    <mergeCell ref="AA8:AC8"/>
    <mergeCell ref="C17:N17"/>
    <mergeCell ref="C10:N10"/>
    <mergeCell ref="C12:N12"/>
    <mergeCell ref="C14:N14"/>
    <mergeCell ref="C16:N16"/>
    <mergeCell ref="AV8:AX8"/>
    <mergeCell ref="C19:N19"/>
    <mergeCell ref="C9:N9"/>
    <mergeCell ref="C11:N11"/>
    <mergeCell ref="C20:N20"/>
    <mergeCell ref="AG8:AI8"/>
    <mergeCell ref="AJ8:AL8"/>
    <mergeCell ref="AM8:AO8"/>
    <mergeCell ref="AP8:AR8"/>
    <mergeCell ref="AS8:AU8"/>
    <mergeCell ref="AD8:AF8"/>
    <mergeCell ref="R8:T8"/>
    <mergeCell ref="O8:Q8"/>
    <mergeCell ref="C18:N18"/>
    <mergeCell ref="U8:W8"/>
    <mergeCell ref="X8:Z8"/>
    <mergeCell ref="C21:N21"/>
    <mergeCell ref="C8:N8"/>
    <mergeCell ref="C13:N13"/>
    <mergeCell ref="C15:N15"/>
    <mergeCell ref="G7:H7"/>
    <mergeCell ref="I7:J7"/>
    <mergeCell ref="M7:N7"/>
    <mergeCell ref="K7:L7"/>
    <mergeCell ref="C7:F7"/>
  </mergeCells>
  <phoneticPr fontId="3"/>
  <printOptions horizontalCentered="1"/>
  <pageMargins left="0.21" right="0.27" top="0.87" bottom="0.39370078740157483" header="0.19685039370078741" footer="0.23622047244094491"/>
  <pageSetup paperSize="9" fitToHeight="0" orientation="landscape" r:id="rId3"/>
  <headerFooter>
    <oddFooter>&amp;R&amp;"ＭＳ Ｐ明朝,標準"&amp;10（日本産業規格A列4番）</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0"/>
  <sheetViews>
    <sheetView showGridLines="0" zoomScaleNormal="100" zoomScaleSheetLayoutView="100" workbookViewId="0">
      <selection activeCell="H11" sqref="H11:M11"/>
    </sheetView>
  </sheetViews>
  <sheetFormatPr defaultColWidth="2.44140625" defaultRowHeight="14.4" x14ac:dyDescent="0.2"/>
  <cols>
    <col min="1" max="1" width="2.44140625" style="87"/>
    <col min="2" max="2" width="2.44140625" style="163"/>
    <col min="3" max="37" width="2.44140625" style="87"/>
    <col min="38" max="38" width="1.6640625" style="87" customWidth="1"/>
    <col min="39" max="16384" width="2.44140625" style="87"/>
  </cols>
  <sheetData>
    <row r="2" spans="2:40" x14ac:dyDescent="0.2">
      <c r="AN2" s="262" t="str">
        <f>'１号'!$AL$3</f>
        <v>Ver.3</v>
      </c>
    </row>
    <row r="3" spans="2:40" x14ac:dyDescent="0.2">
      <c r="C3" s="163" t="s">
        <v>203</v>
      </c>
    </row>
    <row r="5" spans="2:40" x14ac:dyDescent="0.2">
      <c r="C5" s="169"/>
      <c r="D5" s="169"/>
      <c r="E5" s="169"/>
      <c r="F5" s="169"/>
      <c r="G5" s="169"/>
      <c r="H5" s="169"/>
    </row>
    <row r="7" spans="2:40" ht="25.8" x14ac:dyDescent="0.2">
      <c r="B7" s="811" t="s">
        <v>204</v>
      </c>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E7" s="811"/>
      <c r="AF7" s="811"/>
      <c r="AG7" s="811"/>
      <c r="AH7" s="811"/>
      <c r="AI7" s="811"/>
      <c r="AJ7" s="811"/>
      <c r="AK7" s="811"/>
      <c r="AL7" s="811"/>
    </row>
    <row r="8" spans="2:40" ht="14.25" customHeight="1" x14ac:dyDescent="0.2">
      <c r="B8" s="123"/>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row>
    <row r="10" spans="2:40" ht="21" customHeight="1" x14ac:dyDescent="0.2">
      <c r="B10" s="87"/>
      <c r="C10" s="169" t="s">
        <v>300</v>
      </c>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row>
    <row r="11" spans="2:40" ht="21" customHeight="1" x14ac:dyDescent="0.2">
      <c r="B11" s="87"/>
      <c r="E11" s="169" t="s">
        <v>530</v>
      </c>
      <c r="F11" s="169"/>
      <c r="G11" s="169"/>
      <c r="H11" s="810"/>
      <c r="I11" s="810"/>
      <c r="J11" s="810"/>
      <c r="K11" s="810"/>
      <c r="L11" s="810"/>
      <c r="M11" s="810"/>
      <c r="N11" s="169"/>
      <c r="O11" s="169" t="s">
        <v>529</v>
      </c>
      <c r="Q11" s="169"/>
      <c r="R11" s="169"/>
      <c r="S11" s="169"/>
      <c r="T11" s="169"/>
      <c r="U11" s="169"/>
      <c r="V11" s="169"/>
      <c r="W11" s="169"/>
      <c r="X11" s="169"/>
      <c r="Y11" s="169"/>
      <c r="Z11" s="169"/>
      <c r="AA11" s="169"/>
      <c r="AB11" s="169"/>
      <c r="AC11" s="169"/>
      <c r="AD11" s="169"/>
      <c r="AE11" s="169"/>
      <c r="AF11" s="169"/>
      <c r="AG11" s="169"/>
      <c r="AH11" s="169"/>
      <c r="AI11" s="169"/>
      <c r="AJ11" s="169"/>
      <c r="AK11" s="169"/>
      <c r="AL11" s="169"/>
    </row>
    <row r="12" spans="2:40" x14ac:dyDescent="0.2">
      <c r="B12" s="87"/>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9"/>
    </row>
    <row r="15" spans="2:40" ht="14.25" customHeight="1" x14ac:dyDescent="0.2">
      <c r="B15" s="87"/>
      <c r="C15" s="813" t="s">
        <v>526</v>
      </c>
      <c r="D15" s="813"/>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813"/>
      <c r="AJ15" s="813"/>
      <c r="AK15" s="813"/>
    </row>
    <row r="16" spans="2:40" ht="13.5" customHeight="1" x14ac:dyDescent="0.2">
      <c r="B16" s="87"/>
      <c r="C16" s="813"/>
      <c r="D16" s="813"/>
      <c r="E16" s="813"/>
      <c r="F16" s="813"/>
      <c r="G16" s="813"/>
      <c r="H16" s="813"/>
      <c r="I16" s="813"/>
      <c r="J16" s="813"/>
      <c r="K16" s="813"/>
      <c r="L16" s="813"/>
      <c r="M16" s="813"/>
      <c r="N16" s="813"/>
      <c r="O16" s="813"/>
      <c r="P16" s="813"/>
      <c r="Q16" s="813"/>
      <c r="R16" s="813"/>
      <c r="S16" s="813"/>
      <c r="T16" s="813"/>
      <c r="U16" s="813"/>
      <c r="V16" s="813"/>
      <c r="W16" s="813"/>
      <c r="X16" s="813"/>
      <c r="Y16" s="813"/>
      <c r="Z16" s="813"/>
      <c r="AA16" s="813"/>
      <c r="AB16" s="813"/>
      <c r="AC16" s="813"/>
      <c r="AD16" s="813"/>
      <c r="AE16" s="813"/>
      <c r="AF16" s="813"/>
      <c r="AG16" s="813"/>
      <c r="AH16" s="813"/>
      <c r="AI16" s="813"/>
      <c r="AJ16" s="813"/>
      <c r="AK16" s="813"/>
    </row>
    <row r="17" spans="2:38" ht="13.5" customHeight="1" x14ac:dyDescent="0.2">
      <c r="B17" s="87"/>
      <c r="C17" s="813"/>
      <c r="D17" s="813"/>
      <c r="E17" s="813"/>
      <c r="F17" s="813"/>
      <c r="G17" s="813"/>
      <c r="H17" s="813"/>
      <c r="I17" s="813"/>
      <c r="J17" s="813"/>
      <c r="K17" s="813"/>
      <c r="L17" s="813"/>
      <c r="M17" s="813"/>
      <c r="N17" s="813"/>
      <c r="O17" s="813"/>
      <c r="P17" s="813"/>
      <c r="Q17" s="813"/>
      <c r="R17" s="813"/>
      <c r="S17" s="813"/>
      <c r="T17" s="813"/>
      <c r="U17" s="813"/>
      <c r="V17" s="813"/>
      <c r="W17" s="813"/>
      <c r="X17" s="813"/>
      <c r="Y17" s="813"/>
      <c r="Z17" s="813"/>
      <c r="AA17" s="813"/>
      <c r="AB17" s="813"/>
      <c r="AC17" s="813"/>
      <c r="AD17" s="813"/>
      <c r="AE17" s="813"/>
      <c r="AF17" s="813"/>
      <c r="AG17" s="813"/>
      <c r="AH17" s="813"/>
      <c r="AI17" s="813"/>
      <c r="AJ17" s="813"/>
      <c r="AK17" s="813"/>
    </row>
    <row r="18" spans="2:38" x14ac:dyDescent="0.2">
      <c r="C18" s="813"/>
      <c r="D18" s="813"/>
      <c r="E18" s="813"/>
      <c r="F18" s="813"/>
      <c r="G18" s="813"/>
      <c r="H18" s="813"/>
      <c r="I18" s="813"/>
      <c r="J18" s="813"/>
      <c r="K18" s="813"/>
      <c r="L18" s="813"/>
      <c r="M18" s="813"/>
      <c r="N18" s="813"/>
      <c r="O18" s="813"/>
      <c r="P18" s="813"/>
      <c r="Q18" s="813"/>
      <c r="R18" s="813"/>
      <c r="S18" s="813"/>
      <c r="T18" s="813"/>
      <c r="U18" s="813"/>
      <c r="V18" s="813"/>
      <c r="W18" s="813"/>
      <c r="X18" s="813"/>
      <c r="Y18" s="813"/>
      <c r="Z18" s="813"/>
      <c r="AA18" s="813"/>
      <c r="AB18" s="813"/>
      <c r="AC18" s="813"/>
      <c r="AD18" s="813"/>
      <c r="AE18" s="813"/>
      <c r="AF18" s="813"/>
      <c r="AG18" s="813"/>
      <c r="AH18" s="813"/>
      <c r="AI18" s="813"/>
      <c r="AJ18" s="813"/>
      <c r="AK18" s="813"/>
    </row>
    <row r="19" spans="2:38" ht="13.5" customHeight="1" x14ac:dyDescent="0.2">
      <c r="B19" s="87"/>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row>
    <row r="20" spans="2:38" ht="13.5" customHeight="1" x14ac:dyDescent="0.2">
      <c r="B20" s="87"/>
      <c r="C20" s="813"/>
      <c r="D20" s="813"/>
      <c r="E20" s="813"/>
      <c r="F20" s="813"/>
      <c r="G20" s="813"/>
      <c r="H20" s="813"/>
      <c r="I20" s="813"/>
      <c r="J20" s="813"/>
      <c r="K20" s="813"/>
      <c r="L20" s="813"/>
      <c r="M20" s="813"/>
      <c r="N20" s="813"/>
      <c r="O20" s="813"/>
      <c r="P20" s="813"/>
      <c r="Q20" s="813"/>
      <c r="R20" s="813"/>
      <c r="S20" s="813"/>
      <c r="T20" s="813"/>
      <c r="U20" s="813"/>
      <c r="V20" s="813"/>
      <c r="W20" s="813"/>
      <c r="X20" s="813"/>
      <c r="Y20" s="813"/>
      <c r="Z20" s="813"/>
      <c r="AA20" s="813"/>
      <c r="AB20" s="813"/>
      <c r="AC20" s="813"/>
      <c r="AD20" s="813"/>
      <c r="AE20" s="813"/>
      <c r="AF20" s="813"/>
      <c r="AG20" s="813"/>
      <c r="AH20" s="813"/>
      <c r="AI20" s="813"/>
      <c r="AJ20" s="813"/>
      <c r="AK20" s="813"/>
    </row>
    <row r="21" spans="2:38" ht="13.5" customHeight="1" x14ac:dyDescent="0.2">
      <c r="B21" s="87"/>
      <c r="C21" s="813"/>
      <c r="D21" s="813"/>
      <c r="E21" s="813"/>
      <c r="F21" s="813"/>
      <c r="G21" s="813"/>
      <c r="H21" s="813"/>
      <c r="I21" s="813"/>
      <c r="J21" s="813"/>
      <c r="K21" s="813"/>
      <c r="L21" s="813"/>
      <c r="M21" s="813"/>
      <c r="N21" s="813"/>
      <c r="O21" s="813"/>
      <c r="P21" s="813"/>
      <c r="Q21" s="813"/>
      <c r="R21" s="813"/>
      <c r="S21" s="813"/>
      <c r="T21" s="813"/>
      <c r="U21" s="813"/>
      <c r="V21" s="813"/>
      <c r="W21" s="813"/>
      <c r="X21" s="813"/>
      <c r="Y21" s="813"/>
      <c r="Z21" s="813"/>
      <c r="AA21" s="813"/>
      <c r="AB21" s="813"/>
      <c r="AC21" s="813"/>
      <c r="AD21" s="813"/>
      <c r="AE21" s="813"/>
      <c r="AF21" s="813"/>
      <c r="AG21" s="813"/>
      <c r="AH21" s="813"/>
      <c r="AI21" s="813"/>
      <c r="AJ21" s="813"/>
      <c r="AK21" s="813"/>
    </row>
    <row r="22" spans="2:38" ht="13.5" customHeight="1" x14ac:dyDescent="0.2">
      <c r="B22" s="87"/>
      <c r="C22" s="813"/>
      <c r="D22" s="813"/>
      <c r="E22" s="813"/>
      <c r="F22" s="813"/>
      <c r="G22" s="813"/>
      <c r="H22" s="813"/>
      <c r="I22" s="813"/>
      <c r="J22" s="813"/>
      <c r="K22" s="813"/>
      <c r="L22" s="813"/>
      <c r="M22" s="813"/>
      <c r="N22" s="813"/>
      <c r="O22" s="813"/>
      <c r="P22" s="813"/>
      <c r="Q22" s="813"/>
      <c r="R22" s="813"/>
      <c r="S22" s="813"/>
      <c r="T22" s="813"/>
      <c r="U22" s="813"/>
      <c r="V22" s="813"/>
      <c r="W22" s="813"/>
      <c r="X22" s="813"/>
      <c r="Y22" s="813"/>
      <c r="Z22" s="813"/>
      <c r="AA22" s="813"/>
      <c r="AB22" s="813"/>
      <c r="AC22" s="813"/>
      <c r="AD22" s="813"/>
      <c r="AE22" s="813"/>
      <c r="AF22" s="813"/>
      <c r="AG22" s="813"/>
      <c r="AH22" s="813"/>
      <c r="AI22" s="813"/>
      <c r="AJ22" s="813"/>
      <c r="AK22" s="813"/>
    </row>
    <row r="23" spans="2:38" ht="13.5" customHeight="1" x14ac:dyDescent="0.2">
      <c r="B23" s="87"/>
      <c r="C23" s="813"/>
      <c r="D23" s="813"/>
      <c r="E23" s="813"/>
      <c r="F23" s="813"/>
      <c r="G23" s="813"/>
      <c r="H23" s="813"/>
      <c r="I23" s="813"/>
      <c r="J23" s="813"/>
      <c r="K23" s="813"/>
      <c r="L23" s="813"/>
      <c r="M23" s="813"/>
      <c r="N23" s="813"/>
      <c r="O23" s="813"/>
      <c r="P23" s="813"/>
      <c r="Q23" s="813"/>
      <c r="R23" s="813"/>
      <c r="S23" s="813"/>
      <c r="T23" s="813"/>
      <c r="U23" s="813"/>
      <c r="V23" s="813"/>
      <c r="W23" s="813"/>
      <c r="X23" s="813"/>
      <c r="Y23" s="813"/>
      <c r="Z23" s="813"/>
      <c r="AA23" s="813"/>
      <c r="AB23" s="813"/>
      <c r="AC23" s="813"/>
      <c r="AD23" s="813"/>
      <c r="AE23" s="813"/>
      <c r="AF23" s="813"/>
      <c r="AG23" s="813"/>
      <c r="AH23" s="813"/>
      <c r="AI23" s="813"/>
      <c r="AJ23" s="813"/>
      <c r="AK23" s="813"/>
    </row>
    <row r="24" spans="2:38" ht="13.5" customHeight="1" x14ac:dyDescent="0.2">
      <c r="B24" s="87"/>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row>
    <row r="25" spans="2:38" ht="13.5" customHeight="1" x14ac:dyDescent="0.2">
      <c r="B25" s="87"/>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row>
    <row r="26" spans="2:38" ht="14.25" customHeight="1" x14ac:dyDescent="0.2">
      <c r="B26" s="87"/>
      <c r="C26" s="813"/>
      <c r="D26" s="813"/>
      <c r="E26" s="813"/>
      <c r="F26" s="813"/>
      <c r="G26" s="813"/>
      <c r="H26" s="813"/>
      <c r="I26" s="813"/>
      <c r="J26" s="813"/>
      <c r="K26" s="813"/>
      <c r="L26" s="813"/>
      <c r="M26" s="813"/>
      <c r="N26" s="813"/>
      <c r="O26" s="813"/>
      <c r="P26" s="813"/>
      <c r="Q26" s="813"/>
      <c r="R26" s="813"/>
      <c r="S26" s="813"/>
      <c r="T26" s="813"/>
      <c r="U26" s="813"/>
      <c r="V26" s="813"/>
      <c r="W26" s="813"/>
      <c r="X26" s="813"/>
      <c r="Y26" s="813"/>
      <c r="Z26" s="813"/>
      <c r="AA26" s="813"/>
      <c r="AB26" s="813"/>
      <c r="AC26" s="813"/>
      <c r="AD26" s="813"/>
      <c r="AE26" s="813"/>
      <c r="AF26" s="813"/>
      <c r="AG26" s="813"/>
      <c r="AH26" s="813"/>
      <c r="AI26" s="813"/>
      <c r="AJ26" s="813"/>
      <c r="AK26" s="813"/>
    </row>
    <row r="27" spans="2:38" x14ac:dyDescent="0.2">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row>
    <row r="28" spans="2:38" ht="13.5" customHeight="1" x14ac:dyDescent="0.2">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row>
    <row r="29" spans="2:38" ht="13.5" customHeight="1" x14ac:dyDescent="0.2">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row>
    <row r="30" spans="2:38" x14ac:dyDescent="0.2">
      <c r="G30" s="812"/>
      <c r="H30" s="812"/>
      <c r="I30" s="812"/>
      <c r="J30" s="812"/>
      <c r="K30" s="123" t="s">
        <v>14</v>
      </c>
      <c r="L30" s="812"/>
      <c r="M30" s="812"/>
      <c r="N30" s="123" t="s">
        <v>13</v>
      </c>
      <c r="O30" s="812"/>
      <c r="P30" s="812"/>
      <c r="Q30" s="123" t="s">
        <v>12</v>
      </c>
    </row>
    <row r="32" spans="2:38" x14ac:dyDescent="0.2">
      <c r="N32" s="169"/>
      <c r="O32" s="169"/>
      <c r="P32" s="809"/>
      <c r="Q32" s="809"/>
      <c r="R32" s="809"/>
      <c r="S32" s="809"/>
      <c r="T32" s="809"/>
      <c r="U32" s="809"/>
      <c r="V32" s="809"/>
      <c r="W32" s="809"/>
      <c r="X32" s="809"/>
      <c r="Y32" s="809"/>
      <c r="Z32" s="809"/>
      <c r="AA32" s="809"/>
      <c r="AB32" s="809"/>
      <c r="AC32" s="809"/>
      <c r="AD32" s="809"/>
      <c r="AE32" s="809"/>
      <c r="AF32" s="809"/>
      <c r="AG32" s="809"/>
      <c r="AH32" s="809"/>
      <c r="AI32" s="809"/>
    </row>
    <row r="33" spans="3:37" ht="21" customHeight="1" x14ac:dyDescent="0.2">
      <c r="M33" s="169" t="s">
        <v>205</v>
      </c>
      <c r="N33" s="169"/>
      <c r="O33" s="169"/>
      <c r="P33" s="814"/>
      <c r="Q33" s="814"/>
      <c r="R33" s="814"/>
      <c r="S33" s="814"/>
      <c r="T33" s="814"/>
      <c r="U33" s="814"/>
      <c r="V33" s="814"/>
      <c r="W33" s="814"/>
      <c r="X33" s="814"/>
      <c r="Y33" s="814"/>
      <c r="Z33" s="814"/>
      <c r="AA33" s="814"/>
      <c r="AB33" s="814"/>
      <c r="AC33" s="814"/>
      <c r="AD33" s="814"/>
      <c r="AE33" s="814"/>
      <c r="AF33" s="814"/>
      <c r="AG33" s="814"/>
      <c r="AH33" s="814"/>
      <c r="AI33" s="814"/>
    </row>
    <row r="34" spans="3:37" ht="21" customHeight="1" x14ac:dyDescent="0.2">
      <c r="M34" s="169"/>
      <c r="N34" s="169"/>
      <c r="O34" s="169"/>
      <c r="P34" s="815"/>
      <c r="Q34" s="815"/>
      <c r="R34" s="815"/>
      <c r="S34" s="815"/>
      <c r="T34" s="815"/>
      <c r="U34" s="815"/>
      <c r="V34" s="815"/>
      <c r="W34" s="815"/>
      <c r="X34" s="815"/>
      <c r="Y34" s="815"/>
      <c r="Z34" s="815"/>
      <c r="AA34" s="815"/>
      <c r="AB34" s="815"/>
      <c r="AC34" s="815"/>
      <c r="AD34" s="815"/>
      <c r="AE34" s="815"/>
      <c r="AF34" s="815"/>
      <c r="AG34" s="815"/>
      <c r="AH34" s="815"/>
      <c r="AI34" s="815"/>
    </row>
    <row r="36" spans="3:37" x14ac:dyDescent="0.2">
      <c r="R36" s="163"/>
    </row>
    <row r="37" spans="3:37" x14ac:dyDescent="0.2">
      <c r="R37" s="163"/>
    </row>
    <row r="38" spans="3:37" ht="21" customHeight="1" x14ac:dyDescent="0.2">
      <c r="M38" s="809" t="s">
        <v>527</v>
      </c>
      <c r="N38" s="809"/>
      <c r="O38" s="809"/>
      <c r="P38" s="809"/>
      <c r="Q38" s="809"/>
      <c r="R38" s="809"/>
      <c r="S38" s="814"/>
      <c r="T38" s="814"/>
      <c r="U38" s="814"/>
      <c r="V38" s="814"/>
      <c r="W38" s="814"/>
      <c r="X38" s="814"/>
      <c r="Y38" s="814"/>
      <c r="Z38" s="814"/>
      <c r="AA38" s="814"/>
      <c r="AB38" s="814"/>
      <c r="AC38" s="814"/>
      <c r="AD38" s="814"/>
      <c r="AE38" s="814"/>
      <c r="AF38" s="814"/>
      <c r="AG38" s="814"/>
      <c r="AH38" s="814"/>
      <c r="AI38" s="814"/>
    </row>
    <row r="39" spans="3:37" ht="21" customHeight="1" x14ac:dyDescent="0.2">
      <c r="M39" s="809" t="s">
        <v>528</v>
      </c>
      <c r="N39" s="809"/>
      <c r="O39" s="809"/>
      <c r="P39" s="809"/>
      <c r="Q39" s="809"/>
      <c r="R39" s="809"/>
      <c r="S39" s="815"/>
      <c r="T39" s="815"/>
      <c r="U39" s="815"/>
      <c r="V39" s="815"/>
      <c r="W39" s="815"/>
      <c r="X39" s="815"/>
      <c r="Y39" s="815"/>
      <c r="Z39" s="815"/>
      <c r="AA39" s="815"/>
      <c r="AB39" s="815"/>
      <c r="AC39" s="815"/>
      <c r="AD39" s="815"/>
      <c r="AE39" s="815"/>
      <c r="AF39" s="815"/>
      <c r="AG39" s="815"/>
      <c r="AH39" s="815"/>
      <c r="AI39" s="815"/>
    </row>
    <row r="43" spans="3:37" ht="16.5" customHeight="1" x14ac:dyDescent="0.2">
      <c r="C43" s="123" t="s">
        <v>206</v>
      </c>
      <c r="E43" s="169" t="s">
        <v>215</v>
      </c>
      <c r="F43" s="169"/>
      <c r="G43" s="169"/>
      <c r="H43" s="169"/>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row>
    <row r="44" spans="3:37" ht="16.5" customHeight="1" x14ac:dyDescent="0.2">
      <c r="C44" s="123"/>
      <c r="D44" s="169" t="s">
        <v>216</v>
      </c>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row>
    <row r="45" spans="3:37" ht="16.5" customHeight="1" x14ac:dyDescent="0.2">
      <c r="C45" s="123" t="s">
        <v>212</v>
      </c>
      <c r="E45" s="87" t="s">
        <v>207</v>
      </c>
    </row>
    <row r="46" spans="3:37" ht="16.5" customHeight="1" x14ac:dyDescent="0.2">
      <c r="C46" s="123" t="s">
        <v>210</v>
      </c>
      <c r="E46" s="87" t="s">
        <v>208</v>
      </c>
    </row>
    <row r="47" spans="3:37" ht="16.5" customHeight="1" x14ac:dyDescent="0.2">
      <c r="C47" s="123" t="s">
        <v>210</v>
      </c>
      <c r="E47" s="87" t="s">
        <v>209</v>
      </c>
    </row>
    <row r="48" spans="3:37" ht="16.5" customHeight="1" x14ac:dyDescent="0.2">
      <c r="C48" s="123" t="s">
        <v>210</v>
      </c>
      <c r="E48" s="87" t="s">
        <v>211</v>
      </c>
    </row>
    <row r="49" spans="3:5" ht="16.5" customHeight="1" x14ac:dyDescent="0.2">
      <c r="C49" s="123" t="s">
        <v>210</v>
      </c>
      <c r="E49" s="87" t="s">
        <v>213</v>
      </c>
    </row>
    <row r="50" spans="3:5" ht="16.5" customHeight="1" x14ac:dyDescent="0.2">
      <c r="C50" s="123" t="s">
        <v>210</v>
      </c>
      <c r="E50" s="87" t="s">
        <v>214</v>
      </c>
    </row>
  </sheetData>
  <sheetProtection password="D7EF" sheet="1" objects="1" scenarios="1" formatCells="0" formatColumns="0" formatRows="0" selectLockedCells="1"/>
  <customSheetViews>
    <customSheetView guid="{BAF09DE9-3CAC-45E2-B2E3-39C54B45EBAF}" showPageBreaks="1" showGridLines="0" printArea="1" view="pageBreakPreview">
      <selection activeCell="B14" sqref="B14:AJ27"/>
      <pageMargins left="0.51181102362204722" right="0.51181102362204722" top="0.74803149606299213" bottom="0.74803149606299213" header="0.31496062992125984" footer="0.31496062992125984"/>
      <pageSetup paperSize="9" orientation="portrait" r:id="rId1"/>
      <headerFooter>
        <oddHeader>&amp;C&amp;"ＭＳ 明朝,標準"㊞</oddHeader>
      </headerFooter>
    </customSheetView>
    <customSheetView guid="{02B438CF-0257-43B2-9BDA-7E54B391CED3}" showPageBreaks="1" showGridLines="0" printArea="1" view="pageBreakPreview" topLeftCell="A22">
      <selection activeCell="AM57" sqref="AM57"/>
      <pageMargins left="0.51181102362204722" right="0.51181102362204722" top="0.74803149606299213" bottom="0.74803149606299213" header="0.31496062992125984" footer="0.31496062992125984"/>
      <pageSetup paperSize="9" orientation="portrait" r:id="rId2"/>
      <headerFooter>
        <oddHeader>&amp;C&amp;"ＭＳ 明朝,標準"㊞</oddHeader>
      </headerFooter>
    </customSheetView>
  </customSheetViews>
  <mergeCells count="13">
    <mergeCell ref="M38:R38"/>
    <mergeCell ref="M39:R39"/>
    <mergeCell ref="H11:M11"/>
    <mergeCell ref="B7:AL7"/>
    <mergeCell ref="L30:M30"/>
    <mergeCell ref="O30:P30"/>
    <mergeCell ref="C15:AK26"/>
    <mergeCell ref="G30:J30"/>
    <mergeCell ref="P32:AI32"/>
    <mergeCell ref="P33:AI33"/>
    <mergeCell ref="P34:AI34"/>
    <mergeCell ref="S38:AI38"/>
    <mergeCell ref="S39:AI39"/>
  </mergeCells>
  <phoneticPr fontId="3"/>
  <printOptions verticalCentered="1"/>
  <pageMargins left="0.74803149606299213" right="0.43307086614173229" top="0.39370078740157483" bottom="0.59055118110236227" header="0.19685039370078741" footer="0.23622047244094491"/>
  <pageSetup paperSize="9" orientation="portrait" r:id="rId3"/>
  <headerFooter>
    <oddFooter>&amp;R&amp;"ＭＳ Ｐ明朝,標準"&amp;10（日本産業規格A列4番）</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R91"/>
  <sheetViews>
    <sheetView showGridLines="0" zoomScale="130" zoomScaleNormal="130" zoomScaleSheetLayoutView="100" workbookViewId="0">
      <selection activeCell="E7" sqref="E7"/>
    </sheetView>
  </sheetViews>
  <sheetFormatPr defaultColWidth="9" defaultRowHeight="14.4" x14ac:dyDescent="0.2"/>
  <cols>
    <col min="1" max="1" width="2.6640625" style="87" customWidth="1"/>
    <col min="2" max="2" width="1.6640625" style="87" customWidth="1"/>
    <col min="3" max="4" width="2.6640625" style="87" customWidth="1"/>
    <col min="5" max="5" width="24.6640625" style="87" customWidth="1"/>
    <col min="6" max="6" width="9.44140625" style="122" customWidth="1"/>
    <col min="7" max="7" width="6.21875" style="122" customWidth="1"/>
    <col min="8" max="8" width="11.6640625" style="87" customWidth="1"/>
    <col min="9" max="9" width="6.6640625" style="123" customWidth="1"/>
    <col min="10" max="11" width="11.6640625" style="87" customWidth="1"/>
    <col min="12" max="12" width="1.6640625" style="87" customWidth="1"/>
    <col min="13" max="13" width="2.6640625" style="262" customWidth="1"/>
    <col min="14" max="14" width="5.44140625" style="262" customWidth="1"/>
    <col min="15" max="17" width="2.6640625" style="87" hidden="1" customWidth="1"/>
    <col min="18" max="129" width="2.6640625" style="87" customWidth="1"/>
    <col min="130" max="16384" width="9" style="87"/>
  </cols>
  <sheetData>
    <row r="2" spans="2:16" ht="14.25" customHeight="1" x14ac:dyDescent="0.2">
      <c r="B2" s="84"/>
      <c r="C2" s="84" t="s">
        <v>296</v>
      </c>
      <c r="D2" s="84"/>
      <c r="E2" s="84"/>
      <c r="F2" s="85"/>
      <c r="G2" s="85"/>
      <c r="H2" s="84"/>
      <c r="I2" s="86"/>
      <c r="J2" s="84"/>
      <c r="K2" s="84"/>
      <c r="N2" s="262" t="str">
        <f>'１号'!$AL$3</f>
        <v>Ver.3</v>
      </c>
    </row>
    <row r="3" spans="2:16" ht="34.5" customHeight="1" x14ac:dyDescent="0.2">
      <c r="B3" s="84"/>
      <c r="C3" s="388" t="s">
        <v>256</v>
      </c>
      <c r="D3" s="389"/>
      <c r="E3" s="389"/>
      <c r="F3" s="389"/>
      <c r="G3" s="389"/>
      <c r="H3" s="389"/>
      <c r="I3" s="389"/>
      <c r="J3" s="389"/>
      <c r="K3" s="389"/>
    </row>
    <row r="4" spans="2:16" s="89" customFormat="1" ht="30" customHeight="1" x14ac:dyDescent="0.2">
      <c r="B4" s="88"/>
      <c r="C4" s="369" t="s">
        <v>15</v>
      </c>
      <c r="D4" s="369"/>
      <c r="E4" s="369"/>
      <c r="F4" s="369" t="s">
        <v>17</v>
      </c>
      <c r="G4" s="369"/>
      <c r="H4" s="369"/>
      <c r="I4" s="368" t="s">
        <v>249</v>
      </c>
      <c r="J4" s="368" t="s">
        <v>275</v>
      </c>
      <c r="K4" s="368" t="s">
        <v>274</v>
      </c>
      <c r="M4" s="263"/>
      <c r="N4" s="263"/>
    </row>
    <row r="5" spans="2:16" s="89" customFormat="1" ht="15" customHeight="1" x14ac:dyDescent="0.2">
      <c r="B5" s="88"/>
      <c r="C5" s="369"/>
      <c r="D5" s="369"/>
      <c r="E5" s="369"/>
      <c r="F5" s="90" t="s">
        <v>272</v>
      </c>
      <c r="G5" s="90" t="s">
        <v>16</v>
      </c>
      <c r="H5" s="90" t="s">
        <v>273</v>
      </c>
      <c r="I5" s="368"/>
      <c r="J5" s="368"/>
      <c r="K5" s="368"/>
      <c r="M5" s="263"/>
      <c r="N5" s="263"/>
      <c r="P5" s="89" t="s">
        <v>171</v>
      </c>
    </row>
    <row r="6" spans="2:16" s="95" customFormat="1" ht="17.25" customHeight="1" x14ac:dyDescent="0.2">
      <c r="B6" s="91"/>
      <c r="C6" s="384" t="s">
        <v>262</v>
      </c>
      <c r="D6" s="381" t="s">
        <v>263</v>
      </c>
      <c r="E6" s="92" t="s">
        <v>254</v>
      </c>
      <c r="F6" s="370"/>
      <c r="G6" s="371"/>
      <c r="H6" s="93" t="str">
        <f>IF(SUM(H7:H15)=0,"",SUM(H7:H15))</f>
        <v/>
      </c>
      <c r="I6" s="47" t="s">
        <v>172</v>
      </c>
      <c r="J6" s="94" t="str">
        <f>H6</f>
        <v/>
      </c>
      <c r="K6" s="11"/>
      <c r="M6" s="80" t="s">
        <v>423</v>
      </c>
      <c r="N6" s="264"/>
      <c r="P6" s="95" t="s">
        <v>172</v>
      </c>
    </row>
    <row r="7" spans="2:16" s="95" customFormat="1" ht="17.25" customHeight="1" x14ac:dyDescent="0.2">
      <c r="B7" s="91"/>
      <c r="C7" s="385"/>
      <c r="D7" s="382"/>
      <c r="E7" s="124"/>
      <c r="F7" s="27"/>
      <c r="G7" s="27"/>
      <c r="H7" s="93" t="str">
        <f>IF(F7="","",F7*G7)</f>
        <v/>
      </c>
      <c r="I7" s="372"/>
      <c r="J7" s="373"/>
      <c r="K7" s="374"/>
      <c r="M7" s="264"/>
      <c r="N7" s="264"/>
    </row>
    <row r="8" spans="2:16" s="95" customFormat="1" ht="17.25" customHeight="1" x14ac:dyDescent="0.2">
      <c r="B8" s="91"/>
      <c r="C8" s="385"/>
      <c r="D8" s="382"/>
      <c r="E8" s="124"/>
      <c r="F8" s="27"/>
      <c r="G8" s="27"/>
      <c r="H8" s="93" t="str">
        <f t="shared" ref="H8" si="0">IF(F8="","",F8*G8)</f>
        <v/>
      </c>
      <c r="I8" s="375"/>
      <c r="J8" s="376"/>
      <c r="K8" s="377"/>
      <c r="M8" s="264"/>
      <c r="N8" s="264"/>
    </row>
    <row r="9" spans="2:16" s="95" customFormat="1" ht="17.25" customHeight="1" x14ac:dyDescent="0.2">
      <c r="B9" s="91"/>
      <c r="C9" s="385"/>
      <c r="D9" s="382"/>
      <c r="E9" s="124"/>
      <c r="F9" s="27"/>
      <c r="G9" s="27"/>
      <c r="H9" s="93" t="str">
        <f t="shared" ref="H9:H12" si="1">IF(F9="","",F9*G9)</f>
        <v/>
      </c>
      <c r="I9" s="375"/>
      <c r="J9" s="376"/>
      <c r="K9" s="377"/>
      <c r="M9" s="264"/>
      <c r="N9" s="264"/>
    </row>
    <row r="10" spans="2:16" s="95" customFormat="1" ht="17.25" customHeight="1" x14ac:dyDescent="0.2">
      <c r="B10" s="91"/>
      <c r="C10" s="385"/>
      <c r="D10" s="382"/>
      <c r="E10" s="124"/>
      <c r="F10" s="27"/>
      <c r="G10" s="27"/>
      <c r="H10" s="93" t="str">
        <f t="shared" ref="H10:H11" si="2">IF(F10="","",F10*G10)</f>
        <v/>
      </c>
      <c r="I10" s="375"/>
      <c r="J10" s="376"/>
      <c r="K10" s="377"/>
      <c r="M10" s="264"/>
      <c r="N10" s="264"/>
    </row>
    <row r="11" spans="2:16" s="95" customFormat="1" ht="17.25" customHeight="1" x14ac:dyDescent="0.2">
      <c r="B11" s="91"/>
      <c r="C11" s="385"/>
      <c r="D11" s="382"/>
      <c r="E11" s="124"/>
      <c r="F11" s="27"/>
      <c r="G11" s="27"/>
      <c r="H11" s="93" t="str">
        <f t="shared" si="2"/>
        <v/>
      </c>
      <c r="I11" s="375"/>
      <c r="J11" s="376"/>
      <c r="K11" s="377"/>
      <c r="M11" s="264"/>
      <c r="N11" s="264"/>
    </row>
    <row r="12" spans="2:16" s="95" customFormat="1" ht="17.25" customHeight="1" x14ac:dyDescent="0.2">
      <c r="B12" s="91"/>
      <c r="C12" s="385"/>
      <c r="D12" s="382"/>
      <c r="E12" s="124"/>
      <c r="F12" s="27"/>
      <c r="G12" s="27"/>
      <c r="H12" s="93" t="str">
        <f t="shared" si="1"/>
        <v/>
      </c>
      <c r="I12" s="375"/>
      <c r="J12" s="376"/>
      <c r="K12" s="377"/>
      <c r="M12" s="264"/>
      <c r="N12" s="264"/>
    </row>
    <row r="13" spans="2:16" s="95" customFormat="1" ht="17.25" customHeight="1" x14ac:dyDescent="0.2">
      <c r="B13" s="91"/>
      <c r="C13" s="385"/>
      <c r="D13" s="382"/>
      <c r="E13" s="124"/>
      <c r="F13" s="27"/>
      <c r="G13" s="27"/>
      <c r="H13" s="93" t="str">
        <f t="shared" ref="H13" si="3">IF(F13="","",F13*G13)</f>
        <v/>
      </c>
      <c r="I13" s="375"/>
      <c r="J13" s="376"/>
      <c r="K13" s="377"/>
      <c r="M13" s="264"/>
      <c r="N13" s="264"/>
    </row>
    <row r="14" spans="2:16" s="95" customFormat="1" ht="17.25" customHeight="1" x14ac:dyDescent="0.2">
      <c r="B14" s="91"/>
      <c r="C14" s="385"/>
      <c r="D14" s="382"/>
      <c r="E14" s="124"/>
      <c r="F14" s="27"/>
      <c r="G14" s="27"/>
      <c r="H14" s="93" t="str">
        <f t="shared" ref="H14:H42" si="4">IF(F14="","",F14*G14)</f>
        <v/>
      </c>
      <c r="I14" s="375"/>
      <c r="J14" s="376"/>
      <c r="K14" s="377"/>
      <c r="M14" s="264"/>
      <c r="N14" s="264"/>
    </row>
    <row r="15" spans="2:16" s="95" customFormat="1" ht="17.25" customHeight="1" x14ac:dyDescent="0.2">
      <c r="B15" s="91"/>
      <c r="C15" s="385"/>
      <c r="D15" s="383"/>
      <c r="E15" s="124"/>
      <c r="F15" s="27"/>
      <c r="G15" s="27"/>
      <c r="H15" s="93" t="str">
        <f t="shared" si="4"/>
        <v/>
      </c>
      <c r="I15" s="378"/>
      <c r="J15" s="379"/>
      <c r="K15" s="380"/>
      <c r="M15" s="264"/>
      <c r="N15" s="264"/>
    </row>
    <row r="16" spans="2:16" s="95" customFormat="1" ht="17.25" customHeight="1" x14ac:dyDescent="0.2">
      <c r="B16" s="91"/>
      <c r="C16" s="385"/>
      <c r="D16" s="381" t="s">
        <v>264</v>
      </c>
      <c r="E16" s="92" t="s">
        <v>253</v>
      </c>
      <c r="F16" s="370"/>
      <c r="G16" s="371"/>
      <c r="H16" s="93" t="str">
        <f>IF(SUM(H17:H25)=0,"",SUM(H17:H25))</f>
        <v/>
      </c>
      <c r="I16" s="47" t="s">
        <v>172</v>
      </c>
      <c r="J16" s="94" t="str">
        <f>H16</f>
        <v/>
      </c>
      <c r="K16" s="11"/>
      <c r="M16" s="80" t="s">
        <v>423</v>
      </c>
      <c r="N16" s="264"/>
    </row>
    <row r="17" spans="2:14" s="95" customFormat="1" ht="17.25" customHeight="1" x14ac:dyDescent="0.2">
      <c r="B17" s="91"/>
      <c r="C17" s="385"/>
      <c r="D17" s="382"/>
      <c r="E17" s="124"/>
      <c r="F17" s="27"/>
      <c r="G17" s="27"/>
      <c r="H17" s="93" t="str">
        <f t="shared" si="4"/>
        <v/>
      </c>
      <c r="I17" s="372"/>
      <c r="J17" s="373"/>
      <c r="K17" s="374"/>
      <c r="M17" s="264"/>
      <c r="N17" s="264"/>
    </row>
    <row r="18" spans="2:14" s="95" customFormat="1" ht="17.25" customHeight="1" x14ac:dyDescent="0.2">
      <c r="B18" s="91"/>
      <c r="C18" s="385"/>
      <c r="D18" s="382"/>
      <c r="E18" s="124"/>
      <c r="F18" s="27"/>
      <c r="G18" s="27"/>
      <c r="H18" s="93" t="str">
        <f t="shared" ref="H18" si="5">IF(F18="","",F18*G18)</f>
        <v/>
      </c>
      <c r="I18" s="375"/>
      <c r="J18" s="376"/>
      <c r="K18" s="377"/>
      <c r="M18" s="264"/>
      <c r="N18" s="264"/>
    </row>
    <row r="19" spans="2:14" s="95" customFormat="1" ht="17.25" customHeight="1" x14ac:dyDescent="0.2">
      <c r="B19" s="91"/>
      <c r="C19" s="385"/>
      <c r="D19" s="382"/>
      <c r="E19" s="124"/>
      <c r="F19" s="27"/>
      <c r="G19" s="27"/>
      <c r="H19" s="93" t="str">
        <f t="shared" si="4"/>
        <v/>
      </c>
      <c r="I19" s="375"/>
      <c r="J19" s="376"/>
      <c r="K19" s="377"/>
      <c r="M19" s="264"/>
      <c r="N19" s="264"/>
    </row>
    <row r="20" spans="2:14" s="95" customFormat="1" ht="17.25" customHeight="1" x14ac:dyDescent="0.2">
      <c r="B20" s="91"/>
      <c r="C20" s="385"/>
      <c r="D20" s="382"/>
      <c r="E20" s="124"/>
      <c r="F20" s="27"/>
      <c r="G20" s="27"/>
      <c r="H20" s="93" t="str">
        <f t="shared" si="4"/>
        <v/>
      </c>
      <c r="I20" s="375"/>
      <c r="J20" s="376"/>
      <c r="K20" s="377"/>
      <c r="M20" s="264"/>
      <c r="N20" s="264"/>
    </row>
    <row r="21" spans="2:14" s="95" customFormat="1" ht="17.25" customHeight="1" x14ac:dyDescent="0.2">
      <c r="B21" s="91"/>
      <c r="C21" s="385"/>
      <c r="D21" s="382"/>
      <c r="E21" s="124"/>
      <c r="F21" s="27"/>
      <c r="G21" s="27"/>
      <c r="H21" s="93" t="str">
        <f t="shared" ref="H21" si="6">IF(F21="","",F21*G21)</f>
        <v/>
      </c>
      <c r="I21" s="375"/>
      <c r="J21" s="376"/>
      <c r="K21" s="377"/>
      <c r="M21" s="264"/>
      <c r="N21" s="264"/>
    </row>
    <row r="22" spans="2:14" s="95" customFormat="1" ht="17.25" customHeight="1" x14ac:dyDescent="0.2">
      <c r="B22" s="91"/>
      <c r="C22" s="385"/>
      <c r="D22" s="382"/>
      <c r="E22" s="124"/>
      <c r="F22" s="27"/>
      <c r="G22" s="27"/>
      <c r="H22" s="93" t="str">
        <f t="shared" ref="H22" si="7">IF(F22="","",F22*G22)</f>
        <v/>
      </c>
      <c r="I22" s="375"/>
      <c r="J22" s="376"/>
      <c r="K22" s="377"/>
      <c r="M22" s="264"/>
      <c r="N22" s="264"/>
    </row>
    <row r="23" spans="2:14" s="95" customFormat="1" ht="17.25" customHeight="1" x14ac:dyDescent="0.2">
      <c r="B23" s="91"/>
      <c r="C23" s="385"/>
      <c r="D23" s="382"/>
      <c r="E23" s="124"/>
      <c r="F23" s="27"/>
      <c r="G23" s="27"/>
      <c r="H23" s="93" t="str">
        <f t="shared" ref="H23" si="8">IF(F23="","",F23*G23)</f>
        <v/>
      </c>
      <c r="I23" s="375"/>
      <c r="J23" s="376"/>
      <c r="K23" s="377"/>
      <c r="M23" s="264"/>
      <c r="N23" s="264"/>
    </row>
    <row r="24" spans="2:14" s="95" customFormat="1" ht="17.25" customHeight="1" x14ac:dyDescent="0.2">
      <c r="B24" s="91"/>
      <c r="C24" s="385"/>
      <c r="D24" s="382"/>
      <c r="E24" s="124"/>
      <c r="F24" s="27"/>
      <c r="G24" s="27"/>
      <c r="H24" s="93" t="str">
        <f t="shared" si="4"/>
        <v/>
      </c>
      <c r="I24" s="375"/>
      <c r="J24" s="376"/>
      <c r="K24" s="377"/>
      <c r="M24" s="264"/>
      <c r="N24" s="264"/>
    </row>
    <row r="25" spans="2:14" s="95" customFormat="1" ht="17.25" customHeight="1" x14ac:dyDescent="0.2">
      <c r="B25" s="91"/>
      <c r="C25" s="385"/>
      <c r="D25" s="383"/>
      <c r="E25" s="124"/>
      <c r="F25" s="27"/>
      <c r="G25" s="27"/>
      <c r="H25" s="93" t="str">
        <f t="shared" si="4"/>
        <v/>
      </c>
      <c r="I25" s="378"/>
      <c r="J25" s="379"/>
      <c r="K25" s="380"/>
      <c r="M25" s="264"/>
      <c r="N25" s="264"/>
    </row>
    <row r="26" spans="2:14" s="95" customFormat="1" ht="17.25" customHeight="1" x14ac:dyDescent="0.2">
      <c r="B26" s="91"/>
      <c r="C26" s="385"/>
      <c r="D26" s="381" t="s">
        <v>265</v>
      </c>
      <c r="E26" s="92" t="s">
        <v>252</v>
      </c>
      <c r="F26" s="370"/>
      <c r="G26" s="371"/>
      <c r="H26" s="93" t="str">
        <f>IF(SUM(H27:H35)=0,"",SUM(H27:H35))</f>
        <v/>
      </c>
      <c r="I26" s="47" t="s">
        <v>172</v>
      </c>
      <c r="J26" s="94" t="str">
        <f>H26</f>
        <v/>
      </c>
      <c r="K26" s="11"/>
      <c r="M26" s="80" t="s">
        <v>423</v>
      </c>
      <c r="N26" s="264"/>
    </row>
    <row r="27" spans="2:14" s="95" customFormat="1" ht="17.25" customHeight="1" x14ac:dyDescent="0.2">
      <c r="B27" s="91"/>
      <c r="C27" s="385"/>
      <c r="D27" s="382"/>
      <c r="E27" s="124"/>
      <c r="F27" s="27"/>
      <c r="G27" s="27"/>
      <c r="H27" s="93" t="str">
        <f t="shared" si="4"/>
        <v/>
      </c>
      <c r="I27" s="372"/>
      <c r="J27" s="373"/>
      <c r="K27" s="374"/>
      <c r="M27" s="264"/>
      <c r="N27" s="264"/>
    </row>
    <row r="28" spans="2:14" s="95" customFormat="1" ht="17.25" customHeight="1" x14ac:dyDescent="0.2">
      <c r="B28" s="91"/>
      <c r="C28" s="385"/>
      <c r="D28" s="382"/>
      <c r="E28" s="124"/>
      <c r="F28" s="27"/>
      <c r="G28" s="27"/>
      <c r="H28" s="93" t="str">
        <f t="shared" si="4"/>
        <v/>
      </c>
      <c r="I28" s="375"/>
      <c r="J28" s="376"/>
      <c r="K28" s="377"/>
      <c r="M28" s="264"/>
      <c r="N28" s="264"/>
    </row>
    <row r="29" spans="2:14" s="95" customFormat="1" ht="17.25" customHeight="1" x14ac:dyDescent="0.2">
      <c r="B29" s="91"/>
      <c r="C29" s="385"/>
      <c r="D29" s="382"/>
      <c r="E29" s="124"/>
      <c r="F29" s="27"/>
      <c r="G29" s="27"/>
      <c r="H29" s="93" t="str">
        <f t="shared" si="4"/>
        <v/>
      </c>
      <c r="I29" s="375"/>
      <c r="J29" s="376"/>
      <c r="K29" s="377"/>
      <c r="M29" s="264"/>
      <c r="N29" s="264"/>
    </row>
    <row r="30" spans="2:14" s="95" customFormat="1" ht="17.25" customHeight="1" x14ac:dyDescent="0.2">
      <c r="B30" s="91"/>
      <c r="C30" s="385"/>
      <c r="D30" s="382"/>
      <c r="E30" s="124"/>
      <c r="F30" s="27"/>
      <c r="G30" s="27"/>
      <c r="H30" s="93" t="str">
        <f t="shared" ref="H30:H31" si="9">IF(F30="","",F30*G30)</f>
        <v/>
      </c>
      <c r="I30" s="375"/>
      <c r="J30" s="376"/>
      <c r="K30" s="377"/>
      <c r="M30" s="264"/>
      <c r="N30" s="264"/>
    </row>
    <row r="31" spans="2:14" s="95" customFormat="1" ht="17.25" customHeight="1" x14ac:dyDescent="0.2">
      <c r="B31" s="91"/>
      <c r="C31" s="385"/>
      <c r="D31" s="382"/>
      <c r="E31" s="124"/>
      <c r="F31" s="27"/>
      <c r="G31" s="27"/>
      <c r="H31" s="93" t="str">
        <f t="shared" si="9"/>
        <v/>
      </c>
      <c r="I31" s="375"/>
      <c r="J31" s="376"/>
      <c r="K31" s="377"/>
      <c r="M31" s="264"/>
      <c r="N31" s="264"/>
    </row>
    <row r="32" spans="2:14" s="95" customFormat="1" ht="17.25" customHeight="1" x14ac:dyDescent="0.2">
      <c r="B32" s="91"/>
      <c r="C32" s="385"/>
      <c r="D32" s="382"/>
      <c r="E32" s="124"/>
      <c r="F32" s="27"/>
      <c r="G32" s="27"/>
      <c r="H32" s="93" t="str">
        <f t="shared" si="4"/>
        <v/>
      </c>
      <c r="I32" s="375"/>
      <c r="J32" s="376"/>
      <c r="K32" s="377"/>
      <c r="M32" s="264"/>
      <c r="N32" s="264"/>
    </row>
    <row r="33" spans="2:14" s="95" customFormat="1" ht="17.25" customHeight="1" x14ac:dyDescent="0.2">
      <c r="B33" s="91"/>
      <c r="C33" s="385"/>
      <c r="D33" s="382"/>
      <c r="E33" s="124"/>
      <c r="F33" s="27"/>
      <c r="G33" s="27"/>
      <c r="H33" s="93" t="str">
        <f t="shared" ref="H33" si="10">IF(F33="","",F33*G33)</f>
        <v/>
      </c>
      <c r="I33" s="375"/>
      <c r="J33" s="376"/>
      <c r="K33" s="377"/>
      <c r="M33" s="264"/>
      <c r="N33" s="264"/>
    </row>
    <row r="34" spans="2:14" s="95" customFormat="1" ht="17.25" customHeight="1" x14ac:dyDescent="0.2">
      <c r="B34" s="91"/>
      <c r="C34" s="385"/>
      <c r="D34" s="382"/>
      <c r="E34" s="124"/>
      <c r="F34" s="27"/>
      <c r="G34" s="27"/>
      <c r="H34" s="93" t="str">
        <f t="shared" si="4"/>
        <v/>
      </c>
      <c r="I34" s="375"/>
      <c r="J34" s="376"/>
      <c r="K34" s="377"/>
      <c r="M34" s="264"/>
      <c r="N34" s="264"/>
    </row>
    <row r="35" spans="2:14" s="95" customFormat="1" ht="17.25" customHeight="1" x14ac:dyDescent="0.2">
      <c r="B35" s="91"/>
      <c r="C35" s="385"/>
      <c r="D35" s="383"/>
      <c r="E35" s="124"/>
      <c r="F35" s="27"/>
      <c r="G35" s="27"/>
      <c r="H35" s="93" t="str">
        <f t="shared" si="4"/>
        <v/>
      </c>
      <c r="I35" s="378"/>
      <c r="J35" s="379"/>
      <c r="K35" s="380"/>
      <c r="M35" s="264"/>
      <c r="N35" s="264"/>
    </row>
    <row r="36" spans="2:14" s="95" customFormat="1" ht="17.25" customHeight="1" x14ac:dyDescent="0.2">
      <c r="B36" s="91"/>
      <c r="C36" s="385"/>
      <c r="D36" s="381" t="s">
        <v>266</v>
      </c>
      <c r="E36" s="92" t="s">
        <v>251</v>
      </c>
      <c r="F36" s="370"/>
      <c r="G36" s="371"/>
      <c r="H36" s="93" t="str">
        <f>IF(SUM(H37:H42)=0,"",SUM(H37:H42))</f>
        <v/>
      </c>
      <c r="I36" s="47" t="s">
        <v>172</v>
      </c>
      <c r="J36" s="94" t="str">
        <f>H36</f>
        <v/>
      </c>
      <c r="K36" s="11"/>
      <c r="M36" s="80" t="s">
        <v>423</v>
      </c>
      <c r="N36" s="264"/>
    </row>
    <row r="37" spans="2:14" s="95" customFormat="1" ht="17.25" customHeight="1" x14ac:dyDescent="0.2">
      <c r="B37" s="91"/>
      <c r="C37" s="385"/>
      <c r="D37" s="382"/>
      <c r="E37" s="124"/>
      <c r="F37" s="27"/>
      <c r="G37" s="27"/>
      <c r="H37" s="93" t="str">
        <f>IF(F37="","",F37*G37)</f>
        <v/>
      </c>
      <c r="I37" s="372"/>
      <c r="J37" s="373"/>
      <c r="K37" s="374"/>
      <c r="M37" s="264"/>
      <c r="N37" s="264"/>
    </row>
    <row r="38" spans="2:14" s="95" customFormat="1" ht="17.25" customHeight="1" x14ac:dyDescent="0.2">
      <c r="B38" s="91"/>
      <c r="C38" s="385"/>
      <c r="D38" s="382"/>
      <c r="E38" s="124"/>
      <c r="F38" s="27"/>
      <c r="G38" s="27"/>
      <c r="H38" s="93" t="str">
        <f t="shared" ref="H38:H39" si="11">IF(F38="","",F38*G38)</f>
        <v/>
      </c>
      <c r="I38" s="375"/>
      <c r="J38" s="376"/>
      <c r="K38" s="377"/>
      <c r="M38" s="264"/>
      <c r="N38" s="264"/>
    </row>
    <row r="39" spans="2:14" s="95" customFormat="1" ht="17.25" customHeight="1" x14ac:dyDescent="0.2">
      <c r="B39" s="91"/>
      <c r="C39" s="385"/>
      <c r="D39" s="382"/>
      <c r="E39" s="124"/>
      <c r="F39" s="27"/>
      <c r="G39" s="27"/>
      <c r="H39" s="93" t="str">
        <f t="shared" si="11"/>
        <v/>
      </c>
      <c r="I39" s="375"/>
      <c r="J39" s="376"/>
      <c r="K39" s="377"/>
      <c r="M39" s="264"/>
      <c r="N39" s="264"/>
    </row>
    <row r="40" spans="2:14" s="95" customFormat="1" ht="17.25" customHeight="1" x14ac:dyDescent="0.2">
      <c r="B40" s="91"/>
      <c r="C40" s="385"/>
      <c r="D40" s="382"/>
      <c r="E40" s="124"/>
      <c r="F40" s="27"/>
      <c r="G40" s="27"/>
      <c r="H40" s="93" t="str">
        <f t="shared" ref="H40" si="12">IF(F40="","",F40*G40)</f>
        <v/>
      </c>
      <c r="I40" s="375"/>
      <c r="J40" s="376"/>
      <c r="K40" s="377"/>
      <c r="M40" s="264"/>
      <c r="N40" s="264"/>
    </row>
    <row r="41" spans="2:14" s="95" customFormat="1" ht="17.25" customHeight="1" x14ac:dyDescent="0.2">
      <c r="B41" s="91"/>
      <c r="C41" s="385"/>
      <c r="D41" s="382"/>
      <c r="E41" s="124"/>
      <c r="F41" s="27"/>
      <c r="G41" s="27"/>
      <c r="H41" s="93" t="str">
        <f t="shared" si="4"/>
        <v/>
      </c>
      <c r="I41" s="375"/>
      <c r="J41" s="376"/>
      <c r="K41" s="377"/>
      <c r="M41" s="264"/>
      <c r="N41" s="264"/>
    </row>
    <row r="42" spans="2:14" s="95" customFormat="1" ht="17.25" customHeight="1" x14ac:dyDescent="0.2">
      <c r="B42" s="91"/>
      <c r="C42" s="385"/>
      <c r="D42" s="383"/>
      <c r="E42" s="124"/>
      <c r="F42" s="27"/>
      <c r="G42" s="27"/>
      <c r="H42" s="93" t="str">
        <f t="shared" si="4"/>
        <v/>
      </c>
      <c r="I42" s="378"/>
      <c r="J42" s="379"/>
      <c r="K42" s="380"/>
      <c r="M42" s="264"/>
      <c r="N42" s="264"/>
    </row>
    <row r="43" spans="2:14" s="95" customFormat="1" ht="17.25" customHeight="1" thickBot="1" x14ac:dyDescent="0.25">
      <c r="B43" s="91"/>
      <c r="C43" s="385"/>
      <c r="D43" s="421" t="s">
        <v>255</v>
      </c>
      <c r="E43" s="422"/>
      <c r="F43" s="370"/>
      <c r="G43" s="371"/>
      <c r="H43" s="96" t="str">
        <f>IF(SUM(H6,H16,H26,H36)=0,"",SUM(H6,H16,H26,H36))</f>
        <v/>
      </c>
      <c r="I43" s="97"/>
      <c r="J43" s="96">
        <f>SUM(J6,J16,J26,J36)</f>
        <v>0</v>
      </c>
      <c r="K43" s="96">
        <f>SUM(K6,K16,K26,K36)</f>
        <v>0</v>
      </c>
      <c r="M43" s="264"/>
      <c r="N43" s="264"/>
    </row>
    <row r="44" spans="2:14" s="95" customFormat="1" ht="31.35" customHeight="1" thickTop="1" x14ac:dyDescent="0.2">
      <c r="B44" s="91"/>
      <c r="C44" s="427" t="s">
        <v>279</v>
      </c>
      <c r="D44" s="428"/>
      <c r="E44" s="428"/>
      <c r="F44" s="428"/>
      <c r="G44" s="429"/>
      <c r="H44" s="98" t="s">
        <v>537</v>
      </c>
      <c r="I44" s="28" t="s">
        <v>514</v>
      </c>
      <c r="J44" s="386">
        <f>IF(J45&gt;0,J45,0)</f>
        <v>0</v>
      </c>
      <c r="K44" s="387"/>
      <c r="M44" s="80" t="s">
        <v>424</v>
      </c>
      <c r="N44" s="264"/>
    </row>
    <row r="45" spans="2:14" s="95" customFormat="1" ht="31.35" hidden="1" customHeight="1" x14ac:dyDescent="0.2">
      <c r="B45" s="91"/>
      <c r="C45" s="99"/>
      <c r="D45" s="99"/>
      <c r="E45" s="99"/>
      <c r="F45" s="99"/>
      <c r="G45" s="99"/>
      <c r="H45" s="100"/>
      <c r="I45" s="101"/>
      <c r="J45" s="102">
        <f>IF(I44="≦5",IF(J43*1/2-K43&gt;100000000,100000000,ROUNDDOWN(J43*1/2-K43,-3)),IF(I44="&gt;5",IF(J43*1/2-K43&gt;370000000,370000000,ROUNDDOWN(J43*1/2-K43,-3)),0))</f>
        <v>0</v>
      </c>
      <c r="K45" s="102"/>
      <c r="M45" s="80"/>
      <c r="N45" s="264"/>
    </row>
    <row r="46" spans="2:14" ht="14.25" customHeight="1" x14ac:dyDescent="0.2">
      <c r="B46" s="84"/>
      <c r="C46" s="84" t="str">
        <f>$C$2</f>
        <v>第１号様式：別紙</v>
      </c>
      <c r="D46" s="84"/>
      <c r="E46" s="84"/>
      <c r="F46" s="85"/>
      <c r="G46" s="85"/>
      <c r="H46" s="84"/>
      <c r="I46" s="86"/>
      <c r="J46" s="84"/>
      <c r="K46" s="84"/>
    </row>
    <row r="47" spans="2:14" ht="34.5" customHeight="1" x14ac:dyDescent="0.2">
      <c r="B47" s="84"/>
      <c r="C47" s="388" t="s">
        <v>257</v>
      </c>
      <c r="D47" s="389"/>
      <c r="E47" s="389"/>
      <c r="F47" s="389"/>
      <c r="G47" s="389"/>
      <c r="H47" s="389"/>
      <c r="I47" s="389"/>
      <c r="J47" s="389"/>
      <c r="K47" s="389"/>
    </row>
    <row r="48" spans="2:14" s="89" customFormat="1" ht="30" customHeight="1" x14ac:dyDescent="0.2">
      <c r="B48" s="88"/>
      <c r="C48" s="369" t="s">
        <v>15</v>
      </c>
      <c r="D48" s="369"/>
      <c r="E48" s="369"/>
      <c r="F48" s="369" t="s">
        <v>270</v>
      </c>
      <c r="G48" s="369"/>
      <c r="H48" s="369"/>
      <c r="I48" s="368" t="s">
        <v>271</v>
      </c>
      <c r="J48" s="368" t="s">
        <v>277</v>
      </c>
      <c r="K48" s="368" t="s">
        <v>278</v>
      </c>
      <c r="M48" s="263"/>
      <c r="N48" s="263"/>
    </row>
    <row r="49" spans="2:16" s="89" customFormat="1" ht="15" customHeight="1" x14ac:dyDescent="0.2">
      <c r="B49" s="88"/>
      <c r="C49" s="369"/>
      <c r="D49" s="369"/>
      <c r="E49" s="369"/>
      <c r="F49" s="90" t="s">
        <v>276</v>
      </c>
      <c r="G49" s="90" t="s">
        <v>16</v>
      </c>
      <c r="H49" s="90" t="s">
        <v>273</v>
      </c>
      <c r="I49" s="368"/>
      <c r="J49" s="368"/>
      <c r="K49" s="368"/>
      <c r="M49" s="263"/>
      <c r="N49" s="263"/>
      <c r="P49" s="89" t="s">
        <v>171</v>
      </c>
    </row>
    <row r="50" spans="2:16" s="95" customFormat="1" ht="17.25" customHeight="1" x14ac:dyDescent="0.2">
      <c r="B50" s="91"/>
      <c r="C50" s="384" t="s">
        <v>261</v>
      </c>
      <c r="D50" s="409" t="s">
        <v>263</v>
      </c>
      <c r="E50" s="103" t="s">
        <v>254</v>
      </c>
      <c r="F50" s="425"/>
      <c r="G50" s="426"/>
      <c r="H50" s="93" t="str">
        <f>IF(SUM(H51:H55)=0,"",SUM(H51:H55))</f>
        <v/>
      </c>
      <c r="I50" s="47" t="s">
        <v>172</v>
      </c>
      <c r="J50" s="104" t="str">
        <f>H50</f>
        <v/>
      </c>
      <c r="K50" s="11"/>
      <c r="M50" s="80" t="s">
        <v>425</v>
      </c>
      <c r="N50" s="264"/>
      <c r="P50" s="95" t="s">
        <v>172</v>
      </c>
    </row>
    <row r="51" spans="2:16" s="95" customFormat="1" ht="17.25" customHeight="1" x14ac:dyDescent="0.2">
      <c r="B51" s="91"/>
      <c r="C51" s="385"/>
      <c r="D51" s="392"/>
      <c r="E51" s="124"/>
      <c r="F51" s="29"/>
      <c r="G51" s="29"/>
      <c r="H51" s="104" t="str">
        <f>IF(F51="","",F51*G51)</f>
        <v/>
      </c>
      <c r="I51" s="372"/>
      <c r="J51" s="373"/>
      <c r="K51" s="374"/>
      <c r="M51" s="264"/>
      <c r="N51" s="264"/>
    </row>
    <row r="52" spans="2:16" s="95" customFormat="1" ht="17.25" customHeight="1" x14ac:dyDescent="0.2">
      <c r="B52" s="91"/>
      <c r="C52" s="385"/>
      <c r="D52" s="392"/>
      <c r="E52" s="124"/>
      <c r="F52" s="29"/>
      <c r="G52" s="29"/>
      <c r="H52" s="104" t="str">
        <f t="shared" ref="H52" si="13">IF(F52="","",F52*G52)</f>
        <v/>
      </c>
      <c r="I52" s="375"/>
      <c r="J52" s="376"/>
      <c r="K52" s="377"/>
      <c r="M52" s="264"/>
      <c r="N52" s="264"/>
    </row>
    <row r="53" spans="2:16" s="95" customFormat="1" ht="17.25" customHeight="1" x14ac:dyDescent="0.2">
      <c r="B53" s="91"/>
      <c r="C53" s="385"/>
      <c r="D53" s="392"/>
      <c r="E53" s="124"/>
      <c r="F53" s="29"/>
      <c r="G53" s="29"/>
      <c r="H53" s="104" t="str">
        <f t="shared" ref="H53:H55" si="14">IF(F53="","",F53*G53)</f>
        <v/>
      </c>
      <c r="I53" s="375"/>
      <c r="J53" s="376"/>
      <c r="K53" s="377"/>
      <c r="M53" s="264"/>
      <c r="N53" s="264"/>
    </row>
    <row r="54" spans="2:16" s="95" customFormat="1" ht="17.25" customHeight="1" x14ac:dyDescent="0.2">
      <c r="B54" s="91"/>
      <c r="C54" s="385"/>
      <c r="D54" s="392"/>
      <c r="E54" s="124"/>
      <c r="F54" s="29"/>
      <c r="G54" s="29"/>
      <c r="H54" s="104" t="str">
        <f t="shared" si="14"/>
        <v/>
      </c>
      <c r="I54" s="375"/>
      <c r="J54" s="376"/>
      <c r="K54" s="377"/>
      <c r="M54" s="264"/>
      <c r="N54" s="264"/>
    </row>
    <row r="55" spans="2:16" s="95" customFormat="1" ht="17.25" customHeight="1" x14ac:dyDescent="0.2">
      <c r="B55" s="91"/>
      <c r="C55" s="385"/>
      <c r="D55" s="393"/>
      <c r="E55" s="124"/>
      <c r="F55" s="29"/>
      <c r="G55" s="29"/>
      <c r="H55" s="104" t="str">
        <f t="shared" si="14"/>
        <v/>
      </c>
      <c r="I55" s="378"/>
      <c r="J55" s="379"/>
      <c r="K55" s="380"/>
      <c r="M55" s="264"/>
      <c r="N55" s="264"/>
    </row>
    <row r="56" spans="2:16" s="95" customFormat="1" ht="17.25" customHeight="1" x14ac:dyDescent="0.2">
      <c r="B56" s="91"/>
      <c r="C56" s="385"/>
      <c r="D56" s="409" t="s">
        <v>269</v>
      </c>
      <c r="E56" s="105" t="s">
        <v>253</v>
      </c>
      <c r="F56" s="410"/>
      <c r="G56" s="411"/>
      <c r="H56" s="93" t="str">
        <f>IF(SUM(H57:H61)=0,"",SUM(H57:H61))</f>
        <v/>
      </c>
      <c r="I56" s="47" t="s">
        <v>172</v>
      </c>
      <c r="J56" s="104" t="str">
        <f>H56</f>
        <v/>
      </c>
      <c r="K56" s="11"/>
      <c r="M56" s="80" t="s">
        <v>425</v>
      </c>
      <c r="N56" s="264"/>
    </row>
    <row r="57" spans="2:16" s="95" customFormat="1" ht="17.25" customHeight="1" x14ac:dyDescent="0.2">
      <c r="B57" s="91"/>
      <c r="C57" s="385"/>
      <c r="D57" s="392"/>
      <c r="E57" s="124"/>
      <c r="F57" s="29"/>
      <c r="G57" s="29"/>
      <c r="H57" s="104" t="str">
        <f t="shared" ref="H57:H61" si="15">IF(F57="","",F57*G57)</f>
        <v/>
      </c>
      <c r="I57" s="372"/>
      <c r="J57" s="373"/>
      <c r="K57" s="374"/>
      <c r="M57" s="264"/>
      <c r="N57" s="264"/>
    </row>
    <row r="58" spans="2:16" s="95" customFormat="1" ht="17.25" customHeight="1" x14ac:dyDescent="0.2">
      <c r="B58" s="91"/>
      <c r="C58" s="385"/>
      <c r="D58" s="392"/>
      <c r="E58" s="124"/>
      <c r="F58" s="29"/>
      <c r="G58" s="29"/>
      <c r="H58" s="104" t="str">
        <f t="shared" ref="H58:H59" si="16">IF(F58="","",F58*G58)</f>
        <v/>
      </c>
      <c r="I58" s="375"/>
      <c r="J58" s="376"/>
      <c r="K58" s="377"/>
      <c r="M58" s="264"/>
      <c r="N58" s="264"/>
    </row>
    <row r="59" spans="2:16" s="95" customFormat="1" ht="17.25" customHeight="1" x14ac:dyDescent="0.2">
      <c r="B59" s="91"/>
      <c r="C59" s="385"/>
      <c r="D59" s="392"/>
      <c r="E59" s="124"/>
      <c r="F59" s="29"/>
      <c r="G59" s="29"/>
      <c r="H59" s="104" t="str">
        <f t="shared" si="16"/>
        <v/>
      </c>
      <c r="I59" s="375"/>
      <c r="J59" s="376"/>
      <c r="K59" s="377"/>
      <c r="M59" s="264"/>
      <c r="N59" s="264"/>
    </row>
    <row r="60" spans="2:16" s="95" customFormat="1" ht="17.25" customHeight="1" x14ac:dyDescent="0.2">
      <c r="B60" s="91"/>
      <c r="C60" s="385"/>
      <c r="D60" s="392"/>
      <c r="E60" s="124"/>
      <c r="F60" s="29"/>
      <c r="G60" s="29"/>
      <c r="H60" s="104" t="str">
        <f t="shared" si="15"/>
        <v/>
      </c>
      <c r="I60" s="375"/>
      <c r="J60" s="376"/>
      <c r="K60" s="377"/>
      <c r="M60" s="264"/>
      <c r="N60" s="264"/>
    </row>
    <row r="61" spans="2:16" s="95" customFormat="1" ht="17.25" customHeight="1" x14ac:dyDescent="0.2">
      <c r="B61" s="91"/>
      <c r="C61" s="385"/>
      <c r="D61" s="393"/>
      <c r="E61" s="124"/>
      <c r="F61" s="29"/>
      <c r="G61" s="29"/>
      <c r="H61" s="104" t="str">
        <f t="shared" si="15"/>
        <v/>
      </c>
      <c r="I61" s="378"/>
      <c r="J61" s="379"/>
      <c r="K61" s="380"/>
      <c r="M61" s="264"/>
      <c r="N61" s="264"/>
    </row>
    <row r="62" spans="2:16" s="95" customFormat="1" ht="17.25" customHeight="1" x14ac:dyDescent="0.2">
      <c r="B62" s="91"/>
      <c r="C62" s="385"/>
      <c r="D62" s="409" t="s">
        <v>268</v>
      </c>
      <c r="E62" s="105" t="s">
        <v>252</v>
      </c>
      <c r="F62" s="410"/>
      <c r="G62" s="411"/>
      <c r="H62" s="93" t="str">
        <f>IF(SUM(H63:H67)=0,"",SUM(H63:H67))</f>
        <v/>
      </c>
      <c r="I62" s="47" t="s">
        <v>172</v>
      </c>
      <c r="J62" s="104" t="str">
        <f>H62</f>
        <v/>
      </c>
      <c r="K62" s="11"/>
      <c r="M62" s="80" t="s">
        <v>425</v>
      </c>
      <c r="N62" s="264"/>
    </row>
    <row r="63" spans="2:16" s="95" customFormat="1" ht="17.25" customHeight="1" x14ac:dyDescent="0.2">
      <c r="B63" s="91"/>
      <c r="C63" s="385"/>
      <c r="D63" s="392"/>
      <c r="E63" s="124"/>
      <c r="F63" s="29"/>
      <c r="G63" s="29"/>
      <c r="H63" s="104" t="str">
        <f t="shared" ref="H63:H67" si="17">IF(F63="","",F63*G63)</f>
        <v/>
      </c>
      <c r="I63" s="372"/>
      <c r="J63" s="373"/>
      <c r="K63" s="374"/>
      <c r="M63" s="264"/>
      <c r="N63" s="264"/>
    </row>
    <row r="64" spans="2:16" s="95" customFormat="1" ht="17.25" customHeight="1" x14ac:dyDescent="0.2">
      <c r="B64" s="91"/>
      <c r="C64" s="385"/>
      <c r="D64" s="392"/>
      <c r="E64" s="124"/>
      <c r="F64" s="29"/>
      <c r="G64" s="29"/>
      <c r="H64" s="104" t="str">
        <f t="shared" ref="H64" si="18">IF(F64="","",F64*G64)</f>
        <v/>
      </c>
      <c r="I64" s="375"/>
      <c r="J64" s="376"/>
      <c r="K64" s="377"/>
      <c r="M64" s="264"/>
      <c r="N64" s="264"/>
    </row>
    <row r="65" spans="2:14" s="95" customFormat="1" ht="17.25" customHeight="1" x14ac:dyDescent="0.2">
      <c r="B65" s="91"/>
      <c r="C65" s="385"/>
      <c r="D65" s="392"/>
      <c r="E65" s="124"/>
      <c r="F65" s="29"/>
      <c r="G65" s="29"/>
      <c r="H65" s="104" t="str">
        <f t="shared" si="17"/>
        <v/>
      </c>
      <c r="I65" s="375"/>
      <c r="J65" s="376"/>
      <c r="K65" s="377"/>
      <c r="M65" s="264"/>
      <c r="N65" s="264"/>
    </row>
    <row r="66" spans="2:14" s="95" customFormat="1" ht="17.25" customHeight="1" x14ac:dyDescent="0.2">
      <c r="B66" s="91"/>
      <c r="C66" s="385"/>
      <c r="D66" s="392"/>
      <c r="E66" s="124"/>
      <c r="F66" s="29"/>
      <c r="G66" s="29"/>
      <c r="H66" s="104" t="str">
        <f t="shared" si="17"/>
        <v/>
      </c>
      <c r="I66" s="375"/>
      <c r="J66" s="376"/>
      <c r="K66" s="377"/>
      <c r="M66" s="264"/>
      <c r="N66" s="264"/>
    </row>
    <row r="67" spans="2:14" s="95" customFormat="1" ht="17.25" customHeight="1" x14ac:dyDescent="0.2">
      <c r="B67" s="91"/>
      <c r="C67" s="385"/>
      <c r="D67" s="393"/>
      <c r="E67" s="124"/>
      <c r="F67" s="29"/>
      <c r="G67" s="29"/>
      <c r="H67" s="104" t="str">
        <f t="shared" si="17"/>
        <v/>
      </c>
      <c r="I67" s="378"/>
      <c r="J67" s="379"/>
      <c r="K67" s="380"/>
      <c r="M67" s="264"/>
      <c r="N67" s="264"/>
    </row>
    <row r="68" spans="2:14" s="95" customFormat="1" ht="17.25" customHeight="1" x14ac:dyDescent="0.2">
      <c r="B68" s="91"/>
      <c r="C68" s="385"/>
      <c r="D68" s="409" t="s">
        <v>267</v>
      </c>
      <c r="E68" s="105" t="s">
        <v>251</v>
      </c>
      <c r="F68" s="410"/>
      <c r="G68" s="411"/>
      <c r="H68" s="93" t="str">
        <f>IF(SUM(H69:H73)=0,"",SUM(H69:H73))</f>
        <v/>
      </c>
      <c r="I68" s="47" t="s">
        <v>172</v>
      </c>
      <c r="J68" s="104" t="str">
        <f>H68</f>
        <v/>
      </c>
      <c r="K68" s="11"/>
      <c r="M68" s="80" t="s">
        <v>425</v>
      </c>
      <c r="N68" s="264"/>
    </row>
    <row r="69" spans="2:14" s="95" customFormat="1" ht="17.25" customHeight="1" x14ac:dyDescent="0.2">
      <c r="B69" s="91"/>
      <c r="C69" s="385"/>
      <c r="D69" s="392"/>
      <c r="E69" s="124"/>
      <c r="F69" s="29"/>
      <c r="G69" s="29"/>
      <c r="H69" s="104" t="str">
        <f>IF(F69="","",F69*G69)</f>
        <v/>
      </c>
      <c r="I69" s="372"/>
      <c r="J69" s="373"/>
      <c r="K69" s="374"/>
      <c r="M69" s="264"/>
      <c r="N69" s="264"/>
    </row>
    <row r="70" spans="2:14" s="95" customFormat="1" ht="17.25" customHeight="1" x14ac:dyDescent="0.2">
      <c r="B70" s="91"/>
      <c r="C70" s="385"/>
      <c r="D70" s="392"/>
      <c r="E70" s="124"/>
      <c r="F70" s="29"/>
      <c r="G70" s="29"/>
      <c r="H70" s="104" t="str">
        <f t="shared" ref="H70:H71" si="19">IF(F70="","",F70*G70)</f>
        <v/>
      </c>
      <c r="I70" s="375"/>
      <c r="J70" s="376"/>
      <c r="K70" s="377"/>
      <c r="M70" s="264"/>
      <c r="N70" s="264"/>
    </row>
    <row r="71" spans="2:14" s="95" customFormat="1" ht="17.25" customHeight="1" x14ac:dyDescent="0.2">
      <c r="B71" s="91"/>
      <c r="C71" s="385"/>
      <c r="D71" s="392"/>
      <c r="E71" s="124"/>
      <c r="F71" s="29"/>
      <c r="G71" s="29"/>
      <c r="H71" s="104" t="str">
        <f t="shared" si="19"/>
        <v/>
      </c>
      <c r="I71" s="375"/>
      <c r="J71" s="376"/>
      <c r="K71" s="377"/>
      <c r="M71" s="264"/>
      <c r="N71" s="264"/>
    </row>
    <row r="72" spans="2:14" s="95" customFormat="1" ht="17.25" customHeight="1" x14ac:dyDescent="0.2">
      <c r="B72" s="91"/>
      <c r="C72" s="385"/>
      <c r="D72" s="392"/>
      <c r="E72" s="124"/>
      <c r="F72" s="29"/>
      <c r="G72" s="29"/>
      <c r="H72" s="104" t="str">
        <f t="shared" ref="H72:H73" si="20">IF(F72="","",F72*G72)</f>
        <v/>
      </c>
      <c r="I72" s="375"/>
      <c r="J72" s="376"/>
      <c r="K72" s="377"/>
      <c r="M72" s="264"/>
      <c r="N72" s="264"/>
    </row>
    <row r="73" spans="2:14" s="95" customFormat="1" ht="17.25" customHeight="1" x14ac:dyDescent="0.2">
      <c r="B73" s="91"/>
      <c r="C73" s="385"/>
      <c r="D73" s="393"/>
      <c r="E73" s="124"/>
      <c r="F73" s="29"/>
      <c r="G73" s="29"/>
      <c r="H73" s="104" t="str">
        <f t="shared" si="20"/>
        <v/>
      </c>
      <c r="I73" s="378"/>
      <c r="J73" s="379"/>
      <c r="K73" s="380"/>
      <c r="M73" s="264"/>
      <c r="N73" s="264"/>
    </row>
    <row r="74" spans="2:14" s="95" customFormat="1" ht="17.25" customHeight="1" thickBot="1" x14ac:dyDescent="0.25">
      <c r="B74" s="91"/>
      <c r="C74" s="385"/>
      <c r="D74" s="423" t="s">
        <v>258</v>
      </c>
      <c r="E74" s="424"/>
      <c r="F74" s="410"/>
      <c r="G74" s="411"/>
      <c r="H74" s="106" t="str">
        <f>IF(SUM(H50,H56,H62,H68)=0,"",SUM(H50,H56,H62,H68))</f>
        <v/>
      </c>
      <c r="I74" s="107"/>
      <c r="J74" s="108">
        <f>IF(SUM(J50,J56,J62,J68)=0,0,SUM(J50,J56,J62,J68))</f>
        <v>0</v>
      </c>
      <c r="K74" s="108">
        <f>SUM(K50,K56,K62,K68)</f>
        <v>0</v>
      </c>
      <c r="M74" s="264"/>
      <c r="N74" s="264"/>
    </row>
    <row r="75" spans="2:14" s="95" customFormat="1" ht="17.25" customHeight="1" thickTop="1" x14ac:dyDescent="0.2">
      <c r="B75" s="91"/>
      <c r="C75" s="412" t="s">
        <v>301</v>
      </c>
      <c r="D75" s="413"/>
      <c r="E75" s="414"/>
      <c r="F75" s="109" t="s">
        <v>259</v>
      </c>
      <c r="G75" s="30">
        <v>0</v>
      </c>
      <c r="H75" s="110">
        <v>87000000</v>
      </c>
      <c r="I75" s="356">
        <f>G75*H75+G76*H76</f>
        <v>0</v>
      </c>
      <c r="J75" s="357"/>
      <c r="K75" s="358"/>
      <c r="M75" s="80" t="s">
        <v>426</v>
      </c>
      <c r="N75" s="264"/>
    </row>
    <row r="76" spans="2:14" s="95" customFormat="1" ht="17.25" customHeight="1" x14ac:dyDescent="0.2">
      <c r="B76" s="91"/>
      <c r="C76" s="415"/>
      <c r="D76" s="416"/>
      <c r="E76" s="417"/>
      <c r="F76" s="111" t="s">
        <v>260</v>
      </c>
      <c r="G76" s="31">
        <v>0</v>
      </c>
      <c r="H76" s="112">
        <v>16000000</v>
      </c>
      <c r="I76" s="359"/>
      <c r="J76" s="360"/>
      <c r="K76" s="361"/>
      <c r="M76" s="80" t="s">
        <v>426</v>
      </c>
      <c r="N76" s="264"/>
    </row>
    <row r="77" spans="2:14" s="95" customFormat="1" ht="31.35" customHeight="1" thickBot="1" x14ac:dyDescent="0.25">
      <c r="B77" s="91"/>
      <c r="C77" s="402" t="s">
        <v>280</v>
      </c>
      <c r="D77" s="403"/>
      <c r="E77" s="403"/>
      <c r="F77" s="404"/>
      <c r="G77" s="405"/>
      <c r="H77" s="406"/>
      <c r="I77" s="362">
        <f>IF(I78&gt;0,I78,0)</f>
        <v>0</v>
      </c>
      <c r="J77" s="363"/>
      <c r="K77" s="364"/>
      <c r="M77" s="264"/>
      <c r="N77" s="264"/>
    </row>
    <row r="78" spans="2:14" s="95" customFormat="1" ht="31.35" hidden="1" customHeight="1" thickBot="1" x14ac:dyDescent="0.25">
      <c r="B78" s="91"/>
      <c r="C78" s="113"/>
      <c r="D78" s="114"/>
      <c r="E78" s="114"/>
      <c r="F78" s="115"/>
      <c r="G78" s="116"/>
      <c r="H78" s="117"/>
      <c r="I78" s="418">
        <f>IF(ROUNDDOWN(J74*2/3-K74,-3)&gt;I75,I75,ROUNDDOWN(J74*2/3-K74,-3))</f>
        <v>0</v>
      </c>
      <c r="J78" s="419"/>
      <c r="K78" s="420"/>
      <c r="M78" s="264"/>
      <c r="N78" s="264"/>
    </row>
    <row r="79" spans="2:14" s="95" customFormat="1" ht="37.5" customHeight="1" thickBot="1" x14ac:dyDescent="0.25">
      <c r="B79" s="91"/>
      <c r="C79" s="407" t="s">
        <v>284</v>
      </c>
      <c r="D79" s="408"/>
      <c r="E79" s="408"/>
      <c r="F79" s="404"/>
      <c r="G79" s="405"/>
      <c r="H79" s="406"/>
      <c r="I79" s="365">
        <f>J44+I77</f>
        <v>0</v>
      </c>
      <c r="J79" s="366"/>
      <c r="K79" s="367"/>
      <c r="M79" s="264"/>
      <c r="N79" s="264"/>
    </row>
    <row r="80" spans="2:14" s="95" customFormat="1" ht="17.25" customHeight="1" x14ac:dyDescent="0.2">
      <c r="B80" s="91"/>
      <c r="C80" s="391" t="s">
        <v>193</v>
      </c>
      <c r="D80" s="383" t="s">
        <v>281</v>
      </c>
      <c r="E80" s="383"/>
      <c r="F80" s="394"/>
      <c r="G80" s="395"/>
      <c r="H80" s="93">
        <f>SUM(H81:H85)</f>
        <v>0</v>
      </c>
      <c r="I80" s="396"/>
      <c r="J80" s="397"/>
      <c r="K80" s="93">
        <f>SUM(K81:K85)</f>
        <v>0</v>
      </c>
      <c r="M80" s="264"/>
      <c r="N80" s="264"/>
    </row>
    <row r="81" spans="2:18" s="95" customFormat="1" ht="17.25" customHeight="1" x14ac:dyDescent="0.2">
      <c r="B81" s="91"/>
      <c r="C81" s="392"/>
      <c r="D81" s="368"/>
      <c r="E81" s="124"/>
      <c r="F81" s="29"/>
      <c r="G81" s="29"/>
      <c r="H81" s="104" t="str">
        <f>IF(F81="","",F81*G81)</f>
        <v/>
      </c>
      <c r="I81" s="47"/>
      <c r="J81" s="118"/>
      <c r="K81" s="11"/>
      <c r="M81" s="264"/>
      <c r="N81" s="264"/>
    </row>
    <row r="82" spans="2:18" s="95" customFormat="1" ht="17.25" customHeight="1" x14ac:dyDescent="0.2">
      <c r="B82" s="91"/>
      <c r="C82" s="392"/>
      <c r="D82" s="368"/>
      <c r="E82" s="124"/>
      <c r="F82" s="29"/>
      <c r="G82" s="29"/>
      <c r="H82" s="104" t="str">
        <f t="shared" ref="H82:H85" si="21">IF(F82="","",F82*G82)</f>
        <v/>
      </c>
      <c r="I82" s="47"/>
      <c r="J82" s="118"/>
      <c r="K82" s="11"/>
      <c r="M82" s="264"/>
      <c r="N82" s="264"/>
    </row>
    <row r="83" spans="2:18" s="95" customFormat="1" ht="17.25" customHeight="1" x14ac:dyDescent="0.2">
      <c r="B83" s="91"/>
      <c r="C83" s="392"/>
      <c r="D83" s="368"/>
      <c r="E83" s="124"/>
      <c r="F83" s="29"/>
      <c r="G83" s="29"/>
      <c r="H83" s="104" t="str">
        <f>IF(F83="","",F83*G83)</f>
        <v/>
      </c>
      <c r="I83" s="47"/>
      <c r="J83" s="118"/>
      <c r="K83" s="11"/>
      <c r="M83" s="264"/>
      <c r="N83" s="264"/>
      <c r="R83" s="64" t="s">
        <v>425</v>
      </c>
    </row>
    <row r="84" spans="2:18" s="95" customFormat="1" ht="17.25" customHeight="1" x14ac:dyDescent="0.2">
      <c r="B84" s="91"/>
      <c r="C84" s="392"/>
      <c r="D84" s="368"/>
      <c r="E84" s="124"/>
      <c r="F84" s="29"/>
      <c r="G84" s="29"/>
      <c r="H84" s="104" t="str">
        <f t="shared" si="21"/>
        <v/>
      </c>
      <c r="I84" s="47"/>
      <c r="J84" s="118"/>
      <c r="K84" s="11"/>
      <c r="M84" s="264"/>
      <c r="N84" s="264"/>
    </row>
    <row r="85" spans="2:18" s="95" customFormat="1" ht="17.25" customHeight="1" x14ac:dyDescent="0.2">
      <c r="B85" s="91"/>
      <c r="C85" s="393"/>
      <c r="D85" s="368"/>
      <c r="E85" s="124"/>
      <c r="F85" s="29"/>
      <c r="G85" s="29"/>
      <c r="H85" s="104" t="str">
        <f t="shared" si="21"/>
        <v/>
      </c>
      <c r="I85" s="47"/>
      <c r="J85" s="118"/>
      <c r="K85" s="11"/>
      <c r="M85" s="264"/>
      <c r="N85" s="264"/>
    </row>
    <row r="86" spans="2:18" s="95" customFormat="1" ht="17.25" customHeight="1" x14ac:dyDescent="0.2">
      <c r="B86" s="91"/>
      <c r="C86" s="368" t="s">
        <v>282</v>
      </c>
      <c r="D86" s="368"/>
      <c r="E86" s="368"/>
      <c r="F86" s="398"/>
      <c r="G86" s="399"/>
      <c r="H86" s="104">
        <f>J43+J74+H80</f>
        <v>0</v>
      </c>
      <c r="I86" s="375"/>
      <c r="J86" s="376"/>
      <c r="K86" s="374"/>
      <c r="M86" s="264"/>
      <c r="N86" s="264"/>
    </row>
    <row r="87" spans="2:18" s="95" customFormat="1" ht="17.25" customHeight="1" x14ac:dyDescent="0.2">
      <c r="B87" s="91"/>
      <c r="C87" s="368" t="s">
        <v>286</v>
      </c>
      <c r="D87" s="368"/>
      <c r="E87" s="368"/>
      <c r="F87" s="400"/>
      <c r="G87" s="401"/>
      <c r="H87" s="104">
        <f>H86*0.1</f>
        <v>0</v>
      </c>
      <c r="I87" s="375"/>
      <c r="J87" s="376"/>
      <c r="K87" s="377"/>
      <c r="M87" s="264"/>
      <c r="N87" s="264"/>
    </row>
    <row r="88" spans="2:18" s="95" customFormat="1" ht="17.25" customHeight="1" x14ac:dyDescent="0.2">
      <c r="B88" s="91"/>
      <c r="C88" s="368" t="s">
        <v>283</v>
      </c>
      <c r="D88" s="368"/>
      <c r="E88" s="368"/>
      <c r="F88" s="394"/>
      <c r="G88" s="395"/>
      <c r="H88" s="104">
        <f>H86+H87</f>
        <v>0</v>
      </c>
      <c r="I88" s="378"/>
      <c r="J88" s="379"/>
      <c r="K88" s="380"/>
      <c r="M88" s="264"/>
      <c r="N88" s="264"/>
    </row>
    <row r="89" spans="2:18" s="120" customFormat="1" x14ac:dyDescent="0.2">
      <c r="B89" s="119"/>
      <c r="C89" s="119"/>
      <c r="D89" s="119"/>
      <c r="E89" s="119"/>
      <c r="F89" s="119"/>
      <c r="G89" s="119"/>
      <c r="H89" s="119"/>
      <c r="I89" s="119"/>
      <c r="J89" s="119"/>
      <c r="K89" s="119"/>
      <c r="M89" s="265"/>
      <c r="N89" s="265"/>
    </row>
    <row r="90" spans="2:18" x14ac:dyDescent="0.2">
      <c r="C90" s="121"/>
      <c r="D90" s="121"/>
      <c r="E90" s="121"/>
      <c r="F90" s="121"/>
      <c r="G90" s="121"/>
      <c r="H90" s="121"/>
      <c r="I90" s="121"/>
      <c r="J90" s="121"/>
      <c r="K90" s="121"/>
    </row>
    <row r="91" spans="2:18" s="120" customFormat="1" x14ac:dyDescent="0.2">
      <c r="C91" s="390" t="s">
        <v>287</v>
      </c>
      <c r="D91" s="390"/>
      <c r="E91" s="390"/>
      <c r="F91" s="390"/>
      <c r="G91" s="390"/>
      <c r="H91" s="390"/>
      <c r="I91" s="390"/>
      <c r="J91" s="390"/>
      <c r="K91" s="390"/>
      <c r="M91" s="265"/>
      <c r="N91" s="265"/>
    </row>
  </sheetData>
  <sheetProtection password="D7EF" sheet="1" objects="1" scenarios="1" formatCells="0" formatColumns="0" formatRows="0" selectLockedCells="1"/>
  <customSheetViews>
    <customSheetView guid="{BAF09DE9-3CAC-45E2-B2E3-39C54B45EBAF}" showPageBreaks="1" fitToPage="1" printArea="1" hiddenColumns="1" view="pageBreakPreview">
      <selection activeCell="C8" sqref="C8"/>
      <pageMargins left="0.23622047244094491" right="0.23622047244094491" top="0.74803149606299213" bottom="0.74803149606299213" header="0.31496062992125984" footer="0.31496062992125984"/>
      <printOptions horizontalCentered="1"/>
      <pageSetup paperSize="9" orientation="portrait" r:id="rId1"/>
    </customSheetView>
    <customSheetView guid="{02B438CF-0257-43B2-9BDA-7E54B391CED3}" scale="120" showPageBreaks="1" fitToPage="1" printArea="1" hiddenColumns="1" view="pageBreakPreview">
      <pageMargins left="0.23622047244094491" right="0.23622047244094491" top="0.74803149606299213" bottom="0.74803149606299213" header="0.31496062992125984" footer="0.31496062992125984"/>
      <printOptions horizontalCentered="1"/>
      <pageSetup paperSize="9" orientation="portrait" r:id="rId2"/>
    </customSheetView>
  </customSheetViews>
  <mergeCells count="64">
    <mergeCell ref="I78:K78"/>
    <mergeCell ref="D43:E43"/>
    <mergeCell ref="F43:G43"/>
    <mergeCell ref="D74:E74"/>
    <mergeCell ref="F74:G74"/>
    <mergeCell ref="F50:G50"/>
    <mergeCell ref="F56:G56"/>
    <mergeCell ref="C44:G44"/>
    <mergeCell ref="D62:D67"/>
    <mergeCell ref="C47:K47"/>
    <mergeCell ref="C48:E49"/>
    <mergeCell ref="F48:H48"/>
    <mergeCell ref="I48:I49"/>
    <mergeCell ref="J48:J49"/>
    <mergeCell ref="K48:K49"/>
    <mergeCell ref="I51:K55"/>
    <mergeCell ref="D81:D85"/>
    <mergeCell ref="D80:E80"/>
    <mergeCell ref="I69:K73"/>
    <mergeCell ref="I57:K61"/>
    <mergeCell ref="I63:K67"/>
    <mergeCell ref="C77:E77"/>
    <mergeCell ref="F77:H77"/>
    <mergeCell ref="C79:E79"/>
    <mergeCell ref="F79:H79"/>
    <mergeCell ref="D68:D73"/>
    <mergeCell ref="F62:G62"/>
    <mergeCell ref="F68:G68"/>
    <mergeCell ref="C50:C74"/>
    <mergeCell ref="C75:E76"/>
    <mergeCell ref="D50:D55"/>
    <mergeCell ref="D56:D61"/>
    <mergeCell ref="C3:K3"/>
    <mergeCell ref="C91:K91"/>
    <mergeCell ref="C80:C85"/>
    <mergeCell ref="I7:K15"/>
    <mergeCell ref="C86:E86"/>
    <mergeCell ref="C87:E87"/>
    <mergeCell ref="C88:E88"/>
    <mergeCell ref="F4:H4"/>
    <mergeCell ref="J4:J5"/>
    <mergeCell ref="I27:K35"/>
    <mergeCell ref="I37:K42"/>
    <mergeCell ref="I86:K88"/>
    <mergeCell ref="F80:G80"/>
    <mergeCell ref="I80:J80"/>
    <mergeCell ref="F86:G88"/>
    <mergeCell ref="K4:K5"/>
    <mergeCell ref="I75:K76"/>
    <mergeCell ref="I77:K77"/>
    <mergeCell ref="I79:K79"/>
    <mergeCell ref="I4:I5"/>
    <mergeCell ref="C4:E5"/>
    <mergeCell ref="F6:G6"/>
    <mergeCell ref="I17:K25"/>
    <mergeCell ref="F16:G16"/>
    <mergeCell ref="D6:D15"/>
    <mergeCell ref="D16:D25"/>
    <mergeCell ref="C6:C43"/>
    <mergeCell ref="F26:G26"/>
    <mergeCell ref="F36:G36"/>
    <mergeCell ref="D26:D35"/>
    <mergeCell ref="D36:D42"/>
    <mergeCell ref="J44:K44"/>
  </mergeCells>
  <phoneticPr fontId="3"/>
  <dataValidations xWindow="549" yWindow="287" count="5">
    <dataValidation type="list" allowBlank="1" showInputMessage="1" showErrorMessage="1" sqref="I16 I68 I36 I50 I56 I62 I6 I26 I80:I85">
      <formula1>$P$5:$P$6</formula1>
    </dataValidation>
    <dataValidation imeMode="off" allowBlank="1" showInputMessage="1" showErrorMessage="1" sqref="F69:H73 F63:H67 F57:H61 F37:H42 F51:H55 F7:H15 F17:H25 F27:H35 F81:H85"/>
    <dataValidation type="list" allowBlank="1" showInputMessage="1" showErrorMessage="1" error="”製造能力を選択してください。”" sqref="I44:I45">
      <formula1>"&gt;5,≦5"</formula1>
    </dataValidation>
    <dataValidation allowBlank="1" showInputMessage="1" showErrorMessage="1" error="”製造能力を選択してください。”" sqref="F75:F76"/>
    <dataValidation type="list" allowBlank="1" showErrorMessage="1" errorTitle="台数の入力" error="”0～9”の整数を選択してください。" promptTitle="台数の入力" prompt="”0～9”の整数を入力してください。" sqref="G75:G76">
      <formula1>"0,1,2,3,4,5,6,7,8,9"</formula1>
    </dataValidation>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rowBreaks count="1" manualBreakCount="1">
    <brk id="45" min="1" max="11"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AJ84"/>
  <sheetViews>
    <sheetView showGridLines="0" topLeftCell="A13" zoomScaleNormal="100" zoomScaleSheetLayoutView="100" workbookViewId="0">
      <selection activeCell="K18" sqref="K18:AG19"/>
    </sheetView>
  </sheetViews>
  <sheetFormatPr defaultColWidth="9" defaultRowHeight="13.2" x14ac:dyDescent="0.2"/>
  <cols>
    <col min="1" max="34" width="2.6640625" style="125" customWidth="1"/>
    <col min="35" max="35" width="4.77734375" style="125" customWidth="1"/>
    <col min="36" max="36" width="9.109375" style="125" customWidth="1"/>
    <col min="37" max="66" width="2.6640625" style="125" customWidth="1"/>
    <col min="67" max="16384" width="9" style="125"/>
  </cols>
  <sheetData>
    <row r="2" spans="2:36" ht="14.4" x14ac:dyDescent="0.2">
      <c r="C2" s="126" t="s">
        <v>18</v>
      </c>
      <c r="AJ2" s="267" t="str">
        <f>'１号'!$AL$3</f>
        <v>Ver.3</v>
      </c>
    </row>
    <row r="3" spans="2:36" ht="14.4" x14ac:dyDescent="0.2">
      <c r="B3" s="126"/>
    </row>
    <row r="4" spans="2:36" ht="14.4" x14ac:dyDescent="0.2">
      <c r="B4" s="126"/>
    </row>
    <row r="5" spans="2:36" ht="25.8" x14ac:dyDescent="0.2">
      <c r="C5" s="449" t="s">
        <v>19</v>
      </c>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row>
    <row r="6" spans="2:36" ht="14.25" customHeight="1" x14ac:dyDescent="0.2">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row>
    <row r="7" spans="2:36" ht="14.4" x14ac:dyDescent="0.2">
      <c r="B7" s="126"/>
    </row>
    <row r="8" spans="2:36" ht="14.4" x14ac:dyDescent="0.2">
      <c r="C8" s="459" t="s">
        <v>20</v>
      </c>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row>
    <row r="9" spans="2:36" ht="13.5" customHeight="1" x14ac:dyDescent="0.2">
      <c r="D9" s="460" t="s">
        <v>174</v>
      </c>
      <c r="E9" s="460"/>
      <c r="F9" s="461" t="s">
        <v>173</v>
      </c>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row>
    <row r="10" spans="2:36" x14ac:dyDescent="0.2">
      <c r="C10" s="128"/>
      <c r="D10" s="128"/>
      <c r="E10" s="128"/>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row>
    <row r="11" spans="2:36" x14ac:dyDescent="0.2">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row>
    <row r="12" spans="2:36" s="129" customFormat="1" ht="14.25" customHeight="1" x14ac:dyDescent="0.2">
      <c r="C12" s="444" t="s">
        <v>21</v>
      </c>
      <c r="D12" s="444"/>
      <c r="E12" s="444"/>
      <c r="F12" s="444"/>
      <c r="G12" s="444"/>
      <c r="H12" s="444"/>
      <c r="I12" s="444"/>
      <c r="J12" s="444"/>
      <c r="K12" s="457" t="str">
        <f>IF('１号'!V11="","",'１号'!V11)</f>
        <v/>
      </c>
      <c r="L12" s="457"/>
      <c r="M12" s="457"/>
      <c r="N12" s="457"/>
      <c r="O12" s="457"/>
      <c r="P12" s="457"/>
      <c r="Q12" s="457"/>
      <c r="R12" s="457"/>
      <c r="S12" s="457"/>
      <c r="T12" s="457"/>
      <c r="U12" s="457"/>
      <c r="V12" s="457"/>
      <c r="W12" s="457"/>
      <c r="X12" s="457"/>
      <c r="Y12" s="457"/>
      <c r="Z12" s="457"/>
      <c r="AA12" s="457"/>
      <c r="AB12" s="457"/>
      <c r="AC12" s="457"/>
      <c r="AD12" s="457"/>
      <c r="AE12" s="457"/>
      <c r="AF12" s="457"/>
      <c r="AG12" s="457"/>
      <c r="AJ12" s="79"/>
    </row>
    <row r="13" spans="2:36" s="129" customFormat="1" ht="14.25" customHeight="1" x14ac:dyDescent="0.2">
      <c r="C13" s="444"/>
      <c r="D13" s="444"/>
      <c r="E13" s="444"/>
      <c r="F13" s="444"/>
      <c r="G13" s="444"/>
      <c r="H13" s="444"/>
      <c r="I13" s="444"/>
      <c r="J13" s="444"/>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J13" s="79"/>
    </row>
    <row r="14" spans="2:36" s="129" customFormat="1" ht="14.25" customHeight="1" x14ac:dyDescent="0.2">
      <c r="C14" s="444" t="s">
        <v>22</v>
      </c>
      <c r="D14" s="444"/>
      <c r="E14" s="444"/>
      <c r="F14" s="444"/>
      <c r="G14" s="444"/>
      <c r="H14" s="444"/>
      <c r="I14" s="444"/>
      <c r="J14" s="444"/>
      <c r="K14" s="457" t="str">
        <f>IF('１号'!V9="","",'１号'!V9&amp;'１号'!V10)</f>
        <v/>
      </c>
      <c r="L14" s="457"/>
      <c r="M14" s="457"/>
      <c r="N14" s="457"/>
      <c r="O14" s="457"/>
      <c r="P14" s="457"/>
      <c r="Q14" s="457"/>
      <c r="R14" s="457"/>
      <c r="S14" s="457"/>
      <c r="T14" s="457"/>
      <c r="U14" s="457"/>
      <c r="V14" s="457"/>
      <c r="W14" s="457"/>
      <c r="X14" s="457"/>
      <c r="Y14" s="457"/>
      <c r="Z14" s="457"/>
      <c r="AA14" s="457"/>
      <c r="AB14" s="457"/>
      <c r="AC14" s="457"/>
      <c r="AD14" s="457"/>
      <c r="AE14" s="457"/>
      <c r="AF14" s="457"/>
      <c r="AG14" s="457"/>
      <c r="AJ14" s="80" t="s">
        <v>520</v>
      </c>
    </row>
    <row r="15" spans="2:36" s="129" customFormat="1" ht="14.25" customHeight="1" x14ac:dyDescent="0.2">
      <c r="C15" s="444"/>
      <c r="D15" s="444"/>
      <c r="E15" s="444"/>
      <c r="F15" s="444"/>
      <c r="G15" s="444"/>
      <c r="H15" s="444"/>
      <c r="I15" s="444"/>
      <c r="J15" s="444"/>
      <c r="K15" s="457"/>
      <c r="L15" s="457"/>
      <c r="M15" s="457"/>
      <c r="N15" s="457"/>
      <c r="O15" s="457"/>
      <c r="P15" s="457"/>
      <c r="Q15" s="457"/>
      <c r="R15" s="457"/>
      <c r="S15" s="457"/>
      <c r="T15" s="457"/>
      <c r="U15" s="457"/>
      <c r="V15" s="457"/>
      <c r="W15" s="457"/>
      <c r="X15" s="457"/>
      <c r="Y15" s="457"/>
      <c r="Z15" s="457"/>
      <c r="AA15" s="457"/>
      <c r="AB15" s="457"/>
      <c r="AC15" s="457"/>
      <c r="AD15" s="457"/>
      <c r="AE15" s="457"/>
      <c r="AF15" s="457"/>
      <c r="AG15" s="457"/>
      <c r="AJ15" s="79"/>
    </row>
    <row r="16" spans="2:36" s="129" customFormat="1" ht="14.25" customHeight="1" x14ac:dyDescent="0.2">
      <c r="C16" s="444" t="s">
        <v>289</v>
      </c>
      <c r="D16" s="444"/>
      <c r="E16" s="444"/>
      <c r="F16" s="444"/>
      <c r="G16" s="444"/>
      <c r="H16" s="444"/>
      <c r="I16" s="444"/>
      <c r="J16" s="444"/>
      <c r="K16" s="457" t="str">
        <f>IF('１号'!V12="","",'１号'!V12)</f>
        <v/>
      </c>
      <c r="L16" s="457"/>
      <c r="M16" s="457"/>
      <c r="N16" s="457"/>
      <c r="O16" s="457"/>
      <c r="P16" s="457"/>
      <c r="Q16" s="457"/>
      <c r="R16" s="457"/>
      <c r="S16" s="457"/>
      <c r="T16" s="457"/>
      <c r="U16" s="457"/>
      <c r="V16" s="457"/>
      <c r="W16" s="457"/>
      <c r="X16" s="457"/>
      <c r="Y16" s="457"/>
      <c r="Z16" s="457"/>
      <c r="AA16" s="457"/>
      <c r="AB16" s="457"/>
      <c r="AC16" s="457"/>
      <c r="AD16" s="457"/>
      <c r="AE16" s="457"/>
      <c r="AF16" s="457"/>
      <c r="AG16" s="457"/>
      <c r="AJ16" s="79"/>
    </row>
    <row r="17" spans="3:33" s="129" customFormat="1" ht="14.25" customHeight="1" x14ac:dyDescent="0.2">
      <c r="C17" s="444"/>
      <c r="D17" s="444"/>
      <c r="E17" s="444"/>
      <c r="F17" s="444"/>
      <c r="G17" s="444"/>
      <c r="H17" s="444"/>
      <c r="I17" s="444"/>
      <c r="J17" s="444"/>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row>
    <row r="18" spans="3:33" s="129" customFormat="1" ht="14.25" customHeight="1" x14ac:dyDescent="0.2">
      <c r="C18" s="444" t="s">
        <v>23</v>
      </c>
      <c r="D18" s="444"/>
      <c r="E18" s="444"/>
      <c r="F18" s="444"/>
      <c r="G18" s="444"/>
      <c r="H18" s="444"/>
      <c r="I18" s="444"/>
      <c r="J18" s="444"/>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row>
    <row r="19" spans="3:33" s="129" customFormat="1" ht="14.25" customHeight="1" x14ac:dyDescent="0.2">
      <c r="C19" s="444"/>
      <c r="D19" s="444"/>
      <c r="E19" s="444"/>
      <c r="F19" s="444"/>
      <c r="G19" s="444"/>
      <c r="H19" s="444"/>
      <c r="I19" s="444"/>
      <c r="J19" s="444"/>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row>
    <row r="20" spans="3:33" s="129" customFormat="1" ht="14.25" customHeight="1" x14ac:dyDescent="0.2">
      <c r="C20" s="444" t="s">
        <v>24</v>
      </c>
      <c r="D20" s="444"/>
      <c r="E20" s="444"/>
      <c r="F20" s="444"/>
      <c r="G20" s="444"/>
      <c r="H20" s="444"/>
      <c r="I20" s="444"/>
      <c r="J20" s="444"/>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row>
    <row r="21" spans="3:33" s="129" customFormat="1" ht="14.25" customHeight="1" x14ac:dyDescent="0.2">
      <c r="C21" s="444"/>
      <c r="D21" s="444"/>
      <c r="E21" s="444"/>
      <c r="F21" s="444"/>
      <c r="G21" s="444"/>
      <c r="H21" s="444"/>
      <c r="I21" s="444"/>
      <c r="J21" s="444"/>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row>
    <row r="22" spans="3:33" s="129" customFormat="1" ht="14.25" customHeight="1" x14ac:dyDescent="0.2">
      <c r="C22" s="444" t="s">
        <v>505</v>
      </c>
      <c r="D22" s="444"/>
      <c r="E22" s="444"/>
      <c r="F22" s="444"/>
      <c r="G22" s="444"/>
      <c r="H22" s="444"/>
      <c r="I22" s="444"/>
      <c r="J22" s="444"/>
      <c r="K22" s="456" t="s">
        <v>26</v>
      </c>
      <c r="L22" s="456"/>
      <c r="M22" s="456"/>
      <c r="N22" s="456"/>
      <c r="O22" s="456"/>
      <c r="P22" s="456"/>
      <c r="Q22" s="456"/>
      <c r="R22" s="450"/>
      <c r="S22" s="451"/>
      <c r="T22" s="451"/>
      <c r="U22" s="451"/>
      <c r="V22" s="451"/>
      <c r="W22" s="451"/>
      <c r="X22" s="451"/>
      <c r="Y22" s="451"/>
      <c r="Z22" s="451"/>
      <c r="AA22" s="451"/>
      <c r="AB22" s="451"/>
      <c r="AC22" s="451"/>
      <c r="AD22" s="451"/>
      <c r="AE22" s="451"/>
      <c r="AF22" s="451"/>
      <c r="AG22" s="452"/>
    </row>
    <row r="23" spans="3:33" s="129" customFormat="1" ht="14.25" customHeight="1" x14ac:dyDescent="0.2">
      <c r="C23" s="444"/>
      <c r="D23" s="444"/>
      <c r="E23" s="444"/>
      <c r="F23" s="444"/>
      <c r="G23" s="444"/>
      <c r="H23" s="444"/>
      <c r="I23" s="444"/>
      <c r="J23" s="444"/>
      <c r="K23" s="456"/>
      <c r="L23" s="456"/>
      <c r="M23" s="456"/>
      <c r="N23" s="456"/>
      <c r="O23" s="456"/>
      <c r="P23" s="456"/>
      <c r="Q23" s="456"/>
      <c r="R23" s="453"/>
      <c r="S23" s="454"/>
      <c r="T23" s="454"/>
      <c r="U23" s="454"/>
      <c r="V23" s="454"/>
      <c r="W23" s="454"/>
      <c r="X23" s="454"/>
      <c r="Y23" s="454"/>
      <c r="Z23" s="454"/>
      <c r="AA23" s="454"/>
      <c r="AB23" s="454"/>
      <c r="AC23" s="454"/>
      <c r="AD23" s="454"/>
      <c r="AE23" s="454"/>
      <c r="AF23" s="454"/>
      <c r="AG23" s="455"/>
    </row>
    <row r="24" spans="3:33" s="129" customFormat="1" ht="14.25" customHeight="1" x14ac:dyDescent="0.2">
      <c r="C24" s="444"/>
      <c r="D24" s="444"/>
      <c r="E24" s="444"/>
      <c r="F24" s="444"/>
      <c r="G24" s="444"/>
      <c r="H24" s="444"/>
      <c r="I24" s="444"/>
      <c r="J24" s="444"/>
      <c r="K24" s="456" t="s">
        <v>27</v>
      </c>
      <c r="L24" s="456"/>
      <c r="M24" s="456"/>
      <c r="N24" s="456"/>
      <c r="O24" s="456"/>
      <c r="P24" s="456"/>
      <c r="Q24" s="456"/>
      <c r="R24" s="450"/>
      <c r="S24" s="451"/>
      <c r="T24" s="451"/>
      <c r="U24" s="451"/>
      <c r="V24" s="451"/>
      <c r="W24" s="451"/>
      <c r="X24" s="451"/>
      <c r="Y24" s="451"/>
      <c r="Z24" s="451"/>
      <c r="AA24" s="451"/>
      <c r="AB24" s="451"/>
      <c r="AC24" s="451"/>
      <c r="AD24" s="451"/>
      <c r="AE24" s="451"/>
      <c r="AF24" s="451"/>
      <c r="AG24" s="452"/>
    </row>
    <row r="25" spans="3:33" s="129" customFormat="1" ht="14.25" customHeight="1" x14ac:dyDescent="0.2">
      <c r="C25" s="444"/>
      <c r="D25" s="444"/>
      <c r="E25" s="444"/>
      <c r="F25" s="444"/>
      <c r="G25" s="444"/>
      <c r="H25" s="444"/>
      <c r="I25" s="444"/>
      <c r="J25" s="444"/>
      <c r="K25" s="456"/>
      <c r="L25" s="456"/>
      <c r="M25" s="456"/>
      <c r="N25" s="456"/>
      <c r="O25" s="456"/>
      <c r="P25" s="456"/>
      <c r="Q25" s="456"/>
      <c r="R25" s="453"/>
      <c r="S25" s="454"/>
      <c r="T25" s="454"/>
      <c r="U25" s="454"/>
      <c r="V25" s="454"/>
      <c r="W25" s="454"/>
      <c r="X25" s="454"/>
      <c r="Y25" s="454"/>
      <c r="Z25" s="454"/>
      <c r="AA25" s="454"/>
      <c r="AB25" s="454"/>
      <c r="AC25" s="454"/>
      <c r="AD25" s="454"/>
      <c r="AE25" s="454"/>
      <c r="AF25" s="454"/>
      <c r="AG25" s="455"/>
    </row>
    <row r="26" spans="3:33" s="129" customFormat="1" ht="14.25" customHeight="1" x14ac:dyDescent="0.2">
      <c r="C26" s="444"/>
      <c r="D26" s="444"/>
      <c r="E26" s="444"/>
      <c r="F26" s="444"/>
      <c r="G26" s="444"/>
      <c r="H26" s="444"/>
      <c r="I26" s="444"/>
      <c r="J26" s="444"/>
      <c r="K26" s="456" t="s">
        <v>28</v>
      </c>
      <c r="L26" s="456"/>
      <c r="M26" s="456"/>
      <c r="N26" s="456"/>
      <c r="O26" s="456"/>
      <c r="P26" s="456"/>
      <c r="Q26" s="456"/>
      <c r="R26" s="450"/>
      <c r="S26" s="451"/>
      <c r="T26" s="451"/>
      <c r="U26" s="451"/>
      <c r="V26" s="451"/>
      <c r="W26" s="451"/>
      <c r="X26" s="451"/>
      <c r="Y26" s="451"/>
      <c r="Z26" s="451"/>
      <c r="AA26" s="451"/>
      <c r="AB26" s="451"/>
      <c r="AC26" s="451"/>
      <c r="AD26" s="451"/>
      <c r="AE26" s="451"/>
      <c r="AF26" s="451"/>
      <c r="AG26" s="452"/>
    </row>
    <row r="27" spans="3:33" s="129" customFormat="1" ht="14.25" customHeight="1" x14ac:dyDescent="0.2">
      <c r="C27" s="444"/>
      <c r="D27" s="444"/>
      <c r="E27" s="444"/>
      <c r="F27" s="444"/>
      <c r="G27" s="444"/>
      <c r="H27" s="444"/>
      <c r="I27" s="444"/>
      <c r="J27" s="444"/>
      <c r="K27" s="456"/>
      <c r="L27" s="456"/>
      <c r="M27" s="456"/>
      <c r="N27" s="456"/>
      <c r="O27" s="456"/>
      <c r="P27" s="456"/>
      <c r="Q27" s="456"/>
      <c r="R27" s="453"/>
      <c r="S27" s="454"/>
      <c r="T27" s="454"/>
      <c r="U27" s="454"/>
      <c r="V27" s="454"/>
      <c r="W27" s="454"/>
      <c r="X27" s="454"/>
      <c r="Y27" s="454"/>
      <c r="Z27" s="454"/>
      <c r="AA27" s="454"/>
      <c r="AB27" s="454"/>
      <c r="AC27" s="454"/>
      <c r="AD27" s="454"/>
      <c r="AE27" s="454"/>
      <c r="AF27" s="454"/>
      <c r="AG27" s="455"/>
    </row>
    <row r="28" spans="3:33" s="129" customFormat="1" ht="14.25" customHeight="1" x14ac:dyDescent="0.2">
      <c r="C28" s="444"/>
      <c r="D28" s="444"/>
      <c r="E28" s="444"/>
      <c r="F28" s="444"/>
      <c r="G28" s="444"/>
      <c r="H28" s="444"/>
      <c r="I28" s="444"/>
      <c r="J28" s="444"/>
      <c r="K28" s="456" t="s">
        <v>29</v>
      </c>
      <c r="L28" s="456"/>
      <c r="M28" s="456"/>
      <c r="N28" s="456"/>
      <c r="O28" s="456"/>
      <c r="P28" s="456"/>
      <c r="Q28" s="456"/>
      <c r="R28" s="450"/>
      <c r="S28" s="451"/>
      <c r="T28" s="451"/>
      <c r="U28" s="451"/>
      <c r="V28" s="451"/>
      <c r="W28" s="451"/>
      <c r="X28" s="451"/>
      <c r="Y28" s="451"/>
      <c r="Z28" s="451"/>
      <c r="AA28" s="451"/>
      <c r="AB28" s="451"/>
      <c r="AC28" s="451"/>
      <c r="AD28" s="451"/>
      <c r="AE28" s="451"/>
      <c r="AF28" s="451"/>
      <c r="AG28" s="452"/>
    </row>
    <row r="29" spans="3:33" s="129" customFormat="1" ht="14.25" customHeight="1" x14ac:dyDescent="0.2">
      <c r="C29" s="444"/>
      <c r="D29" s="444"/>
      <c r="E29" s="444"/>
      <c r="F29" s="444"/>
      <c r="G29" s="444"/>
      <c r="H29" s="444"/>
      <c r="I29" s="444"/>
      <c r="J29" s="444"/>
      <c r="K29" s="456"/>
      <c r="L29" s="456"/>
      <c r="M29" s="456"/>
      <c r="N29" s="456"/>
      <c r="O29" s="456"/>
      <c r="P29" s="456"/>
      <c r="Q29" s="456"/>
      <c r="R29" s="453"/>
      <c r="S29" s="454"/>
      <c r="T29" s="454"/>
      <c r="U29" s="454"/>
      <c r="V29" s="454"/>
      <c r="W29" s="454"/>
      <c r="X29" s="454"/>
      <c r="Y29" s="454"/>
      <c r="Z29" s="454"/>
      <c r="AA29" s="454"/>
      <c r="AB29" s="454"/>
      <c r="AC29" s="454"/>
      <c r="AD29" s="454"/>
      <c r="AE29" s="454"/>
      <c r="AF29" s="454"/>
      <c r="AG29" s="455"/>
    </row>
    <row r="30" spans="3:33" s="129" customFormat="1" ht="14.4" x14ac:dyDescent="0.2">
      <c r="C30" s="130"/>
      <c r="D30" s="130"/>
      <c r="E30" s="130"/>
      <c r="F30" s="130"/>
      <c r="G30" s="130"/>
      <c r="H30" s="130"/>
      <c r="I30" s="130"/>
      <c r="J30" s="130"/>
      <c r="K30" s="131"/>
      <c r="L30" s="131"/>
      <c r="M30" s="131"/>
      <c r="N30" s="131"/>
      <c r="O30" s="131"/>
      <c r="P30" s="131"/>
      <c r="Q30" s="131"/>
    </row>
    <row r="31" spans="3:33" s="129" customFormat="1" x14ac:dyDescent="0.2">
      <c r="C31" s="132"/>
    </row>
    <row r="32" spans="3:33" s="129" customFormat="1" x14ac:dyDescent="0.2">
      <c r="C32" s="132"/>
    </row>
    <row r="33" spans="3:36" s="129" customFormat="1" ht="14.4" x14ac:dyDescent="0.2">
      <c r="C33" s="474" t="s">
        <v>30</v>
      </c>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row>
    <row r="34" spans="3:36" s="129" customFormat="1" ht="14.4" x14ac:dyDescent="0.2">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row>
    <row r="35" spans="3:36" s="129" customFormat="1" x14ac:dyDescent="0.2">
      <c r="C35" s="473" t="s">
        <v>31</v>
      </c>
      <c r="D35" s="473"/>
      <c r="E35" s="473"/>
      <c r="F35" s="473"/>
      <c r="G35" s="473"/>
      <c r="H35" s="473"/>
      <c r="I35" s="473"/>
      <c r="J35" s="473"/>
      <c r="K35" s="475"/>
      <c r="L35" s="476"/>
      <c r="M35" s="476"/>
      <c r="N35" s="476"/>
      <c r="O35" s="476"/>
      <c r="P35" s="476"/>
      <c r="Q35" s="476"/>
      <c r="R35" s="476"/>
      <c r="S35" s="476"/>
      <c r="T35" s="476"/>
      <c r="U35" s="476"/>
      <c r="V35" s="476"/>
      <c r="W35" s="476"/>
      <c r="X35" s="476"/>
      <c r="Y35" s="476"/>
      <c r="Z35" s="476"/>
      <c r="AA35" s="476"/>
      <c r="AB35" s="476"/>
      <c r="AC35" s="476"/>
      <c r="AD35" s="476"/>
      <c r="AE35" s="476"/>
      <c r="AF35" s="476"/>
      <c r="AG35" s="477"/>
    </row>
    <row r="36" spans="3:36" s="129" customFormat="1" ht="16.5" customHeight="1" x14ac:dyDescent="0.2">
      <c r="C36" s="447" t="s">
        <v>430</v>
      </c>
      <c r="D36" s="447"/>
      <c r="E36" s="447"/>
      <c r="F36" s="447"/>
      <c r="G36" s="447"/>
      <c r="H36" s="447"/>
      <c r="I36" s="447"/>
      <c r="J36" s="447"/>
      <c r="K36" s="430" t="str">
        <f>IF('１号'!P24="","",'１号'!P24)</f>
        <v/>
      </c>
      <c r="L36" s="430"/>
      <c r="M36" s="430"/>
      <c r="N36" s="430"/>
      <c r="O36" s="430"/>
      <c r="P36" s="430"/>
      <c r="Q36" s="430"/>
      <c r="R36" s="430"/>
      <c r="S36" s="430"/>
      <c r="T36" s="430"/>
      <c r="U36" s="430"/>
      <c r="V36" s="430"/>
      <c r="W36" s="430"/>
      <c r="X36" s="430"/>
      <c r="Y36" s="430"/>
      <c r="Z36" s="430"/>
      <c r="AA36" s="430"/>
      <c r="AB36" s="430"/>
      <c r="AC36" s="430"/>
      <c r="AD36" s="430"/>
      <c r="AE36" s="430"/>
      <c r="AF36" s="430"/>
      <c r="AG36" s="430"/>
    </row>
    <row r="37" spans="3:36" s="129" customFormat="1" ht="14.25" customHeight="1" x14ac:dyDescent="0.2">
      <c r="C37" s="448"/>
      <c r="D37" s="448"/>
      <c r="E37" s="448"/>
      <c r="F37" s="448"/>
      <c r="G37" s="448"/>
      <c r="H37" s="448"/>
      <c r="I37" s="448"/>
      <c r="J37" s="448"/>
      <c r="K37" s="431"/>
      <c r="L37" s="431"/>
      <c r="M37" s="431"/>
      <c r="N37" s="431"/>
      <c r="O37" s="431"/>
      <c r="P37" s="431"/>
      <c r="Q37" s="431"/>
      <c r="R37" s="431"/>
      <c r="S37" s="431"/>
      <c r="T37" s="431"/>
      <c r="U37" s="431"/>
      <c r="V37" s="431"/>
      <c r="W37" s="431"/>
      <c r="X37" s="431"/>
      <c r="Y37" s="431"/>
      <c r="Z37" s="431"/>
      <c r="AA37" s="431"/>
      <c r="AB37" s="431"/>
      <c r="AC37" s="431"/>
      <c r="AD37" s="431"/>
      <c r="AE37" s="431"/>
      <c r="AF37" s="431"/>
      <c r="AG37" s="431"/>
      <c r="AJ37" s="80" t="s">
        <v>520</v>
      </c>
    </row>
    <row r="38" spans="3:36" s="129" customFormat="1" ht="14.25" customHeight="1" x14ac:dyDescent="0.2">
      <c r="C38" s="444" t="s">
        <v>3</v>
      </c>
      <c r="D38" s="444"/>
      <c r="E38" s="444"/>
      <c r="F38" s="444"/>
      <c r="G38" s="444"/>
      <c r="H38" s="444"/>
      <c r="I38" s="444"/>
      <c r="J38" s="444"/>
      <c r="K38" s="432" t="str">
        <f>IF('１号'!P25="","",'１号'!P25)</f>
        <v/>
      </c>
      <c r="L38" s="433"/>
      <c r="M38" s="433"/>
      <c r="N38" s="433"/>
      <c r="O38" s="433"/>
      <c r="P38" s="433"/>
      <c r="Q38" s="433"/>
      <c r="R38" s="433"/>
      <c r="S38" s="433"/>
      <c r="T38" s="433"/>
      <c r="U38" s="433"/>
      <c r="V38" s="433"/>
      <c r="W38" s="433"/>
      <c r="X38" s="433"/>
      <c r="Y38" s="433"/>
      <c r="Z38" s="433"/>
      <c r="AA38" s="433"/>
      <c r="AB38" s="433"/>
      <c r="AC38" s="433"/>
      <c r="AD38" s="433"/>
      <c r="AE38" s="433"/>
      <c r="AF38" s="433"/>
      <c r="AG38" s="434"/>
      <c r="AJ38" s="79"/>
    </row>
    <row r="39" spans="3:36" s="129" customFormat="1" ht="14.25" customHeight="1" x14ac:dyDescent="0.2">
      <c r="C39" s="444"/>
      <c r="D39" s="444"/>
      <c r="E39" s="444"/>
      <c r="F39" s="444"/>
      <c r="G39" s="444"/>
      <c r="H39" s="444"/>
      <c r="I39" s="444"/>
      <c r="J39" s="444"/>
      <c r="K39" s="435"/>
      <c r="L39" s="436"/>
      <c r="M39" s="436"/>
      <c r="N39" s="436"/>
      <c r="O39" s="436"/>
      <c r="P39" s="436"/>
      <c r="Q39" s="436"/>
      <c r="R39" s="436"/>
      <c r="S39" s="436"/>
      <c r="T39" s="436"/>
      <c r="U39" s="436"/>
      <c r="V39" s="436"/>
      <c r="W39" s="436"/>
      <c r="X39" s="436"/>
      <c r="Y39" s="436"/>
      <c r="Z39" s="436"/>
      <c r="AA39" s="436"/>
      <c r="AB39" s="436"/>
      <c r="AC39" s="436"/>
      <c r="AD39" s="436"/>
      <c r="AE39" s="436"/>
      <c r="AF39" s="436"/>
      <c r="AG39" s="437"/>
    </row>
    <row r="40" spans="3:36" s="129" customFormat="1" ht="14.25" customHeight="1" x14ac:dyDescent="0.2">
      <c r="C40" s="444" t="s">
        <v>34</v>
      </c>
      <c r="D40" s="444"/>
      <c r="E40" s="444"/>
      <c r="F40" s="444"/>
      <c r="G40" s="444"/>
      <c r="H40" s="444"/>
      <c r="I40" s="444"/>
      <c r="J40" s="444"/>
      <c r="K40" s="438"/>
      <c r="L40" s="439"/>
      <c r="M40" s="439"/>
      <c r="N40" s="439"/>
      <c r="O40" s="439"/>
      <c r="P40" s="439"/>
      <c r="Q40" s="439"/>
      <c r="R40" s="439"/>
      <c r="S40" s="439"/>
      <c r="T40" s="439"/>
      <c r="U40" s="439"/>
      <c r="V40" s="439"/>
      <c r="W40" s="439"/>
      <c r="X40" s="439"/>
      <c r="Y40" s="439"/>
      <c r="Z40" s="439"/>
      <c r="AA40" s="439"/>
      <c r="AB40" s="439"/>
      <c r="AC40" s="439"/>
      <c r="AD40" s="439"/>
      <c r="AE40" s="439"/>
      <c r="AF40" s="439"/>
      <c r="AG40" s="440"/>
    </row>
    <row r="41" spans="3:36" s="129" customFormat="1" ht="14.25" customHeight="1" x14ac:dyDescent="0.2">
      <c r="C41" s="444"/>
      <c r="D41" s="444"/>
      <c r="E41" s="444"/>
      <c r="F41" s="444"/>
      <c r="G41" s="444"/>
      <c r="H41" s="444"/>
      <c r="I41" s="444"/>
      <c r="J41" s="444"/>
      <c r="K41" s="441"/>
      <c r="L41" s="442"/>
      <c r="M41" s="442"/>
      <c r="N41" s="442"/>
      <c r="O41" s="442"/>
      <c r="P41" s="442"/>
      <c r="Q41" s="442"/>
      <c r="R41" s="442"/>
      <c r="S41" s="442"/>
      <c r="T41" s="442"/>
      <c r="U41" s="442"/>
      <c r="V41" s="442"/>
      <c r="W41" s="442"/>
      <c r="X41" s="442"/>
      <c r="Y41" s="442"/>
      <c r="Z41" s="442"/>
      <c r="AA41" s="442"/>
      <c r="AB41" s="442"/>
      <c r="AC41" s="442"/>
      <c r="AD41" s="442"/>
      <c r="AE41" s="442"/>
      <c r="AF41" s="442"/>
      <c r="AG41" s="443"/>
    </row>
    <row r="42" spans="3:36" s="129" customFormat="1" ht="14.25" customHeight="1" x14ac:dyDescent="0.2">
      <c r="C42" s="444" t="s">
        <v>24</v>
      </c>
      <c r="D42" s="444"/>
      <c r="E42" s="444"/>
      <c r="F42" s="444"/>
      <c r="G42" s="444"/>
      <c r="H42" s="444"/>
      <c r="I42" s="444"/>
      <c r="J42" s="444"/>
      <c r="K42" s="438"/>
      <c r="L42" s="439"/>
      <c r="M42" s="439"/>
      <c r="N42" s="439"/>
      <c r="O42" s="439"/>
      <c r="P42" s="439"/>
      <c r="Q42" s="439"/>
      <c r="R42" s="439"/>
      <c r="S42" s="439"/>
      <c r="T42" s="439"/>
      <c r="U42" s="439"/>
      <c r="V42" s="439"/>
      <c r="W42" s="439"/>
      <c r="X42" s="439"/>
      <c r="Y42" s="439"/>
      <c r="Z42" s="439"/>
      <c r="AA42" s="439"/>
      <c r="AB42" s="439"/>
      <c r="AC42" s="439"/>
      <c r="AD42" s="439"/>
      <c r="AE42" s="439"/>
      <c r="AF42" s="439"/>
      <c r="AG42" s="440"/>
    </row>
    <row r="43" spans="3:36" s="129" customFormat="1" ht="14.25" customHeight="1" x14ac:dyDescent="0.2">
      <c r="C43" s="444"/>
      <c r="D43" s="444"/>
      <c r="E43" s="444"/>
      <c r="F43" s="444"/>
      <c r="G43" s="444"/>
      <c r="H43" s="444"/>
      <c r="I43" s="444"/>
      <c r="J43" s="444"/>
      <c r="K43" s="441"/>
      <c r="L43" s="442"/>
      <c r="M43" s="442"/>
      <c r="N43" s="442"/>
      <c r="O43" s="442"/>
      <c r="P43" s="442"/>
      <c r="Q43" s="442"/>
      <c r="R43" s="442"/>
      <c r="S43" s="442"/>
      <c r="T43" s="442"/>
      <c r="U43" s="442"/>
      <c r="V43" s="442"/>
      <c r="W43" s="442"/>
      <c r="X43" s="442"/>
      <c r="Y43" s="442"/>
      <c r="Z43" s="442"/>
      <c r="AA43" s="442"/>
      <c r="AB43" s="442"/>
      <c r="AC43" s="442"/>
      <c r="AD43" s="442"/>
      <c r="AE43" s="442"/>
      <c r="AF43" s="442"/>
      <c r="AG43" s="443"/>
    </row>
    <row r="44" spans="3:36" s="129" customFormat="1" ht="14.25" customHeight="1" x14ac:dyDescent="0.2">
      <c r="C44" s="444" t="s">
        <v>25</v>
      </c>
      <c r="D44" s="444"/>
      <c r="E44" s="444"/>
      <c r="F44" s="444"/>
      <c r="G44" s="444"/>
      <c r="H44" s="444"/>
      <c r="I44" s="444"/>
      <c r="J44" s="444"/>
      <c r="K44" s="446" t="s">
        <v>32</v>
      </c>
      <c r="L44" s="445"/>
      <c r="M44" s="439"/>
      <c r="N44" s="439"/>
      <c r="O44" s="439"/>
      <c r="P44" s="439"/>
      <c r="Q44" s="439"/>
      <c r="R44" s="439"/>
      <c r="S44" s="439"/>
      <c r="T44" s="439"/>
      <c r="U44" s="439"/>
      <c r="V44" s="445" t="s">
        <v>33</v>
      </c>
      <c r="W44" s="445"/>
      <c r="X44" s="463"/>
      <c r="Y44" s="458"/>
      <c r="Z44" s="458"/>
      <c r="AA44" s="458"/>
      <c r="AB44" s="458"/>
      <c r="AC44" s="458"/>
      <c r="AD44" s="458"/>
      <c r="AE44" s="458"/>
      <c r="AF44" s="458"/>
      <c r="AG44" s="458"/>
    </row>
    <row r="45" spans="3:36" s="129" customFormat="1" ht="14.25" customHeight="1" x14ac:dyDescent="0.2">
      <c r="C45" s="444"/>
      <c r="D45" s="444"/>
      <c r="E45" s="444"/>
      <c r="F45" s="444"/>
      <c r="G45" s="444"/>
      <c r="H45" s="444"/>
      <c r="I45" s="444"/>
      <c r="J45" s="444"/>
      <c r="K45" s="446"/>
      <c r="L45" s="445"/>
      <c r="M45" s="442"/>
      <c r="N45" s="442"/>
      <c r="O45" s="442"/>
      <c r="P45" s="442"/>
      <c r="Q45" s="442"/>
      <c r="R45" s="442"/>
      <c r="S45" s="442"/>
      <c r="T45" s="442"/>
      <c r="U45" s="442"/>
      <c r="V45" s="445"/>
      <c r="W45" s="445"/>
      <c r="X45" s="463"/>
      <c r="Y45" s="458"/>
      <c r="Z45" s="458"/>
      <c r="AA45" s="458"/>
      <c r="AB45" s="458"/>
      <c r="AC45" s="458"/>
      <c r="AD45" s="458"/>
      <c r="AE45" s="458"/>
      <c r="AF45" s="458"/>
      <c r="AG45" s="458"/>
    </row>
    <row r="46" spans="3:36" s="129" customFormat="1" ht="14.25" customHeight="1" x14ac:dyDescent="0.2">
      <c r="C46" s="444" t="s">
        <v>29</v>
      </c>
      <c r="D46" s="444"/>
      <c r="E46" s="444"/>
      <c r="F46" s="444"/>
      <c r="G46" s="444"/>
      <c r="H46" s="444"/>
      <c r="I46" s="444"/>
      <c r="J46" s="444"/>
      <c r="K46" s="438"/>
      <c r="L46" s="439"/>
      <c r="M46" s="439"/>
      <c r="N46" s="439"/>
      <c r="O46" s="439"/>
      <c r="P46" s="439"/>
      <c r="Q46" s="439"/>
      <c r="R46" s="439"/>
      <c r="S46" s="439"/>
      <c r="T46" s="439"/>
      <c r="U46" s="439"/>
      <c r="V46" s="439"/>
      <c r="W46" s="439"/>
      <c r="X46" s="439"/>
      <c r="Y46" s="439"/>
      <c r="Z46" s="439"/>
      <c r="AA46" s="439"/>
      <c r="AB46" s="439"/>
      <c r="AC46" s="439"/>
      <c r="AD46" s="439"/>
      <c r="AE46" s="439"/>
      <c r="AF46" s="439"/>
      <c r="AG46" s="440"/>
    </row>
    <row r="47" spans="3:36" s="129" customFormat="1" ht="14.25" customHeight="1" x14ac:dyDescent="0.2">
      <c r="C47" s="444"/>
      <c r="D47" s="444"/>
      <c r="E47" s="444"/>
      <c r="F47" s="444"/>
      <c r="G47" s="444"/>
      <c r="H47" s="444"/>
      <c r="I47" s="444"/>
      <c r="J47" s="444"/>
      <c r="K47" s="441"/>
      <c r="L47" s="442"/>
      <c r="M47" s="442"/>
      <c r="N47" s="442"/>
      <c r="O47" s="442"/>
      <c r="P47" s="442"/>
      <c r="Q47" s="442"/>
      <c r="R47" s="442"/>
      <c r="S47" s="442"/>
      <c r="T47" s="442"/>
      <c r="U47" s="442"/>
      <c r="V47" s="442"/>
      <c r="W47" s="442"/>
      <c r="X47" s="442"/>
      <c r="Y47" s="442"/>
      <c r="Z47" s="442"/>
      <c r="AA47" s="442"/>
      <c r="AB47" s="442"/>
      <c r="AC47" s="442"/>
      <c r="AD47" s="442"/>
      <c r="AE47" s="442"/>
      <c r="AF47" s="442"/>
      <c r="AG47" s="443"/>
    </row>
    <row r="48" spans="3:36" s="129" customFormat="1" ht="14.25" customHeight="1" x14ac:dyDescent="0.2">
      <c r="C48" s="444" t="s">
        <v>431</v>
      </c>
      <c r="D48" s="444"/>
      <c r="E48" s="444"/>
      <c r="F48" s="444"/>
      <c r="G48" s="444"/>
      <c r="H48" s="444"/>
      <c r="I48" s="444"/>
      <c r="J48" s="444"/>
      <c r="K48" s="464"/>
      <c r="L48" s="465"/>
      <c r="M48" s="465"/>
      <c r="N48" s="465"/>
      <c r="O48" s="465"/>
      <c r="P48" s="465"/>
      <c r="Q48" s="465"/>
      <c r="R48" s="465"/>
      <c r="S48" s="465"/>
      <c r="T48" s="465"/>
      <c r="U48" s="465"/>
      <c r="V48" s="465"/>
      <c r="W48" s="465"/>
      <c r="X48" s="465"/>
      <c r="Y48" s="465"/>
      <c r="Z48" s="465"/>
      <c r="AA48" s="465"/>
      <c r="AB48" s="465"/>
      <c r="AC48" s="465"/>
      <c r="AD48" s="465"/>
      <c r="AE48" s="465"/>
      <c r="AF48" s="465"/>
      <c r="AG48" s="466"/>
    </row>
    <row r="49" spans="2:33" s="129" customFormat="1" ht="14.25" customHeight="1" x14ac:dyDescent="0.2">
      <c r="C49" s="444"/>
      <c r="D49" s="444"/>
      <c r="E49" s="444"/>
      <c r="F49" s="444"/>
      <c r="G49" s="444"/>
      <c r="H49" s="444"/>
      <c r="I49" s="444"/>
      <c r="J49" s="444"/>
      <c r="K49" s="467"/>
      <c r="L49" s="468"/>
      <c r="M49" s="468"/>
      <c r="N49" s="468"/>
      <c r="O49" s="468"/>
      <c r="P49" s="468"/>
      <c r="Q49" s="468"/>
      <c r="R49" s="468"/>
      <c r="S49" s="468"/>
      <c r="T49" s="468"/>
      <c r="U49" s="468"/>
      <c r="V49" s="468"/>
      <c r="W49" s="468"/>
      <c r="X49" s="468"/>
      <c r="Y49" s="468"/>
      <c r="Z49" s="468"/>
      <c r="AA49" s="468"/>
      <c r="AB49" s="468"/>
      <c r="AC49" s="468"/>
      <c r="AD49" s="468"/>
      <c r="AE49" s="468"/>
      <c r="AF49" s="468"/>
      <c r="AG49" s="469"/>
    </row>
    <row r="50" spans="2:33" s="129" customFormat="1" ht="14.25" customHeight="1" x14ac:dyDescent="0.2">
      <c r="C50" s="444"/>
      <c r="D50" s="444"/>
      <c r="E50" s="444"/>
      <c r="F50" s="444"/>
      <c r="G50" s="444"/>
      <c r="H50" s="444"/>
      <c r="I50" s="444"/>
      <c r="J50" s="444"/>
      <c r="K50" s="467"/>
      <c r="L50" s="468"/>
      <c r="M50" s="468"/>
      <c r="N50" s="468"/>
      <c r="O50" s="468"/>
      <c r="P50" s="468"/>
      <c r="Q50" s="468"/>
      <c r="R50" s="468"/>
      <c r="S50" s="468"/>
      <c r="T50" s="468"/>
      <c r="U50" s="468"/>
      <c r="V50" s="468"/>
      <c r="W50" s="468"/>
      <c r="X50" s="468"/>
      <c r="Y50" s="468"/>
      <c r="Z50" s="468"/>
      <c r="AA50" s="468"/>
      <c r="AB50" s="468"/>
      <c r="AC50" s="468"/>
      <c r="AD50" s="468"/>
      <c r="AE50" s="468"/>
      <c r="AF50" s="468"/>
      <c r="AG50" s="469"/>
    </row>
    <row r="51" spans="2:33" s="129" customFormat="1" ht="14.25" customHeight="1" x14ac:dyDescent="0.2">
      <c r="C51" s="444"/>
      <c r="D51" s="444"/>
      <c r="E51" s="444"/>
      <c r="F51" s="444"/>
      <c r="G51" s="444"/>
      <c r="H51" s="444"/>
      <c r="I51" s="444"/>
      <c r="J51" s="444"/>
      <c r="K51" s="467"/>
      <c r="L51" s="468"/>
      <c r="M51" s="468"/>
      <c r="N51" s="468"/>
      <c r="O51" s="468"/>
      <c r="P51" s="468"/>
      <c r="Q51" s="468"/>
      <c r="R51" s="468"/>
      <c r="S51" s="468"/>
      <c r="T51" s="468"/>
      <c r="U51" s="468"/>
      <c r="V51" s="468"/>
      <c r="W51" s="468"/>
      <c r="X51" s="468"/>
      <c r="Y51" s="468"/>
      <c r="Z51" s="468"/>
      <c r="AA51" s="468"/>
      <c r="AB51" s="468"/>
      <c r="AC51" s="468"/>
      <c r="AD51" s="468"/>
      <c r="AE51" s="468"/>
      <c r="AF51" s="468"/>
      <c r="AG51" s="469"/>
    </row>
    <row r="52" spans="2:33" s="129" customFormat="1" ht="14.25" customHeight="1" x14ac:dyDescent="0.2">
      <c r="C52" s="444"/>
      <c r="D52" s="444"/>
      <c r="E52" s="444"/>
      <c r="F52" s="444"/>
      <c r="G52" s="444"/>
      <c r="H52" s="444"/>
      <c r="I52" s="444"/>
      <c r="J52" s="444"/>
      <c r="K52" s="467"/>
      <c r="L52" s="468"/>
      <c r="M52" s="468"/>
      <c r="N52" s="468"/>
      <c r="O52" s="468"/>
      <c r="P52" s="468"/>
      <c r="Q52" s="468"/>
      <c r="R52" s="468"/>
      <c r="S52" s="468"/>
      <c r="T52" s="468"/>
      <c r="U52" s="468"/>
      <c r="V52" s="468"/>
      <c r="W52" s="468"/>
      <c r="X52" s="468"/>
      <c r="Y52" s="468"/>
      <c r="Z52" s="468"/>
      <c r="AA52" s="468"/>
      <c r="AB52" s="468"/>
      <c r="AC52" s="468"/>
      <c r="AD52" s="468"/>
      <c r="AE52" s="468"/>
      <c r="AF52" s="468"/>
      <c r="AG52" s="469"/>
    </row>
    <row r="53" spans="2:33" s="129" customFormat="1" ht="14.25" customHeight="1" x14ac:dyDescent="0.2">
      <c r="C53" s="444"/>
      <c r="D53" s="444"/>
      <c r="E53" s="444"/>
      <c r="F53" s="444"/>
      <c r="G53" s="444"/>
      <c r="H53" s="444"/>
      <c r="I53" s="444"/>
      <c r="J53" s="444"/>
      <c r="K53" s="467"/>
      <c r="L53" s="468"/>
      <c r="M53" s="468"/>
      <c r="N53" s="468"/>
      <c r="O53" s="468"/>
      <c r="P53" s="468"/>
      <c r="Q53" s="468"/>
      <c r="R53" s="468"/>
      <c r="S53" s="468"/>
      <c r="T53" s="468"/>
      <c r="U53" s="468"/>
      <c r="V53" s="468"/>
      <c r="W53" s="468"/>
      <c r="X53" s="468"/>
      <c r="Y53" s="468"/>
      <c r="Z53" s="468"/>
      <c r="AA53" s="468"/>
      <c r="AB53" s="468"/>
      <c r="AC53" s="468"/>
      <c r="AD53" s="468"/>
      <c r="AE53" s="468"/>
      <c r="AF53" s="468"/>
      <c r="AG53" s="469"/>
    </row>
    <row r="54" spans="2:33" s="129" customFormat="1" ht="14.25" customHeight="1" x14ac:dyDescent="0.2">
      <c r="C54" s="444"/>
      <c r="D54" s="444"/>
      <c r="E54" s="444"/>
      <c r="F54" s="444"/>
      <c r="G54" s="444"/>
      <c r="H54" s="444"/>
      <c r="I54" s="444"/>
      <c r="J54" s="444"/>
      <c r="K54" s="467"/>
      <c r="L54" s="468"/>
      <c r="M54" s="468"/>
      <c r="N54" s="468"/>
      <c r="O54" s="468"/>
      <c r="P54" s="468"/>
      <c r="Q54" s="468"/>
      <c r="R54" s="468"/>
      <c r="S54" s="468"/>
      <c r="T54" s="468"/>
      <c r="U54" s="468"/>
      <c r="V54" s="468"/>
      <c r="W54" s="468"/>
      <c r="X54" s="468"/>
      <c r="Y54" s="468"/>
      <c r="Z54" s="468"/>
      <c r="AA54" s="468"/>
      <c r="AB54" s="468"/>
      <c r="AC54" s="468"/>
      <c r="AD54" s="468"/>
      <c r="AE54" s="468"/>
      <c r="AF54" s="468"/>
      <c r="AG54" s="469"/>
    </row>
    <row r="55" spans="2:33" s="129" customFormat="1" ht="14.25" customHeight="1" x14ac:dyDescent="0.2">
      <c r="C55" s="444"/>
      <c r="D55" s="444"/>
      <c r="E55" s="444"/>
      <c r="F55" s="444"/>
      <c r="G55" s="444"/>
      <c r="H55" s="444"/>
      <c r="I55" s="444"/>
      <c r="J55" s="444"/>
      <c r="K55" s="467"/>
      <c r="L55" s="468"/>
      <c r="M55" s="468"/>
      <c r="N55" s="468"/>
      <c r="O55" s="468"/>
      <c r="P55" s="468"/>
      <c r="Q55" s="468"/>
      <c r="R55" s="468"/>
      <c r="S55" s="468"/>
      <c r="T55" s="468"/>
      <c r="U55" s="468"/>
      <c r="V55" s="468"/>
      <c r="W55" s="468"/>
      <c r="X55" s="468"/>
      <c r="Y55" s="468"/>
      <c r="Z55" s="468"/>
      <c r="AA55" s="468"/>
      <c r="AB55" s="468"/>
      <c r="AC55" s="468"/>
      <c r="AD55" s="468"/>
      <c r="AE55" s="468"/>
      <c r="AF55" s="468"/>
      <c r="AG55" s="469"/>
    </row>
    <row r="56" spans="2:33" s="129" customFormat="1" ht="14.25" customHeight="1" x14ac:dyDescent="0.2">
      <c r="C56" s="444"/>
      <c r="D56" s="444"/>
      <c r="E56" s="444"/>
      <c r="F56" s="444"/>
      <c r="G56" s="444"/>
      <c r="H56" s="444"/>
      <c r="I56" s="444"/>
      <c r="J56" s="444"/>
      <c r="K56" s="470"/>
      <c r="L56" s="471"/>
      <c r="M56" s="471"/>
      <c r="N56" s="471"/>
      <c r="O56" s="471"/>
      <c r="P56" s="471"/>
      <c r="Q56" s="471"/>
      <c r="R56" s="471"/>
      <c r="S56" s="471"/>
      <c r="T56" s="471"/>
      <c r="U56" s="471"/>
      <c r="V56" s="471"/>
      <c r="W56" s="471"/>
      <c r="X56" s="471"/>
      <c r="Y56" s="471"/>
      <c r="Z56" s="471"/>
      <c r="AA56" s="471"/>
      <c r="AB56" s="471"/>
      <c r="AC56" s="471"/>
      <c r="AD56" s="471"/>
      <c r="AE56" s="471"/>
      <c r="AF56" s="471"/>
      <c r="AG56" s="472"/>
    </row>
    <row r="57" spans="2:33" s="129" customFormat="1" ht="16.5" customHeight="1" x14ac:dyDescent="0.2">
      <c r="C57" s="462" t="s">
        <v>432</v>
      </c>
      <c r="D57" s="462"/>
      <c r="E57" s="462"/>
      <c r="F57" s="462"/>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2"/>
      <c r="AE57" s="462"/>
      <c r="AF57" s="462"/>
    </row>
    <row r="58" spans="2:33" s="129" customFormat="1" ht="16.5" customHeight="1" x14ac:dyDescent="0.2">
      <c r="C58" s="462" t="s">
        <v>433</v>
      </c>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row>
    <row r="59" spans="2:33" s="129" customFormat="1" ht="14.4" x14ac:dyDescent="0.2">
      <c r="B59" s="130"/>
    </row>
    <row r="60" spans="2:33" s="129" customFormat="1" ht="14.4" x14ac:dyDescent="0.2">
      <c r="B60" s="130"/>
    </row>
    <row r="61" spans="2:33" s="129" customFormat="1" x14ac:dyDescent="0.2"/>
    <row r="62" spans="2:33" s="129" customFormat="1" x14ac:dyDescent="0.2"/>
    <row r="63" spans="2:33" s="129" customFormat="1" x14ac:dyDescent="0.2"/>
    <row r="64" spans="2:33" s="129" customFormat="1" x14ac:dyDescent="0.2"/>
    <row r="65" s="129" customFormat="1" x14ac:dyDescent="0.2"/>
    <row r="66" s="129" customFormat="1" x14ac:dyDescent="0.2"/>
    <row r="67" s="129" customFormat="1" x14ac:dyDescent="0.2"/>
    <row r="68" s="129" customFormat="1" x14ac:dyDescent="0.2"/>
    <row r="69" s="129" customFormat="1" x14ac:dyDescent="0.2"/>
    <row r="70" s="129" customFormat="1" x14ac:dyDescent="0.2"/>
    <row r="71" s="129" customFormat="1" x14ac:dyDescent="0.2"/>
    <row r="72" s="129" customFormat="1" x14ac:dyDescent="0.2"/>
    <row r="73" s="129" customFormat="1" x14ac:dyDescent="0.2"/>
    <row r="74" s="129" customFormat="1" x14ac:dyDescent="0.2"/>
    <row r="75" s="129" customFormat="1" x14ac:dyDescent="0.2"/>
    <row r="76" s="129" customFormat="1" x14ac:dyDescent="0.2"/>
    <row r="77" s="129" customFormat="1" x14ac:dyDescent="0.2"/>
    <row r="78" s="129" customFormat="1" x14ac:dyDescent="0.2"/>
    <row r="79" s="129" customFormat="1" x14ac:dyDescent="0.2"/>
    <row r="80" s="129" customFormat="1" x14ac:dyDescent="0.2"/>
    <row r="81" s="129" customFormat="1" x14ac:dyDescent="0.2"/>
    <row r="82" s="129" customFormat="1" x14ac:dyDescent="0.2"/>
    <row r="83" s="129" customFormat="1" x14ac:dyDescent="0.2"/>
    <row r="84" s="129" customFormat="1" x14ac:dyDescent="0.2"/>
  </sheetData>
  <sheetProtection password="D7EF" sheet="1" objects="1" scenarios="1" formatCells="0" formatColumns="0" formatRows="0" selectLockedCells="1"/>
  <dataConsolidate/>
  <customSheetViews>
    <customSheetView guid="{BAF09DE9-3CAC-45E2-B2E3-39C54B45EBAF}" showPageBreaks="1" showGridLines="0" printArea="1" view="pageBreakPreview">
      <selection activeCell="D27" sqref="D27"/>
      <pageMargins left="0.7" right="0.7" top="0.75" bottom="0.75" header="0.3" footer="0.3"/>
      <pageSetup paperSize="9" orientation="portrait" r:id="rId1"/>
    </customSheetView>
    <customSheetView guid="{02B438CF-0257-43B2-9BDA-7E54B391CED3}" showPageBreaks="1" showGridLines="0" printArea="1" view="pageBreakPreview">
      <pageMargins left="0.7" right="0.7" top="0.75" bottom="0.75" header="0.3" footer="0.3"/>
      <pageSetup paperSize="9" scale="98" orientation="portrait" r:id="rId2"/>
    </customSheetView>
  </customSheetViews>
  <mergeCells count="45">
    <mergeCell ref="C35:J35"/>
    <mergeCell ref="C33:AG33"/>
    <mergeCell ref="C12:J13"/>
    <mergeCell ref="C20:J21"/>
    <mergeCell ref="C18:J19"/>
    <mergeCell ref="K35:AG35"/>
    <mergeCell ref="R24:AG25"/>
    <mergeCell ref="K24:Q25"/>
    <mergeCell ref="C22:J29"/>
    <mergeCell ref="C16:J17"/>
    <mergeCell ref="C57:AF57"/>
    <mergeCell ref="C58:AF58"/>
    <mergeCell ref="C42:J43"/>
    <mergeCell ref="C40:J41"/>
    <mergeCell ref="C38:J39"/>
    <mergeCell ref="X44:AG45"/>
    <mergeCell ref="M44:U45"/>
    <mergeCell ref="K46:AG47"/>
    <mergeCell ref="K48:AG56"/>
    <mergeCell ref="C48:J56"/>
    <mergeCell ref="C5:AG5"/>
    <mergeCell ref="R22:AG23"/>
    <mergeCell ref="K22:Q23"/>
    <mergeCell ref="R28:AG29"/>
    <mergeCell ref="K28:Q29"/>
    <mergeCell ref="K12:AG13"/>
    <mergeCell ref="K14:AG15"/>
    <mergeCell ref="K16:AG17"/>
    <mergeCell ref="K18:AG19"/>
    <mergeCell ref="K20:AG21"/>
    <mergeCell ref="C14:J15"/>
    <mergeCell ref="C8:AG8"/>
    <mergeCell ref="R26:AG27"/>
    <mergeCell ref="K26:Q27"/>
    <mergeCell ref="D9:E9"/>
    <mergeCell ref="F9:AG10"/>
    <mergeCell ref="K36:AG37"/>
    <mergeCell ref="K38:AG39"/>
    <mergeCell ref="K40:AG41"/>
    <mergeCell ref="K42:AG43"/>
    <mergeCell ref="C46:J47"/>
    <mergeCell ref="C44:J45"/>
    <mergeCell ref="V44:W45"/>
    <mergeCell ref="K44:L45"/>
    <mergeCell ref="C36:J37"/>
  </mergeCells>
  <phoneticPr fontId="3"/>
  <dataValidations count="1">
    <dataValidation imeMode="off" allowBlank="1" showInputMessage="1" showErrorMessage="1" sqref="R22:AG29 M44:U45 X44:AG45 K46:AG47"/>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3:BF86"/>
  <sheetViews>
    <sheetView showGridLines="0" zoomScale="120" zoomScaleNormal="120" zoomScaleSheetLayoutView="100" workbookViewId="0">
      <selection activeCell="I11" sqref="I11"/>
    </sheetView>
  </sheetViews>
  <sheetFormatPr defaultColWidth="9" defaultRowHeight="13.2" x14ac:dyDescent="0.2"/>
  <cols>
    <col min="1" max="1" width="2.6640625" style="125" customWidth="1"/>
    <col min="2" max="2" width="3" style="125" customWidth="1"/>
    <col min="3" max="8" width="2.6640625" style="125" customWidth="1"/>
    <col min="9" max="35" width="2.6640625" style="137" customWidth="1"/>
    <col min="36" max="36" width="1.6640625" style="125" customWidth="1"/>
    <col min="37" max="53" width="2.6640625" style="125" hidden="1" customWidth="1"/>
    <col min="54" max="54" width="2.6640625" style="125" customWidth="1"/>
    <col min="55" max="55" width="7.33203125" style="125" customWidth="1"/>
    <col min="56" max="111" width="2.6640625" style="125" customWidth="1"/>
    <col min="112" max="16384" width="9" style="125"/>
  </cols>
  <sheetData>
    <row r="3" spans="3:55" ht="14.4" x14ac:dyDescent="0.2">
      <c r="C3" s="130" t="s">
        <v>35</v>
      </c>
      <c r="D3" s="129"/>
      <c r="BB3" s="267" t="str">
        <f>'１号'!$AL$3</f>
        <v>Ver.3</v>
      </c>
    </row>
    <row r="4" spans="3:55" ht="14.4" x14ac:dyDescent="0.2">
      <c r="C4" s="130"/>
      <c r="D4" s="129"/>
      <c r="AZ4" s="125" t="s">
        <v>195</v>
      </c>
    </row>
    <row r="5" spans="3:55" ht="14.4" x14ac:dyDescent="0.2">
      <c r="C5" s="474" t="s">
        <v>36</v>
      </c>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Z5" s="125" t="s">
        <v>196</v>
      </c>
    </row>
    <row r="6" spans="3:55" ht="14.4" x14ac:dyDescent="0.2">
      <c r="C6" s="130" t="s">
        <v>37</v>
      </c>
      <c r="D6" s="129"/>
    </row>
    <row r="7" spans="3:55" ht="14.4" x14ac:dyDescent="0.2">
      <c r="D7" s="474" t="s">
        <v>38</v>
      </c>
      <c r="E7" s="474"/>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row>
    <row r="8" spans="3:55" s="137" customFormat="1" ht="14.4" x14ac:dyDescent="0.2">
      <c r="C8" s="551" t="s">
        <v>518</v>
      </c>
      <c r="D8" s="551"/>
      <c r="E8" s="551"/>
      <c r="F8" s="551"/>
      <c r="G8" s="551"/>
      <c r="H8" s="551"/>
      <c r="I8" s="545" t="str">
        <f>IF('１号'!P23="","",'１号'!P23)</f>
        <v/>
      </c>
      <c r="J8" s="546"/>
      <c r="K8" s="546"/>
      <c r="L8" s="546"/>
      <c r="M8" s="546"/>
      <c r="N8" s="546"/>
      <c r="O8" s="546"/>
      <c r="P8" s="546"/>
      <c r="Q8" s="546"/>
      <c r="R8" s="546"/>
      <c r="S8" s="546"/>
      <c r="T8" s="546"/>
      <c r="U8" s="546"/>
      <c r="V8" s="546"/>
      <c r="W8" s="546"/>
      <c r="X8" s="546"/>
      <c r="Y8" s="546"/>
      <c r="Z8" s="546"/>
      <c r="AA8" s="546"/>
      <c r="AB8" s="546"/>
      <c r="AC8" s="546"/>
      <c r="AD8" s="546"/>
      <c r="AE8" s="546"/>
      <c r="AF8" s="546"/>
      <c r="AG8" s="546"/>
      <c r="AH8" s="546"/>
      <c r="AI8" s="547"/>
      <c r="BC8" s="80" t="s">
        <v>519</v>
      </c>
    </row>
    <row r="9" spans="3:55" s="137" customFormat="1" x14ac:dyDescent="0.2">
      <c r="C9" s="551"/>
      <c r="D9" s="551"/>
      <c r="E9" s="551"/>
      <c r="F9" s="551"/>
      <c r="G9" s="551"/>
      <c r="H9" s="551"/>
      <c r="I9" s="548"/>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50"/>
    </row>
    <row r="10" spans="3:55" s="137" customFormat="1" ht="4.5" customHeight="1" x14ac:dyDescent="0.2">
      <c r="C10" s="498" t="s">
        <v>449</v>
      </c>
      <c r="D10" s="499"/>
      <c r="E10" s="499"/>
      <c r="F10" s="499"/>
      <c r="G10" s="499"/>
      <c r="H10" s="500"/>
      <c r="I10" s="494"/>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6"/>
    </row>
    <row r="11" spans="3:55" s="137" customFormat="1" ht="13.5" customHeight="1" x14ac:dyDescent="0.2">
      <c r="C11" s="501"/>
      <c r="D11" s="462"/>
      <c r="E11" s="462"/>
      <c r="F11" s="462"/>
      <c r="G11" s="462"/>
      <c r="H11" s="502"/>
      <c r="I11" s="133" t="s">
        <v>194</v>
      </c>
      <c r="J11" s="489" t="s">
        <v>175</v>
      </c>
      <c r="K11" s="489"/>
      <c r="L11" s="489"/>
      <c r="M11" s="489"/>
      <c r="N11" s="489"/>
      <c r="O11" s="489"/>
      <c r="R11" s="134" t="s">
        <v>194</v>
      </c>
      <c r="S11" s="489" t="s">
        <v>234</v>
      </c>
      <c r="T11" s="489"/>
      <c r="U11" s="489"/>
      <c r="V11" s="489"/>
      <c r="W11" s="489"/>
      <c r="X11" s="489"/>
      <c r="Y11" s="134" t="s">
        <v>194</v>
      </c>
      <c r="Z11" s="489" t="s">
        <v>176</v>
      </c>
      <c r="AA11" s="489"/>
      <c r="AB11" s="489"/>
      <c r="AC11" s="489"/>
      <c r="AD11" s="489"/>
      <c r="AE11" s="489"/>
      <c r="AF11" s="489"/>
      <c r="AG11" s="489"/>
      <c r="AH11" s="489"/>
      <c r="AI11" s="140"/>
    </row>
    <row r="12" spans="3:55" s="141" customFormat="1" ht="4.5" customHeight="1" x14ac:dyDescent="0.2">
      <c r="C12" s="501"/>
      <c r="D12" s="462"/>
      <c r="E12" s="462"/>
      <c r="F12" s="462"/>
      <c r="G12" s="462"/>
      <c r="H12" s="502"/>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40"/>
    </row>
    <row r="13" spans="3:55" s="137" customFormat="1" ht="15" customHeight="1" x14ac:dyDescent="0.2">
      <c r="C13" s="501"/>
      <c r="D13" s="462"/>
      <c r="E13" s="462"/>
      <c r="F13" s="462"/>
      <c r="G13" s="462"/>
      <c r="H13" s="502"/>
      <c r="I13" s="133" t="s">
        <v>194</v>
      </c>
      <c r="J13" s="489" t="s">
        <v>245</v>
      </c>
      <c r="K13" s="489"/>
      <c r="L13" s="489"/>
      <c r="M13" s="489"/>
      <c r="N13" s="489"/>
      <c r="O13" s="489"/>
      <c r="P13" s="139"/>
      <c r="Q13" s="139"/>
      <c r="R13" s="139"/>
      <c r="S13" s="139"/>
      <c r="T13" s="142"/>
      <c r="U13" s="139"/>
      <c r="V13" s="139"/>
      <c r="W13" s="139"/>
      <c r="X13" s="139"/>
      <c r="Y13" s="139"/>
      <c r="Z13" s="139"/>
      <c r="AA13" s="139"/>
      <c r="AB13" s="139"/>
      <c r="AC13" s="139"/>
      <c r="AD13" s="139"/>
      <c r="AE13" s="139"/>
      <c r="AF13" s="139"/>
      <c r="AG13" s="139"/>
      <c r="AH13" s="139"/>
      <c r="AI13" s="140"/>
    </row>
    <row r="14" spans="3:55" s="137" customFormat="1" ht="4.5" customHeight="1" x14ac:dyDescent="0.2">
      <c r="C14" s="503"/>
      <c r="D14" s="504"/>
      <c r="E14" s="504"/>
      <c r="F14" s="504"/>
      <c r="G14" s="504"/>
      <c r="H14" s="505"/>
      <c r="I14" s="515"/>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7"/>
    </row>
    <row r="15" spans="3:55" s="137" customFormat="1" ht="4.5" customHeight="1" x14ac:dyDescent="0.2">
      <c r="C15" s="506" t="s">
        <v>515</v>
      </c>
      <c r="D15" s="507"/>
      <c r="E15" s="507"/>
      <c r="F15" s="507"/>
      <c r="G15" s="507"/>
      <c r="H15" s="508"/>
      <c r="I15" s="494"/>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6"/>
    </row>
    <row r="16" spans="3:55" s="137" customFormat="1" ht="12.75" customHeight="1" x14ac:dyDescent="0.2">
      <c r="C16" s="509"/>
      <c r="D16" s="510"/>
      <c r="E16" s="510"/>
      <c r="F16" s="510"/>
      <c r="G16" s="510"/>
      <c r="H16" s="511"/>
      <c r="I16" s="488" t="s">
        <v>444</v>
      </c>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90"/>
    </row>
    <row r="17" spans="3:58" s="141" customFormat="1" ht="4.5" customHeight="1" x14ac:dyDescent="0.2">
      <c r="C17" s="509"/>
      <c r="D17" s="510"/>
      <c r="E17" s="510"/>
      <c r="F17" s="510"/>
      <c r="G17" s="510"/>
      <c r="H17" s="511"/>
      <c r="I17" s="491"/>
      <c r="J17" s="492"/>
      <c r="K17" s="492"/>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3"/>
    </row>
    <row r="18" spans="3:58" s="137" customFormat="1" x14ac:dyDescent="0.2">
      <c r="C18" s="509"/>
      <c r="D18" s="510"/>
      <c r="E18" s="510"/>
      <c r="F18" s="510"/>
      <c r="G18" s="510"/>
      <c r="H18" s="511"/>
      <c r="I18" s="133" t="s">
        <v>194</v>
      </c>
      <c r="J18" s="139" t="s">
        <v>439</v>
      </c>
      <c r="K18" s="139"/>
      <c r="L18" s="139"/>
      <c r="M18" s="139"/>
      <c r="N18" s="139"/>
      <c r="O18" s="139"/>
      <c r="P18" s="139"/>
      <c r="Q18" s="139"/>
      <c r="R18" s="139"/>
      <c r="S18" s="139"/>
      <c r="T18" s="139"/>
      <c r="U18" s="139"/>
      <c r="V18" s="139"/>
      <c r="W18" s="487"/>
      <c r="X18" s="487"/>
      <c r="Y18" s="487"/>
      <c r="Z18" s="487"/>
      <c r="AA18" s="520" t="s">
        <v>51</v>
      </c>
      <c r="AB18" s="520"/>
      <c r="AE18" s="139"/>
      <c r="AF18" s="139"/>
      <c r="AG18" s="139"/>
      <c r="AH18" s="139"/>
      <c r="AI18" s="140"/>
    </row>
    <row r="19" spans="3:58" s="137" customFormat="1" ht="4.5" customHeight="1" x14ac:dyDescent="0.2">
      <c r="C19" s="509"/>
      <c r="D19" s="510"/>
      <c r="E19" s="510"/>
      <c r="F19" s="510"/>
      <c r="G19" s="510"/>
      <c r="H19" s="511"/>
      <c r="I19" s="491"/>
      <c r="J19" s="492"/>
      <c r="K19" s="492"/>
      <c r="L19" s="492"/>
      <c r="M19" s="492"/>
      <c r="N19" s="492"/>
      <c r="O19" s="492"/>
      <c r="P19" s="492"/>
      <c r="Q19" s="492"/>
      <c r="R19" s="492"/>
      <c r="S19" s="492"/>
      <c r="T19" s="492"/>
      <c r="U19" s="492"/>
      <c r="V19" s="492"/>
      <c r="W19" s="492"/>
      <c r="X19" s="492"/>
      <c r="Y19" s="492"/>
      <c r="Z19" s="492"/>
      <c r="AA19" s="492"/>
      <c r="AB19" s="492"/>
      <c r="AC19" s="492"/>
      <c r="AD19" s="492"/>
      <c r="AE19" s="492"/>
      <c r="AF19" s="492"/>
      <c r="AG19" s="492"/>
      <c r="AH19" s="492"/>
      <c r="AI19" s="493"/>
    </row>
    <row r="20" spans="3:58" s="137" customFormat="1" x14ac:dyDescent="0.2">
      <c r="C20" s="509"/>
      <c r="D20" s="510"/>
      <c r="E20" s="510"/>
      <c r="F20" s="510"/>
      <c r="G20" s="510"/>
      <c r="H20" s="511"/>
      <c r="I20" s="488" t="s">
        <v>516</v>
      </c>
      <c r="J20" s="489"/>
      <c r="K20" s="489"/>
      <c r="L20" s="489"/>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140"/>
    </row>
    <row r="21" spans="3:58" s="137" customFormat="1" ht="4.5" customHeight="1" x14ac:dyDescent="0.2">
      <c r="C21" s="509"/>
      <c r="D21" s="510"/>
      <c r="E21" s="510"/>
      <c r="F21" s="510"/>
      <c r="G21" s="510"/>
      <c r="H21" s="511"/>
      <c r="I21" s="491"/>
      <c r="J21" s="492"/>
      <c r="K21" s="492"/>
      <c r="L21" s="492"/>
      <c r="M21" s="492"/>
      <c r="N21" s="492"/>
      <c r="O21" s="492"/>
      <c r="P21" s="492"/>
      <c r="Q21" s="492"/>
      <c r="R21" s="492"/>
      <c r="S21" s="492"/>
      <c r="T21" s="492"/>
      <c r="U21" s="492"/>
      <c r="V21" s="492"/>
      <c r="W21" s="492"/>
      <c r="X21" s="492"/>
      <c r="Y21" s="492"/>
      <c r="Z21" s="492"/>
      <c r="AA21" s="492"/>
      <c r="AB21" s="492"/>
      <c r="AC21" s="492"/>
      <c r="AD21" s="492"/>
      <c r="AE21" s="492"/>
      <c r="AF21" s="492"/>
      <c r="AG21" s="492"/>
      <c r="AH21" s="492"/>
      <c r="AI21" s="493"/>
    </row>
    <row r="22" spans="3:58" s="137" customFormat="1" x14ac:dyDescent="0.2">
      <c r="C22" s="509"/>
      <c r="D22" s="510"/>
      <c r="E22" s="510"/>
      <c r="F22" s="510"/>
      <c r="G22" s="510"/>
      <c r="H22" s="511"/>
      <c r="I22" s="488" t="s">
        <v>41</v>
      </c>
      <c r="J22" s="489"/>
      <c r="K22" s="489"/>
      <c r="L22" s="489"/>
      <c r="M22" s="497"/>
      <c r="N22" s="497"/>
      <c r="O22" s="497"/>
      <c r="P22" s="497"/>
      <c r="Q22" s="497"/>
      <c r="R22" s="497"/>
      <c r="S22" s="497"/>
      <c r="T22" s="497"/>
      <c r="U22" s="497"/>
      <c r="V22" s="497"/>
      <c r="W22" s="497"/>
      <c r="X22" s="497"/>
      <c r="Y22" s="497"/>
      <c r="Z22" s="497"/>
      <c r="AA22" s="497"/>
      <c r="AB22" s="497"/>
      <c r="AC22" s="497"/>
      <c r="AD22" s="497"/>
      <c r="AE22" s="497"/>
      <c r="AF22" s="497"/>
      <c r="AG22" s="497"/>
      <c r="AH22" s="497"/>
      <c r="AI22" s="140"/>
    </row>
    <row r="23" spans="3:58" s="137" customFormat="1" ht="4.5" customHeight="1" x14ac:dyDescent="0.2">
      <c r="C23" s="509"/>
      <c r="D23" s="510"/>
      <c r="E23" s="510"/>
      <c r="F23" s="510"/>
      <c r="G23" s="510"/>
      <c r="H23" s="511"/>
      <c r="I23" s="491"/>
      <c r="J23" s="492"/>
      <c r="K23" s="492"/>
      <c r="L23" s="492"/>
      <c r="M23" s="492"/>
      <c r="N23" s="492"/>
      <c r="O23" s="492"/>
      <c r="P23" s="492"/>
      <c r="Q23" s="492"/>
      <c r="R23" s="492"/>
      <c r="S23" s="492"/>
      <c r="T23" s="492"/>
      <c r="U23" s="492"/>
      <c r="V23" s="492"/>
      <c r="W23" s="492"/>
      <c r="X23" s="492"/>
      <c r="Y23" s="492"/>
      <c r="Z23" s="492"/>
      <c r="AA23" s="492"/>
      <c r="AB23" s="492"/>
      <c r="AC23" s="492"/>
      <c r="AD23" s="492"/>
      <c r="AE23" s="492"/>
      <c r="AF23" s="492"/>
      <c r="AG23" s="492"/>
      <c r="AH23" s="492"/>
      <c r="AI23" s="493"/>
    </row>
    <row r="24" spans="3:58" s="137" customFormat="1" x14ac:dyDescent="0.2">
      <c r="C24" s="509"/>
      <c r="D24" s="510"/>
      <c r="E24" s="510"/>
      <c r="F24" s="510"/>
      <c r="G24" s="510"/>
      <c r="H24" s="511"/>
      <c r="I24" s="138" t="s">
        <v>440</v>
      </c>
      <c r="J24" s="139"/>
      <c r="K24" s="139"/>
      <c r="L24" s="139"/>
      <c r="M24" s="139"/>
      <c r="N24" s="139"/>
      <c r="O24" s="139"/>
      <c r="P24" s="139"/>
      <c r="Q24" s="139"/>
      <c r="R24" s="139"/>
      <c r="S24" s="139"/>
      <c r="T24" s="139"/>
      <c r="U24" s="143"/>
      <c r="V24" s="487"/>
      <c r="W24" s="487"/>
      <c r="X24" s="487"/>
      <c r="Y24" s="144" t="s">
        <v>497</v>
      </c>
      <c r="AE24" s="487"/>
      <c r="AF24" s="487"/>
      <c r="AG24" s="487"/>
      <c r="AH24" s="144" t="s">
        <v>46</v>
      </c>
      <c r="AJ24" s="145"/>
      <c r="AK24" s="139"/>
      <c r="AL24" s="141"/>
      <c r="AM24" s="141"/>
      <c r="AN24" s="141"/>
      <c r="AO24" s="141"/>
      <c r="AP24" s="141"/>
      <c r="AQ24" s="141"/>
      <c r="AR24" s="141"/>
      <c r="AS24" s="141"/>
      <c r="AT24" s="141"/>
      <c r="AU24" s="141"/>
      <c r="AV24" s="141"/>
      <c r="AW24" s="141"/>
      <c r="AX24" s="141"/>
      <c r="AY24" s="141"/>
      <c r="AZ24" s="141"/>
      <c r="BA24" s="141"/>
      <c r="BB24" s="141"/>
    </row>
    <row r="25" spans="3:58" s="137" customFormat="1" ht="4.5" customHeight="1" x14ac:dyDescent="0.2">
      <c r="C25" s="509"/>
      <c r="D25" s="510"/>
      <c r="E25" s="510"/>
      <c r="F25" s="510"/>
      <c r="G25" s="510"/>
      <c r="H25" s="511"/>
      <c r="I25" s="491"/>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3"/>
    </row>
    <row r="26" spans="3:58" s="137" customFormat="1" ht="13.5" customHeight="1" x14ac:dyDescent="0.2">
      <c r="C26" s="509"/>
      <c r="D26" s="510"/>
      <c r="E26" s="510"/>
      <c r="F26" s="510"/>
      <c r="G26" s="510"/>
      <c r="H26" s="511"/>
      <c r="I26" s="133" t="s">
        <v>194</v>
      </c>
      <c r="J26" s="139" t="s">
        <v>438</v>
      </c>
      <c r="K26" s="139"/>
      <c r="L26" s="139"/>
      <c r="M26" s="139"/>
      <c r="N26" s="139"/>
      <c r="O26" s="139"/>
      <c r="P26" s="139"/>
      <c r="Q26" s="139"/>
      <c r="R26" s="139"/>
      <c r="S26" s="139"/>
      <c r="T26" s="487"/>
      <c r="U26" s="487"/>
      <c r="V26" s="487"/>
      <c r="W26" s="487"/>
      <c r="X26" s="518" t="s">
        <v>538</v>
      </c>
      <c r="Y26" s="518"/>
      <c r="Z26" s="518"/>
      <c r="AA26" s="487"/>
      <c r="AB26" s="487"/>
      <c r="AC26" s="487"/>
      <c r="AD26" s="487"/>
      <c r="AE26" s="518" t="s">
        <v>539</v>
      </c>
      <c r="AF26" s="518"/>
      <c r="AG26" s="518"/>
      <c r="AH26" s="146"/>
      <c r="AI26" s="147"/>
    </row>
    <row r="27" spans="3:58" s="137" customFormat="1" ht="4.5" customHeight="1" x14ac:dyDescent="0.2">
      <c r="C27" s="509"/>
      <c r="D27" s="510"/>
      <c r="E27" s="510"/>
      <c r="F27" s="510"/>
      <c r="G27" s="510"/>
      <c r="H27" s="511"/>
      <c r="I27" s="491"/>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3"/>
    </row>
    <row r="28" spans="3:58" s="137" customFormat="1" x14ac:dyDescent="0.2">
      <c r="C28" s="509"/>
      <c r="D28" s="510"/>
      <c r="E28" s="510"/>
      <c r="F28" s="510"/>
      <c r="G28" s="510"/>
      <c r="H28" s="511"/>
      <c r="I28" s="488" t="s">
        <v>437</v>
      </c>
      <c r="J28" s="489"/>
      <c r="K28" s="489"/>
      <c r="L28" s="489"/>
      <c r="M28" s="497"/>
      <c r="N28" s="497"/>
      <c r="O28" s="497"/>
      <c r="P28" s="497"/>
      <c r="Q28" s="497"/>
      <c r="R28" s="497"/>
      <c r="S28" s="497"/>
      <c r="T28" s="497"/>
      <c r="U28" s="497"/>
      <c r="V28" s="497"/>
      <c r="W28" s="497"/>
      <c r="X28" s="497"/>
      <c r="Y28" s="497"/>
      <c r="Z28" s="497"/>
      <c r="AA28" s="497"/>
      <c r="AB28" s="497"/>
      <c r="AC28" s="497"/>
      <c r="AD28" s="497"/>
      <c r="AE28" s="497"/>
      <c r="AF28" s="497"/>
      <c r="AG28" s="497"/>
      <c r="AH28" s="497"/>
      <c r="AI28" s="140"/>
    </row>
    <row r="29" spans="3:58" s="137" customFormat="1" ht="4.5" customHeight="1" x14ac:dyDescent="0.2">
      <c r="C29" s="509"/>
      <c r="D29" s="510"/>
      <c r="E29" s="510"/>
      <c r="F29" s="510"/>
      <c r="G29" s="510"/>
      <c r="H29" s="511"/>
      <c r="I29" s="491"/>
      <c r="J29" s="492"/>
      <c r="K29" s="492"/>
      <c r="L29" s="492"/>
      <c r="M29" s="492"/>
      <c r="N29" s="492"/>
      <c r="O29" s="492"/>
      <c r="P29" s="492"/>
      <c r="Q29" s="492"/>
      <c r="R29" s="492"/>
      <c r="S29" s="492"/>
      <c r="T29" s="492"/>
      <c r="U29" s="492"/>
      <c r="V29" s="492"/>
      <c r="W29" s="492"/>
      <c r="X29" s="492"/>
      <c r="Y29" s="492"/>
      <c r="Z29" s="492"/>
      <c r="AA29" s="492"/>
      <c r="AB29" s="492"/>
      <c r="AC29" s="492"/>
      <c r="AD29" s="492"/>
      <c r="AE29" s="492"/>
      <c r="AF29" s="492"/>
      <c r="AG29" s="492"/>
      <c r="AH29" s="492"/>
      <c r="AI29" s="493"/>
    </row>
    <row r="30" spans="3:58" s="137" customFormat="1" x14ac:dyDescent="0.2">
      <c r="C30" s="509"/>
      <c r="D30" s="510"/>
      <c r="E30" s="510"/>
      <c r="F30" s="510"/>
      <c r="G30" s="510"/>
      <c r="H30" s="511"/>
      <c r="I30" s="488" t="s">
        <v>41</v>
      </c>
      <c r="J30" s="489"/>
      <c r="K30" s="489"/>
      <c r="L30" s="489"/>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140"/>
    </row>
    <row r="31" spans="3:58" s="137" customFormat="1" ht="4.5" customHeight="1" x14ac:dyDescent="0.2">
      <c r="C31" s="509"/>
      <c r="D31" s="510"/>
      <c r="E31" s="510"/>
      <c r="F31" s="510"/>
      <c r="G31" s="510"/>
      <c r="H31" s="511"/>
      <c r="I31" s="491"/>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3"/>
    </row>
    <row r="32" spans="3:58" s="137" customFormat="1" x14ac:dyDescent="0.2">
      <c r="C32" s="509"/>
      <c r="D32" s="510"/>
      <c r="E32" s="510"/>
      <c r="F32" s="510"/>
      <c r="G32" s="510"/>
      <c r="H32" s="511"/>
      <c r="I32" s="138" t="s">
        <v>441</v>
      </c>
      <c r="J32" s="139"/>
      <c r="K32" s="139"/>
      <c r="L32" s="139"/>
      <c r="M32" s="139"/>
      <c r="N32" s="139"/>
      <c r="O32" s="139"/>
      <c r="P32" s="139"/>
      <c r="Q32" s="139"/>
      <c r="R32" s="487"/>
      <c r="S32" s="487"/>
      <c r="T32" s="487"/>
      <c r="U32" s="144" t="s">
        <v>498</v>
      </c>
      <c r="AA32" s="487"/>
      <c r="AB32" s="487"/>
      <c r="AC32" s="487"/>
      <c r="AD32" s="144" t="s">
        <v>46</v>
      </c>
      <c r="AJ32" s="145"/>
      <c r="AK32" s="139"/>
      <c r="AL32" s="141"/>
      <c r="AM32" s="141"/>
      <c r="AN32" s="141"/>
      <c r="AO32" s="141"/>
      <c r="AP32" s="141"/>
      <c r="AQ32" s="141"/>
      <c r="AR32" s="141"/>
      <c r="AS32" s="141"/>
      <c r="AT32" s="141"/>
      <c r="AU32" s="141"/>
      <c r="AV32" s="141"/>
      <c r="AW32" s="141"/>
      <c r="AX32" s="141"/>
      <c r="AY32" s="141"/>
      <c r="AZ32" s="141"/>
      <c r="BA32" s="141"/>
      <c r="BB32" s="141"/>
      <c r="BC32" s="141"/>
      <c r="BD32" s="141"/>
      <c r="BE32" s="141"/>
      <c r="BF32" s="141"/>
    </row>
    <row r="33" spans="3:37" s="137" customFormat="1" x14ac:dyDescent="0.2">
      <c r="C33" s="509"/>
      <c r="D33" s="510"/>
      <c r="E33" s="510"/>
      <c r="F33" s="510"/>
      <c r="G33" s="510"/>
      <c r="H33" s="511"/>
      <c r="I33" s="491"/>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3"/>
    </row>
    <row r="34" spans="3:37" s="137" customFormat="1" ht="13.5" customHeight="1" x14ac:dyDescent="0.2">
      <c r="C34" s="509"/>
      <c r="D34" s="510"/>
      <c r="E34" s="510"/>
      <c r="F34" s="510"/>
      <c r="G34" s="510"/>
      <c r="H34" s="511"/>
      <c r="I34" s="138" t="s">
        <v>194</v>
      </c>
      <c r="J34" s="139" t="s">
        <v>446</v>
      </c>
      <c r="K34" s="139"/>
      <c r="L34" s="139"/>
      <c r="M34" s="139"/>
      <c r="N34" s="139"/>
      <c r="O34" s="139"/>
      <c r="P34" s="139"/>
      <c r="Q34" s="139"/>
      <c r="R34" s="139"/>
      <c r="S34" s="148"/>
      <c r="T34" s="562"/>
      <c r="U34" s="562"/>
      <c r="V34" s="562"/>
      <c r="W34" s="562"/>
      <c r="X34" s="518" t="s">
        <v>540</v>
      </c>
      <c r="Y34" s="518"/>
      <c r="Z34" s="518"/>
      <c r="AA34" s="518"/>
      <c r="AB34" s="518"/>
      <c r="AC34" s="518"/>
      <c r="AD34" s="562"/>
      <c r="AE34" s="562"/>
      <c r="AF34" s="562"/>
      <c r="AG34" s="518" t="s">
        <v>43</v>
      </c>
      <c r="AH34" s="518"/>
      <c r="AI34" s="147"/>
    </row>
    <row r="35" spans="3:37" s="137" customFormat="1" ht="4.5" customHeight="1" x14ac:dyDescent="0.2">
      <c r="C35" s="509"/>
      <c r="D35" s="510"/>
      <c r="E35" s="510"/>
      <c r="F35" s="510"/>
      <c r="G35" s="510"/>
      <c r="H35" s="511"/>
      <c r="I35" s="491"/>
      <c r="J35" s="492"/>
      <c r="K35" s="492"/>
      <c r="L35" s="492"/>
      <c r="M35" s="492"/>
      <c r="N35" s="492"/>
      <c r="O35" s="492"/>
      <c r="P35" s="492"/>
      <c r="Q35" s="492"/>
      <c r="R35" s="492"/>
      <c r="S35" s="492"/>
      <c r="T35" s="492"/>
      <c r="U35" s="492"/>
      <c r="V35" s="492"/>
      <c r="W35" s="492"/>
      <c r="X35" s="492"/>
      <c r="Y35" s="492"/>
      <c r="Z35" s="492"/>
      <c r="AA35" s="492"/>
      <c r="AB35" s="492"/>
      <c r="AC35" s="492"/>
      <c r="AD35" s="492"/>
      <c r="AE35" s="492"/>
      <c r="AF35" s="492"/>
      <c r="AG35" s="492"/>
      <c r="AH35" s="492"/>
      <c r="AI35" s="493"/>
    </row>
    <row r="36" spans="3:37" s="137" customFormat="1" x14ac:dyDescent="0.2">
      <c r="C36" s="509"/>
      <c r="D36" s="510"/>
      <c r="E36" s="510"/>
      <c r="F36" s="510"/>
      <c r="G36" s="510"/>
      <c r="H36" s="511"/>
      <c r="I36" s="488" t="s">
        <v>437</v>
      </c>
      <c r="J36" s="489"/>
      <c r="K36" s="489"/>
      <c r="L36" s="489"/>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140"/>
    </row>
    <row r="37" spans="3:37" s="137" customFormat="1" ht="4.5" customHeight="1" x14ac:dyDescent="0.2">
      <c r="C37" s="509"/>
      <c r="D37" s="510"/>
      <c r="E37" s="510"/>
      <c r="F37" s="510"/>
      <c r="G37" s="510"/>
      <c r="H37" s="511"/>
      <c r="I37" s="491"/>
      <c r="J37" s="492"/>
      <c r="K37" s="492"/>
      <c r="L37" s="492"/>
      <c r="M37" s="492"/>
      <c r="N37" s="492"/>
      <c r="O37" s="492"/>
      <c r="P37" s="492"/>
      <c r="Q37" s="492"/>
      <c r="R37" s="492"/>
      <c r="S37" s="492"/>
      <c r="T37" s="492"/>
      <c r="U37" s="492"/>
      <c r="V37" s="492"/>
      <c r="W37" s="492"/>
      <c r="X37" s="492"/>
      <c r="Y37" s="492"/>
      <c r="Z37" s="492"/>
      <c r="AA37" s="492"/>
      <c r="AB37" s="492"/>
      <c r="AC37" s="492"/>
      <c r="AD37" s="492"/>
      <c r="AE37" s="492"/>
      <c r="AF37" s="492"/>
      <c r="AG37" s="492"/>
      <c r="AH37" s="492"/>
      <c r="AI37" s="493"/>
    </row>
    <row r="38" spans="3:37" s="137" customFormat="1" x14ac:dyDescent="0.2">
      <c r="C38" s="509"/>
      <c r="D38" s="510"/>
      <c r="E38" s="510"/>
      <c r="F38" s="510"/>
      <c r="G38" s="510"/>
      <c r="H38" s="511"/>
      <c r="I38" s="488" t="s">
        <v>41</v>
      </c>
      <c r="J38" s="489"/>
      <c r="K38" s="489"/>
      <c r="L38" s="489"/>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140"/>
    </row>
    <row r="39" spans="3:37" s="137" customFormat="1" ht="4.5" customHeight="1" x14ac:dyDescent="0.2">
      <c r="C39" s="512"/>
      <c r="D39" s="513"/>
      <c r="E39" s="513"/>
      <c r="F39" s="513"/>
      <c r="G39" s="513"/>
      <c r="H39" s="514"/>
      <c r="I39" s="515"/>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7"/>
    </row>
    <row r="40" spans="3:37" s="137" customFormat="1" ht="4.5" customHeight="1" x14ac:dyDescent="0.2">
      <c r="C40" s="478" t="s">
        <v>517</v>
      </c>
      <c r="D40" s="479"/>
      <c r="E40" s="479"/>
      <c r="F40" s="479"/>
      <c r="G40" s="479"/>
      <c r="H40" s="480"/>
      <c r="I40" s="491"/>
      <c r="J40" s="492"/>
      <c r="K40" s="492"/>
      <c r="L40" s="492"/>
      <c r="M40" s="492"/>
      <c r="N40" s="492"/>
      <c r="O40" s="492"/>
      <c r="P40" s="492"/>
      <c r="Q40" s="492"/>
      <c r="R40" s="492"/>
      <c r="S40" s="492"/>
      <c r="T40" s="492"/>
      <c r="U40" s="492"/>
      <c r="V40" s="492"/>
      <c r="W40" s="492"/>
      <c r="X40" s="492"/>
      <c r="Y40" s="492"/>
      <c r="Z40" s="492"/>
      <c r="AA40" s="492"/>
      <c r="AB40" s="492"/>
      <c r="AC40" s="492"/>
      <c r="AD40" s="492"/>
      <c r="AE40" s="492"/>
      <c r="AF40" s="492"/>
      <c r="AG40" s="492"/>
      <c r="AH40" s="492"/>
      <c r="AI40" s="493"/>
    </row>
    <row r="41" spans="3:37" s="137" customFormat="1" ht="13.5" customHeight="1" x14ac:dyDescent="0.2">
      <c r="C41" s="481"/>
      <c r="D41" s="482"/>
      <c r="E41" s="482"/>
      <c r="F41" s="482"/>
      <c r="G41" s="482"/>
      <c r="H41" s="483"/>
      <c r="I41" s="133" t="s">
        <v>194</v>
      </c>
      <c r="J41" s="139" t="s">
        <v>447</v>
      </c>
      <c r="K41" s="139"/>
      <c r="L41" s="139"/>
      <c r="M41" s="139"/>
      <c r="N41" s="139"/>
      <c r="O41" s="139"/>
      <c r="P41" s="139"/>
      <c r="Q41" s="139"/>
      <c r="R41" s="139"/>
      <c r="S41" s="139"/>
      <c r="T41" s="487"/>
      <c r="U41" s="487"/>
      <c r="V41" s="487"/>
      <c r="W41" s="487"/>
      <c r="X41" s="518" t="s">
        <v>448</v>
      </c>
      <c r="Y41" s="518"/>
      <c r="Z41" s="518"/>
      <c r="AA41" s="518"/>
      <c r="AB41" s="518"/>
      <c r="AC41" s="487"/>
      <c r="AD41" s="487"/>
      <c r="AE41" s="487"/>
      <c r="AF41" s="487"/>
      <c r="AG41" s="518" t="s">
        <v>51</v>
      </c>
      <c r="AH41" s="518"/>
      <c r="AI41" s="147"/>
    </row>
    <row r="42" spans="3:37" s="137" customFormat="1" ht="4.5" customHeight="1" x14ac:dyDescent="0.2">
      <c r="C42" s="481"/>
      <c r="D42" s="482"/>
      <c r="E42" s="482"/>
      <c r="F42" s="482"/>
      <c r="G42" s="482"/>
      <c r="H42" s="483"/>
      <c r="I42" s="491"/>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3"/>
    </row>
    <row r="43" spans="3:37" s="137" customFormat="1" x14ac:dyDescent="0.2">
      <c r="C43" s="481"/>
      <c r="D43" s="482"/>
      <c r="E43" s="482"/>
      <c r="F43" s="482"/>
      <c r="G43" s="482"/>
      <c r="H43" s="483"/>
      <c r="I43" s="488" t="s">
        <v>42</v>
      </c>
      <c r="J43" s="489"/>
      <c r="K43" s="489"/>
      <c r="L43" s="489"/>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140"/>
    </row>
    <row r="44" spans="3:37" s="137" customFormat="1" ht="4.5" customHeight="1" x14ac:dyDescent="0.2">
      <c r="C44" s="481"/>
      <c r="D44" s="482"/>
      <c r="E44" s="482"/>
      <c r="F44" s="482"/>
      <c r="G44" s="482"/>
      <c r="H44" s="483"/>
      <c r="I44" s="491"/>
      <c r="J44" s="492"/>
      <c r="K44" s="492"/>
      <c r="L44" s="492"/>
      <c r="M44" s="492"/>
      <c r="N44" s="492"/>
      <c r="O44" s="492"/>
      <c r="P44" s="492"/>
      <c r="Q44" s="492"/>
      <c r="R44" s="492"/>
      <c r="S44" s="492"/>
      <c r="T44" s="492"/>
      <c r="U44" s="492"/>
      <c r="V44" s="492"/>
      <c r="W44" s="492"/>
      <c r="X44" s="492"/>
      <c r="Y44" s="492"/>
      <c r="Z44" s="492"/>
      <c r="AA44" s="492"/>
      <c r="AB44" s="492"/>
      <c r="AC44" s="492"/>
      <c r="AD44" s="492"/>
      <c r="AE44" s="492"/>
      <c r="AF44" s="492"/>
      <c r="AG44" s="492"/>
      <c r="AH44" s="492"/>
      <c r="AI44" s="493"/>
    </row>
    <row r="45" spans="3:37" s="137" customFormat="1" x14ac:dyDescent="0.2">
      <c r="C45" s="481"/>
      <c r="D45" s="482"/>
      <c r="E45" s="482"/>
      <c r="F45" s="482"/>
      <c r="G45" s="482"/>
      <c r="H45" s="483"/>
      <c r="I45" s="488" t="s">
        <v>41</v>
      </c>
      <c r="J45" s="489"/>
      <c r="K45" s="489"/>
      <c r="L45" s="489"/>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140"/>
    </row>
    <row r="46" spans="3:37" s="137" customFormat="1" ht="4.5" customHeight="1" x14ac:dyDescent="0.2">
      <c r="C46" s="481"/>
      <c r="D46" s="482"/>
      <c r="E46" s="482"/>
      <c r="F46" s="482"/>
      <c r="G46" s="482"/>
      <c r="H46" s="483"/>
      <c r="I46" s="491"/>
      <c r="J46" s="492"/>
      <c r="K46" s="492"/>
      <c r="L46" s="492"/>
      <c r="M46" s="492"/>
      <c r="N46" s="492"/>
      <c r="O46" s="492"/>
      <c r="P46" s="492"/>
      <c r="Q46" s="492"/>
      <c r="R46" s="492"/>
      <c r="S46" s="492"/>
      <c r="T46" s="492"/>
      <c r="U46" s="492"/>
      <c r="V46" s="492"/>
      <c r="W46" s="492"/>
      <c r="X46" s="492"/>
      <c r="Y46" s="492"/>
      <c r="Z46" s="492"/>
      <c r="AA46" s="492"/>
      <c r="AB46" s="492"/>
      <c r="AC46" s="492"/>
      <c r="AD46" s="492"/>
      <c r="AE46" s="492"/>
      <c r="AF46" s="492"/>
      <c r="AG46" s="492"/>
      <c r="AH46" s="492"/>
      <c r="AI46" s="493"/>
    </row>
    <row r="47" spans="3:37" s="137" customFormat="1" x14ac:dyDescent="0.2">
      <c r="C47" s="481"/>
      <c r="D47" s="482"/>
      <c r="E47" s="482"/>
      <c r="F47" s="482"/>
      <c r="G47" s="482"/>
      <c r="H47" s="483"/>
      <c r="I47" s="138" t="s">
        <v>441</v>
      </c>
      <c r="J47" s="139"/>
      <c r="K47" s="139"/>
      <c r="L47" s="139"/>
      <c r="M47" s="139"/>
      <c r="N47" s="139"/>
      <c r="O47" s="139"/>
      <c r="P47" s="139"/>
      <c r="Q47" s="139"/>
      <c r="R47" s="487"/>
      <c r="S47" s="487"/>
      <c r="T47" s="487"/>
      <c r="U47" s="144" t="s">
        <v>467</v>
      </c>
      <c r="AA47" s="487"/>
      <c r="AB47" s="487"/>
      <c r="AC47" s="487"/>
      <c r="AD47" s="144" t="s">
        <v>46</v>
      </c>
      <c r="AI47" s="147"/>
      <c r="AK47" s="140"/>
    </row>
    <row r="48" spans="3:37" s="137" customFormat="1" ht="4.5" customHeight="1" x14ac:dyDescent="0.2">
      <c r="C48" s="484"/>
      <c r="D48" s="485"/>
      <c r="E48" s="485"/>
      <c r="F48" s="485"/>
      <c r="G48" s="485"/>
      <c r="H48" s="486"/>
      <c r="I48" s="515"/>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c r="AG48" s="516"/>
      <c r="AH48" s="516"/>
      <c r="AI48" s="517"/>
    </row>
    <row r="49" spans="3:38" s="137" customFormat="1" ht="4.5" customHeight="1" x14ac:dyDescent="0.2">
      <c r="C49" s="506" t="s">
        <v>450</v>
      </c>
      <c r="D49" s="507"/>
      <c r="E49" s="507"/>
      <c r="F49" s="507"/>
      <c r="G49" s="507"/>
      <c r="H49" s="508"/>
      <c r="I49" s="494"/>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6"/>
    </row>
    <row r="50" spans="3:38" s="137" customFormat="1" x14ac:dyDescent="0.2">
      <c r="C50" s="509"/>
      <c r="D50" s="510"/>
      <c r="E50" s="510"/>
      <c r="F50" s="510"/>
      <c r="G50" s="510"/>
      <c r="H50" s="511"/>
      <c r="I50" s="488" t="s">
        <v>442</v>
      </c>
      <c r="J50" s="489"/>
      <c r="K50" s="489"/>
      <c r="L50" s="489"/>
      <c r="M50" s="489"/>
      <c r="N50" s="489"/>
      <c r="O50" s="489"/>
      <c r="P50" s="489"/>
      <c r="Q50" s="489"/>
      <c r="R50" s="489"/>
      <c r="S50" s="489"/>
      <c r="T50" s="489"/>
      <c r="U50" s="489"/>
      <c r="V50" s="489"/>
      <c r="W50" s="489"/>
      <c r="X50" s="489"/>
      <c r="Y50" s="489"/>
      <c r="Z50" s="489"/>
      <c r="AA50" s="489"/>
      <c r="AB50" s="489"/>
      <c r="AC50" s="489"/>
      <c r="AD50" s="489"/>
      <c r="AE50" s="489"/>
      <c r="AF50" s="489"/>
      <c r="AG50" s="489"/>
      <c r="AH50" s="489"/>
      <c r="AI50" s="490"/>
    </row>
    <row r="51" spans="3:38" s="137" customFormat="1" ht="4.5" customHeight="1" x14ac:dyDescent="0.2">
      <c r="C51" s="509"/>
      <c r="D51" s="510"/>
      <c r="E51" s="510"/>
      <c r="F51" s="510"/>
      <c r="G51" s="510"/>
      <c r="H51" s="511"/>
      <c r="I51" s="491"/>
      <c r="J51" s="492"/>
      <c r="K51" s="492"/>
      <c r="L51" s="492"/>
      <c r="M51" s="492"/>
      <c r="N51" s="492"/>
      <c r="O51" s="492"/>
      <c r="P51" s="492"/>
      <c r="Q51" s="492"/>
      <c r="R51" s="492"/>
      <c r="S51" s="492"/>
      <c r="T51" s="492"/>
      <c r="U51" s="492"/>
      <c r="V51" s="492"/>
      <c r="W51" s="492"/>
      <c r="X51" s="492"/>
      <c r="Y51" s="492"/>
      <c r="Z51" s="492"/>
      <c r="AA51" s="492"/>
      <c r="AB51" s="492"/>
      <c r="AC51" s="492"/>
      <c r="AD51" s="492"/>
      <c r="AE51" s="492"/>
      <c r="AF51" s="492"/>
      <c r="AG51" s="492"/>
      <c r="AH51" s="492"/>
      <c r="AI51" s="493"/>
    </row>
    <row r="52" spans="3:38" s="137" customFormat="1" x14ac:dyDescent="0.2">
      <c r="C52" s="509"/>
      <c r="D52" s="510"/>
      <c r="E52" s="510"/>
      <c r="F52" s="510"/>
      <c r="G52" s="510"/>
      <c r="H52" s="511"/>
      <c r="I52" s="145"/>
      <c r="J52" s="134" t="s">
        <v>194</v>
      </c>
      <c r="K52" s="492" t="s">
        <v>177</v>
      </c>
      <c r="L52" s="492"/>
      <c r="M52" s="139"/>
      <c r="N52" s="134" t="s">
        <v>194</v>
      </c>
      <c r="O52" s="492" t="s">
        <v>178</v>
      </c>
      <c r="P52" s="492"/>
      <c r="Q52" s="139"/>
      <c r="R52" s="134" t="s">
        <v>194</v>
      </c>
      <c r="S52" s="492" t="s">
        <v>179</v>
      </c>
      <c r="T52" s="492"/>
      <c r="U52" s="492"/>
      <c r="V52" s="492"/>
      <c r="W52" s="139"/>
      <c r="X52" s="134" t="s">
        <v>194</v>
      </c>
      <c r="Y52" s="492" t="s">
        <v>180</v>
      </c>
      <c r="Z52" s="492"/>
      <c r="AA52" s="492"/>
      <c r="AB52" s="552"/>
      <c r="AC52" s="552"/>
      <c r="AD52" s="552"/>
      <c r="AE52" s="552"/>
      <c r="AF52" s="552"/>
      <c r="AG52" s="552"/>
      <c r="AH52" s="552"/>
      <c r="AI52" s="149" t="s">
        <v>181</v>
      </c>
    </row>
    <row r="53" spans="3:38" s="137" customFormat="1" ht="4.5" customHeight="1" x14ac:dyDescent="0.2">
      <c r="C53" s="509"/>
      <c r="D53" s="510"/>
      <c r="E53" s="510"/>
      <c r="F53" s="510"/>
      <c r="G53" s="510"/>
      <c r="H53" s="511"/>
      <c r="I53" s="491"/>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3"/>
    </row>
    <row r="54" spans="3:38" s="137" customFormat="1" ht="12.75" customHeight="1" x14ac:dyDescent="0.2">
      <c r="C54" s="509"/>
      <c r="D54" s="510"/>
      <c r="E54" s="510"/>
      <c r="F54" s="510"/>
      <c r="G54" s="510"/>
      <c r="H54" s="511"/>
      <c r="I54" s="488" t="s">
        <v>443</v>
      </c>
      <c r="J54" s="489"/>
      <c r="K54" s="489"/>
      <c r="L54" s="489"/>
      <c r="M54" s="489"/>
      <c r="N54" s="489"/>
      <c r="O54" s="489"/>
      <c r="P54" s="489"/>
      <c r="Q54" s="489"/>
      <c r="R54" s="489"/>
      <c r="S54" s="489"/>
      <c r="T54" s="489"/>
      <c r="U54" s="489"/>
      <c r="V54" s="489"/>
      <c r="W54" s="489"/>
      <c r="X54" s="489"/>
      <c r="Y54" s="489"/>
      <c r="Z54" s="489"/>
      <c r="AA54" s="489"/>
      <c r="AB54" s="489"/>
      <c r="AC54" s="489"/>
      <c r="AD54" s="489"/>
      <c r="AE54" s="489"/>
      <c r="AF54" s="489"/>
      <c r="AG54" s="489"/>
      <c r="AH54" s="489"/>
      <c r="AI54" s="490"/>
    </row>
    <row r="55" spans="3:38" s="137" customFormat="1" ht="13.5" customHeight="1" x14ac:dyDescent="0.2">
      <c r="C55" s="509"/>
      <c r="D55" s="510"/>
      <c r="E55" s="510"/>
      <c r="F55" s="510"/>
      <c r="G55" s="510"/>
      <c r="H55" s="511"/>
      <c r="I55" s="554" t="s">
        <v>182</v>
      </c>
      <c r="J55" s="555"/>
      <c r="K55" s="555"/>
      <c r="L55" s="555"/>
      <c r="M55" s="555"/>
      <c r="N55" s="134" t="s">
        <v>194</v>
      </c>
      <c r="O55" s="520" t="s">
        <v>183</v>
      </c>
      <c r="P55" s="520"/>
      <c r="Q55" s="520"/>
      <c r="R55" s="134" t="s">
        <v>194</v>
      </c>
      <c r="S55" s="520" t="s">
        <v>541</v>
      </c>
      <c r="T55" s="520"/>
      <c r="U55" s="520"/>
      <c r="V55" s="520"/>
      <c r="W55" s="520"/>
      <c r="X55" s="520"/>
      <c r="Y55" s="520"/>
      <c r="Z55" s="520"/>
      <c r="AA55" s="134" t="s">
        <v>194</v>
      </c>
      <c r="AB55" s="492" t="s">
        <v>542</v>
      </c>
      <c r="AC55" s="492"/>
      <c r="AD55" s="492"/>
      <c r="AE55" s="492"/>
      <c r="AF55" s="492"/>
      <c r="AG55" s="492"/>
      <c r="AH55" s="492"/>
      <c r="AI55" s="493"/>
    </row>
    <row r="56" spans="3:38" s="137" customFormat="1" ht="4.5" customHeight="1" x14ac:dyDescent="0.2">
      <c r="C56" s="509"/>
      <c r="D56" s="510"/>
      <c r="E56" s="510"/>
      <c r="F56" s="510"/>
      <c r="G56" s="510"/>
      <c r="H56" s="511"/>
      <c r="I56" s="491"/>
      <c r="J56" s="492"/>
      <c r="K56" s="492"/>
      <c r="L56" s="492"/>
      <c r="M56" s="492"/>
      <c r="N56" s="492"/>
      <c r="O56" s="492"/>
      <c r="P56" s="492"/>
      <c r="Q56" s="492"/>
      <c r="R56" s="492"/>
      <c r="S56" s="492"/>
      <c r="T56" s="492"/>
      <c r="U56" s="492"/>
      <c r="V56" s="492"/>
      <c r="W56" s="492"/>
      <c r="X56" s="492"/>
      <c r="Y56" s="492"/>
      <c r="Z56" s="492"/>
      <c r="AA56" s="492"/>
      <c r="AB56" s="492"/>
      <c r="AC56" s="492"/>
      <c r="AD56" s="492"/>
      <c r="AE56" s="492"/>
      <c r="AF56" s="492"/>
      <c r="AG56" s="492"/>
      <c r="AH56" s="492"/>
      <c r="AI56" s="493"/>
    </row>
    <row r="57" spans="3:38" s="137" customFormat="1" ht="13.5" customHeight="1" x14ac:dyDescent="0.2">
      <c r="C57" s="509"/>
      <c r="D57" s="510"/>
      <c r="E57" s="510"/>
      <c r="F57" s="510"/>
      <c r="G57" s="510"/>
      <c r="H57" s="511"/>
      <c r="I57" s="488" t="s">
        <v>47</v>
      </c>
      <c r="J57" s="489"/>
      <c r="K57" s="489"/>
      <c r="L57" s="135" t="s">
        <v>194</v>
      </c>
      <c r="M57" s="553" t="s">
        <v>184</v>
      </c>
      <c r="N57" s="553"/>
      <c r="O57" s="553"/>
      <c r="P57" s="141"/>
      <c r="Q57" s="135" t="s">
        <v>194</v>
      </c>
      <c r="R57" s="553" t="s">
        <v>185</v>
      </c>
      <c r="S57" s="553"/>
      <c r="T57" s="553"/>
      <c r="U57" s="141"/>
      <c r="V57" s="135" t="s">
        <v>194</v>
      </c>
      <c r="W57" s="518" t="s">
        <v>186</v>
      </c>
      <c r="X57" s="518"/>
      <c r="Y57" s="518"/>
      <c r="Z57" s="518"/>
      <c r="AA57" s="518"/>
      <c r="AB57" s="518"/>
      <c r="AC57" s="518"/>
      <c r="AD57" s="518"/>
      <c r="AE57" s="518"/>
      <c r="AF57" s="518"/>
      <c r="AG57" s="518"/>
      <c r="AH57" s="518"/>
      <c r="AI57" s="147"/>
      <c r="AL57" s="137" t="s">
        <v>246</v>
      </c>
    </row>
    <row r="58" spans="3:38" s="137" customFormat="1" ht="4.5" customHeight="1" x14ac:dyDescent="0.2">
      <c r="C58" s="509"/>
      <c r="D58" s="510"/>
      <c r="E58" s="510"/>
      <c r="F58" s="510"/>
      <c r="G58" s="510"/>
      <c r="H58" s="511"/>
      <c r="I58" s="491"/>
      <c r="J58" s="492"/>
      <c r="K58" s="492"/>
      <c r="L58" s="492"/>
      <c r="M58" s="492"/>
      <c r="N58" s="492"/>
      <c r="O58" s="492"/>
      <c r="P58" s="492"/>
      <c r="Q58" s="492"/>
      <c r="R58" s="492"/>
      <c r="S58" s="492"/>
      <c r="T58" s="492"/>
      <c r="U58" s="492"/>
      <c r="V58" s="492"/>
      <c r="W58" s="492"/>
      <c r="X58" s="492"/>
      <c r="Y58" s="492"/>
      <c r="Z58" s="492"/>
      <c r="AA58" s="492"/>
      <c r="AB58" s="492"/>
      <c r="AC58" s="492"/>
      <c r="AD58" s="492"/>
      <c r="AE58" s="492"/>
      <c r="AF58" s="492"/>
      <c r="AG58" s="492"/>
      <c r="AH58" s="492"/>
      <c r="AI58" s="493"/>
    </row>
    <row r="59" spans="3:38" s="137" customFormat="1" x14ac:dyDescent="0.2">
      <c r="C59" s="509"/>
      <c r="D59" s="510"/>
      <c r="E59" s="510"/>
      <c r="F59" s="510"/>
      <c r="G59" s="510"/>
      <c r="H59" s="511"/>
      <c r="I59" s="138" t="s">
        <v>39</v>
      </c>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7"/>
      <c r="AL59" s="137" t="s">
        <v>247</v>
      </c>
    </row>
    <row r="60" spans="3:38" s="137" customFormat="1" ht="13.5" customHeight="1" x14ac:dyDescent="0.2">
      <c r="C60" s="509"/>
      <c r="D60" s="510"/>
      <c r="E60" s="510"/>
      <c r="F60" s="510"/>
      <c r="G60" s="510"/>
      <c r="H60" s="511"/>
      <c r="I60" s="138" t="s">
        <v>445</v>
      </c>
      <c r="J60" s="139"/>
      <c r="K60" s="139"/>
      <c r="L60" s="139"/>
      <c r="M60" s="141"/>
      <c r="N60" s="141"/>
      <c r="O60" s="141"/>
      <c r="P60" s="519"/>
      <c r="Q60" s="519"/>
      <c r="R60" s="519"/>
      <c r="S60" s="519"/>
      <c r="T60" s="519"/>
      <c r="U60" s="519"/>
      <c r="V60" s="519"/>
      <c r="W60" s="519"/>
      <c r="X60" s="519"/>
      <c r="Y60" s="519"/>
      <c r="Z60" s="519"/>
      <c r="AA60" s="519"/>
      <c r="AB60" s="519"/>
      <c r="AC60" s="132"/>
      <c r="AD60" s="132"/>
      <c r="AE60" s="132"/>
      <c r="AF60" s="132"/>
      <c r="AG60" s="132"/>
      <c r="AH60" s="132"/>
      <c r="AI60" s="150"/>
    </row>
    <row r="61" spans="3:38" s="137" customFormat="1" ht="4.5" customHeight="1" x14ac:dyDescent="0.2">
      <c r="C61" s="512"/>
      <c r="D61" s="513"/>
      <c r="E61" s="513"/>
      <c r="F61" s="513"/>
      <c r="G61" s="513"/>
      <c r="H61" s="514"/>
      <c r="I61" s="491"/>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c r="AH61" s="492"/>
      <c r="AI61" s="493"/>
    </row>
    <row r="62" spans="3:38" s="137" customFormat="1" ht="4.5" customHeight="1" x14ac:dyDescent="0.2">
      <c r="C62" s="478" t="s">
        <v>451</v>
      </c>
      <c r="D62" s="479"/>
      <c r="E62" s="479"/>
      <c r="F62" s="479"/>
      <c r="G62" s="479"/>
      <c r="H62" s="480"/>
      <c r="I62" s="494"/>
      <c r="J62" s="495"/>
      <c r="K62" s="495"/>
      <c r="L62" s="495"/>
      <c r="M62" s="495"/>
      <c r="N62" s="495"/>
      <c r="O62" s="495"/>
      <c r="P62" s="495"/>
      <c r="Q62" s="495"/>
      <c r="R62" s="495"/>
      <c r="S62" s="495"/>
      <c r="T62" s="495"/>
      <c r="U62" s="495"/>
      <c r="V62" s="495"/>
      <c r="W62" s="495"/>
      <c r="X62" s="495"/>
      <c r="Y62" s="495"/>
      <c r="Z62" s="495"/>
      <c r="AA62" s="495"/>
      <c r="AB62" s="495"/>
      <c r="AC62" s="495"/>
      <c r="AD62" s="495"/>
      <c r="AE62" s="495"/>
      <c r="AF62" s="495"/>
      <c r="AG62" s="495"/>
      <c r="AH62" s="495"/>
      <c r="AI62" s="496"/>
    </row>
    <row r="63" spans="3:38" s="137" customFormat="1" ht="14.25" customHeight="1" x14ac:dyDescent="0.2">
      <c r="C63" s="481"/>
      <c r="D63" s="482"/>
      <c r="E63" s="482"/>
      <c r="F63" s="482"/>
      <c r="G63" s="482"/>
      <c r="H63" s="483"/>
      <c r="I63" s="488" t="s">
        <v>222</v>
      </c>
      <c r="J63" s="489"/>
      <c r="K63" s="489"/>
      <c r="L63" s="489"/>
      <c r="M63" s="534"/>
      <c r="N63" s="534"/>
      <c r="O63" s="534"/>
      <c r="P63" s="534"/>
      <c r="Q63" s="535" t="s">
        <v>48</v>
      </c>
      <c r="R63" s="535"/>
      <c r="S63" s="535"/>
      <c r="T63" s="535"/>
      <c r="U63" s="535"/>
      <c r="V63" s="535"/>
      <c r="W63" s="141"/>
      <c r="X63" s="141"/>
      <c r="Y63" s="141"/>
      <c r="Z63" s="141"/>
      <c r="AA63" s="141"/>
      <c r="AB63" s="141"/>
      <c r="AC63" s="141"/>
      <c r="AD63" s="141"/>
      <c r="AE63" s="141"/>
      <c r="AF63" s="141"/>
      <c r="AG63" s="141"/>
      <c r="AH63" s="141"/>
      <c r="AI63" s="147"/>
    </row>
    <row r="64" spans="3:38" s="137" customFormat="1" x14ac:dyDescent="0.2">
      <c r="C64" s="481"/>
      <c r="D64" s="482"/>
      <c r="E64" s="482"/>
      <c r="F64" s="482"/>
      <c r="G64" s="482"/>
      <c r="H64" s="483"/>
      <c r="I64" s="488" t="s">
        <v>40</v>
      </c>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90"/>
    </row>
    <row r="65" spans="3:35" s="137" customFormat="1" x14ac:dyDescent="0.2">
      <c r="C65" s="481"/>
      <c r="D65" s="482"/>
      <c r="E65" s="482"/>
      <c r="F65" s="482"/>
      <c r="G65" s="482"/>
      <c r="H65" s="483"/>
      <c r="I65" s="556"/>
      <c r="J65" s="557"/>
      <c r="K65" s="557"/>
      <c r="L65" s="557"/>
      <c r="M65" s="557"/>
      <c r="N65" s="557"/>
      <c r="O65" s="557"/>
      <c r="P65" s="557"/>
      <c r="Q65" s="557"/>
      <c r="R65" s="557"/>
      <c r="S65" s="557"/>
      <c r="T65" s="557"/>
      <c r="U65" s="557"/>
      <c r="V65" s="557"/>
      <c r="W65" s="557"/>
      <c r="X65" s="557"/>
      <c r="Y65" s="557"/>
      <c r="Z65" s="557"/>
      <c r="AA65" s="557"/>
      <c r="AB65" s="557"/>
      <c r="AC65" s="557"/>
      <c r="AD65" s="557"/>
      <c r="AE65" s="557"/>
      <c r="AF65" s="557"/>
      <c r="AG65" s="557"/>
      <c r="AH65" s="557"/>
      <c r="AI65" s="558"/>
    </row>
    <row r="66" spans="3:35" s="137" customFormat="1" x14ac:dyDescent="0.2">
      <c r="C66" s="484"/>
      <c r="D66" s="485"/>
      <c r="E66" s="485"/>
      <c r="F66" s="485"/>
      <c r="G66" s="485"/>
      <c r="H66" s="486"/>
      <c r="I66" s="559"/>
      <c r="J66" s="560"/>
      <c r="K66" s="560"/>
      <c r="L66" s="560"/>
      <c r="M66" s="560"/>
      <c r="N66" s="560"/>
      <c r="O66" s="560"/>
      <c r="P66" s="560"/>
      <c r="Q66" s="560"/>
      <c r="R66" s="560"/>
      <c r="S66" s="560"/>
      <c r="T66" s="560"/>
      <c r="U66" s="560"/>
      <c r="V66" s="560"/>
      <c r="W66" s="560"/>
      <c r="X66" s="560"/>
      <c r="Y66" s="560"/>
      <c r="Z66" s="560"/>
      <c r="AA66" s="560"/>
      <c r="AB66" s="560"/>
      <c r="AC66" s="560"/>
      <c r="AD66" s="560"/>
      <c r="AE66" s="560"/>
      <c r="AF66" s="560"/>
      <c r="AG66" s="560"/>
      <c r="AH66" s="560"/>
      <c r="AI66" s="561"/>
    </row>
    <row r="67" spans="3:35" s="137" customFormat="1" ht="4.5" customHeight="1" x14ac:dyDescent="0.2">
      <c r="C67" s="478" t="s">
        <v>452</v>
      </c>
      <c r="D67" s="537"/>
      <c r="E67" s="537"/>
      <c r="F67" s="537"/>
      <c r="G67" s="537"/>
      <c r="H67" s="538"/>
      <c r="I67" s="494"/>
      <c r="J67" s="495"/>
      <c r="K67" s="495"/>
      <c r="L67" s="495"/>
      <c r="M67" s="495"/>
      <c r="N67" s="495"/>
      <c r="O67" s="495"/>
      <c r="P67" s="495"/>
      <c r="Q67" s="495"/>
      <c r="R67" s="495"/>
      <c r="S67" s="495"/>
      <c r="T67" s="495"/>
      <c r="U67" s="495"/>
      <c r="V67" s="495"/>
      <c r="W67" s="495"/>
      <c r="X67" s="495"/>
      <c r="Y67" s="495"/>
      <c r="Z67" s="495"/>
      <c r="AA67" s="495"/>
      <c r="AB67" s="495"/>
      <c r="AC67" s="495"/>
      <c r="AD67" s="495"/>
      <c r="AE67" s="495"/>
      <c r="AF67" s="495"/>
      <c r="AG67" s="495"/>
      <c r="AH67" s="495"/>
      <c r="AI67" s="496"/>
    </row>
    <row r="68" spans="3:35" s="137" customFormat="1" ht="12.75" customHeight="1" x14ac:dyDescent="0.2">
      <c r="C68" s="539"/>
      <c r="D68" s="540"/>
      <c r="E68" s="540"/>
      <c r="F68" s="540"/>
      <c r="G68" s="540"/>
      <c r="H68" s="541"/>
      <c r="I68" s="488" t="s">
        <v>456</v>
      </c>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489"/>
      <c r="AI68" s="490"/>
    </row>
    <row r="69" spans="3:35" s="137" customFormat="1" ht="4.5" customHeight="1" x14ac:dyDescent="0.2">
      <c r="C69" s="539"/>
      <c r="D69" s="540"/>
      <c r="E69" s="540"/>
      <c r="F69" s="540"/>
      <c r="G69" s="540"/>
      <c r="H69" s="541"/>
      <c r="I69" s="491"/>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3"/>
    </row>
    <row r="70" spans="3:35" s="137" customFormat="1" x14ac:dyDescent="0.2">
      <c r="C70" s="539"/>
      <c r="D70" s="540"/>
      <c r="E70" s="540"/>
      <c r="F70" s="540"/>
      <c r="G70" s="540"/>
      <c r="H70" s="541"/>
      <c r="J70" s="134" t="s">
        <v>194</v>
      </c>
      <c r="K70" s="139" t="s">
        <v>235</v>
      </c>
      <c r="L70" s="151"/>
      <c r="M70" s="151"/>
      <c r="N70" s="151"/>
      <c r="O70" s="151"/>
      <c r="P70" s="144" t="s">
        <v>49</v>
      </c>
      <c r="Q70" s="144"/>
      <c r="R70" s="144"/>
      <c r="S70" s="536"/>
      <c r="T70" s="536"/>
      <c r="U70" s="536"/>
      <c r="W70" s="146" t="s">
        <v>50</v>
      </c>
      <c r="X70" s="141"/>
      <c r="Y70" s="141"/>
      <c r="Z70" s="141"/>
      <c r="AA70" s="141"/>
      <c r="AB70" s="141"/>
      <c r="AC70" s="141"/>
      <c r="AD70" s="141"/>
      <c r="AE70" s="141"/>
      <c r="AF70" s="141"/>
      <c r="AG70" s="141"/>
      <c r="AH70" s="141"/>
      <c r="AI70" s="147"/>
    </row>
    <row r="71" spans="3:35" s="137" customFormat="1" x14ac:dyDescent="0.2">
      <c r="C71" s="539"/>
      <c r="D71" s="540"/>
      <c r="E71" s="540"/>
      <c r="F71" s="540"/>
      <c r="G71" s="540"/>
      <c r="H71" s="541"/>
      <c r="I71" s="531" t="s">
        <v>302</v>
      </c>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3"/>
    </row>
    <row r="72" spans="3:35" s="137" customFormat="1" ht="4.5" customHeight="1" x14ac:dyDescent="0.2">
      <c r="C72" s="539"/>
      <c r="D72" s="540"/>
      <c r="E72" s="540"/>
      <c r="F72" s="540"/>
      <c r="G72" s="540"/>
      <c r="H72" s="541"/>
      <c r="I72" s="491"/>
      <c r="J72" s="492"/>
      <c r="K72" s="492"/>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3"/>
    </row>
    <row r="73" spans="3:35" s="137" customFormat="1" x14ac:dyDescent="0.2">
      <c r="C73" s="539"/>
      <c r="D73" s="540"/>
      <c r="E73" s="540"/>
      <c r="F73" s="540"/>
      <c r="G73" s="540"/>
      <c r="H73" s="541"/>
      <c r="J73" s="136" t="s">
        <v>194</v>
      </c>
      <c r="K73" s="492" t="s">
        <v>236</v>
      </c>
      <c r="L73" s="492"/>
      <c r="M73" s="492"/>
      <c r="N73" s="492"/>
      <c r="O73" s="492"/>
      <c r="P73" s="492"/>
      <c r="R73" s="141" t="s">
        <v>237</v>
      </c>
      <c r="S73" s="536"/>
      <c r="T73" s="536"/>
      <c r="U73" s="536"/>
      <c r="V73" s="535" t="s">
        <v>250</v>
      </c>
      <c r="W73" s="535"/>
      <c r="X73" s="535"/>
      <c r="AH73" s="152"/>
      <c r="AI73" s="153"/>
    </row>
    <row r="74" spans="3:35" s="137" customFormat="1" ht="4.5" customHeight="1" x14ac:dyDescent="0.2">
      <c r="C74" s="539"/>
      <c r="D74" s="540"/>
      <c r="E74" s="540"/>
      <c r="F74" s="540"/>
      <c r="G74" s="540"/>
      <c r="H74" s="541"/>
      <c r="I74" s="491"/>
      <c r="J74" s="492"/>
      <c r="K74" s="492"/>
      <c r="L74" s="492"/>
      <c r="M74" s="492"/>
      <c r="N74" s="492"/>
      <c r="O74" s="492"/>
      <c r="P74" s="492"/>
      <c r="Q74" s="492"/>
      <c r="R74" s="492"/>
      <c r="S74" s="492"/>
      <c r="T74" s="492"/>
      <c r="U74" s="492"/>
      <c r="V74" s="492"/>
      <c r="W74" s="492"/>
      <c r="X74" s="492"/>
      <c r="Y74" s="492"/>
      <c r="Z74" s="492"/>
      <c r="AA74" s="492"/>
      <c r="AB74" s="492"/>
      <c r="AC74" s="492"/>
      <c r="AD74" s="492"/>
      <c r="AE74" s="492"/>
      <c r="AF74" s="492"/>
      <c r="AG74" s="492"/>
      <c r="AH74" s="492"/>
      <c r="AI74" s="493"/>
    </row>
    <row r="75" spans="3:35" s="137" customFormat="1" x14ac:dyDescent="0.2">
      <c r="C75" s="539"/>
      <c r="D75" s="540"/>
      <c r="E75" s="540"/>
      <c r="F75" s="540"/>
      <c r="G75" s="540"/>
      <c r="H75" s="541"/>
      <c r="I75" s="488" t="s">
        <v>455</v>
      </c>
      <c r="J75" s="489"/>
      <c r="K75" s="489"/>
      <c r="L75" s="489"/>
      <c r="M75" s="489"/>
      <c r="N75" s="489"/>
      <c r="O75" s="489"/>
      <c r="P75" s="489"/>
      <c r="Q75" s="489"/>
      <c r="R75" s="489"/>
      <c r="S75" s="489"/>
      <c r="T75" s="489"/>
      <c r="U75" s="489"/>
      <c r="V75" s="489"/>
      <c r="W75" s="489"/>
      <c r="X75" s="489"/>
      <c r="Y75" s="489"/>
      <c r="Z75" s="489"/>
      <c r="AA75" s="489"/>
      <c r="AB75" s="489"/>
      <c r="AC75" s="489"/>
      <c r="AD75" s="489"/>
      <c r="AE75" s="489"/>
      <c r="AF75" s="489"/>
      <c r="AG75" s="489"/>
      <c r="AH75" s="489"/>
      <c r="AI75" s="490"/>
    </row>
    <row r="76" spans="3:35" s="137" customFormat="1" ht="4.5" customHeight="1" x14ac:dyDescent="0.2">
      <c r="C76" s="539"/>
      <c r="D76" s="540"/>
      <c r="E76" s="540"/>
      <c r="F76" s="540"/>
      <c r="G76" s="540"/>
      <c r="H76" s="541"/>
      <c r="I76" s="154"/>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55"/>
    </row>
    <row r="77" spans="3:35" s="137" customFormat="1" x14ac:dyDescent="0.2">
      <c r="C77" s="539"/>
      <c r="D77" s="540"/>
      <c r="E77" s="540"/>
      <c r="F77" s="540"/>
      <c r="G77" s="540"/>
      <c r="H77" s="541"/>
      <c r="I77" s="525"/>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7"/>
    </row>
    <row r="78" spans="3:35" s="137" customFormat="1" x14ac:dyDescent="0.2">
      <c r="C78" s="539"/>
      <c r="D78" s="540"/>
      <c r="E78" s="540"/>
      <c r="F78" s="540"/>
      <c r="G78" s="540"/>
      <c r="H78" s="541"/>
      <c r="I78" s="525"/>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7"/>
    </row>
    <row r="79" spans="3:35" s="137" customFormat="1" x14ac:dyDescent="0.2">
      <c r="C79" s="539"/>
      <c r="D79" s="540"/>
      <c r="E79" s="540"/>
      <c r="F79" s="540"/>
      <c r="G79" s="540"/>
      <c r="H79" s="541"/>
      <c r="I79" s="525"/>
      <c r="J79" s="526"/>
      <c r="K79" s="526"/>
      <c r="L79" s="526"/>
      <c r="M79" s="526"/>
      <c r="N79" s="526"/>
      <c r="O79" s="526"/>
      <c r="P79" s="526"/>
      <c r="Q79" s="526"/>
      <c r="R79" s="526"/>
      <c r="S79" s="526"/>
      <c r="T79" s="526"/>
      <c r="U79" s="526"/>
      <c r="V79" s="526"/>
      <c r="W79" s="526"/>
      <c r="X79" s="526"/>
      <c r="Y79" s="526"/>
      <c r="Z79" s="526"/>
      <c r="AA79" s="526"/>
      <c r="AB79" s="526"/>
      <c r="AC79" s="526"/>
      <c r="AD79" s="526"/>
      <c r="AE79" s="526"/>
      <c r="AF79" s="526"/>
      <c r="AG79" s="526"/>
      <c r="AH79" s="526"/>
      <c r="AI79" s="527"/>
    </row>
    <row r="80" spans="3:35" s="137" customFormat="1" x14ac:dyDescent="0.2">
      <c r="C80" s="542"/>
      <c r="D80" s="543"/>
      <c r="E80" s="543"/>
      <c r="F80" s="543"/>
      <c r="G80" s="543"/>
      <c r="H80" s="544"/>
      <c r="I80" s="528"/>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30"/>
    </row>
    <row r="81" spans="3:35" s="137" customFormat="1" x14ac:dyDescent="0.2">
      <c r="C81" s="521" t="s">
        <v>453</v>
      </c>
      <c r="D81" s="521"/>
      <c r="E81" s="521"/>
      <c r="F81" s="521"/>
      <c r="G81" s="521"/>
      <c r="H81" s="521"/>
      <c r="I81" s="522"/>
      <c r="J81" s="523"/>
      <c r="K81" s="523"/>
      <c r="L81" s="523"/>
      <c r="M81" s="523"/>
      <c r="N81" s="523"/>
      <c r="O81" s="523"/>
      <c r="P81" s="523"/>
      <c r="Q81" s="523"/>
      <c r="R81" s="523"/>
      <c r="S81" s="523"/>
      <c r="T81" s="523"/>
      <c r="U81" s="523"/>
      <c r="V81" s="523"/>
      <c r="W81" s="523"/>
      <c r="X81" s="523"/>
      <c r="Y81" s="523"/>
      <c r="Z81" s="523"/>
      <c r="AA81" s="523"/>
      <c r="AB81" s="523"/>
      <c r="AC81" s="523"/>
      <c r="AD81" s="523"/>
      <c r="AE81" s="523"/>
      <c r="AF81" s="523"/>
      <c r="AG81" s="523"/>
      <c r="AH81" s="523"/>
      <c r="AI81" s="524"/>
    </row>
    <row r="82" spans="3:35" s="137" customFormat="1" x14ac:dyDescent="0.2">
      <c r="C82" s="521"/>
      <c r="D82" s="521"/>
      <c r="E82" s="521"/>
      <c r="F82" s="521"/>
      <c r="G82" s="521"/>
      <c r="H82" s="521"/>
      <c r="I82" s="525"/>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7"/>
    </row>
    <row r="83" spans="3:35" s="137" customFormat="1" x14ac:dyDescent="0.2">
      <c r="C83" s="521"/>
      <c r="D83" s="521"/>
      <c r="E83" s="521"/>
      <c r="F83" s="521"/>
      <c r="G83" s="521"/>
      <c r="H83" s="521"/>
      <c r="I83" s="525"/>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7"/>
    </row>
    <row r="84" spans="3:35" s="137" customFormat="1" x14ac:dyDescent="0.2">
      <c r="C84" s="521"/>
      <c r="D84" s="521"/>
      <c r="E84" s="521"/>
      <c r="F84" s="521"/>
      <c r="G84" s="521"/>
      <c r="H84" s="521"/>
      <c r="I84" s="528"/>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30"/>
    </row>
    <row r="85" spans="3:35" x14ac:dyDescent="0.2">
      <c r="C85" s="137" t="s">
        <v>454</v>
      </c>
    </row>
    <row r="86" spans="3:35" x14ac:dyDescent="0.2">
      <c r="C86" s="125" t="s">
        <v>500</v>
      </c>
    </row>
  </sheetData>
  <sheetProtection password="D7EF" sheet="1" objects="1" scenarios="1" formatCells="0" formatColumns="0" formatRows="0" selectLockedCells="1"/>
  <customSheetViews>
    <customSheetView guid="{BAF09DE9-3CAC-45E2-B2E3-39C54B45EBAF}" showPageBreaks="1" showGridLines="0" printArea="1" view="pageBreakPreview" topLeftCell="A31">
      <selection activeCell="I26" sqref="I26:T26"/>
      <pageMargins left="0.51181102362204722" right="0.51181102362204722" top="0.74803149606299213" bottom="0.74803149606299213" header="0.31496062992125984" footer="0.31496062992125984"/>
      <pageSetup paperSize="9" orientation="portrait" r:id="rId1"/>
    </customSheetView>
    <customSheetView guid="{02B438CF-0257-43B2-9BDA-7E54B391CED3}" showPageBreaks="1" showGridLines="0" printArea="1" view="pageBreakPreview" topLeftCell="A37">
      <selection activeCell="J59" sqref="J59:N59"/>
      <pageMargins left="0.51181102362204722" right="0.51181102362204722" top="0.74803149606299213" bottom="0.74803149606299213" header="0.31496062992125984" footer="0.31496062992125984"/>
      <pageSetup paperSize="9" orientation="portrait" r:id="rId2"/>
    </customSheetView>
  </customSheetViews>
  <mergeCells count="113">
    <mergeCell ref="J11:O11"/>
    <mergeCell ref="I65:AI66"/>
    <mergeCell ref="I35:AI35"/>
    <mergeCell ref="I37:AI37"/>
    <mergeCell ref="I40:AI40"/>
    <mergeCell ref="I17:AI17"/>
    <mergeCell ref="I19:AI19"/>
    <mergeCell ref="I21:AI21"/>
    <mergeCell ref="AD34:AF34"/>
    <mergeCell ref="T34:W34"/>
    <mergeCell ref="X34:AC34"/>
    <mergeCell ref="X41:AB41"/>
    <mergeCell ref="T41:W41"/>
    <mergeCell ref="AC41:AF41"/>
    <mergeCell ref="AG41:AH41"/>
    <mergeCell ref="I29:AI29"/>
    <mergeCell ref="I33:AI33"/>
    <mergeCell ref="I14:AI14"/>
    <mergeCell ref="T26:W26"/>
    <mergeCell ref="C5:AH5"/>
    <mergeCell ref="D7:AG7"/>
    <mergeCell ref="AA18:AB18"/>
    <mergeCell ref="I8:AI9"/>
    <mergeCell ref="I57:K57"/>
    <mergeCell ref="C8:H9"/>
    <mergeCell ref="I20:L20"/>
    <mergeCell ref="I22:L22"/>
    <mergeCell ref="I16:AI16"/>
    <mergeCell ref="AE26:AG26"/>
    <mergeCell ref="K52:L52"/>
    <mergeCell ref="Y52:AA52"/>
    <mergeCell ref="AB52:AH52"/>
    <mergeCell ref="AG34:AH34"/>
    <mergeCell ref="J13:O13"/>
    <mergeCell ref="S11:X11"/>
    <mergeCell ref="Z11:AH11"/>
    <mergeCell ref="AB55:AI55"/>
    <mergeCell ref="M57:O57"/>
    <mergeCell ref="R57:T57"/>
    <mergeCell ref="W57:AH57"/>
    <mergeCell ref="I55:M55"/>
    <mergeCell ref="I10:AI10"/>
    <mergeCell ref="I15:AI15"/>
    <mergeCell ref="C81:H84"/>
    <mergeCell ref="I30:L30"/>
    <mergeCell ref="I28:L28"/>
    <mergeCell ref="I38:L38"/>
    <mergeCell ref="I81:AI84"/>
    <mergeCell ref="I50:AI50"/>
    <mergeCell ref="I71:AI71"/>
    <mergeCell ref="I63:L63"/>
    <mergeCell ref="M63:P63"/>
    <mergeCell ref="I54:AI54"/>
    <mergeCell ref="Q63:V63"/>
    <mergeCell ref="I68:AI68"/>
    <mergeCell ref="I77:AI80"/>
    <mergeCell ref="S73:U73"/>
    <mergeCell ref="S70:U70"/>
    <mergeCell ref="I56:AI56"/>
    <mergeCell ref="I58:AI58"/>
    <mergeCell ref="K73:P73"/>
    <mergeCell ref="V73:X73"/>
    <mergeCell ref="M28:AH28"/>
    <mergeCell ref="M30:AH30"/>
    <mergeCell ref="M36:AH36"/>
    <mergeCell ref="C15:H39"/>
    <mergeCell ref="C67:H80"/>
    <mergeCell ref="C10:H14"/>
    <mergeCell ref="I23:AI23"/>
    <mergeCell ref="I53:AI53"/>
    <mergeCell ref="C49:H61"/>
    <mergeCell ref="I39:AI39"/>
    <mergeCell ref="W18:Z18"/>
    <mergeCell ref="I31:AI31"/>
    <mergeCell ref="I48:AI48"/>
    <mergeCell ref="C40:H48"/>
    <mergeCell ref="I25:AI25"/>
    <mergeCell ref="I27:AI27"/>
    <mergeCell ref="I42:AI42"/>
    <mergeCell ref="I44:AI44"/>
    <mergeCell ref="I46:AI46"/>
    <mergeCell ref="I49:AI49"/>
    <mergeCell ref="I51:AI51"/>
    <mergeCell ref="I61:AI61"/>
    <mergeCell ref="M20:AH20"/>
    <mergeCell ref="M22:AH22"/>
    <mergeCell ref="X26:Z26"/>
    <mergeCell ref="P60:AB60"/>
    <mergeCell ref="O55:Q55"/>
    <mergeCell ref="S55:Z55"/>
    <mergeCell ref="I45:L45"/>
    <mergeCell ref="C62:H66"/>
    <mergeCell ref="R47:T47"/>
    <mergeCell ref="AA47:AC47"/>
    <mergeCell ref="V24:X24"/>
    <mergeCell ref="AE24:AG24"/>
    <mergeCell ref="R32:T32"/>
    <mergeCell ref="AA32:AC32"/>
    <mergeCell ref="I64:AI64"/>
    <mergeCell ref="I75:AI75"/>
    <mergeCell ref="I69:AI69"/>
    <mergeCell ref="I72:AI72"/>
    <mergeCell ref="I74:AI74"/>
    <mergeCell ref="I62:AI62"/>
    <mergeCell ref="I67:AI67"/>
    <mergeCell ref="AA26:AD26"/>
    <mergeCell ref="M38:AH38"/>
    <mergeCell ref="I43:L43"/>
    <mergeCell ref="M43:AH43"/>
    <mergeCell ref="I36:L36"/>
    <mergeCell ref="O52:P52"/>
    <mergeCell ref="S52:V52"/>
    <mergeCell ref="M45:AH45"/>
  </mergeCells>
  <phoneticPr fontId="3"/>
  <dataValidations count="3">
    <dataValidation type="list" allowBlank="1" showInputMessage="1" showErrorMessage="1" sqref="J73 I34 V57 Q57 L57 AA55 R55 N55 I41 X52 R52 N52 J70 I26 I18 J52">
      <formula1>$AZ$4:$AZ$5</formula1>
    </dataValidation>
    <dataValidation imeMode="off" allowBlank="1" showInputMessage="1" showErrorMessage="1" sqref="W18 AD34 T26 S34 AA26 M63:P63 T41 AC41"/>
    <dataValidation type="list" allowBlank="1" showInputMessage="1" showErrorMessage="1" sqref="I11 R11 Y11 I13">
      <formula1>"□,■"</formula1>
    </dataValidation>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N61"/>
  <sheetViews>
    <sheetView showGridLines="0" zoomScaleNormal="100" zoomScaleSheetLayoutView="100" workbookViewId="0">
      <selection activeCell="AN2" sqref="AN2"/>
    </sheetView>
  </sheetViews>
  <sheetFormatPr defaultColWidth="2.44140625" defaultRowHeight="14.4" x14ac:dyDescent="0.2"/>
  <cols>
    <col min="1" max="1" width="2.44140625" style="9"/>
    <col min="2" max="2" width="2.21875" style="9" customWidth="1"/>
    <col min="3" max="37" width="2.44140625" style="9"/>
    <col min="38" max="38" width="1.6640625" style="9" customWidth="1"/>
    <col min="39" max="16384" width="2.44140625" style="9"/>
  </cols>
  <sheetData>
    <row r="1" spans="3:40" s="87" customFormat="1" x14ac:dyDescent="0.2"/>
    <row r="2" spans="3:40" s="87" customFormat="1" x14ac:dyDescent="0.2">
      <c r="C2" s="156" t="s">
        <v>228</v>
      </c>
      <c r="AN2" s="262" t="str">
        <f>'１号'!$AL$3</f>
        <v>Ver.3</v>
      </c>
    </row>
    <row r="3" spans="3:40" s="87" customFormat="1" x14ac:dyDescent="0.2"/>
    <row r="4" spans="3:40" s="87" customFormat="1" x14ac:dyDescent="0.2">
      <c r="D4" s="87" t="s">
        <v>201</v>
      </c>
    </row>
    <row r="5" spans="3:40" s="87" customFormat="1" ht="4.5" customHeight="1" x14ac:dyDescent="0.2"/>
    <row r="6" spans="3:40" s="87" customFormat="1" x14ac:dyDescent="0.2">
      <c r="C6" s="563" t="s">
        <v>202</v>
      </c>
      <c r="D6" s="563"/>
      <c r="E6" s="563"/>
      <c r="F6" s="563"/>
      <c r="G6" s="563"/>
      <c r="H6" s="563"/>
      <c r="I6" s="563"/>
      <c r="J6" s="563"/>
      <c r="K6" s="563"/>
      <c r="L6" s="564" t="str">
        <f>IF('１号'!P23="","",'１号'!P23)</f>
        <v/>
      </c>
      <c r="M6" s="564"/>
      <c r="N6" s="564"/>
      <c r="O6" s="564"/>
      <c r="P6" s="564"/>
      <c r="Q6" s="564"/>
      <c r="R6" s="564"/>
      <c r="S6" s="564"/>
      <c r="T6" s="564"/>
      <c r="U6" s="564"/>
      <c r="V6" s="564"/>
      <c r="W6" s="564"/>
      <c r="X6" s="564"/>
      <c r="Y6" s="564"/>
      <c r="Z6" s="564"/>
      <c r="AA6" s="564"/>
      <c r="AB6" s="564"/>
      <c r="AC6" s="564"/>
      <c r="AD6" s="564"/>
      <c r="AE6" s="564"/>
      <c r="AF6" s="564"/>
      <c r="AG6" s="564"/>
      <c r="AH6" s="564"/>
      <c r="AI6" s="564"/>
      <c r="AJ6" s="564"/>
      <c r="AK6" s="564"/>
      <c r="AN6" s="80" t="s">
        <v>519</v>
      </c>
    </row>
    <row r="7" spans="3:40" s="87" customFormat="1" x14ac:dyDescent="0.2">
      <c r="C7" s="563"/>
      <c r="D7" s="563"/>
      <c r="E7" s="563"/>
      <c r="F7" s="563"/>
      <c r="G7" s="563"/>
      <c r="H7" s="563"/>
      <c r="I7" s="563"/>
      <c r="J7" s="563"/>
      <c r="K7" s="563"/>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row>
    <row r="8" spans="3:40" x14ac:dyDescent="0.2">
      <c r="C8" s="38"/>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40"/>
    </row>
    <row r="9" spans="3:40" x14ac:dyDescent="0.2">
      <c r="C9" s="41"/>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42"/>
    </row>
    <row r="10" spans="3:40" x14ac:dyDescent="0.2">
      <c r="C10" s="41"/>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42"/>
    </row>
    <row r="11" spans="3:40" x14ac:dyDescent="0.2">
      <c r="C11" s="41"/>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42"/>
    </row>
    <row r="12" spans="3:40" x14ac:dyDescent="0.2">
      <c r="C12" s="41"/>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42"/>
    </row>
    <row r="13" spans="3:40" x14ac:dyDescent="0.2">
      <c r="C13" s="41"/>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42"/>
    </row>
    <row r="14" spans="3:40" x14ac:dyDescent="0.2">
      <c r="C14" s="41"/>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42"/>
    </row>
    <row r="15" spans="3:40" x14ac:dyDescent="0.2">
      <c r="C15" s="41"/>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42"/>
    </row>
    <row r="16" spans="3:40" x14ac:dyDescent="0.2">
      <c r="C16" s="41"/>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42"/>
    </row>
    <row r="17" spans="3:37" x14ac:dyDescent="0.2">
      <c r="C17" s="41"/>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42"/>
    </row>
    <row r="18" spans="3:37" x14ac:dyDescent="0.2">
      <c r="C18" s="41"/>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42"/>
    </row>
    <row r="19" spans="3:37" x14ac:dyDescent="0.2">
      <c r="C19" s="41"/>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42"/>
    </row>
    <row r="20" spans="3:37" x14ac:dyDescent="0.2">
      <c r="C20" s="41"/>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42"/>
    </row>
    <row r="21" spans="3:37" x14ac:dyDescent="0.2">
      <c r="C21" s="41"/>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42"/>
    </row>
    <row r="22" spans="3:37" x14ac:dyDescent="0.2">
      <c r="C22" s="41"/>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42"/>
    </row>
    <row r="23" spans="3:37" x14ac:dyDescent="0.2">
      <c r="C23" s="41"/>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42"/>
    </row>
    <row r="24" spans="3:37" x14ac:dyDescent="0.2">
      <c r="C24" s="41"/>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42"/>
    </row>
    <row r="25" spans="3:37" x14ac:dyDescent="0.2">
      <c r="C25" s="41"/>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42"/>
    </row>
    <row r="26" spans="3:37" x14ac:dyDescent="0.2">
      <c r="C26" s="41"/>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42"/>
    </row>
    <row r="27" spans="3:37" x14ac:dyDescent="0.2">
      <c r="C27" s="41"/>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42"/>
    </row>
    <row r="28" spans="3:37" x14ac:dyDescent="0.2">
      <c r="C28" s="41"/>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42"/>
    </row>
    <row r="29" spans="3:37" x14ac:dyDescent="0.2">
      <c r="C29" s="41"/>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42"/>
    </row>
    <row r="30" spans="3:37" x14ac:dyDescent="0.2">
      <c r="C30" s="41"/>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42"/>
    </row>
    <row r="31" spans="3:37" x14ac:dyDescent="0.2">
      <c r="C31" s="41"/>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42"/>
    </row>
    <row r="32" spans="3:37" x14ac:dyDescent="0.2">
      <c r="C32" s="41"/>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42"/>
    </row>
    <row r="33" spans="3:37" x14ac:dyDescent="0.2">
      <c r="C33" s="41"/>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42"/>
    </row>
    <row r="34" spans="3:37" x14ac:dyDescent="0.2">
      <c r="C34" s="41"/>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42"/>
    </row>
    <row r="35" spans="3:37" x14ac:dyDescent="0.2">
      <c r="C35" s="41"/>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42"/>
    </row>
    <row r="36" spans="3:37" x14ac:dyDescent="0.2">
      <c r="C36" s="41"/>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42"/>
    </row>
    <row r="37" spans="3:37" x14ac:dyDescent="0.2">
      <c r="C37" s="41"/>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42"/>
    </row>
    <row r="38" spans="3:37" x14ac:dyDescent="0.2">
      <c r="C38" s="41"/>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42"/>
    </row>
    <row r="39" spans="3:37" x14ac:dyDescent="0.2">
      <c r="C39" s="41"/>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42"/>
    </row>
    <row r="40" spans="3:37" x14ac:dyDescent="0.2">
      <c r="C40" s="41"/>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42"/>
    </row>
    <row r="41" spans="3:37" x14ac:dyDescent="0.2">
      <c r="C41" s="41"/>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42"/>
    </row>
    <row r="42" spans="3:37" x14ac:dyDescent="0.2">
      <c r="C42" s="41"/>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2"/>
    </row>
    <row r="43" spans="3:37" x14ac:dyDescent="0.2">
      <c r="C43" s="41"/>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42"/>
    </row>
    <row r="44" spans="3:37" x14ac:dyDescent="0.2">
      <c r="C44" s="41"/>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42"/>
    </row>
    <row r="45" spans="3:37" x14ac:dyDescent="0.2">
      <c r="C45" s="41"/>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42"/>
    </row>
    <row r="46" spans="3:37" x14ac:dyDescent="0.2">
      <c r="C46" s="41"/>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42"/>
    </row>
    <row r="47" spans="3:37" x14ac:dyDescent="0.2">
      <c r="C47" s="41"/>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42"/>
    </row>
    <row r="48" spans="3:37" x14ac:dyDescent="0.2">
      <c r="C48" s="41"/>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42"/>
    </row>
    <row r="49" spans="3:37" x14ac:dyDescent="0.2">
      <c r="C49" s="41"/>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42"/>
    </row>
    <row r="50" spans="3:37" x14ac:dyDescent="0.2">
      <c r="C50" s="41"/>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42"/>
    </row>
    <row r="51" spans="3:37" x14ac:dyDescent="0.2">
      <c r="C51" s="41"/>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42"/>
    </row>
    <row r="52" spans="3:37" x14ac:dyDescent="0.2">
      <c r="C52" s="41"/>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42"/>
    </row>
    <row r="53" spans="3:37" x14ac:dyDescent="0.2">
      <c r="C53" s="41"/>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42"/>
    </row>
    <row r="54" spans="3:37" x14ac:dyDescent="0.2">
      <c r="C54" s="41"/>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42"/>
    </row>
    <row r="55" spans="3:37" x14ac:dyDescent="0.2">
      <c r="C55" s="41"/>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42"/>
    </row>
    <row r="56" spans="3:37" x14ac:dyDescent="0.2">
      <c r="C56" s="41"/>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42"/>
    </row>
    <row r="57" spans="3:37" x14ac:dyDescent="0.2">
      <c r="C57" s="41"/>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42"/>
    </row>
    <row r="58" spans="3:37" x14ac:dyDescent="0.2">
      <c r="C58" s="41"/>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42"/>
    </row>
    <row r="59" spans="3:37" x14ac:dyDescent="0.2">
      <c r="C59" s="41"/>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42"/>
    </row>
    <row r="60" spans="3:37" x14ac:dyDescent="0.2">
      <c r="C60" s="41"/>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42"/>
    </row>
    <row r="61" spans="3:37" x14ac:dyDescent="0.2">
      <c r="C61" s="43"/>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5"/>
    </row>
  </sheetData>
  <sheetProtection formatCells="0" formatColumns="0" formatRows="0" insertColumns="0" insertRows="0" insertHyperlinks="0" deleteColumns="0" deleteRows="0" selectLockedCells="1" sort="0" autoFilter="0" pivotTables="0"/>
  <customSheetViews>
    <customSheetView guid="{BAF09DE9-3CAC-45E2-B2E3-39C54B45EBAF}" showPageBreaks="1" showGridLines="0" fitToPage="1" printArea="1" view="pageBreakPreview">
      <selection activeCell="K5" sqref="K5:AH6"/>
      <pageMargins left="0.51181102362204722" right="0.51181102362204722" top="0.74803149606299213" bottom="0.74803149606299213" header="0.31496062992125984" footer="0.31496062992125984"/>
      <printOptions horizontalCentered="1"/>
      <pageSetup paperSize="9" fitToHeight="0" orientation="portrait" r:id="rId1"/>
    </customSheetView>
    <customSheetView guid="{02B438CF-0257-43B2-9BDA-7E54B391CED3}" showPageBreaks="1" showGridLines="0" fitToPage="1" printArea="1" view="pageBreakPreview">
      <selection activeCell="V36" sqref="V36"/>
      <pageMargins left="0.51181102362204722" right="0.51181102362204722" top="0.74803149606299213" bottom="0.74803149606299213" header="0.31496062992125984" footer="0.31496062992125984"/>
      <printOptions horizontalCentered="1"/>
      <pageSetup paperSize="9" fitToHeight="0" orientation="portrait" r:id="rId2"/>
    </customSheetView>
  </customSheetViews>
  <mergeCells count="2">
    <mergeCell ref="C6:K7"/>
    <mergeCell ref="L6:AK7"/>
  </mergeCells>
  <phoneticPr fontId="3"/>
  <printOptions verticalCentered="1"/>
  <pageMargins left="0.74803149606299213" right="0.43307086614173229" top="0.39370078740157483" bottom="0.39370078740157483" header="0.19685039370078741" footer="0.23622047244094491"/>
  <pageSetup paperSize="9" fitToHeight="0" orientation="portrait" r:id="rId3"/>
  <headerFooter>
    <oddFooter>&amp;R&amp;"ＭＳ Ｐ明朝,標準"&amp;10（日本産業規格A列4番）</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N63"/>
  <sheetViews>
    <sheetView showGridLines="0" zoomScaleNormal="100" zoomScaleSheetLayoutView="100" workbookViewId="0">
      <selection activeCell="AN2" sqref="AN2"/>
    </sheetView>
  </sheetViews>
  <sheetFormatPr defaultColWidth="2.44140625" defaultRowHeight="14.4" x14ac:dyDescent="0.2"/>
  <cols>
    <col min="1" max="1" width="2.44140625" style="4"/>
    <col min="2" max="2" width="1.6640625" style="4" customWidth="1"/>
    <col min="3" max="37" width="2.44140625" style="4"/>
    <col min="38" max="38" width="1.6640625" style="4" customWidth="1"/>
    <col min="39" max="16384" width="2.44140625" style="4"/>
  </cols>
  <sheetData>
    <row r="1" spans="3:40" s="157" customFormat="1" x14ac:dyDescent="0.2"/>
    <row r="2" spans="3:40" s="157" customFormat="1" x14ac:dyDescent="0.2">
      <c r="C2" s="158" t="s">
        <v>229</v>
      </c>
      <c r="AN2" s="268" t="str">
        <f>'１号'!$AL$3</f>
        <v>Ver.3</v>
      </c>
    </row>
    <row r="3" spans="3:40" s="157" customFormat="1" x14ac:dyDescent="0.2"/>
    <row r="4" spans="3:40" s="157" customFormat="1" x14ac:dyDescent="0.2">
      <c r="D4" s="159" t="s">
        <v>231</v>
      </c>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row>
    <row r="5" spans="3:40" s="157" customFormat="1" ht="4.5" customHeight="1" x14ac:dyDescent="0.2"/>
    <row r="6" spans="3:40" x14ac:dyDescent="0.2">
      <c r="C6" s="12"/>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4"/>
    </row>
    <row r="7" spans="3:40" x14ac:dyDescent="0.2">
      <c r="C7" s="1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16"/>
    </row>
    <row r="8" spans="3:40" x14ac:dyDescent="0.2">
      <c r="C8" s="1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16"/>
    </row>
    <row r="9" spans="3:40" x14ac:dyDescent="0.2">
      <c r="C9" s="1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16"/>
    </row>
    <row r="10" spans="3:40" x14ac:dyDescent="0.2">
      <c r="C10" s="1"/>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3"/>
    </row>
    <row r="11" spans="3:40" x14ac:dyDescent="0.2">
      <c r="C11" s="1"/>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3"/>
    </row>
    <row r="12" spans="3:40" x14ac:dyDescent="0.2">
      <c r="C12" s="1"/>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3"/>
    </row>
    <row r="13" spans="3:40" x14ac:dyDescent="0.2">
      <c r="C13" s="1"/>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3"/>
    </row>
    <row r="14" spans="3:40" x14ac:dyDescent="0.2">
      <c r="C14" s="1"/>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3"/>
    </row>
    <row r="15" spans="3:40" x14ac:dyDescent="0.2">
      <c r="C15" s="1"/>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3"/>
    </row>
    <row r="16" spans="3:40" x14ac:dyDescent="0.2">
      <c r="C16" s="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3"/>
    </row>
    <row r="17" spans="3:37"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3"/>
    </row>
    <row r="18" spans="3:37" x14ac:dyDescent="0.2">
      <c r="C18" s="1"/>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3"/>
    </row>
    <row r="19" spans="3:37" x14ac:dyDescent="0.2">
      <c r="C19" s="1"/>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3"/>
    </row>
    <row r="20" spans="3:37" x14ac:dyDescent="0.2">
      <c r="C20" s="1"/>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3"/>
    </row>
    <row r="21" spans="3:37" x14ac:dyDescent="0.2">
      <c r="C21" s="1"/>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3"/>
    </row>
    <row r="22" spans="3:37" x14ac:dyDescent="0.2">
      <c r="C22" s="1"/>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3"/>
    </row>
    <row r="23" spans="3:37" x14ac:dyDescent="0.2">
      <c r="C23" s="1"/>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3"/>
    </row>
    <row r="24" spans="3:37" x14ac:dyDescent="0.2">
      <c r="C24" s="1"/>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3"/>
    </row>
    <row r="25" spans="3:37" x14ac:dyDescent="0.2">
      <c r="C25" s="1"/>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3"/>
    </row>
    <row r="26" spans="3:37" x14ac:dyDescent="0.2">
      <c r="C26" s="1"/>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3"/>
    </row>
    <row r="27" spans="3:37" x14ac:dyDescent="0.2">
      <c r="C27" s="1"/>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3"/>
    </row>
    <row r="28" spans="3:37" x14ac:dyDescent="0.2">
      <c r="C28" s="1"/>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3"/>
    </row>
    <row r="29" spans="3:37" x14ac:dyDescent="0.2">
      <c r="C29" s="1"/>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3"/>
    </row>
    <row r="30" spans="3:37" x14ac:dyDescent="0.2">
      <c r="C30" s="1"/>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3"/>
    </row>
    <row r="31" spans="3:37" x14ac:dyDescent="0.2">
      <c r="C31" s="1"/>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3"/>
    </row>
    <row r="32" spans="3:37" x14ac:dyDescent="0.2">
      <c r="C32" s="1"/>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3"/>
    </row>
    <row r="33" spans="3:37" x14ac:dyDescent="0.2">
      <c r="C33" s="1"/>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3"/>
    </row>
    <row r="34" spans="3:37" x14ac:dyDescent="0.2">
      <c r="C34" s="1"/>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3"/>
    </row>
    <row r="35" spans="3:37" x14ac:dyDescent="0.2">
      <c r="C35" s="1"/>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3"/>
    </row>
    <row r="36" spans="3:37" x14ac:dyDescent="0.2">
      <c r="C36" s="1"/>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3"/>
    </row>
    <row r="37" spans="3:37" x14ac:dyDescent="0.2">
      <c r="C37" s="1"/>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3"/>
    </row>
    <row r="38" spans="3:37" x14ac:dyDescent="0.2">
      <c r="C38" s="1"/>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3"/>
    </row>
    <row r="39" spans="3:37" x14ac:dyDescent="0.2">
      <c r="C39" s="1"/>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3"/>
    </row>
    <row r="40" spans="3:37" x14ac:dyDescent="0.2">
      <c r="C40" s="1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16"/>
    </row>
    <row r="41" spans="3:37" x14ac:dyDescent="0.2">
      <c r="C41" s="1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16"/>
    </row>
    <row r="42" spans="3:37" x14ac:dyDescent="0.2">
      <c r="C42" s="1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16"/>
    </row>
    <row r="43" spans="3:37" x14ac:dyDescent="0.2">
      <c r="C43" s="1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16"/>
    </row>
    <row r="44" spans="3:37" x14ac:dyDescent="0.2">
      <c r="C44" s="1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16"/>
    </row>
    <row r="45" spans="3:37" x14ac:dyDescent="0.2">
      <c r="C45" s="1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16"/>
    </row>
    <row r="46" spans="3:37" x14ac:dyDescent="0.2">
      <c r="C46" s="1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16"/>
    </row>
    <row r="47" spans="3:37" x14ac:dyDescent="0.2">
      <c r="C47" s="1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16"/>
    </row>
    <row r="48" spans="3:37" x14ac:dyDescent="0.2">
      <c r="C48" s="1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16"/>
    </row>
    <row r="49" spans="3:37" x14ac:dyDescent="0.2">
      <c r="C49" s="1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16"/>
    </row>
    <row r="50" spans="3:37" x14ac:dyDescent="0.2">
      <c r="C50" s="1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16"/>
    </row>
    <row r="51" spans="3:37" x14ac:dyDescent="0.2">
      <c r="C51" s="1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16"/>
    </row>
    <row r="52" spans="3:37" x14ac:dyDescent="0.2">
      <c r="C52" s="1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16"/>
    </row>
    <row r="53" spans="3:37" x14ac:dyDescent="0.2">
      <c r="C53" s="1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16"/>
    </row>
    <row r="54" spans="3:37" x14ac:dyDescent="0.2">
      <c r="C54" s="1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16"/>
    </row>
    <row r="55" spans="3:37" x14ac:dyDescent="0.2">
      <c r="C55" s="1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16"/>
    </row>
    <row r="56" spans="3:37" x14ac:dyDescent="0.2">
      <c r="C56" s="1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16"/>
    </row>
    <row r="57" spans="3:37" x14ac:dyDescent="0.2">
      <c r="C57" s="1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16"/>
    </row>
    <row r="58" spans="3:37" x14ac:dyDescent="0.2">
      <c r="C58" s="1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16"/>
    </row>
    <row r="59" spans="3:37" x14ac:dyDescent="0.2">
      <c r="C59" s="1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16"/>
    </row>
    <row r="60" spans="3:37" x14ac:dyDescent="0.2">
      <c r="C60" s="1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16"/>
    </row>
    <row r="61" spans="3:37"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9"/>
    </row>
    <row r="62" spans="3:37"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row>
    <row r="63" spans="3:37"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row>
  </sheetData>
  <sheetProtection formatCells="0" formatColumns="0" formatRows="0" insertColumns="0" insertRows="0" deleteColumns="0" deleteRows="0" selectLockedCells="1"/>
  <customSheetViews>
    <customSheetView guid="{BAF09DE9-3CAC-45E2-B2E3-39C54B45EBAF}" showPageBreaks="1" showGridLines="0" fitToPage="1" printArea="1" view="pageBreakPreview">
      <selection activeCell="N12" sqref="N12"/>
      <pageMargins left="0.51181102362204722" right="0.51181102362204722" top="0.74803149606299213" bottom="0.74803149606299213" header="0.31496062992125984" footer="0.31496062992125984"/>
      <printOptions horizontalCentered="1"/>
      <pageSetup paperSize="9" fitToHeight="0" orientation="portrait" r:id="rId1"/>
    </customSheetView>
    <customSheetView guid="{02B438CF-0257-43B2-9BDA-7E54B391CED3}" showPageBreaks="1" showGridLines="0" fitToPage="1" printArea="1" view="pageBreakPreview">
      <selection activeCell="V50" sqref="V50"/>
      <pageMargins left="0.51181102362204722" right="0.51181102362204722" top="0.74803149606299213" bottom="0.74803149606299213" header="0.31496062992125984" footer="0.31496062992125984"/>
      <printOptions horizontalCentered="1"/>
      <pageSetup paperSize="9" fitToHeight="0" orientation="portrait" r:id="rId2"/>
    </customSheetView>
  </customSheetViews>
  <phoneticPr fontId="3"/>
  <printOptions verticalCentered="1"/>
  <pageMargins left="0.74803149606299213" right="0.43307086614173229" top="0.39370078740157483" bottom="0.39370078740157483" header="0.19685039370078741" footer="0.23622047244094491"/>
  <pageSetup paperSize="9" fitToHeight="0" orientation="portrait" r:id="rId3"/>
  <headerFooter>
    <oddFooter>&amp;R&amp;"ＭＳ Ｐ明朝,標準"&amp;10（日本産業規格A列4番）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K23"/>
  <sheetViews>
    <sheetView showGridLines="0" zoomScaleNormal="100" zoomScaleSheetLayoutView="100" zoomScalePageLayoutView="85" workbookViewId="0">
      <selection activeCell="AP6" sqref="AP6"/>
    </sheetView>
  </sheetViews>
  <sheetFormatPr defaultColWidth="9" defaultRowHeight="13.2" x14ac:dyDescent="0.2"/>
  <cols>
    <col min="1" max="1" width="2.6640625" style="37" customWidth="1"/>
    <col min="2" max="2" width="2.44140625" style="37" customWidth="1"/>
    <col min="3" max="66" width="2.6640625" style="37" customWidth="1"/>
    <col min="67" max="16384" width="9" style="37"/>
  </cols>
  <sheetData>
    <row r="1" spans="3:37" s="160" customFormat="1" x14ac:dyDescent="0.2"/>
    <row r="2" spans="3:37" s="160" customFormat="1" ht="14.4" x14ac:dyDescent="0.2">
      <c r="C2" s="161" t="s">
        <v>52</v>
      </c>
      <c r="D2" s="162"/>
      <c r="E2" s="162"/>
      <c r="F2" s="162"/>
      <c r="AK2" s="269" t="str">
        <f>'１号'!$AL$3</f>
        <v>Ver.3</v>
      </c>
    </row>
    <row r="3" spans="3:37" s="160" customFormat="1" ht="14.4" x14ac:dyDescent="0.2">
      <c r="C3" s="161"/>
      <c r="D3" s="162"/>
      <c r="E3" s="162"/>
      <c r="F3" s="162"/>
    </row>
    <row r="4" spans="3:37" s="160" customFormat="1" ht="16.5" customHeight="1" x14ac:dyDescent="0.2">
      <c r="D4" s="576" t="s">
        <v>297</v>
      </c>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row>
    <row r="5" spans="3:37" s="160" customFormat="1" ht="16.5" customHeight="1" x14ac:dyDescent="0.2">
      <c r="D5" s="575" t="s">
        <v>298</v>
      </c>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row>
    <row r="6" spans="3:37" s="160" customFormat="1" ht="19.5" customHeight="1" x14ac:dyDescent="0.2">
      <c r="C6" s="569"/>
      <c r="D6" s="569"/>
      <c r="E6" s="569"/>
      <c r="F6" s="569"/>
      <c r="G6" s="569"/>
      <c r="H6" s="569"/>
      <c r="I6" s="569"/>
      <c r="J6" s="569"/>
      <c r="K6" s="569" t="s">
        <v>244</v>
      </c>
      <c r="L6" s="569"/>
      <c r="M6" s="569"/>
      <c r="N6" s="569"/>
      <c r="O6" s="569"/>
      <c r="P6" s="569"/>
      <c r="Q6" s="569"/>
      <c r="R6" s="569"/>
      <c r="S6" s="569" t="s">
        <v>53</v>
      </c>
      <c r="T6" s="569"/>
      <c r="U6" s="569"/>
      <c r="V6" s="569"/>
      <c r="W6" s="569"/>
      <c r="X6" s="569"/>
      <c r="Y6" s="569"/>
      <c r="Z6" s="569"/>
      <c r="AA6" s="569" t="s">
        <v>54</v>
      </c>
      <c r="AB6" s="569"/>
      <c r="AC6" s="569"/>
      <c r="AD6" s="569"/>
      <c r="AE6" s="569"/>
      <c r="AF6" s="569"/>
      <c r="AG6" s="569"/>
      <c r="AH6" s="569"/>
    </row>
    <row r="7" spans="3:37" ht="20.25" customHeight="1" x14ac:dyDescent="0.2">
      <c r="C7" s="570" t="s">
        <v>55</v>
      </c>
      <c r="D7" s="570"/>
      <c r="E7" s="570"/>
      <c r="F7" s="570"/>
      <c r="G7" s="570"/>
      <c r="H7" s="570"/>
      <c r="I7" s="570"/>
      <c r="J7" s="570"/>
      <c r="K7" s="566"/>
      <c r="L7" s="566"/>
      <c r="M7" s="566"/>
      <c r="N7" s="566"/>
      <c r="O7" s="566"/>
      <c r="P7" s="566"/>
      <c r="Q7" s="566"/>
      <c r="R7" s="566"/>
      <c r="S7" s="567"/>
      <c r="T7" s="567"/>
      <c r="U7" s="567"/>
      <c r="V7" s="567"/>
      <c r="W7" s="567"/>
      <c r="X7" s="567"/>
      <c r="Y7" s="567"/>
      <c r="Z7" s="567"/>
      <c r="AA7" s="568"/>
      <c r="AB7" s="568"/>
      <c r="AC7" s="568"/>
      <c r="AD7" s="568"/>
      <c r="AE7" s="568"/>
      <c r="AF7" s="568"/>
      <c r="AG7" s="568"/>
      <c r="AH7" s="568"/>
    </row>
    <row r="8" spans="3:37" ht="20.25" customHeight="1" x14ac:dyDescent="0.2">
      <c r="C8" s="570"/>
      <c r="D8" s="570"/>
      <c r="E8" s="570"/>
      <c r="F8" s="570"/>
      <c r="G8" s="570"/>
      <c r="H8" s="570"/>
      <c r="I8" s="570"/>
      <c r="J8" s="570"/>
      <c r="K8" s="566"/>
      <c r="L8" s="566"/>
      <c r="M8" s="566"/>
      <c r="N8" s="566"/>
      <c r="O8" s="566"/>
      <c r="P8" s="566"/>
      <c r="Q8" s="566"/>
      <c r="R8" s="566"/>
      <c r="S8" s="567"/>
      <c r="T8" s="567"/>
      <c r="U8" s="567"/>
      <c r="V8" s="567"/>
      <c r="W8" s="567"/>
      <c r="X8" s="567"/>
      <c r="Y8" s="567"/>
      <c r="Z8" s="567"/>
      <c r="AA8" s="568"/>
      <c r="AB8" s="568"/>
      <c r="AC8" s="568"/>
      <c r="AD8" s="568"/>
      <c r="AE8" s="568"/>
      <c r="AF8" s="568"/>
      <c r="AG8" s="568"/>
      <c r="AH8" s="568"/>
    </row>
    <row r="9" spans="3:37" ht="20.25" customHeight="1" x14ac:dyDescent="0.2">
      <c r="C9" s="570"/>
      <c r="D9" s="570"/>
      <c r="E9" s="570"/>
      <c r="F9" s="570"/>
      <c r="G9" s="570"/>
      <c r="H9" s="570"/>
      <c r="I9" s="570"/>
      <c r="J9" s="570"/>
      <c r="K9" s="566"/>
      <c r="L9" s="566"/>
      <c r="M9" s="566"/>
      <c r="N9" s="566"/>
      <c r="O9" s="566"/>
      <c r="P9" s="566"/>
      <c r="Q9" s="566"/>
      <c r="R9" s="566"/>
      <c r="S9" s="567"/>
      <c r="T9" s="567"/>
      <c r="U9" s="567"/>
      <c r="V9" s="567"/>
      <c r="W9" s="567"/>
      <c r="X9" s="567"/>
      <c r="Y9" s="567"/>
      <c r="Z9" s="567"/>
      <c r="AA9" s="568"/>
      <c r="AB9" s="568"/>
      <c r="AC9" s="568"/>
      <c r="AD9" s="568"/>
      <c r="AE9" s="568"/>
      <c r="AF9" s="568"/>
      <c r="AG9" s="568"/>
      <c r="AH9" s="568"/>
    </row>
    <row r="10" spans="3:37" ht="20.25" customHeight="1" x14ac:dyDescent="0.2">
      <c r="C10" s="570"/>
      <c r="D10" s="570"/>
      <c r="E10" s="570"/>
      <c r="F10" s="570"/>
      <c r="G10" s="570"/>
      <c r="H10" s="570"/>
      <c r="I10" s="570"/>
      <c r="J10" s="570"/>
      <c r="K10" s="566"/>
      <c r="L10" s="566"/>
      <c r="M10" s="566"/>
      <c r="N10" s="566"/>
      <c r="O10" s="566"/>
      <c r="P10" s="566"/>
      <c r="Q10" s="566"/>
      <c r="R10" s="566"/>
      <c r="S10" s="567"/>
      <c r="T10" s="567"/>
      <c r="U10" s="567"/>
      <c r="V10" s="567"/>
      <c r="W10" s="567"/>
      <c r="X10" s="567"/>
      <c r="Y10" s="567"/>
      <c r="Z10" s="567"/>
      <c r="AA10" s="568"/>
      <c r="AB10" s="568"/>
      <c r="AC10" s="568"/>
      <c r="AD10" s="568"/>
      <c r="AE10" s="568"/>
      <c r="AF10" s="568"/>
      <c r="AG10" s="568"/>
      <c r="AH10" s="568"/>
    </row>
    <row r="11" spans="3:37" ht="20.25" customHeight="1" x14ac:dyDescent="0.2">
      <c r="C11" s="565" t="s">
        <v>238</v>
      </c>
      <c r="D11" s="565"/>
      <c r="E11" s="565"/>
      <c r="F11" s="565"/>
      <c r="G11" s="565"/>
      <c r="H11" s="565"/>
      <c r="I11" s="565"/>
      <c r="J11" s="565"/>
      <c r="K11" s="566"/>
      <c r="L11" s="566"/>
      <c r="M11" s="566"/>
      <c r="N11" s="566"/>
      <c r="O11" s="566"/>
      <c r="P11" s="566"/>
      <c r="Q11" s="566"/>
      <c r="R11" s="566"/>
      <c r="S11" s="567"/>
      <c r="T11" s="567"/>
      <c r="U11" s="567"/>
      <c r="V11" s="567"/>
      <c r="W11" s="567"/>
      <c r="X11" s="567"/>
      <c r="Y11" s="567"/>
      <c r="Z11" s="567"/>
      <c r="AA11" s="568"/>
      <c r="AB11" s="568"/>
      <c r="AC11" s="568"/>
      <c r="AD11" s="568"/>
      <c r="AE11" s="568"/>
      <c r="AF11" s="568"/>
      <c r="AG11" s="568"/>
      <c r="AH11" s="568"/>
    </row>
    <row r="12" spans="3:37" ht="20.25" customHeight="1" x14ac:dyDescent="0.2">
      <c r="C12" s="565"/>
      <c r="D12" s="565"/>
      <c r="E12" s="565"/>
      <c r="F12" s="565"/>
      <c r="G12" s="565"/>
      <c r="H12" s="565"/>
      <c r="I12" s="565"/>
      <c r="J12" s="565"/>
      <c r="K12" s="566"/>
      <c r="L12" s="566"/>
      <c r="M12" s="566"/>
      <c r="N12" s="566"/>
      <c r="O12" s="566"/>
      <c r="P12" s="566"/>
      <c r="Q12" s="566"/>
      <c r="R12" s="566"/>
      <c r="S12" s="567"/>
      <c r="T12" s="567"/>
      <c r="U12" s="567"/>
      <c r="V12" s="567"/>
      <c r="W12" s="567"/>
      <c r="X12" s="567"/>
      <c r="Y12" s="567"/>
      <c r="Z12" s="567"/>
      <c r="AA12" s="568"/>
      <c r="AB12" s="568"/>
      <c r="AC12" s="568"/>
      <c r="AD12" s="568"/>
      <c r="AE12" s="568"/>
      <c r="AF12" s="568"/>
      <c r="AG12" s="568"/>
      <c r="AH12" s="568"/>
    </row>
    <row r="13" spans="3:37" ht="20.25" customHeight="1" x14ac:dyDescent="0.2">
      <c r="C13" s="565"/>
      <c r="D13" s="565"/>
      <c r="E13" s="565"/>
      <c r="F13" s="565"/>
      <c r="G13" s="565"/>
      <c r="H13" s="565"/>
      <c r="I13" s="565"/>
      <c r="J13" s="565"/>
      <c r="K13" s="566"/>
      <c r="L13" s="566"/>
      <c r="M13" s="566"/>
      <c r="N13" s="566"/>
      <c r="O13" s="566"/>
      <c r="P13" s="566"/>
      <c r="Q13" s="566"/>
      <c r="R13" s="566"/>
      <c r="S13" s="567"/>
      <c r="T13" s="567"/>
      <c r="U13" s="567"/>
      <c r="V13" s="567"/>
      <c r="W13" s="567"/>
      <c r="X13" s="567"/>
      <c r="Y13" s="567"/>
      <c r="Z13" s="567"/>
      <c r="AA13" s="568"/>
      <c r="AB13" s="568"/>
      <c r="AC13" s="568"/>
      <c r="AD13" s="568"/>
      <c r="AE13" s="568"/>
      <c r="AF13" s="568"/>
      <c r="AG13" s="568"/>
      <c r="AH13" s="568"/>
    </row>
    <row r="14" spans="3:37" ht="20.25" customHeight="1" x14ac:dyDescent="0.2">
      <c r="C14" s="565"/>
      <c r="D14" s="565"/>
      <c r="E14" s="565"/>
      <c r="F14" s="565"/>
      <c r="G14" s="565"/>
      <c r="H14" s="565"/>
      <c r="I14" s="565"/>
      <c r="J14" s="565"/>
      <c r="K14" s="566"/>
      <c r="L14" s="566"/>
      <c r="M14" s="566"/>
      <c r="N14" s="566"/>
      <c r="O14" s="566"/>
      <c r="P14" s="566"/>
      <c r="Q14" s="566"/>
      <c r="R14" s="566"/>
      <c r="S14" s="567"/>
      <c r="T14" s="567"/>
      <c r="U14" s="567"/>
      <c r="V14" s="567"/>
      <c r="W14" s="567"/>
      <c r="X14" s="567"/>
      <c r="Y14" s="567"/>
      <c r="Z14" s="567"/>
      <c r="AA14" s="568"/>
      <c r="AB14" s="568"/>
      <c r="AC14" s="568"/>
      <c r="AD14" s="568"/>
      <c r="AE14" s="568"/>
      <c r="AF14" s="568"/>
      <c r="AG14" s="568"/>
      <c r="AH14" s="568"/>
    </row>
    <row r="15" spans="3:37" ht="20.25" customHeight="1" x14ac:dyDescent="0.2">
      <c r="C15" s="571" t="s">
        <v>57</v>
      </c>
      <c r="D15" s="571"/>
      <c r="E15" s="571"/>
      <c r="F15" s="571"/>
      <c r="G15" s="571"/>
      <c r="H15" s="571"/>
      <c r="I15" s="571"/>
      <c r="J15" s="571"/>
      <c r="K15" s="566"/>
      <c r="L15" s="566"/>
      <c r="M15" s="566"/>
      <c r="N15" s="566"/>
      <c r="O15" s="566"/>
      <c r="P15" s="566"/>
      <c r="Q15" s="566"/>
      <c r="R15" s="566"/>
      <c r="S15" s="567"/>
      <c r="T15" s="567"/>
      <c r="U15" s="567"/>
      <c r="V15" s="567"/>
      <c r="W15" s="567"/>
      <c r="X15" s="567"/>
      <c r="Y15" s="567"/>
      <c r="Z15" s="567"/>
      <c r="AA15" s="572"/>
      <c r="AB15" s="573"/>
      <c r="AC15" s="573"/>
      <c r="AD15" s="573"/>
      <c r="AE15" s="573"/>
      <c r="AF15" s="573"/>
      <c r="AG15" s="573"/>
      <c r="AH15" s="574"/>
    </row>
    <row r="16" spans="3:37" ht="20.25" customHeight="1" x14ac:dyDescent="0.2">
      <c r="C16" s="571"/>
      <c r="D16" s="571"/>
      <c r="E16" s="571"/>
      <c r="F16" s="571"/>
      <c r="G16" s="571"/>
      <c r="H16" s="571"/>
      <c r="I16" s="571"/>
      <c r="J16" s="571"/>
      <c r="K16" s="566"/>
      <c r="L16" s="566"/>
      <c r="M16" s="566"/>
      <c r="N16" s="566"/>
      <c r="O16" s="566"/>
      <c r="P16" s="566"/>
      <c r="Q16" s="566"/>
      <c r="R16" s="566"/>
      <c r="S16" s="567"/>
      <c r="T16" s="567"/>
      <c r="U16" s="567"/>
      <c r="V16" s="567"/>
      <c r="W16" s="567"/>
      <c r="X16" s="567"/>
      <c r="Y16" s="567"/>
      <c r="Z16" s="567"/>
      <c r="AA16" s="572"/>
      <c r="AB16" s="573"/>
      <c r="AC16" s="573"/>
      <c r="AD16" s="573"/>
      <c r="AE16" s="573"/>
      <c r="AF16" s="573"/>
      <c r="AG16" s="573"/>
      <c r="AH16" s="574"/>
    </row>
    <row r="17" spans="3:34" ht="20.25" customHeight="1" x14ac:dyDescent="0.2">
      <c r="C17" s="571"/>
      <c r="D17" s="571"/>
      <c r="E17" s="571"/>
      <c r="F17" s="571"/>
      <c r="G17" s="571"/>
      <c r="H17" s="571"/>
      <c r="I17" s="571"/>
      <c r="J17" s="571"/>
      <c r="K17" s="566"/>
      <c r="L17" s="566"/>
      <c r="M17" s="566"/>
      <c r="N17" s="566"/>
      <c r="O17" s="566"/>
      <c r="P17" s="566"/>
      <c r="Q17" s="566"/>
      <c r="R17" s="566"/>
      <c r="S17" s="567"/>
      <c r="T17" s="567"/>
      <c r="U17" s="567"/>
      <c r="V17" s="567"/>
      <c r="W17" s="567"/>
      <c r="X17" s="567"/>
      <c r="Y17" s="567"/>
      <c r="Z17" s="567"/>
      <c r="AA17" s="572"/>
      <c r="AB17" s="573"/>
      <c r="AC17" s="573"/>
      <c r="AD17" s="573"/>
      <c r="AE17" s="573"/>
      <c r="AF17" s="573"/>
      <c r="AG17" s="573"/>
      <c r="AH17" s="574"/>
    </row>
    <row r="18" spans="3:34" ht="20.25" customHeight="1" x14ac:dyDescent="0.2">
      <c r="C18" s="571"/>
      <c r="D18" s="571"/>
      <c r="E18" s="571"/>
      <c r="F18" s="571"/>
      <c r="G18" s="571"/>
      <c r="H18" s="571"/>
      <c r="I18" s="571"/>
      <c r="J18" s="571"/>
      <c r="K18" s="566"/>
      <c r="L18" s="566"/>
      <c r="M18" s="566"/>
      <c r="N18" s="566"/>
      <c r="O18" s="566"/>
      <c r="P18" s="566"/>
      <c r="Q18" s="566"/>
      <c r="R18" s="566"/>
      <c r="S18" s="567"/>
      <c r="T18" s="567"/>
      <c r="U18" s="567"/>
      <c r="V18" s="567"/>
      <c r="W18" s="567"/>
      <c r="X18" s="567"/>
      <c r="Y18" s="567"/>
      <c r="Z18" s="567"/>
      <c r="AA18" s="572"/>
      <c r="AB18" s="573"/>
      <c r="AC18" s="573"/>
      <c r="AD18" s="573"/>
      <c r="AE18" s="573"/>
      <c r="AF18" s="573"/>
      <c r="AG18" s="573"/>
      <c r="AH18" s="574"/>
    </row>
    <row r="19" spans="3:34" ht="20.25" customHeight="1" x14ac:dyDescent="0.2">
      <c r="C19" s="570" t="s">
        <v>56</v>
      </c>
      <c r="D19" s="570"/>
      <c r="E19" s="570"/>
      <c r="F19" s="570"/>
      <c r="G19" s="570"/>
      <c r="H19" s="570"/>
      <c r="I19" s="570"/>
      <c r="J19" s="570"/>
      <c r="K19" s="566"/>
      <c r="L19" s="566"/>
      <c r="M19" s="566"/>
      <c r="N19" s="566"/>
      <c r="O19" s="566"/>
      <c r="P19" s="566"/>
      <c r="Q19" s="566"/>
      <c r="R19" s="566"/>
      <c r="S19" s="567"/>
      <c r="T19" s="567"/>
      <c r="U19" s="567"/>
      <c r="V19" s="567"/>
      <c r="W19" s="567"/>
      <c r="X19" s="567"/>
      <c r="Y19" s="567"/>
      <c r="Z19" s="567"/>
      <c r="AA19" s="566"/>
      <c r="AB19" s="566"/>
      <c r="AC19" s="566"/>
      <c r="AD19" s="566"/>
      <c r="AE19" s="566"/>
      <c r="AF19" s="566"/>
      <c r="AG19" s="566"/>
      <c r="AH19" s="566"/>
    </row>
    <row r="20" spans="3:34" ht="20.25" customHeight="1" x14ac:dyDescent="0.2">
      <c r="C20" s="570"/>
      <c r="D20" s="570"/>
      <c r="E20" s="570"/>
      <c r="F20" s="570"/>
      <c r="G20" s="570"/>
      <c r="H20" s="570"/>
      <c r="I20" s="570"/>
      <c r="J20" s="570"/>
      <c r="K20" s="566"/>
      <c r="L20" s="566"/>
      <c r="M20" s="566"/>
      <c r="N20" s="566"/>
      <c r="O20" s="566"/>
      <c r="P20" s="566"/>
      <c r="Q20" s="566"/>
      <c r="R20" s="566"/>
      <c r="S20" s="567"/>
      <c r="T20" s="567"/>
      <c r="U20" s="567"/>
      <c r="V20" s="567"/>
      <c r="W20" s="567"/>
      <c r="X20" s="567"/>
      <c r="Y20" s="567"/>
      <c r="Z20" s="567"/>
      <c r="AA20" s="566"/>
      <c r="AB20" s="566"/>
      <c r="AC20" s="566"/>
      <c r="AD20" s="566"/>
      <c r="AE20" s="566"/>
      <c r="AF20" s="566"/>
      <c r="AG20" s="566"/>
      <c r="AH20" s="566"/>
    </row>
    <row r="21" spans="3:34" ht="20.25" customHeight="1" x14ac:dyDescent="0.2">
      <c r="C21" s="570"/>
      <c r="D21" s="570"/>
      <c r="E21" s="570"/>
      <c r="F21" s="570"/>
      <c r="G21" s="570"/>
      <c r="H21" s="570"/>
      <c r="I21" s="570"/>
      <c r="J21" s="570"/>
      <c r="K21" s="566"/>
      <c r="L21" s="566"/>
      <c r="M21" s="566"/>
      <c r="N21" s="566"/>
      <c r="O21" s="566"/>
      <c r="P21" s="566"/>
      <c r="Q21" s="566"/>
      <c r="R21" s="566"/>
      <c r="S21" s="567"/>
      <c r="T21" s="567"/>
      <c r="U21" s="567"/>
      <c r="V21" s="567"/>
      <c r="W21" s="567"/>
      <c r="X21" s="567"/>
      <c r="Y21" s="567"/>
      <c r="Z21" s="567"/>
      <c r="AA21" s="566"/>
      <c r="AB21" s="566"/>
      <c r="AC21" s="566"/>
      <c r="AD21" s="566"/>
      <c r="AE21" s="566"/>
      <c r="AF21" s="566"/>
      <c r="AG21" s="566"/>
      <c r="AH21" s="566"/>
    </row>
    <row r="22" spans="3:34" ht="20.25" customHeight="1" x14ac:dyDescent="0.2">
      <c r="C22" s="570"/>
      <c r="D22" s="570"/>
      <c r="E22" s="570"/>
      <c r="F22" s="570"/>
      <c r="G22" s="570"/>
      <c r="H22" s="570"/>
      <c r="I22" s="570"/>
      <c r="J22" s="570"/>
      <c r="K22" s="566"/>
      <c r="L22" s="566"/>
      <c r="M22" s="566"/>
      <c r="N22" s="566"/>
      <c r="O22" s="566"/>
      <c r="P22" s="566"/>
      <c r="Q22" s="566"/>
      <c r="R22" s="566"/>
      <c r="S22" s="567"/>
      <c r="T22" s="567"/>
      <c r="U22" s="567"/>
      <c r="V22" s="567"/>
      <c r="W22" s="567"/>
      <c r="X22" s="567"/>
      <c r="Y22" s="567"/>
      <c r="Z22" s="567"/>
      <c r="AA22" s="566"/>
      <c r="AB22" s="566"/>
      <c r="AC22" s="566"/>
      <c r="AD22" s="566"/>
      <c r="AE22" s="566"/>
      <c r="AF22" s="566"/>
      <c r="AG22" s="566"/>
      <c r="AH22" s="566"/>
    </row>
    <row r="23" spans="3:34" ht="14.4" x14ac:dyDescent="0.2">
      <c r="C23" s="5"/>
      <c r="D23" s="6"/>
      <c r="E23" s="6"/>
      <c r="F23" s="6"/>
    </row>
  </sheetData>
  <sheetProtection formatCells="0" formatColumns="0" formatRows="0" insertColumns="0" insertRows="0" deleteRows="0" selectLockedCells="1"/>
  <customSheetViews>
    <customSheetView guid="{BAF09DE9-3CAC-45E2-B2E3-39C54B45EBAF}" showPageBreaks="1" showGridLines="0" view="pageBreakPreview">
      <selection activeCell="J13" sqref="J13:Q13"/>
      <pageMargins left="0.7" right="0.7" top="0.75" bottom="0.75" header="0.3" footer="0.3"/>
      <pageSetup paperSize="9" orientation="portrait" r:id="rId1"/>
    </customSheetView>
    <customSheetView guid="{02B438CF-0257-43B2-9BDA-7E54B391CED3}" showPageBreaks="1" showGridLines="0" view="pageBreakPreview">
      <selection activeCell="AK26" sqref="AK26"/>
      <pageMargins left="0.7" right="0.7" top="0.75" bottom="0.75" header="0.3" footer="0.3"/>
      <pageSetup paperSize="9" orientation="portrait" r:id="rId2"/>
    </customSheetView>
  </customSheetViews>
  <mergeCells count="58">
    <mergeCell ref="D5:AH5"/>
    <mergeCell ref="D4:AH4"/>
    <mergeCell ref="C6:J6"/>
    <mergeCell ref="S19:Z19"/>
    <mergeCell ref="S20:Z20"/>
    <mergeCell ref="AA18:AH18"/>
    <mergeCell ref="AA19:AH19"/>
    <mergeCell ref="K20:R20"/>
    <mergeCell ref="K6:R6"/>
    <mergeCell ref="K7:R7"/>
    <mergeCell ref="K8:R8"/>
    <mergeCell ref="K9:R9"/>
    <mergeCell ref="K17:R17"/>
    <mergeCell ref="K18:R18"/>
    <mergeCell ref="K19:R19"/>
    <mergeCell ref="C7:J10"/>
    <mergeCell ref="C19:J22"/>
    <mergeCell ref="C15:J18"/>
    <mergeCell ref="K21:R21"/>
    <mergeCell ref="AA15:AH15"/>
    <mergeCell ref="AA16:AH16"/>
    <mergeCell ref="AA17:AH17"/>
    <mergeCell ref="AA20:AH20"/>
    <mergeCell ref="AA21:AH21"/>
    <mergeCell ref="AA22:AH22"/>
    <mergeCell ref="S21:Z21"/>
    <mergeCell ref="S22:Z22"/>
    <mergeCell ref="K10:R10"/>
    <mergeCell ref="K15:R15"/>
    <mergeCell ref="K16:R16"/>
    <mergeCell ref="K22:R22"/>
    <mergeCell ref="S15:Z15"/>
    <mergeCell ref="S16:Z16"/>
    <mergeCell ref="S17:Z17"/>
    <mergeCell ref="S18:Z18"/>
    <mergeCell ref="AA6:AH6"/>
    <mergeCell ref="AA7:AH7"/>
    <mergeCell ref="AA8:AH8"/>
    <mergeCell ref="AA9:AH9"/>
    <mergeCell ref="AA10:AH10"/>
    <mergeCell ref="S6:Z6"/>
    <mergeCell ref="S7:Z7"/>
    <mergeCell ref="S8:Z8"/>
    <mergeCell ref="S9:Z9"/>
    <mergeCell ref="S10:Z10"/>
    <mergeCell ref="C11:J14"/>
    <mergeCell ref="K11:R11"/>
    <mergeCell ref="S11:Z11"/>
    <mergeCell ref="AA11:AH11"/>
    <mergeCell ref="K12:R12"/>
    <mergeCell ref="S12:Z12"/>
    <mergeCell ref="AA12:AH12"/>
    <mergeCell ref="K13:R13"/>
    <mergeCell ref="S13:Z13"/>
    <mergeCell ref="AA13:AH13"/>
    <mergeCell ref="K14:R14"/>
    <mergeCell ref="S14:Z14"/>
    <mergeCell ref="AA14:AH14"/>
  </mergeCells>
  <phoneticPr fontId="3"/>
  <dataValidations count="1">
    <dataValidation imeMode="off" allowBlank="1" showInputMessage="1" showErrorMessage="1" sqref="K7:Z22"/>
  </dataValidations>
  <pageMargins left="0.74803149606299213" right="0.43307086614173229" top="0.57999999999999996" bottom="0.56000000000000005" header="0.19685039370078741" footer="0.3"/>
  <pageSetup paperSize="9" orientation="portrait" r:id="rId3"/>
  <headerFooter>
    <oddFooter>&amp;R&amp;"ＭＳ Ｐ明朝,標準"&amp;10（日本産業規格A列4番）</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T35"/>
  <sheetViews>
    <sheetView showGridLines="0" zoomScaleNormal="100" zoomScaleSheetLayoutView="100" workbookViewId="0">
      <selection activeCell="P8" sqref="P8:R8"/>
    </sheetView>
  </sheetViews>
  <sheetFormatPr defaultColWidth="9" defaultRowHeight="14.4" x14ac:dyDescent="0.2"/>
  <cols>
    <col min="1" max="87" width="2.6640625" style="163" customWidth="1"/>
    <col min="88" max="16384" width="9" style="163"/>
  </cols>
  <sheetData>
    <row r="2" spans="2:46" ht="21" customHeight="1" x14ac:dyDescent="0.2">
      <c r="C2" s="164" t="s">
        <v>58</v>
      </c>
      <c r="D2" s="164"/>
      <c r="E2" s="164"/>
      <c r="F2" s="164"/>
      <c r="G2" s="164"/>
      <c r="H2" s="164"/>
      <c r="AJ2" s="166" t="str">
        <f>'１号'!$AL$3</f>
        <v>Ver.3</v>
      </c>
    </row>
    <row r="3" spans="2:46" ht="21" customHeight="1" x14ac:dyDescent="0.2">
      <c r="B3" s="164"/>
      <c r="D3" s="164"/>
      <c r="E3" s="164"/>
      <c r="F3" s="164"/>
      <c r="G3" s="164"/>
      <c r="H3" s="164"/>
    </row>
    <row r="4" spans="2:46" ht="21" customHeight="1" x14ac:dyDescent="0.2">
      <c r="C4" s="164"/>
      <c r="D4" s="164"/>
      <c r="E4" s="164"/>
      <c r="F4" s="164"/>
      <c r="G4" s="164"/>
      <c r="H4" s="164"/>
    </row>
    <row r="5" spans="2:46" ht="21" customHeight="1" x14ac:dyDescent="0.2">
      <c r="C5" s="591" t="s">
        <v>59</v>
      </c>
      <c r="D5" s="591"/>
      <c r="E5" s="591"/>
      <c r="F5" s="591"/>
      <c r="G5" s="591"/>
      <c r="H5" s="59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row>
    <row r="6" spans="2:46" ht="21" customHeight="1" x14ac:dyDescent="0.2">
      <c r="D6" s="164"/>
      <c r="E6" s="591" t="s">
        <v>60</v>
      </c>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row>
    <row r="7" spans="2:46" ht="21" customHeight="1" x14ac:dyDescent="0.2">
      <c r="C7" s="164"/>
      <c r="D7" s="164"/>
      <c r="E7" s="164"/>
      <c r="F7" s="164"/>
      <c r="G7" s="164"/>
      <c r="H7" s="164"/>
    </row>
    <row r="8" spans="2:46" ht="21" customHeight="1" x14ac:dyDescent="0.2">
      <c r="C8" s="591" t="s">
        <v>61</v>
      </c>
      <c r="D8" s="591"/>
      <c r="E8" s="591"/>
      <c r="F8" s="591"/>
      <c r="G8" s="591"/>
      <c r="H8" s="591"/>
      <c r="I8" s="591"/>
      <c r="J8" s="591"/>
      <c r="K8" s="591"/>
      <c r="L8" s="591"/>
      <c r="M8" s="591"/>
      <c r="N8" s="591"/>
      <c r="O8" s="591"/>
      <c r="P8" s="593"/>
      <c r="Q8" s="593"/>
      <c r="R8" s="593"/>
      <c r="S8" s="165" t="s">
        <v>197</v>
      </c>
      <c r="T8" s="593"/>
      <c r="U8" s="593"/>
      <c r="V8" s="165" t="s">
        <v>198</v>
      </c>
      <c r="W8" s="593"/>
      <c r="X8" s="593"/>
      <c r="Y8" s="165" t="s">
        <v>199</v>
      </c>
      <c r="Z8" s="595" t="s">
        <v>77</v>
      </c>
      <c r="AA8" s="595"/>
      <c r="AB8" s="595"/>
      <c r="AC8" s="595"/>
      <c r="AD8" s="595"/>
      <c r="AE8" s="595"/>
      <c r="AF8" s="595"/>
      <c r="AG8" s="595"/>
      <c r="AI8" s="166" t="s">
        <v>523</v>
      </c>
      <c r="AK8" s="167"/>
      <c r="AL8" s="167"/>
      <c r="AM8" s="167"/>
      <c r="AO8" s="167"/>
      <c r="AP8" s="167"/>
      <c r="AQ8" s="167"/>
      <c r="AR8" s="167"/>
      <c r="AS8" s="167"/>
      <c r="AT8" s="167"/>
    </row>
    <row r="9" spans="2:46" ht="21" customHeight="1" x14ac:dyDescent="0.2">
      <c r="C9" s="164"/>
      <c r="D9" s="164"/>
      <c r="E9" s="164"/>
      <c r="F9" s="164"/>
      <c r="G9" s="164"/>
      <c r="H9" s="164"/>
      <c r="I9" s="164"/>
      <c r="J9" s="164"/>
      <c r="K9" s="164"/>
      <c r="L9" s="164"/>
      <c r="M9" s="164"/>
      <c r="N9" s="164"/>
      <c r="O9" s="164"/>
      <c r="P9" s="164"/>
      <c r="Q9" s="168"/>
      <c r="R9" s="168"/>
      <c r="S9" s="168"/>
      <c r="T9" s="168"/>
      <c r="U9" s="168"/>
      <c r="V9" s="168"/>
      <c r="W9" s="168"/>
      <c r="X9" s="168"/>
      <c r="Y9" s="168"/>
      <c r="AK9" s="167"/>
      <c r="AL9" s="167"/>
      <c r="AM9" s="167"/>
      <c r="AO9" s="167"/>
      <c r="AP9" s="167"/>
      <c r="AQ9" s="167"/>
      <c r="AR9" s="167"/>
      <c r="AS9" s="167"/>
      <c r="AT9" s="167"/>
    </row>
    <row r="10" spans="2:46" ht="21" customHeight="1" x14ac:dyDescent="0.2">
      <c r="C10" s="164"/>
      <c r="D10" s="164"/>
      <c r="E10" s="164"/>
      <c r="F10" s="164"/>
      <c r="G10" s="164"/>
      <c r="H10" s="164"/>
      <c r="AO10" s="169"/>
      <c r="AP10" s="169"/>
    </row>
    <row r="11" spans="2:46" ht="21" customHeight="1" x14ac:dyDescent="0.2">
      <c r="C11" s="591" t="s">
        <v>62</v>
      </c>
      <c r="D11" s="591"/>
      <c r="E11" s="591"/>
      <c r="F11" s="591"/>
      <c r="G11" s="591"/>
      <c r="H11" s="591"/>
      <c r="I11" s="591"/>
      <c r="J11" s="591"/>
      <c r="K11" s="591"/>
      <c r="L11" s="591"/>
      <c r="M11" s="591"/>
      <c r="N11" s="591"/>
      <c r="O11" s="591"/>
      <c r="P11" s="593"/>
      <c r="Q11" s="593"/>
      <c r="R11" s="593"/>
      <c r="S11" s="165" t="s">
        <v>197</v>
      </c>
      <c r="T11" s="593"/>
      <c r="U11" s="593"/>
      <c r="V11" s="165" t="s">
        <v>198</v>
      </c>
      <c r="W11" s="593"/>
      <c r="X11" s="593"/>
      <c r="Y11" s="165" t="s">
        <v>199</v>
      </c>
      <c r="AI11" s="166" t="s">
        <v>523</v>
      </c>
    </row>
    <row r="12" spans="2:46" ht="21" customHeight="1" x14ac:dyDescent="0.2">
      <c r="C12" s="164"/>
      <c r="D12" s="164"/>
      <c r="E12" s="164"/>
      <c r="F12" s="164"/>
      <c r="G12" s="164"/>
      <c r="H12" s="164"/>
      <c r="I12" s="164"/>
      <c r="J12" s="164"/>
      <c r="K12" s="164"/>
      <c r="L12" s="164"/>
      <c r="M12" s="164"/>
      <c r="N12" s="164"/>
      <c r="O12" s="164"/>
      <c r="P12" s="164"/>
      <c r="Q12" s="170"/>
      <c r="R12" s="170"/>
      <c r="S12" s="170"/>
      <c r="T12" s="170"/>
      <c r="U12" s="170"/>
      <c r="V12" s="170"/>
      <c r="W12" s="170"/>
      <c r="X12" s="170"/>
      <c r="Y12" s="170"/>
      <c r="AC12" s="171"/>
      <c r="AD12" s="171"/>
      <c r="AE12" s="171"/>
      <c r="AF12" s="171"/>
      <c r="AG12" s="171"/>
      <c r="AH12" s="171"/>
    </row>
    <row r="13" spans="2:46" ht="21" customHeight="1" x14ac:dyDescent="0.2">
      <c r="C13" s="164"/>
      <c r="D13" s="164"/>
      <c r="E13" s="164"/>
      <c r="F13" s="164"/>
      <c r="G13" s="164"/>
      <c r="H13" s="164"/>
      <c r="Q13" s="172"/>
      <c r="AC13" s="171"/>
      <c r="AD13" s="171"/>
      <c r="AE13" s="171"/>
      <c r="AF13" s="171"/>
      <c r="AG13" s="171"/>
      <c r="AH13" s="171"/>
    </row>
    <row r="14" spans="2:46" ht="21" customHeight="1" x14ac:dyDescent="0.2">
      <c r="C14" s="591" t="s">
        <v>63</v>
      </c>
      <c r="D14" s="591"/>
      <c r="E14" s="591"/>
      <c r="F14" s="591"/>
      <c r="G14" s="591"/>
      <c r="H14" s="591"/>
      <c r="I14" s="591"/>
      <c r="J14" s="591"/>
      <c r="K14" s="591"/>
      <c r="L14" s="591"/>
      <c r="M14" s="591"/>
      <c r="N14" s="591"/>
      <c r="O14" s="591"/>
      <c r="P14" s="592" t="str">
        <f>IF(OR(P11="",T11="",W11="",P8="",T8="",W8=""),"",(DATE(P11,T11,W11)-DATE(P8,T8,W8))+1)</f>
        <v/>
      </c>
      <c r="Q14" s="592"/>
      <c r="R14" s="592"/>
      <c r="S14" s="592"/>
      <c r="T14" s="164" t="s">
        <v>64</v>
      </c>
      <c r="AC14" s="171"/>
      <c r="AD14" s="173"/>
      <c r="AE14" s="171"/>
      <c r="AF14" s="171"/>
      <c r="AG14" s="171"/>
      <c r="AH14" s="171"/>
      <c r="AI14" s="166" t="s">
        <v>522</v>
      </c>
    </row>
    <row r="15" spans="2:46" ht="21" customHeight="1" x14ac:dyDescent="0.2">
      <c r="C15" s="164"/>
      <c r="D15" s="164"/>
      <c r="E15" s="164"/>
      <c r="F15" s="164"/>
      <c r="G15" s="164"/>
      <c r="H15" s="164"/>
      <c r="I15" s="164"/>
      <c r="J15" s="164"/>
      <c r="K15" s="164"/>
      <c r="L15" s="164"/>
      <c r="M15" s="164"/>
      <c r="N15" s="164"/>
      <c r="O15" s="164"/>
      <c r="P15" s="164"/>
      <c r="Q15" s="174"/>
      <c r="R15" s="174"/>
      <c r="S15" s="174"/>
      <c r="T15" s="164"/>
      <c r="AC15" s="171"/>
      <c r="AD15" s="173"/>
      <c r="AE15" s="171"/>
      <c r="AF15" s="171"/>
      <c r="AG15" s="171"/>
      <c r="AH15" s="171"/>
    </row>
    <row r="16" spans="2:46" ht="21" customHeight="1" x14ac:dyDescent="0.2">
      <c r="C16" s="164"/>
      <c r="D16" s="164"/>
      <c r="E16" s="164"/>
      <c r="G16" s="164"/>
      <c r="J16" s="591" t="s">
        <v>65</v>
      </c>
      <c r="K16" s="591"/>
      <c r="L16" s="591"/>
      <c r="M16" s="591"/>
      <c r="N16" s="591"/>
      <c r="O16" s="591"/>
      <c r="P16" s="596"/>
      <c r="Q16" s="596"/>
      <c r="R16" s="596"/>
      <c r="S16" s="596"/>
      <c r="T16" s="164" t="s">
        <v>66</v>
      </c>
      <c r="U16" s="164"/>
      <c r="V16" s="164"/>
      <c r="AC16" s="171"/>
      <c r="AD16" s="126"/>
      <c r="AE16" s="171"/>
      <c r="AF16" s="171"/>
      <c r="AG16" s="171"/>
      <c r="AH16" s="171"/>
    </row>
    <row r="17" spans="3:44" ht="21" customHeight="1" x14ac:dyDescent="0.2">
      <c r="C17" s="164"/>
      <c r="D17" s="164"/>
      <c r="E17" s="164"/>
      <c r="F17" s="164"/>
      <c r="G17" s="164"/>
      <c r="H17" s="164"/>
    </row>
    <row r="18" spans="3:44" ht="21" customHeight="1" x14ac:dyDescent="0.2">
      <c r="C18" s="591" t="s">
        <v>67</v>
      </c>
      <c r="D18" s="591"/>
      <c r="E18" s="591"/>
      <c r="F18" s="591"/>
      <c r="G18" s="591"/>
      <c r="H18" s="591"/>
      <c r="I18" s="591"/>
      <c r="J18" s="591"/>
      <c r="K18" s="591"/>
      <c r="L18" s="591"/>
      <c r="M18" s="591"/>
      <c r="N18" s="591"/>
      <c r="O18" s="591"/>
      <c r="P18" s="591"/>
      <c r="Q18" s="591"/>
      <c r="R18" s="591"/>
      <c r="S18" s="591"/>
      <c r="T18" s="591"/>
      <c r="U18" s="591"/>
      <c r="V18" s="591"/>
      <c r="W18" s="591"/>
      <c r="X18" s="591"/>
      <c r="Y18" s="591"/>
      <c r="Z18" s="591"/>
      <c r="AA18" s="591"/>
      <c r="AB18" s="591"/>
      <c r="AC18" s="591"/>
      <c r="AD18" s="591"/>
      <c r="AE18" s="591"/>
      <c r="AF18" s="591"/>
      <c r="AG18" s="591"/>
    </row>
    <row r="19" spans="3:44" ht="21" customHeight="1" x14ac:dyDescent="0.2">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row>
    <row r="20" spans="3:44" ht="21" customHeight="1" x14ac:dyDescent="0.2">
      <c r="C20" s="164"/>
      <c r="D20" s="164"/>
      <c r="E20" s="164"/>
      <c r="F20" s="164"/>
      <c r="G20" s="164"/>
      <c r="H20" s="164"/>
    </row>
    <row r="21" spans="3:44" ht="21" customHeight="1" x14ac:dyDescent="0.2">
      <c r="C21" s="594" t="s">
        <v>68</v>
      </c>
      <c r="D21" s="594"/>
      <c r="E21" s="594"/>
      <c r="F21" s="594"/>
      <c r="G21" s="594"/>
      <c r="H21" s="594"/>
      <c r="I21" s="594"/>
      <c r="J21" s="594"/>
      <c r="K21" s="594"/>
      <c r="L21" s="594"/>
      <c r="M21" s="594"/>
      <c r="O21" s="175"/>
      <c r="P21" s="175"/>
      <c r="S21" s="175"/>
      <c r="T21" s="175"/>
      <c r="U21" s="175"/>
      <c r="V21" s="175"/>
      <c r="W21" s="175"/>
      <c r="X21" s="175"/>
      <c r="Y21" s="175"/>
      <c r="Z21" s="175"/>
      <c r="AA21" s="175"/>
      <c r="AB21" s="175"/>
      <c r="AC21" s="175"/>
      <c r="AD21" s="175"/>
      <c r="AE21" s="175"/>
      <c r="AF21" s="175"/>
      <c r="AG21" s="175"/>
    </row>
    <row r="22" spans="3:44" ht="21" customHeight="1" x14ac:dyDescent="0.2">
      <c r="C22" s="563" t="s">
        <v>69</v>
      </c>
      <c r="D22" s="563"/>
      <c r="E22" s="563"/>
      <c r="F22" s="563"/>
      <c r="G22" s="563"/>
      <c r="H22" s="563"/>
      <c r="I22" s="563"/>
      <c r="J22" s="563"/>
      <c r="K22" s="563"/>
      <c r="L22" s="563"/>
      <c r="M22" s="563"/>
      <c r="N22" s="563" t="s">
        <v>436</v>
      </c>
      <c r="O22" s="563"/>
      <c r="P22" s="563"/>
      <c r="Q22" s="563"/>
      <c r="R22" s="563"/>
      <c r="S22" s="563"/>
      <c r="T22" s="563"/>
      <c r="U22" s="563"/>
      <c r="V22" s="563"/>
      <c r="W22" s="563"/>
      <c r="X22" s="563" t="s">
        <v>54</v>
      </c>
      <c r="Y22" s="563"/>
      <c r="Z22" s="563"/>
      <c r="AA22" s="563"/>
      <c r="AB22" s="563"/>
      <c r="AC22" s="563"/>
      <c r="AD22" s="563"/>
      <c r="AE22" s="563"/>
      <c r="AF22" s="563"/>
      <c r="AG22" s="563"/>
    </row>
    <row r="23" spans="3:44" ht="21" customHeight="1" x14ac:dyDescent="0.2">
      <c r="C23" s="599"/>
      <c r="D23" s="600"/>
      <c r="E23" s="600"/>
      <c r="F23" s="600"/>
      <c r="G23" s="600"/>
      <c r="H23" s="600"/>
      <c r="I23" s="600"/>
      <c r="J23" s="600"/>
      <c r="K23" s="600"/>
      <c r="L23" s="600"/>
      <c r="M23" s="601"/>
      <c r="N23" s="599"/>
      <c r="O23" s="600"/>
      <c r="P23" s="600"/>
      <c r="Q23" s="600"/>
      <c r="R23" s="600"/>
      <c r="S23" s="600"/>
      <c r="T23" s="600"/>
      <c r="U23" s="600"/>
      <c r="V23" s="600"/>
      <c r="W23" s="601"/>
      <c r="X23" s="588"/>
      <c r="Y23" s="589"/>
      <c r="Z23" s="589"/>
      <c r="AA23" s="589"/>
      <c r="AB23" s="589"/>
      <c r="AC23" s="589"/>
      <c r="AD23" s="589"/>
      <c r="AE23" s="589"/>
      <c r="AF23" s="589"/>
      <c r="AG23" s="590"/>
    </row>
    <row r="24" spans="3:44" ht="21" customHeight="1" x14ac:dyDescent="0.2">
      <c r="C24" s="597" t="s">
        <v>70</v>
      </c>
      <c r="D24" s="591"/>
      <c r="E24" s="591"/>
      <c r="F24" s="591"/>
      <c r="G24" s="591"/>
      <c r="H24" s="591"/>
      <c r="I24" s="591"/>
      <c r="J24" s="591"/>
      <c r="K24" s="591"/>
      <c r="L24" s="591"/>
      <c r="M24" s="598"/>
      <c r="N24" s="588"/>
      <c r="O24" s="589"/>
      <c r="P24" s="589"/>
      <c r="Q24" s="589"/>
      <c r="R24" s="589"/>
      <c r="S24" s="589"/>
      <c r="T24" s="589"/>
      <c r="U24" s="589"/>
      <c r="V24" s="589"/>
      <c r="W24" s="590"/>
      <c r="X24" s="588"/>
      <c r="Y24" s="589"/>
      <c r="Z24" s="589"/>
      <c r="AA24" s="589"/>
      <c r="AB24" s="589"/>
      <c r="AC24" s="589"/>
      <c r="AD24" s="589"/>
      <c r="AE24" s="589"/>
      <c r="AF24" s="589"/>
      <c r="AG24" s="590"/>
    </row>
    <row r="25" spans="3:44" ht="21" customHeight="1" x14ac:dyDescent="0.2">
      <c r="C25" s="176"/>
      <c r="D25" s="156" t="s">
        <v>71</v>
      </c>
      <c r="E25" s="156"/>
      <c r="F25" s="156"/>
      <c r="G25" s="156"/>
      <c r="H25" s="156"/>
      <c r="I25" s="156"/>
      <c r="J25" s="156"/>
      <c r="K25" s="156"/>
      <c r="L25" s="156"/>
      <c r="M25" s="177"/>
      <c r="N25" s="579"/>
      <c r="O25" s="580"/>
      <c r="P25" s="580"/>
      <c r="Q25" s="580"/>
      <c r="R25" s="580"/>
      <c r="S25" s="580"/>
      <c r="T25" s="580"/>
      <c r="U25" s="580"/>
      <c r="V25" s="589" t="s">
        <v>11</v>
      </c>
      <c r="W25" s="590"/>
      <c r="X25" s="588"/>
      <c r="Y25" s="589"/>
      <c r="Z25" s="589"/>
      <c r="AA25" s="589"/>
      <c r="AB25" s="589"/>
      <c r="AC25" s="589"/>
      <c r="AD25" s="589"/>
      <c r="AE25" s="589"/>
      <c r="AF25" s="589"/>
      <c r="AG25" s="590"/>
    </row>
    <row r="26" spans="3:44" ht="21" customHeight="1" x14ac:dyDescent="0.2">
      <c r="C26" s="588"/>
      <c r="D26" s="589"/>
      <c r="E26" s="589"/>
      <c r="F26" s="589"/>
      <c r="G26" s="589"/>
      <c r="H26" s="589"/>
      <c r="I26" s="589"/>
      <c r="J26" s="589"/>
      <c r="K26" s="589"/>
      <c r="L26" s="589"/>
      <c r="M26" s="590"/>
      <c r="N26" s="178" t="s">
        <v>524</v>
      </c>
      <c r="O26" s="605"/>
      <c r="P26" s="605"/>
      <c r="Q26" s="605"/>
      <c r="R26" s="605"/>
      <c r="S26" s="605"/>
      <c r="T26" s="605"/>
      <c r="U26" s="605"/>
      <c r="V26" s="156" t="s">
        <v>525</v>
      </c>
      <c r="W26" s="177"/>
      <c r="X26" s="588"/>
      <c r="Y26" s="589"/>
      <c r="Z26" s="589"/>
      <c r="AA26" s="589"/>
      <c r="AB26" s="589"/>
      <c r="AC26" s="589"/>
      <c r="AD26" s="589"/>
      <c r="AE26" s="589"/>
      <c r="AF26" s="589"/>
      <c r="AG26" s="590"/>
    </row>
    <row r="27" spans="3:44" ht="21" customHeight="1" x14ac:dyDescent="0.2">
      <c r="C27" s="588"/>
      <c r="D27" s="589"/>
      <c r="E27" s="589"/>
      <c r="F27" s="589"/>
      <c r="G27" s="589"/>
      <c r="H27" s="589"/>
      <c r="I27" s="589"/>
      <c r="J27" s="589"/>
      <c r="K27" s="589"/>
      <c r="L27" s="589"/>
      <c r="M27" s="590"/>
      <c r="N27" s="588"/>
      <c r="O27" s="589"/>
      <c r="P27" s="589"/>
      <c r="Q27" s="589"/>
      <c r="R27" s="589"/>
      <c r="S27" s="589"/>
      <c r="T27" s="589"/>
      <c r="U27" s="589"/>
      <c r="V27" s="589"/>
      <c r="W27" s="590"/>
      <c r="X27" s="588"/>
      <c r="Y27" s="589"/>
      <c r="Z27" s="589"/>
      <c r="AA27" s="589"/>
      <c r="AB27" s="589"/>
      <c r="AC27" s="589"/>
      <c r="AD27" s="589"/>
      <c r="AE27" s="589"/>
      <c r="AF27" s="589"/>
      <c r="AG27" s="590"/>
    </row>
    <row r="28" spans="3:44" ht="21" customHeight="1" x14ac:dyDescent="0.2">
      <c r="C28" s="176"/>
      <c r="D28" s="156" t="s">
        <v>72</v>
      </c>
      <c r="E28" s="156"/>
      <c r="F28" s="156"/>
      <c r="G28" s="156"/>
      <c r="H28" s="156"/>
      <c r="I28" s="156"/>
      <c r="J28" s="156"/>
      <c r="K28" s="156"/>
      <c r="L28" s="156"/>
      <c r="M28" s="177"/>
      <c r="N28" s="579"/>
      <c r="O28" s="580"/>
      <c r="P28" s="580"/>
      <c r="Q28" s="580"/>
      <c r="R28" s="580"/>
      <c r="S28" s="580"/>
      <c r="T28" s="580"/>
      <c r="U28" s="580"/>
      <c r="V28" s="589" t="s">
        <v>11</v>
      </c>
      <c r="W28" s="590"/>
      <c r="X28" s="585"/>
      <c r="Y28" s="586"/>
      <c r="Z28" s="586"/>
      <c r="AA28" s="586"/>
      <c r="AB28" s="586"/>
      <c r="AC28" s="586"/>
      <c r="AD28" s="586"/>
      <c r="AE28" s="586"/>
      <c r="AF28" s="586"/>
      <c r="AG28" s="587"/>
    </row>
    <row r="29" spans="3:44" ht="21" customHeight="1" x14ac:dyDescent="0.2">
      <c r="C29" s="588"/>
      <c r="D29" s="589"/>
      <c r="E29" s="589"/>
      <c r="F29" s="589"/>
      <c r="G29" s="589"/>
      <c r="H29" s="589"/>
      <c r="I29" s="589"/>
      <c r="J29" s="589"/>
      <c r="K29" s="589"/>
      <c r="L29" s="589"/>
      <c r="M29" s="590"/>
      <c r="N29" s="588"/>
      <c r="O29" s="589"/>
      <c r="P29" s="589"/>
      <c r="Q29" s="589"/>
      <c r="R29" s="589"/>
      <c r="S29" s="589"/>
      <c r="T29" s="589"/>
      <c r="U29" s="589"/>
      <c r="V29" s="589"/>
      <c r="W29" s="590"/>
      <c r="X29" s="585"/>
      <c r="Y29" s="586"/>
      <c r="Z29" s="586"/>
      <c r="AA29" s="586"/>
      <c r="AB29" s="586"/>
      <c r="AC29" s="586"/>
      <c r="AD29" s="586"/>
      <c r="AE29" s="586"/>
      <c r="AF29" s="586"/>
      <c r="AG29" s="587"/>
    </row>
    <row r="30" spans="3:44" ht="21" customHeight="1" x14ac:dyDescent="0.2">
      <c r="C30" s="588"/>
      <c r="D30" s="589"/>
      <c r="E30" s="589"/>
      <c r="F30" s="589"/>
      <c r="G30" s="589"/>
      <c r="H30" s="589"/>
      <c r="I30" s="589"/>
      <c r="J30" s="589"/>
      <c r="K30" s="589"/>
      <c r="L30" s="589"/>
      <c r="M30" s="590"/>
      <c r="N30" s="602"/>
      <c r="O30" s="603"/>
      <c r="P30" s="603"/>
      <c r="Q30" s="603"/>
      <c r="R30" s="603"/>
      <c r="S30" s="603"/>
      <c r="T30" s="603"/>
      <c r="U30" s="603"/>
      <c r="V30" s="603"/>
      <c r="W30" s="604"/>
      <c r="X30" s="585"/>
      <c r="Y30" s="586"/>
      <c r="Z30" s="586"/>
      <c r="AA30" s="586"/>
      <c r="AB30" s="586"/>
      <c r="AC30" s="586"/>
      <c r="AD30" s="586"/>
      <c r="AE30" s="586"/>
      <c r="AF30" s="586"/>
      <c r="AG30" s="587"/>
    </row>
    <row r="31" spans="3:44" ht="36" customHeight="1" x14ac:dyDescent="0.2">
      <c r="C31" s="563" t="s">
        <v>223</v>
      </c>
      <c r="D31" s="563"/>
      <c r="E31" s="563"/>
      <c r="F31" s="563"/>
      <c r="G31" s="563"/>
      <c r="H31" s="563"/>
      <c r="I31" s="563"/>
      <c r="J31" s="563"/>
      <c r="K31" s="563"/>
      <c r="L31" s="563"/>
      <c r="M31" s="563"/>
      <c r="N31" s="583">
        <f>N25+N28</f>
        <v>0</v>
      </c>
      <c r="O31" s="584"/>
      <c r="P31" s="584"/>
      <c r="Q31" s="584"/>
      <c r="R31" s="584"/>
      <c r="S31" s="584"/>
      <c r="T31" s="584"/>
      <c r="U31" s="584"/>
      <c r="V31" s="577" t="s">
        <v>11</v>
      </c>
      <c r="W31" s="578"/>
      <c r="X31" s="563"/>
      <c r="Y31" s="563"/>
      <c r="Z31" s="563"/>
      <c r="AA31" s="563"/>
      <c r="AB31" s="563"/>
      <c r="AC31" s="563"/>
      <c r="AD31" s="563"/>
      <c r="AE31" s="563"/>
      <c r="AF31" s="563"/>
      <c r="AG31" s="563"/>
      <c r="AI31" s="179" t="s">
        <v>285</v>
      </c>
      <c r="AK31" s="180"/>
      <c r="AL31" s="180"/>
      <c r="AM31" s="180"/>
      <c r="AN31" s="180"/>
      <c r="AO31" s="180"/>
      <c r="AP31" s="180"/>
      <c r="AQ31" s="180"/>
      <c r="AR31" s="180"/>
    </row>
    <row r="32" spans="3:44" ht="21" customHeight="1" x14ac:dyDescent="0.2">
      <c r="C32" s="181" t="s">
        <v>73</v>
      </c>
      <c r="D32" s="181"/>
      <c r="E32" s="181"/>
      <c r="F32" s="181"/>
      <c r="G32" s="181"/>
      <c r="H32" s="181"/>
      <c r="I32" s="181"/>
      <c r="J32" s="181"/>
      <c r="K32" s="181"/>
      <c r="L32" s="181"/>
      <c r="M32" s="181"/>
      <c r="N32" s="582" t="str">
        <f>IF(N31='１号'!AB26,"","助成対象事業に要する経費と調達金額が一致しません。")</f>
        <v/>
      </c>
      <c r="O32" s="582"/>
      <c r="P32" s="582"/>
      <c r="Q32" s="582"/>
      <c r="R32" s="582"/>
      <c r="S32" s="582"/>
      <c r="T32" s="582"/>
      <c r="U32" s="582"/>
      <c r="V32" s="582"/>
      <c r="W32" s="582"/>
      <c r="X32" s="582"/>
      <c r="Y32" s="582"/>
      <c r="Z32" s="582"/>
      <c r="AA32" s="582"/>
      <c r="AB32" s="582"/>
      <c r="AC32" s="582"/>
      <c r="AD32" s="582"/>
      <c r="AE32" s="582"/>
      <c r="AF32" s="582"/>
      <c r="AG32" s="582"/>
    </row>
    <row r="33" spans="3:33" x14ac:dyDescent="0.2">
      <c r="C33" s="581" t="s">
        <v>74</v>
      </c>
      <c r="D33" s="581"/>
      <c r="E33" s="581"/>
      <c r="F33" s="581"/>
      <c r="G33" s="581"/>
      <c r="H33" s="581"/>
      <c r="I33" s="581"/>
      <c r="J33" s="581"/>
      <c r="K33" s="581"/>
      <c r="L33" s="581"/>
      <c r="M33" s="581"/>
      <c r="N33" s="581"/>
      <c r="O33" s="581"/>
      <c r="P33" s="581"/>
      <c r="Q33" s="581"/>
      <c r="R33" s="581"/>
      <c r="S33" s="581"/>
      <c r="T33" s="581"/>
      <c r="U33" s="581"/>
      <c r="V33" s="581"/>
      <c r="W33" s="581"/>
      <c r="X33" s="581"/>
      <c r="Y33" s="581"/>
      <c r="Z33" s="581"/>
      <c r="AA33" s="581"/>
      <c r="AB33" s="581"/>
      <c r="AC33" s="581"/>
      <c r="AD33" s="581"/>
      <c r="AE33" s="581"/>
      <c r="AF33" s="581"/>
      <c r="AG33" s="581"/>
    </row>
    <row r="34" spans="3:33" x14ac:dyDescent="0.2">
      <c r="C34" s="581" t="s">
        <v>75</v>
      </c>
      <c r="D34" s="581"/>
      <c r="E34" s="581"/>
      <c r="F34" s="581"/>
      <c r="G34" s="581"/>
      <c r="H34" s="581"/>
      <c r="I34" s="581"/>
      <c r="J34" s="581"/>
      <c r="K34" s="581"/>
      <c r="L34" s="581"/>
      <c r="M34" s="581"/>
      <c r="N34" s="581"/>
      <c r="O34" s="581"/>
      <c r="P34" s="581"/>
      <c r="Q34" s="581"/>
      <c r="R34" s="581"/>
      <c r="S34" s="581"/>
      <c r="T34" s="581"/>
      <c r="U34" s="581"/>
      <c r="V34" s="581"/>
      <c r="W34" s="581"/>
      <c r="X34" s="581"/>
      <c r="Y34" s="581"/>
      <c r="Z34" s="581"/>
      <c r="AA34" s="581"/>
      <c r="AB34" s="581"/>
      <c r="AC34" s="581"/>
      <c r="AD34" s="581"/>
      <c r="AE34" s="581"/>
      <c r="AF34" s="581"/>
      <c r="AG34" s="581"/>
    </row>
    <row r="35" spans="3:33" x14ac:dyDescent="0.2">
      <c r="C35" s="581" t="s">
        <v>76</v>
      </c>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row>
  </sheetData>
  <sheetProtection password="D7EF" sheet="1" objects="1" scenarios="1" formatCells="0" formatColumns="0" formatRows="0" selectLockedCells="1"/>
  <customSheetViews>
    <customSheetView guid="{BAF09DE9-3CAC-45E2-B2E3-39C54B45EBAF}" showPageBreaks="1" showGridLines="0" printArea="1" view="pageBreakPreview">
      <selection activeCell="R19" sqref="R19"/>
      <pageMargins left="0.7" right="0.7" top="0.75" bottom="0.75" header="0.3" footer="0.3"/>
      <pageSetup paperSize="9" orientation="portrait" r:id="rId1"/>
    </customSheetView>
    <customSheetView guid="{02B438CF-0257-43B2-9BDA-7E54B391CED3}" showPageBreaks="1" showGridLines="0" printArea="1" view="pageBreakPreview">
      <selection activeCell="AK26" sqref="AK26"/>
      <pageMargins left="0.7" right="0.7" top="0.75" bottom="0.75" header="0.3" footer="0.3"/>
      <pageSetup paperSize="9" orientation="portrait" r:id="rId2"/>
    </customSheetView>
  </customSheetViews>
  <mergeCells count="52">
    <mergeCell ref="X27:AG27"/>
    <mergeCell ref="X29:AG29"/>
    <mergeCell ref="X30:AG30"/>
    <mergeCell ref="N23:W23"/>
    <mergeCell ref="N24:W24"/>
    <mergeCell ref="N27:W27"/>
    <mergeCell ref="N29:W29"/>
    <mergeCell ref="N30:W30"/>
    <mergeCell ref="O26:U26"/>
    <mergeCell ref="X23:AG23"/>
    <mergeCell ref="X24:AG24"/>
    <mergeCell ref="X25:AG25"/>
    <mergeCell ref="X26:AG26"/>
    <mergeCell ref="C14:O14"/>
    <mergeCell ref="P16:S16"/>
    <mergeCell ref="J16:O16"/>
    <mergeCell ref="V25:W25"/>
    <mergeCell ref="V28:W28"/>
    <mergeCell ref="N25:U25"/>
    <mergeCell ref="C22:M22"/>
    <mergeCell ref="C24:M24"/>
    <mergeCell ref="C27:M27"/>
    <mergeCell ref="C26:M26"/>
    <mergeCell ref="C23:M23"/>
    <mergeCell ref="X22:AG22"/>
    <mergeCell ref="N22:W22"/>
    <mergeCell ref="C5:AG5"/>
    <mergeCell ref="E6:AG6"/>
    <mergeCell ref="C18:AG18"/>
    <mergeCell ref="P14:S14"/>
    <mergeCell ref="T8:U8"/>
    <mergeCell ref="W8:X8"/>
    <mergeCell ref="C8:O8"/>
    <mergeCell ref="P8:R8"/>
    <mergeCell ref="C11:O11"/>
    <mergeCell ref="P11:R11"/>
    <mergeCell ref="C21:M21"/>
    <mergeCell ref="Z8:AG8"/>
    <mergeCell ref="T11:U11"/>
    <mergeCell ref="W11:X11"/>
    <mergeCell ref="V31:W31"/>
    <mergeCell ref="N28:U28"/>
    <mergeCell ref="C33:AG33"/>
    <mergeCell ref="C34:AG34"/>
    <mergeCell ref="C35:AG35"/>
    <mergeCell ref="C31:M31"/>
    <mergeCell ref="X31:AG31"/>
    <mergeCell ref="N32:AG32"/>
    <mergeCell ref="N31:U31"/>
    <mergeCell ref="X28:AG28"/>
    <mergeCell ref="C29:M29"/>
    <mergeCell ref="C30:M30"/>
  </mergeCells>
  <phoneticPr fontId="3"/>
  <dataValidations count="1">
    <dataValidation imeMode="off" allowBlank="1" showInputMessage="1" showErrorMessage="1" sqref="N28:U28 T8:U8 W8:X8 W11:X11 T11:U11 P8 P16:S16 N25:U25 P11"/>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ignoredErrors>
    <ignoredError sqref="AJ10:AM10 AK8:AM8 AK9:AM9 AO10:AT10 AO8:AT8 AO9:AT9"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J58"/>
  <sheetViews>
    <sheetView showGridLines="0" zoomScaleNormal="100" zoomScaleSheetLayoutView="100" workbookViewId="0">
      <selection activeCell="V18" sqref="V18:X18"/>
    </sheetView>
  </sheetViews>
  <sheetFormatPr defaultColWidth="9" defaultRowHeight="13.2" x14ac:dyDescent="0.2"/>
  <cols>
    <col min="1" max="113" width="2.6640625" style="184" customWidth="1"/>
    <col min="114" max="16384" width="9" style="184"/>
  </cols>
  <sheetData>
    <row r="2" spans="3:36" ht="14.4" x14ac:dyDescent="0.2">
      <c r="C2" s="182" t="s">
        <v>78</v>
      </c>
      <c r="D2" s="183"/>
      <c r="AJ2" s="270" t="str">
        <f>'１号'!$AL$3</f>
        <v>Ver.3</v>
      </c>
    </row>
    <row r="3" spans="3:36" ht="14.4" x14ac:dyDescent="0.2">
      <c r="C3" s="182"/>
      <c r="D3" s="183"/>
    </row>
    <row r="4" spans="3:36" ht="14.4" x14ac:dyDescent="0.2">
      <c r="C4" s="182" t="s">
        <v>79</v>
      </c>
      <c r="D4" s="183"/>
    </row>
    <row r="5" spans="3:36" ht="14.4" x14ac:dyDescent="0.2">
      <c r="C5" s="182"/>
      <c r="D5" s="183"/>
    </row>
    <row r="6" spans="3:36" ht="14.4" x14ac:dyDescent="0.2">
      <c r="C6" s="606" t="s">
        <v>80</v>
      </c>
      <c r="D6" s="606"/>
      <c r="E6" s="606"/>
      <c r="F6" s="606"/>
      <c r="G6" s="606"/>
      <c r="H6" s="606"/>
      <c r="I6" s="606"/>
      <c r="J6" s="606"/>
      <c r="K6" s="606"/>
      <c r="L6" s="606"/>
      <c r="M6" s="606"/>
      <c r="N6" s="606"/>
      <c r="O6" s="606"/>
      <c r="P6" s="606"/>
      <c r="Q6" s="606"/>
      <c r="R6" s="606"/>
      <c r="S6" s="606"/>
      <c r="T6" s="606"/>
      <c r="U6" s="606"/>
      <c r="V6" s="606"/>
      <c r="W6" s="606"/>
      <c r="X6" s="606"/>
      <c r="Y6" s="606"/>
      <c r="Z6" s="606"/>
      <c r="AA6" s="606"/>
      <c r="AB6" s="606"/>
      <c r="AC6" s="606"/>
      <c r="AD6" s="606"/>
      <c r="AE6" s="606"/>
      <c r="AF6" s="606"/>
      <c r="AG6" s="606"/>
    </row>
    <row r="7" spans="3:36" ht="13.5" customHeight="1" x14ac:dyDescent="0.2">
      <c r="C7" s="607" t="s">
        <v>81</v>
      </c>
      <c r="D7" s="607"/>
      <c r="E7" s="607"/>
      <c r="F7" s="607"/>
      <c r="G7" s="607"/>
      <c r="H7" s="607"/>
      <c r="I7" s="607"/>
      <c r="J7" s="607"/>
      <c r="K7" s="607"/>
      <c r="L7" s="607"/>
      <c r="M7" s="607"/>
      <c r="N7" s="607"/>
      <c r="O7" s="607"/>
      <c r="P7" s="607"/>
      <c r="Q7" s="607"/>
      <c r="R7" s="607"/>
      <c r="S7" s="607"/>
      <c r="T7" s="607"/>
      <c r="U7" s="607"/>
      <c r="V7" s="607"/>
      <c r="W7" s="607"/>
      <c r="X7" s="607"/>
      <c r="Y7" s="607"/>
      <c r="Z7" s="607"/>
      <c r="AA7" s="607"/>
      <c r="AB7" s="607"/>
      <c r="AC7" s="607"/>
      <c r="AD7" s="607"/>
      <c r="AE7" s="607"/>
      <c r="AF7" s="607"/>
      <c r="AG7" s="607"/>
    </row>
    <row r="8" spans="3:36" x14ac:dyDescent="0.2">
      <c r="C8" s="607"/>
      <c r="D8" s="607"/>
      <c r="E8" s="607"/>
      <c r="F8" s="607"/>
      <c r="G8" s="607"/>
      <c r="H8" s="607"/>
      <c r="I8" s="607"/>
      <c r="J8" s="607"/>
      <c r="K8" s="607"/>
      <c r="L8" s="607"/>
      <c r="M8" s="607"/>
      <c r="N8" s="607"/>
      <c r="O8" s="607"/>
      <c r="P8" s="607"/>
      <c r="Q8" s="607"/>
      <c r="R8" s="607"/>
      <c r="S8" s="607"/>
      <c r="T8" s="607"/>
      <c r="U8" s="607"/>
      <c r="V8" s="607"/>
      <c r="W8" s="607"/>
      <c r="X8" s="607"/>
      <c r="Y8" s="607"/>
      <c r="Z8" s="607"/>
      <c r="AA8" s="607"/>
      <c r="AB8" s="607"/>
      <c r="AC8" s="607"/>
      <c r="AD8" s="607"/>
      <c r="AE8" s="607"/>
      <c r="AF8" s="607"/>
      <c r="AG8" s="607"/>
    </row>
    <row r="9" spans="3:36" ht="14.4" x14ac:dyDescent="0.2">
      <c r="C9" s="182"/>
      <c r="D9" s="183"/>
    </row>
    <row r="10" spans="3:36" ht="14.4" x14ac:dyDescent="0.2">
      <c r="C10" s="606" t="s">
        <v>82</v>
      </c>
      <c r="D10" s="606"/>
      <c r="E10" s="606"/>
      <c r="F10" s="606"/>
      <c r="G10" s="606"/>
      <c r="H10" s="606"/>
      <c r="I10" s="606"/>
      <c r="J10" s="606"/>
      <c r="K10" s="606"/>
      <c r="L10" s="606"/>
      <c r="M10" s="606"/>
      <c r="N10" s="606"/>
      <c r="O10" s="606"/>
      <c r="P10" s="606"/>
      <c r="Q10" s="606"/>
      <c r="R10" s="606"/>
      <c r="S10" s="606"/>
      <c r="T10" s="606"/>
      <c r="U10" s="606"/>
      <c r="V10" s="606"/>
      <c r="W10" s="606"/>
      <c r="X10" s="606"/>
      <c r="Y10" s="606"/>
      <c r="Z10" s="606"/>
      <c r="AA10" s="606"/>
      <c r="AB10" s="606"/>
      <c r="AC10" s="606"/>
      <c r="AD10" s="606"/>
      <c r="AE10" s="606"/>
      <c r="AF10" s="606"/>
      <c r="AG10" s="606"/>
      <c r="AH10" s="606"/>
    </row>
    <row r="11" spans="3:36" ht="13.5" customHeight="1" x14ac:dyDescent="0.2">
      <c r="C11" s="608" t="s">
        <v>92</v>
      </c>
      <c r="D11" s="608"/>
      <c r="E11" s="607" t="s">
        <v>224</v>
      </c>
      <c r="F11" s="607"/>
      <c r="G11" s="607"/>
      <c r="H11" s="607"/>
      <c r="I11" s="607"/>
      <c r="J11" s="607"/>
      <c r="K11" s="607"/>
      <c r="L11" s="607"/>
      <c r="M11" s="607"/>
      <c r="N11" s="607"/>
      <c r="O11" s="607"/>
      <c r="P11" s="607"/>
      <c r="Q11" s="607"/>
      <c r="R11" s="607"/>
      <c r="S11" s="607"/>
      <c r="T11" s="607"/>
      <c r="U11" s="607"/>
      <c r="V11" s="607"/>
      <c r="W11" s="607"/>
      <c r="X11" s="607"/>
      <c r="Y11" s="607"/>
      <c r="Z11" s="607"/>
      <c r="AA11" s="607"/>
      <c r="AB11" s="607"/>
      <c r="AC11" s="607"/>
      <c r="AD11" s="607"/>
      <c r="AE11" s="607"/>
      <c r="AF11" s="607"/>
      <c r="AG11" s="607"/>
    </row>
    <row r="12" spans="3:36" x14ac:dyDescent="0.2">
      <c r="C12" s="185"/>
      <c r="D12" s="185"/>
      <c r="E12" s="607"/>
      <c r="F12" s="607"/>
      <c r="G12" s="607"/>
      <c r="H12" s="607"/>
      <c r="I12" s="607"/>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row>
    <row r="13" spans="3:36" x14ac:dyDescent="0.2">
      <c r="C13" s="186"/>
      <c r="D13" s="183"/>
    </row>
    <row r="14" spans="3:36" ht="14.4" x14ac:dyDescent="0.2">
      <c r="D14" s="183"/>
      <c r="M14" s="182">
        <v>1</v>
      </c>
      <c r="N14" s="184" t="s">
        <v>217</v>
      </c>
    </row>
    <row r="15" spans="3:36" ht="4.5" customHeight="1" x14ac:dyDescent="0.2">
      <c r="D15" s="183"/>
      <c r="M15" s="182"/>
    </row>
    <row r="16" spans="3:36" ht="14.4" x14ac:dyDescent="0.2">
      <c r="D16" s="183"/>
      <c r="M16" s="182">
        <v>2</v>
      </c>
      <c r="N16" s="184" t="s">
        <v>218</v>
      </c>
    </row>
    <row r="17" spans="3:36" ht="4.5" customHeight="1" x14ac:dyDescent="0.2">
      <c r="D17" s="183"/>
      <c r="M17" s="182"/>
    </row>
    <row r="18" spans="3:36" ht="14.4" x14ac:dyDescent="0.2">
      <c r="D18" s="183"/>
      <c r="M18" s="636" t="s">
        <v>93</v>
      </c>
      <c r="N18" s="636"/>
      <c r="O18" s="636"/>
      <c r="P18" s="636"/>
      <c r="Q18" s="636"/>
      <c r="R18" s="636"/>
      <c r="S18" s="636"/>
      <c r="T18" s="636"/>
      <c r="U18" s="636"/>
      <c r="V18" s="637"/>
      <c r="W18" s="637"/>
      <c r="X18" s="637"/>
      <c r="Y18" s="187" t="s">
        <v>45</v>
      </c>
      <c r="AJ18" s="80" t="s">
        <v>427</v>
      </c>
    </row>
    <row r="19" spans="3:36" ht="14.4" x14ac:dyDescent="0.2">
      <c r="C19" s="182"/>
      <c r="D19" s="183"/>
    </row>
    <row r="20" spans="3:36" ht="14.4" x14ac:dyDescent="0.2">
      <c r="C20" s="621" t="s">
        <v>83</v>
      </c>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row>
    <row r="21" spans="3:36" ht="14.25" customHeight="1" x14ac:dyDescent="0.2">
      <c r="C21" s="615" t="s">
        <v>84</v>
      </c>
      <c r="D21" s="616"/>
      <c r="E21" s="616"/>
      <c r="F21" s="616"/>
      <c r="G21" s="616"/>
      <c r="H21" s="616"/>
      <c r="I21" s="616"/>
      <c r="J21" s="616"/>
      <c r="K21" s="616"/>
      <c r="L21" s="617"/>
      <c r="M21" s="609"/>
      <c r="N21" s="610"/>
      <c r="O21" s="610"/>
      <c r="P21" s="610"/>
      <c r="Q21" s="610"/>
      <c r="R21" s="610"/>
      <c r="S21" s="610"/>
      <c r="T21" s="610"/>
      <c r="U21" s="610"/>
      <c r="V21" s="610"/>
      <c r="W21" s="610"/>
      <c r="X21" s="610"/>
      <c r="Y21" s="610"/>
      <c r="Z21" s="610"/>
      <c r="AA21" s="610"/>
      <c r="AB21" s="610"/>
      <c r="AC21" s="610"/>
      <c r="AD21" s="610"/>
      <c r="AE21" s="610"/>
      <c r="AF21" s="610"/>
      <c r="AG21" s="611"/>
    </row>
    <row r="22" spans="3:36" ht="14.25" customHeight="1" x14ac:dyDescent="0.2">
      <c r="C22" s="620"/>
      <c r="D22" s="621"/>
      <c r="E22" s="621"/>
      <c r="F22" s="621"/>
      <c r="G22" s="621"/>
      <c r="H22" s="621"/>
      <c r="I22" s="621"/>
      <c r="J22" s="621"/>
      <c r="K22" s="621"/>
      <c r="L22" s="622"/>
      <c r="M22" s="612"/>
      <c r="N22" s="613"/>
      <c r="O22" s="613"/>
      <c r="P22" s="613"/>
      <c r="Q22" s="613"/>
      <c r="R22" s="613"/>
      <c r="S22" s="613"/>
      <c r="T22" s="613"/>
      <c r="U22" s="613"/>
      <c r="V22" s="613"/>
      <c r="W22" s="613"/>
      <c r="X22" s="613"/>
      <c r="Y22" s="613"/>
      <c r="Z22" s="613"/>
      <c r="AA22" s="613"/>
      <c r="AB22" s="613"/>
      <c r="AC22" s="613"/>
      <c r="AD22" s="613"/>
      <c r="AE22" s="613"/>
      <c r="AF22" s="613"/>
      <c r="AG22" s="614"/>
    </row>
    <row r="23" spans="3:36" ht="14.25" customHeight="1" x14ac:dyDescent="0.2">
      <c r="C23" s="615" t="s">
        <v>85</v>
      </c>
      <c r="D23" s="616"/>
      <c r="E23" s="616"/>
      <c r="F23" s="616"/>
      <c r="G23" s="616"/>
      <c r="H23" s="616"/>
      <c r="I23" s="616"/>
      <c r="J23" s="616"/>
      <c r="K23" s="616"/>
      <c r="L23" s="617"/>
      <c r="M23" s="609"/>
      <c r="N23" s="610"/>
      <c r="O23" s="610"/>
      <c r="P23" s="610"/>
      <c r="Q23" s="610"/>
      <c r="R23" s="610"/>
      <c r="S23" s="610"/>
      <c r="T23" s="610"/>
      <c r="U23" s="610"/>
      <c r="V23" s="610"/>
      <c r="W23" s="610"/>
      <c r="X23" s="610"/>
      <c r="Y23" s="610"/>
      <c r="Z23" s="610"/>
      <c r="AA23" s="610"/>
      <c r="AB23" s="610"/>
      <c r="AC23" s="610"/>
      <c r="AD23" s="610"/>
      <c r="AE23" s="610"/>
      <c r="AF23" s="610"/>
      <c r="AG23" s="611"/>
    </row>
    <row r="24" spans="3:36" ht="14.25" customHeight="1" x14ac:dyDescent="0.2">
      <c r="C24" s="620"/>
      <c r="D24" s="621"/>
      <c r="E24" s="621"/>
      <c r="F24" s="621"/>
      <c r="G24" s="621"/>
      <c r="H24" s="621"/>
      <c r="I24" s="621"/>
      <c r="J24" s="621"/>
      <c r="K24" s="621"/>
      <c r="L24" s="622"/>
      <c r="M24" s="612"/>
      <c r="N24" s="613"/>
      <c r="O24" s="613"/>
      <c r="P24" s="613"/>
      <c r="Q24" s="613"/>
      <c r="R24" s="613"/>
      <c r="S24" s="613"/>
      <c r="T24" s="613"/>
      <c r="U24" s="613"/>
      <c r="V24" s="613"/>
      <c r="W24" s="613"/>
      <c r="X24" s="613"/>
      <c r="Y24" s="613"/>
      <c r="Z24" s="613"/>
      <c r="AA24" s="613"/>
      <c r="AB24" s="613"/>
      <c r="AC24" s="613"/>
      <c r="AD24" s="613"/>
      <c r="AE24" s="613"/>
      <c r="AF24" s="613"/>
      <c r="AG24" s="614"/>
    </row>
    <row r="25" spans="3:36" ht="14.25" customHeight="1" x14ac:dyDescent="0.2">
      <c r="C25" s="615" t="s">
        <v>86</v>
      </c>
      <c r="D25" s="616"/>
      <c r="E25" s="616"/>
      <c r="F25" s="616"/>
      <c r="G25" s="616"/>
      <c r="H25" s="616"/>
      <c r="I25" s="616"/>
      <c r="J25" s="616"/>
      <c r="K25" s="616"/>
      <c r="L25" s="617"/>
      <c r="M25" s="609"/>
      <c r="N25" s="610"/>
      <c r="O25" s="610"/>
      <c r="P25" s="610"/>
      <c r="Q25" s="610"/>
      <c r="R25" s="610"/>
      <c r="S25" s="610"/>
      <c r="T25" s="610"/>
      <c r="U25" s="610"/>
      <c r="V25" s="610"/>
      <c r="W25" s="610"/>
      <c r="X25" s="610"/>
      <c r="Y25" s="610"/>
      <c r="Z25" s="610"/>
      <c r="AA25" s="610"/>
      <c r="AB25" s="610"/>
      <c r="AC25" s="610"/>
      <c r="AD25" s="610"/>
      <c r="AE25" s="610"/>
      <c r="AF25" s="610"/>
      <c r="AG25" s="611"/>
    </row>
    <row r="26" spans="3:36" ht="14.25" customHeight="1" x14ac:dyDescent="0.2">
      <c r="C26" s="620"/>
      <c r="D26" s="621"/>
      <c r="E26" s="621"/>
      <c r="F26" s="621"/>
      <c r="G26" s="621"/>
      <c r="H26" s="621"/>
      <c r="I26" s="621"/>
      <c r="J26" s="621"/>
      <c r="K26" s="621"/>
      <c r="L26" s="622"/>
      <c r="M26" s="612"/>
      <c r="N26" s="613"/>
      <c r="O26" s="613"/>
      <c r="P26" s="613"/>
      <c r="Q26" s="613"/>
      <c r="R26" s="613"/>
      <c r="S26" s="613"/>
      <c r="T26" s="613"/>
      <c r="U26" s="613"/>
      <c r="V26" s="613"/>
      <c r="W26" s="613"/>
      <c r="X26" s="613"/>
      <c r="Y26" s="613"/>
      <c r="Z26" s="613"/>
      <c r="AA26" s="613"/>
      <c r="AB26" s="613"/>
      <c r="AC26" s="613"/>
      <c r="AD26" s="613"/>
      <c r="AE26" s="613"/>
      <c r="AF26" s="613"/>
      <c r="AG26" s="614"/>
    </row>
    <row r="27" spans="3:36" ht="14.25" customHeight="1" x14ac:dyDescent="0.2">
      <c r="C27" s="615" t="s">
        <v>87</v>
      </c>
      <c r="D27" s="616"/>
      <c r="E27" s="616"/>
      <c r="F27" s="616"/>
      <c r="G27" s="616"/>
      <c r="H27" s="616"/>
      <c r="I27" s="616"/>
      <c r="J27" s="616"/>
      <c r="K27" s="616"/>
      <c r="L27" s="617"/>
      <c r="M27" s="615" t="s">
        <v>88</v>
      </c>
      <c r="N27" s="616"/>
      <c r="O27" s="616"/>
      <c r="P27" s="616"/>
      <c r="Q27" s="624"/>
      <c r="R27" s="624"/>
      <c r="S27" s="624"/>
      <c r="T27" s="624"/>
      <c r="U27" s="624"/>
      <c r="V27" s="624"/>
      <c r="W27" s="624"/>
      <c r="X27" s="624"/>
      <c r="Y27" s="624"/>
      <c r="Z27" s="624"/>
      <c r="AA27" s="624"/>
      <c r="AB27" s="624"/>
      <c r="AC27" s="188"/>
      <c r="AD27" s="188"/>
      <c r="AE27" s="188"/>
      <c r="AF27" s="188"/>
      <c r="AG27" s="189"/>
    </row>
    <row r="28" spans="3:36" ht="14.25" customHeight="1" x14ac:dyDescent="0.2">
      <c r="C28" s="618"/>
      <c r="D28" s="606"/>
      <c r="E28" s="606"/>
      <c r="F28" s="606"/>
      <c r="G28" s="606"/>
      <c r="H28" s="606"/>
      <c r="I28" s="606"/>
      <c r="J28" s="606"/>
      <c r="K28" s="606"/>
      <c r="L28" s="619"/>
      <c r="M28" s="618"/>
      <c r="N28" s="606"/>
      <c r="O28" s="606"/>
      <c r="P28" s="606"/>
      <c r="Q28" s="635"/>
      <c r="R28" s="635"/>
      <c r="S28" s="635"/>
      <c r="T28" s="635"/>
      <c r="U28" s="635"/>
      <c r="V28" s="635"/>
      <c r="W28" s="635"/>
      <c r="X28" s="635"/>
      <c r="Y28" s="635"/>
      <c r="Z28" s="635"/>
      <c r="AA28" s="635"/>
      <c r="AB28" s="635"/>
      <c r="AC28" s="183"/>
      <c r="AD28" s="183"/>
      <c r="AE28" s="183"/>
      <c r="AF28" s="183"/>
      <c r="AG28" s="190"/>
    </row>
    <row r="29" spans="3:36" ht="14.25" customHeight="1" x14ac:dyDescent="0.2">
      <c r="C29" s="618"/>
      <c r="D29" s="606"/>
      <c r="E29" s="606"/>
      <c r="F29" s="606"/>
      <c r="G29" s="606"/>
      <c r="H29" s="606"/>
      <c r="I29" s="606"/>
      <c r="J29" s="606"/>
      <c r="K29" s="606"/>
      <c r="L29" s="619"/>
      <c r="M29" s="618" t="s">
        <v>94</v>
      </c>
      <c r="N29" s="606"/>
      <c r="O29" s="606"/>
      <c r="P29" s="606"/>
      <c r="Q29" s="635"/>
      <c r="R29" s="635"/>
      <c r="S29" s="635"/>
      <c r="T29" s="635"/>
      <c r="U29" s="635"/>
      <c r="V29" s="635"/>
      <c r="W29" s="635"/>
      <c r="X29" s="635"/>
      <c r="Y29" s="635"/>
      <c r="Z29" s="635"/>
      <c r="AA29" s="635"/>
      <c r="AB29" s="635"/>
      <c r="AC29" s="633" t="s">
        <v>44</v>
      </c>
      <c r="AD29" s="649"/>
      <c r="AE29" s="649"/>
      <c r="AF29" s="633" t="s">
        <v>95</v>
      </c>
      <c r="AG29" s="647"/>
    </row>
    <row r="30" spans="3:36" ht="14.25" customHeight="1" x14ac:dyDescent="0.2">
      <c r="C30" s="620"/>
      <c r="D30" s="621"/>
      <c r="E30" s="621"/>
      <c r="F30" s="621"/>
      <c r="G30" s="621"/>
      <c r="H30" s="621"/>
      <c r="I30" s="621"/>
      <c r="J30" s="621"/>
      <c r="K30" s="621"/>
      <c r="L30" s="622"/>
      <c r="M30" s="620"/>
      <c r="N30" s="621"/>
      <c r="O30" s="621"/>
      <c r="P30" s="621"/>
      <c r="Q30" s="627"/>
      <c r="R30" s="627"/>
      <c r="S30" s="627"/>
      <c r="T30" s="627"/>
      <c r="U30" s="627"/>
      <c r="V30" s="627"/>
      <c r="W30" s="627"/>
      <c r="X30" s="627"/>
      <c r="Y30" s="627"/>
      <c r="Z30" s="627"/>
      <c r="AA30" s="627"/>
      <c r="AB30" s="627"/>
      <c r="AC30" s="634"/>
      <c r="AD30" s="650"/>
      <c r="AE30" s="650"/>
      <c r="AF30" s="634"/>
      <c r="AG30" s="648"/>
    </row>
    <row r="31" spans="3:36" ht="14.25" customHeight="1" x14ac:dyDescent="0.2">
      <c r="C31" s="615" t="s">
        <v>89</v>
      </c>
      <c r="D31" s="616"/>
      <c r="E31" s="616"/>
      <c r="F31" s="616"/>
      <c r="G31" s="616"/>
      <c r="H31" s="616"/>
      <c r="I31" s="616"/>
      <c r="J31" s="616"/>
      <c r="K31" s="616"/>
      <c r="L31" s="617"/>
      <c r="M31" s="623"/>
      <c r="N31" s="624"/>
      <c r="O31" s="624"/>
      <c r="P31" s="624"/>
      <c r="Q31" s="624"/>
      <c r="R31" s="624"/>
      <c r="S31" s="624"/>
      <c r="T31" s="624"/>
      <c r="U31" s="624"/>
      <c r="V31" s="624"/>
      <c r="W31" s="624"/>
      <c r="X31" s="624"/>
      <c r="Y31" s="624"/>
      <c r="Z31" s="624"/>
      <c r="AA31" s="624"/>
      <c r="AB31" s="624"/>
      <c r="AC31" s="624"/>
      <c r="AD31" s="624"/>
      <c r="AE31" s="624"/>
      <c r="AF31" s="624"/>
      <c r="AG31" s="625"/>
    </row>
    <row r="32" spans="3:36" ht="14.25" customHeight="1" x14ac:dyDescent="0.2">
      <c r="C32" s="620"/>
      <c r="D32" s="621"/>
      <c r="E32" s="621"/>
      <c r="F32" s="621"/>
      <c r="G32" s="621"/>
      <c r="H32" s="621"/>
      <c r="I32" s="621"/>
      <c r="J32" s="621"/>
      <c r="K32" s="621"/>
      <c r="L32" s="622"/>
      <c r="M32" s="626"/>
      <c r="N32" s="627"/>
      <c r="O32" s="627"/>
      <c r="P32" s="627"/>
      <c r="Q32" s="627"/>
      <c r="R32" s="627"/>
      <c r="S32" s="627"/>
      <c r="T32" s="627"/>
      <c r="U32" s="627"/>
      <c r="V32" s="627"/>
      <c r="W32" s="627"/>
      <c r="X32" s="627"/>
      <c r="Y32" s="627"/>
      <c r="Z32" s="627"/>
      <c r="AA32" s="627"/>
      <c r="AB32" s="627"/>
      <c r="AC32" s="627"/>
      <c r="AD32" s="627"/>
      <c r="AE32" s="627"/>
      <c r="AF32" s="627"/>
      <c r="AG32" s="628"/>
    </row>
    <row r="33" spans="3:33" ht="13.5" customHeight="1" x14ac:dyDescent="0.2">
      <c r="C33" s="615" t="s">
        <v>90</v>
      </c>
      <c r="D33" s="616"/>
      <c r="E33" s="616"/>
      <c r="F33" s="616"/>
      <c r="G33" s="616"/>
      <c r="H33" s="616"/>
      <c r="I33" s="616"/>
      <c r="J33" s="616"/>
      <c r="K33" s="616"/>
      <c r="L33" s="617"/>
      <c r="M33" s="629"/>
      <c r="N33" s="630"/>
      <c r="O33" s="630"/>
      <c r="P33" s="630"/>
      <c r="Q33" s="630"/>
      <c r="R33" s="630"/>
      <c r="S33" s="630"/>
      <c r="T33" s="630"/>
      <c r="U33" s="630"/>
      <c r="V33" s="630"/>
      <c r="W33" s="616" t="s">
        <v>96</v>
      </c>
      <c r="X33" s="616"/>
      <c r="Y33" s="188"/>
      <c r="Z33" s="188"/>
      <c r="AA33" s="188"/>
      <c r="AB33" s="188"/>
      <c r="AC33" s="188"/>
      <c r="AD33" s="188"/>
      <c r="AE33" s="188"/>
      <c r="AF33" s="188"/>
      <c r="AG33" s="189"/>
    </row>
    <row r="34" spans="3:33" ht="14.25" customHeight="1" x14ac:dyDescent="0.2">
      <c r="C34" s="620"/>
      <c r="D34" s="621"/>
      <c r="E34" s="621"/>
      <c r="F34" s="621"/>
      <c r="G34" s="621"/>
      <c r="H34" s="621"/>
      <c r="I34" s="621"/>
      <c r="J34" s="621"/>
      <c r="K34" s="621"/>
      <c r="L34" s="622"/>
      <c r="M34" s="631"/>
      <c r="N34" s="632"/>
      <c r="O34" s="632"/>
      <c r="P34" s="632"/>
      <c r="Q34" s="632"/>
      <c r="R34" s="632"/>
      <c r="S34" s="632"/>
      <c r="T34" s="632"/>
      <c r="U34" s="632"/>
      <c r="V34" s="632"/>
      <c r="W34" s="621"/>
      <c r="X34" s="621"/>
      <c r="Y34" s="191"/>
      <c r="Z34" s="191"/>
      <c r="AA34" s="191"/>
      <c r="AB34" s="191"/>
      <c r="AC34" s="191"/>
      <c r="AD34" s="191"/>
      <c r="AE34" s="191"/>
      <c r="AF34" s="191"/>
      <c r="AG34" s="192"/>
    </row>
    <row r="35" spans="3:33" ht="14.4" x14ac:dyDescent="0.2">
      <c r="C35" s="182"/>
      <c r="D35" s="183"/>
    </row>
    <row r="36" spans="3:33" ht="14.4" x14ac:dyDescent="0.2">
      <c r="C36" s="182"/>
      <c r="D36" s="183"/>
    </row>
    <row r="37" spans="3:33" ht="14.4" x14ac:dyDescent="0.2">
      <c r="C37" s="606" t="s">
        <v>91</v>
      </c>
      <c r="D37" s="606"/>
      <c r="E37" s="606"/>
      <c r="F37" s="606"/>
      <c r="G37" s="606"/>
      <c r="H37" s="606"/>
      <c r="I37" s="606"/>
      <c r="J37" s="606"/>
      <c r="K37" s="606"/>
      <c r="L37" s="606"/>
      <c r="M37" s="606"/>
      <c r="N37" s="606"/>
      <c r="O37" s="606"/>
      <c r="P37" s="606"/>
      <c r="Q37" s="606"/>
      <c r="R37" s="606"/>
      <c r="S37" s="606"/>
      <c r="T37" s="606"/>
      <c r="U37" s="606"/>
      <c r="V37" s="606"/>
      <c r="W37" s="606"/>
      <c r="X37" s="606"/>
      <c r="Y37" s="606"/>
      <c r="Z37" s="606"/>
      <c r="AA37" s="606"/>
      <c r="AB37" s="606"/>
      <c r="AC37" s="606"/>
      <c r="AD37" s="606"/>
      <c r="AE37" s="606"/>
      <c r="AF37" s="606"/>
      <c r="AG37" s="606"/>
    </row>
    <row r="38" spans="3:33" ht="14.4" x14ac:dyDescent="0.2">
      <c r="C38" s="182"/>
      <c r="D38" s="183"/>
    </row>
    <row r="39" spans="3:33" ht="14.4" x14ac:dyDescent="0.2">
      <c r="C39" s="606" t="s">
        <v>188</v>
      </c>
      <c r="D39" s="606"/>
      <c r="E39" s="606"/>
      <c r="F39" s="606"/>
      <c r="G39" s="606"/>
      <c r="H39" s="606"/>
      <c r="I39" s="606"/>
      <c r="J39" s="606"/>
      <c r="K39" s="606"/>
      <c r="L39" s="606"/>
      <c r="M39" s="606"/>
      <c r="N39" s="606"/>
      <c r="O39" s="606"/>
      <c r="P39" s="606"/>
      <c r="Q39" s="606"/>
      <c r="R39" s="606"/>
      <c r="S39" s="606"/>
      <c r="T39" s="606"/>
      <c r="U39" s="606"/>
      <c r="V39" s="606"/>
      <c r="W39" s="606"/>
      <c r="X39" s="606"/>
      <c r="Y39" s="606"/>
      <c r="Z39" s="606"/>
      <c r="AA39" s="606"/>
      <c r="AB39" s="606"/>
      <c r="AC39" s="606"/>
      <c r="AD39" s="606"/>
      <c r="AE39" s="606"/>
      <c r="AF39" s="606"/>
      <c r="AG39" s="606"/>
    </row>
    <row r="40" spans="3:33" ht="13.5" customHeight="1" x14ac:dyDescent="0.2">
      <c r="C40" s="608" t="s">
        <v>92</v>
      </c>
      <c r="D40" s="608"/>
      <c r="E40" s="607" t="s">
        <v>190</v>
      </c>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row>
    <row r="41" spans="3:33" ht="14.4" x14ac:dyDescent="0.2">
      <c r="C41" s="182"/>
      <c r="D41" s="183"/>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row>
    <row r="42" spans="3:33" ht="14.25" customHeight="1" x14ac:dyDescent="0.2">
      <c r="C42" s="653"/>
      <c r="D42" s="654"/>
      <c r="E42" s="654"/>
      <c r="F42" s="654"/>
      <c r="G42" s="654"/>
      <c r="H42" s="654"/>
      <c r="I42" s="654"/>
      <c r="J42" s="654"/>
      <c r="K42" s="654"/>
      <c r="L42" s="654"/>
      <c r="M42" s="654"/>
      <c r="N42" s="654"/>
      <c r="O42" s="654"/>
      <c r="P42" s="654"/>
      <c r="Q42" s="654"/>
      <c r="R42" s="654"/>
      <c r="S42" s="654"/>
      <c r="T42" s="654"/>
      <c r="U42" s="654"/>
      <c r="V42" s="654"/>
      <c r="W42" s="654"/>
      <c r="X42" s="654"/>
      <c r="Y42" s="654"/>
      <c r="Z42" s="654"/>
      <c r="AA42" s="654"/>
      <c r="AB42" s="654"/>
      <c r="AC42" s="654"/>
      <c r="AD42" s="654"/>
      <c r="AE42" s="654"/>
      <c r="AF42" s="654"/>
      <c r="AG42" s="655"/>
    </row>
    <row r="43" spans="3:33" ht="14.25" customHeight="1" x14ac:dyDescent="0.2">
      <c r="C43" s="656"/>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8"/>
    </row>
    <row r="44" spans="3:33" ht="14.25" customHeight="1" x14ac:dyDescent="0.2">
      <c r="C44" s="656"/>
      <c r="D44" s="657"/>
      <c r="E44" s="657"/>
      <c r="F44" s="657"/>
      <c r="G44" s="657"/>
      <c r="H44" s="657"/>
      <c r="I44" s="657"/>
      <c r="J44" s="657"/>
      <c r="K44" s="657"/>
      <c r="L44" s="657"/>
      <c r="M44" s="657"/>
      <c r="N44" s="657"/>
      <c r="O44" s="657"/>
      <c r="P44" s="657"/>
      <c r="Q44" s="657"/>
      <c r="R44" s="657"/>
      <c r="S44" s="657"/>
      <c r="T44" s="657"/>
      <c r="U44" s="657"/>
      <c r="V44" s="657"/>
      <c r="W44" s="657"/>
      <c r="X44" s="657"/>
      <c r="Y44" s="657"/>
      <c r="Z44" s="657"/>
      <c r="AA44" s="657"/>
      <c r="AB44" s="657"/>
      <c r="AC44" s="657"/>
      <c r="AD44" s="657"/>
      <c r="AE44" s="657"/>
      <c r="AF44" s="657"/>
      <c r="AG44" s="658"/>
    </row>
    <row r="45" spans="3:33" ht="14.25" customHeight="1" x14ac:dyDescent="0.2">
      <c r="C45" s="656"/>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8"/>
    </row>
    <row r="46" spans="3:33" ht="14.25" customHeight="1" x14ac:dyDescent="0.2">
      <c r="C46" s="656"/>
      <c r="D46" s="657"/>
      <c r="E46" s="657"/>
      <c r="F46" s="657"/>
      <c r="G46" s="657"/>
      <c r="H46" s="657"/>
      <c r="I46" s="657"/>
      <c r="J46" s="657"/>
      <c r="K46" s="657"/>
      <c r="L46" s="657"/>
      <c r="M46" s="657"/>
      <c r="N46" s="657"/>
      <c r="O46" s="657"/>
      <c r="P46" s="657"/>
      <c r="Q46" s="657"/>
      <c r="R46" s="657"/>
      <c r="S46" s="657"/>
      <c r="T46" s="657"/>
      <c r="U46" s="657"/>
      <c r="V46" s="657"/>
      <c r="W46" s="657"/>
      <c r="X46" s="657"/>
      <c r="Y46" s="657"/>
      <c r="Z46" s="657"/>
      <c r="AA46" s="657"/>
      <c r="AB46" s="657"/>
      <c r="AC46" s="657"/>
      <c r="AD46" s="657"/>
      <c r="AE46" s="657"/>
      <c r="AF46" s="657"/>
      <c r="AG46" s="658"/>
    </row>
    <row r="47" spans="3:33" ht="14.25" customHeight="1" x14ac:dyDescent="0.2">
      <c r="C47" s="656"/>
      <c r="D47" s="657"/>
      <c r="E47" s="657"/>
      <c r="F47" s="657"/>
      <c r="G47" s="657"/>
      <c r="H47" s="657"/>
      <c r="I47" s="657"/>
      <c r="J47" s="657"/>
      <c r="K47" s="657"/>
      <c r="L47" s="657"/>
      <c r="M47" s="657"/>
      <c r="N47" s="657"/>
      <c r="O47" s="657"/>
      <c r="P47" s="657"/>
      <c r="Q47" s="657"/>
      <c r="R47" s="657"/>
      <c r="S47" s="657"/>
      <c r="T47" s="657"/>
      <c r="U47" s="657"/>
      <c r="V47" s="657"/>
      <c r="W47" s="657"/>
      <c r="X47" s="657"/>
      <c r="Y47" s="657"/>
      <c r="Z47" s="657"/>
      <c r="AA47" s="657"/>
      <c r="AB47" s="657"/>
      <c r="AC47" s="657"/>
      <c r="AD47" s="657"/>
      <c r="AE47" s="657"/>
      <c r="AF47" s="657"/>
      <c r="AG47" s="658"/>
    </row>
    <row r="48" spans="3:33" ht="14.25" customHeight="1" x14ac:dyDescent="0.2">
      <c r="C48" s="659"/>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1"/>
    </row>
    <row r="49" spans="3:33" ht="14.25" customHeight="1" x14ac:dyDescent="0.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row>
    <row r="50" spans="3:33" ht="14.4" x14ac:dyDescent="0.2">
      <c r="C50" s="606" t="s">
        <v>189</v>
      </c>
      <c r="D50" s="606"/>
      <c r="E50" s="606"/>
      <c r="F50" s="606"/>
      <c r="G50" s="606"/>
      <c r="H50" s="606"/>
      <c r="I50" s="606"/>
      <c r="J50" s="606"/>
      <c r="K50" s="606"/>
      <c r="L50" s="606"/>
      <c r="M50" s="606"/>
      <c r="N50" s="606"/>
      <c r="O50" s="606"/>
      <c r="P50" s="606"/>
      <c r="Q50" s="606"/>
      <c r="R50" s="606"/>
      <c r="S50" s="606"/>
      <c r="T50" s="606"/>
      <c r="U50" s="606"/>
      <c r="V50" s="606"/>
      <c r="W50" s="606"/>
      <c r="X50" s="606"/>
      <c r="Y50" s="606"/>
      <c r="Z50" s="606"/>
      <c r="AA50" s="606"/>
      <c r="AB50" s="606"/>
      <c r="AC50" s="606"/>
      <c r="AD50" s="606"/>
      <c r="AE50" s="606"/>
      <c r="AF50" s="606"/>
      <c r="AG50" s="606"/>
    </row>
    <row r="51" spans="3:33" x14ac:dyDescent="0.2">
      <c r="C51" s="651" t="s">
        <v>191</v>
      </c>
      <c r="D51" s="651"/>
      <c r="E51" s="651"/>
      <c r="F51" s="651"/>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row>
    <row r="52" spans="3:33" x14ac:dyDescent="0.2">
      <c r="C52" s="638"/>
      <c r="D52" s="639"/>
      <c r="E52" s="639"/>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40"/>
    </row>
    <row r="53" spans="3:33" x14ac:dyDescent="0.2">
      <c r="C53" s="641"/>
      <c r="D53" s="642"/>
      <c r="E53" s="642"/>
      <c r="F53" s="642"/>
      <c r="G53" s="642"/>
      <c r="H53" s="642"/>
      <c r="I53" s="642"/>
      <c r="J53" s="642"/>
      <c r="K53" s="642"/>
      <c r="L53" s="642"/>
      <c r="M53" s="642"/>
      <c r="N53" s="642"/>
      <c r="O53" s="642"/>
      <c r="P53" s="642"/>
      <c r="Q53" s="642"/>
      <c r="R53" s="642"/>
      <c r="S53" s="642"/>
      <c r="T53" s="642"/>
      <c r="U53" s="642"/>
      <c r="V53" s="642"/>
      <c r="W53" s="642"/>
      <c r="X53" s="642"/>
      <c r="Y53" s="642"/>
      <c r="Z53" s="642"/>
      <c r="AA53" s="642"/>
      <c r="AB53" s="642"/>
      <c r="AC53" s="642"/>
      <c r="AD53" s="642"/>
      <c r="AE53" s="642"/>
      <c r="AF53" s="642"/>
      <c r="AG53" s="643"/>
    </row>
    <row r="54" spans="3:33" x14ac:dyDescent="0.2">
      <c r="C54" s="641"/>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3"/>
    </row>
    <row r="55" spans="3:33" x14ac:dyDescent="0.2">
      <c r="C55" s="641"/>
      <c r="D55" s="642"/>
      <c r="E55" s="642"/>
      <c r="F55" s="642"/>
      <c r="G55" s="642"/>
      <c r="H55" s="642"/>
      <c r="I55" s="642"/>
      <c r="J55" s="642"/>
      <c r="K55" s="642"/>
      <c r="L55" s="642"/>
      <c r="M55" s="642"/>
      <c r="N55" s="642"/>
      <c r="O55" s="642"/>
      <c r="P55" s="642"/>
      <c r="Q55" s="642"/>
      <c r="R55" s="642"/>
      <c r="S55" s="642"/>
      <c r="T55" s="642"/>
      <c r="U55" s="642"/>
      <c r="V55" s="642"/>
      <c r="W55" s="642"/>
      <c r="X55" s="642"/>
      <c r="Y55" s="642"/>
      <c r="Z55" s="642"/>
      <c r="AA55" s="642"/>
      <c r="AB55" s="642"/>
      <c r="AC55" s="642"/>
      <c r="AD55" s="642"/>
      <c r="AE55" s="642"/>
      <c r="AF55" s="642"/>
      <c r="AG55" s="643"/>
    </row>
    <row r="56" spans="3:33" x14ac:dyDescent="0.2">
      <c r="C56" s="641"/>
      <c r="D56" s="642"/>
      <c r="E56" s="642"/>
      <c r="F56" s="642"/>
      <c r="G56" s="642"/>
      <c r="H56" s="642"/>
      <c r="I56" s="642"/>
      <c r="J56" s="642"/>
      <c r="K56" s="642"/>
      <c r="L56" s="642"/>
      <c r="M56" s="642"/>
      <c r="N56" s="642"/>
      <c r="O56" s="642"/>
      <c r="P56" s="642"/>
      <c r="Q56" s="642"/>
      <c r="R56" s="642"/>
      <c r="S56" s="642"/>
      <c r="T56" s="642"/>
      <c r="U56" s="642"/>
      <c r="V56" s="642"/>
      <c r="W56" s="642"/>
      <c r="X56" s="642"/>
      <c r="Y56" s="642"/>
      <c r="Z56" s="642"/>
      <c r="AA56" s="642"/>
      <c r="AB56" s="642"/>
      <c r="AC56" s="642"/>
      <c r="AD56" s="642"/>
      <c r="AE56" s="642"/>
      <c r="AF56" s="642"/>
      <c r="AG56" s="643"/>
    </row>
    <row r="57" spans="3:33" x14ac:dyDescent="0.2">
      <c r="C57" s="641"/>
      <c r="D57" s="642"/>
      <c r="E57" s="642"/>
      <c r="F57" s="642"/>
      <c r="G57" s="642"/>
      <c r="H57" s="642"/>
      <c r="I57" s="642"/>
      <c r="J57" s="642"/>
      <c r="K57" s="642"/>
      <c r="L57" s="642"/>
      <c r="M57" s="642"/>
      <c r="N57" s="642"/>
      <c r="O57" s="642"/>
      <c r="P57" s="642"/>
      <c r="Q57" s="642"/>
      <c r="R57" s="642"/>
      <c r="S57" s="642"/>
      <c r="T57" s="642"/>
      <c r="U57" s="642"/>
      <c r="V57" s="642"/>
      <c r="W57" s="642"/>
      <c r="X57" s="642"/>
      <c r="Y57" s="642"/>
      <c r="Z57" s="642"/>
      <c r="AA57" s="642"/>
      <c r="AB57" s="642"/>
      <c r="AC57" s="642"/>
      <c r="AD57" s="642"/>
      <c r="AE57" s="642"/>
      <c r="AF57" s="642"/>
      <c r="AG57" s="643"/>
    </row>
    <row r="58" spans="3:33" x14ac:dyDescent="0.2">
      <c r="C58" s="644"/>
      <c r="D58" s="645"/>
      <c r="E58" s="645"/>
      <c r="F58" s="645"/>
      <c r="G58" s="645"/>
      <c r="H58" s="645"/>
      <c r="I58" s="645"/>
      <c r="J58" s="645"/>
      <c r="K58" s="645"/>
      <c r="L58" s="645"/>
      <c r="M58" s="645"/>
      <c r="N58" s="645"/>
      <c r="O58" s="645"/>
      <c r="P58" s="645"/>
      <c r="Q58" s="645"/>
      <c r="R58" s="645"/>
      <c r="S58" s="645"/>
      <c r="T58" s="645"/>
      <c r="U58" s="645"/>
      <c r="V58" s="645"/>
      <c r="W58" s="645"/>
      <c r="X58" s="645"/>
      <c r="Y58" s="645"/>
      <c r="Z58" s="645"/>
      <c r="AA58" s="645"/>
      <c r="AB58" s="645"/>
      <c r="AC58" s="645"/>
      <c r="AD58" s="645"/>
      <c r="AE58" s="645"/>
      <c r="AF58" s="645"/>
      <c r="AG58" s="646"/>
    </row>
  </sheetData>
  <sheetProtection password="D7EF" sheet="1" objects="1" scenarios="1" formatCells="0" formatColumns="0" formatRows="0" selectLockedCells="1"/>
  <customSheetViews>
    <customSheetView guid="{BAF09DE9-3CAC-45E2-B2E3-39C54B45EBAF}" showPageBreaks="1" showGridLines="0" printArea="1" view="pageBreakPreview" topLeftCell="A28">
      <selection activeCell="B41" sqref="B41:AF47"/>
      <pageMargins left="0.7" right="0.7" top="0.75" bottom="0.75" header="0.3" footer="0.3"/>
      <pageSetup paperSize="9" orientation="portrait" r:id="rId1"/>
    </customSheetView>
    <customSheetView guid="{02B438CF-0257-43B2-9BDA-7E54B391CED3}" showPageBreaks="1" showGridLines="0" printArea="1" view="pageBreakPreview" topLeftCell="A22">
      <selection activeCell="AK26" sqref="AK26"/>
      <pageMargins left="0.7" right="0.7" top="0.75" bottom="0.75" header="0.3" footer="0.3"/>
      <pageSetup paperSize="9" orientation="portrait" r:id="rId2"/>
    </customSheetView>
  </customSheetViews>
  <mergeCells count="35">
    <mergeCell ref="C52:AG58"/>
    <mergeCell ref="AF29:AG30"/>
    <mergeCell ref="AD29:AE30"/>
    <mergeCell ref="Q29:AB30"/>
    <mergeCell ref="C37:AG37"/>
    <mergeCell ref="C51:AG51"/>
    <mergeCell ref="C39:AG39"/>
    <mergeCell ref="C40:D40"/>
    <mergeCell ref="E40:AG41"/>
    <mergeCell ref="C50:AG50"/>
    <mergeCell ref="C42:AG48"/>
    <mergeCell ref="M18:U18"/>
    <mergeCell ref="V18:X18"/>
    <mergeCell ref="C20:AG20"/>
    <mergeCell ref="C21:L22"/>
    <mergeCell ref="M21:AG22"/>
    <mergeCell ref="M23:AG24"/>
    <mergeCell ref="C27:L30"/>
    <mergeCell ref="M31:AG32"/>
    <mergeCell ref="W33:X34"/>
    <mergeCell ref="M33:V34"/>
    <mergeCell ref="C23:L24"/>
    <mergeCell ref="M27:P28"/>
    <mergeCell ref="M29:P30"/>
    <mergeCell ref="AC29:AC30"/>
    <mergeCell ref="M25:AG26"/>
    <mergeCell ref="Q27:AB28"/>
    <mergeCell ref="C33:L34"/>
    <mergeCell ref="C31:L32"/>
    <mergeCell ref="C25:L26"/>
    <mergeCell ref="C6:AG6"/>
    <mergeCell ref="C7:AG8"/>
    <mergeCell ref="C10:AH10"/>
    <mergeCell ref="C11:D11"/>
    <mergeCell ref="E11:AG12"/>
  </mergeCells>
  <phoneticPr fontId="3"/>
  <dataValidations count="1">
    <dataValidation type="list" allowBlank="1" showInputMessage="1" showErrorMessage="1" errorTitle="番号選択" error="リストから該当する番号を選択してください。" sqref="V18:X18">
      <formula1>"1,2"</formula1>
    </dataValidation>
  </dataValidations>
  <printOptions verticalCentered="1"/>
  <pageMargins left="0.74803149606299213" right="0.43307086614173229" top="0.39370078740157483" bottom="0.39370078740157483" header="0.19685039370078741" footer="0.23622047244094491"/>
  <pageSetup paperSize="9" orientation="portrait" r:id="rId3"/>
  <headerFooter>
    <oddFooter>&amp;R&amp;"ＭＳ Ｐ明朝,標準"&amp;10（日本産業規格A列4番）</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39</vt:i4>
      </vt:variant>
    </vt:vector>
  </HeadingPairs>
  <TitlesOfParts>
    <vt:vector size="56" baseType="lpstr">
      <vt:lpstr>１号</vt:lpstr>
      <vt:lpstr>1号別紙</vt:lpstr>
      <vt:lpstr>2号-1</vt:lpstr>
      <vt:lpstr>2号-2</vt:lpstr>
      <vt:lpstr>2号-3</vt:lpstr>
      <vt:lpstr>2号-4</vt:lpstr>
      <vt:lpstr>2号-5</vt:lpstr>
      <vt:lpstr>2号-6</vt:lpstr>
      <vt:lpstr>2号-7</vt:lpstr>
      <vt:lpstr>2号別紙1-1</vt:lpstr>
      <vt:lpstr>業種リスト</vt:lpstr>
      <vt:lpstr>2号別紙1-2</vt:lpstr>
      <vt:lpstr>2号別紙1-3</vt:lpstr>
      <vt:lpstr>2号別紙2-1</vt:lpstr>
      <vt:lpstr>2号別紙2-2</vt:lpstr>
      <vt:lpstr>2号別紙3</vt:lpstr>
      <vt:lpstr>3号（誓約書）</vt:lpstr>
      <vt:lpstr>Ａ農業・林業</vt:lpstr>
      <vt:lpstr>Ｂ漁業</vt:lpstr>
      <vt:lpstr>Ｃ鉱業・採石業・砂利採取業</vt:lpstr>
      <vt:lpstr>Ｄ建設業</vt:lpstr>
      <vt:lpstr>Ｅ製造業</vt:lpstr>
      <vt:lpstr>Ｆ電気・ガス・熱供給・水道業</vt:lpstr>
      <vt:lpstr>Ｇ情報通信業</vt:lpstr>
      <vt:lpstr>Ｈ運輸業・郵便業</vt:lpstr>
      <vt:lpstr>Ｉ卸売業・小売業</vt:lpstr>
      <vt:lpstr>Ｊ金融業・保険業</vt:lpstr>
      <vt:lpstr>Ｋ不動産業・物品賃貸業</vt:lpstr>
      <vt:lpstr>Ｌ学術研究・専門・技術サービス業</vt:lpstr>
      <vt:lpstr>Ｍ宿泊業・飲食サービス業</vt:lpstr>
      <vt:lpstr>Ｎ生活関連サービス業・娯楽業</vt:lpstr>
      <vt:lpstr>Ｏ教育・学習支援業</vt:lpstr>
      <vt:lpstr>'１号'!Print_Area</vt:lpstr>
      <vt:lpstr>'1号別紙'!Print_Area</vt:lpstr>
      <vt:lpstr>'2号-1'!Print_Area</vt:lpstr>
      <vt:lpstr>'2号-2'!Print_Area</vt:lpstr>
      <vt:lpstr>'2号-3'!Print_Area</vt:lpstr>
      <vt:lpstr>'2号-4'!Print_Area</vt:lpstr>
      <vt:lpstr>'2号-5'!Print_Area</vt:lpstr>
      <vt:lpstr>'2号-6'!Print_Area</vt:lpstr>
      <vt:lpstr>'2号-7'!Print_Area</vt:lpstr>
      <vt:lpstr>'2号別紙1-1'!Print_Area</vt:lpstr>
      <vt:lpstr>'2号別紙1-2'!Print_Area</vt:lpstr>
      <vt:lpstr>'2号別紙1-3'!Print_Area</vt:lpstr>
      <vt:lpstr>'2号別紙2-1'!Print_Area</vt:lpstr>
      <vt:lpstr>'2号別紙2-2'!Print_Area</vt:lpstr>
      <vt:lpstr>'2号別紙3'!Print_Area</vt:lpstr>
      <vt:lpstr>'3号（誓約書）'!Print_Area</vt:lpstr>
      <vt:lpstr>'2号-3'!Print_Titles</vt:lpstr>
      <vt:lpstr>'2号-4'!Print_Titles</vt:lpstr>
      <vt:lpstr>Ｐ医療・福祉</vt:lpstr>
      <vt:lpstr>Ｑ複合サービス事業</vt:lpstr>
      <vt:lpstr>Ｒサービス業【他に分類されないもの】</vt:lpstr>
      <vt:lpstr>Ｓ公務【他に分類されるものを除く】</vt:lpstr>
      <vt:lpstr>Ｔ分類不能の産業</vt:lpstr>
      <vt:lpstr>業種リスト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tccca57</dc:creator>
  <cp:lastModifiedBy>PC21B12JR009</cp:lastModifiedBy>
  <cp:lastPrinted>2022-04-01T04:00:33Z</cp:lastPrinted>
  <dcterms:created xsi:type="dcterms:W3CDTF">2015-07-13T07:24:16Z</dcterms:created>
  <dcterms:modified xsi:type="dcterms:W3CDTF">2022-04-04T05:43:19Z</dcterms:modified>
</cp:coreProperties>
</file>