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東京都地球温暖化防止活動推進センター\区市町村連携支援担当\Ｒ４\05_ウェブサイト\様式\"/>
    </mc:Choice>
  </mc:AlternateContent>
  <bookViews>
    <workbookView xWindow="0" yWindow="0" windowWidth="14388" windowHeight="6180" tabRatio="866"/>
  </bookViews>
  <sheets>
    <sheet name="別記第1号様式" sheetId="152" r:id="rId1"/>
    <sheet name="一覧表（1-1）" sheetId="154" r:id="rId2"/>
    <sheet name="コード表" sheetId="132" state="hidden" r:id="rId3"/>
  </sheets>
  <externalReferences>
    <externalReference r:id="rId4"/>
  </externalReferences>
  <definedNames>
    <definedName name="_xlnm.Print_Area" localSheetId="1">'一覧表（1-1）'!$A$1:$K$23</definedName>
    <definedName name="_xlnm.Print_Area" localSheetId="0">別記第1号様式!$A$1:$N$54</definedName>
    <definedName name="メニュー1">コード表!$H$3:$H$39</definedName>
    <definedName name="メニュー表">コード表!$G$2:$I$39</definedName>
    <definedName name="区市町村名">コード表!$C$3:$C$64</definedName>
    <definedName name="区分">コード表!$G$3:$G$39</definedName>
    <definedName name="補助事業期間">コード表!$F$66:$F$69</definedName>
  </definedNames>
  <calcPr calcId="162913"/>
</workbook>
</file>

<file path=xl/calcChain.xml><?xml version="1.0" encoding="utf-8"?>
<calcChain xmlns="http://schemas.openxmlformats.org/spreadsheetml/2006/main">
  <c r="C16" i="154" l="1"/>
  <c r="C12" i="154"/>
  <c r="C13" i="154"/>
  <c r="C14" i="154"/>
  <c r="C15" i="154"/>
  <c r="C11" i="154"/>
  <c r="C10" i="154"/>
  <c r="C9" i="154"/>
  <c r="I69" i="132" l="1"/>
  <c r="G17" i="154" l="1"/>
  <c r="F17" i="154"/>
  <c r="H17" i="154"/>
  <c r="I16" i="154"/>
  <c r="K16" i="154" s="1"/>
  <c r="I15" i="154"/>
  <c r="J15" i="154" s="1"/>
  <c r="I14" i="154"/>
  <c r="K14" i="154" s="1"/>
  <c r="I13" i="154"/>
  <c r="J13" i="154" s="1"/>
  <c r="I12" i="154"/>
  <c r="K12" i="154" s="1"/>
  <c r="I11" i="154"/>
  <c r="K11" i="154" s="1"/>
  <c r="I10" i="154"/>
  <c r="K10" i="154" s="1"/>
  <c r="I9" i="154"/>
  <c r="K15" i="154" l="1"/>
  <c r="I17" i="154"/>
  <c r="J12" i="154"/>
  <c r="K13" i="154"/>
  <c r="K9" i="154"/>
  <c r="K17" i="154" s="1"/>
  <c r="K18" i="154" s="1"/>
  <c r="J10" i="154"/>
  <c r="J16" i="154"/>
  <c r="J11" i="154"/>
  <c r="J14" i="154"/>
  <c r="J9" i="154"/>
  <c r="J17" i="154" l="1"/>
</calcChain>
</file>

<file path=xl/comments1.xml><?xml version="1.0" encoding="utf-8"?>
<comments xmlns="http://schemas.openxmlformats.org/spreadsheetml/2006/main">
  <authors>
    <author>PC19B60JS060</author>
    <author>PC19B60JS082</author>
    <author>Administrator</author>
    <author>tokyokankyo</author>
  </authors>
  <commentList>
    <comment ref="K3" authorId="0" shapeId="0">
      <text>
        <r>
          <rPr>
            <sz val="10"/>
            <color indexed="81"/>
            <rFont val="MS P ゴシック"/>
            <family val="3"/>
            <charset val="128"/>
          </rPr>
          <t>自治体の文書番号を記載してください。</t>
        </r>
      </text>
    </comment>
    <comment ref="J10" authorId="1" shapeId="0">
      <text>
        <r>
          <rPr>
            <b/>
            <sz val="10"/>
            <color indexed="10"/>
            <rFont val="MS P ゴシック"/>
            <family val="3"/>
            <charset val="128"/>
          </rPr>
          <t>「※区市町村長」は、各自治体名に変更して記載してください。</t>
        </r>
        <r>
          <rPr>
            <sz val="10"/>
            <color indexed="81"/>
            <rFont val="MS P ゴシック"/>
            <family val="3"/>
            <charset val="128"/>
          </rPr>
          <t xml:space="preserve">
例：〇〇区長</t>
        </r>
      </text>
    </comment>
    <comment ref="M11" authorId="2" shapeId="0">
      <text>
        <r>
          <rPr>
            <sz val="10"/>
            <color indexed="81"/>
            <rFont val="MS P ゴシック"/>
            <family val="3"/>
            <charset val="128"/>
          </rPr>
          <t>公印は不要です。</t>
        </r>
      </text>
    </comment>
    <comment ref="A15" authorId="0" shapeId="0">
      <text>
        <r>
          <rPr>
            <sz val="10"/>
            <color indexed="81"/>
            <rFont val="MS P ゴシック"/>
            <family val="3"/>
            <charset val="128"/>
          </rPr>
          <t>交付申請の年度を確認してください。</t>
        </r>
      </text>
    </comment>
    <comment ref="G27" authorId="3" shapeId="0">
      <text>
        <r>
          <rPr>
            <sz val="10"/>
            <color indexed="81"/>
            <rFont val="ＭＳ Ｐゴシック"/>
            <family val="3"/>
            <charset val="128"/>
          </rPr>
          <t>様式1-1の「補助金交付申請額合計」と一致させてください（1,000円未満切捨後の額）。</t>
        </r>
      </text>
    </comment>
    <comment ref="E49" authorId="0" shapeId="0">
      <text>
        <r>
          <rPr>
            <sz val="10"/>
            <color indexed="81"/>
            <rFont val="MS P ゴシック"/>
            <family val="3"/>
            <charset val="128"/>
          </rPr>
          <t>印刷で文字が切れないよう注意してください（特にメールアドレス）。</t>
        </r>
      </text>
    </comment>
  </commentList>
</comments>
</file>

<file path=xl/comments2.xml><?xml version="1.0" encoding="utf-8"?>
<comments xmlns="http://schemas.openxmlformats.org/spreadsheetml/2006/main">
  <authors>
    <author>Administrator</author>
    <author>tokyokankyo</author>
  </authors>
  <commentList>
    <comment ref="J4" authorId="0" shapeId="0">
      <text>
        <r>
          <rPr>
            <sz val="11"/>
            <color indexed="81"/>
            <rFont val="MS P ゴシック"/>
            <family val="3"/>
            <charset val="128"/>
          </rPr>
          <t>区市町村名を選択（プルダウン）してください。</t>
        </r>
        <r>
          <rPr>
            <sz val="9"/>
            <color indexed="81"/>
            <rFont val="MS P ゴシック"/>
            <family val="3"/>
            <charset val="128"/>
          </rPr>
          <t xml:space="preserve">
</t>
        </r>
      </text>
    </comment>
    <comment ref="A9" authorId="1" shapeId="0">
      <text>
        <r>
          <rPr>
            <sz val="12"/>
            <color indexed="81"/>
            <rFont val="ＭＳ Ｐゴシック"/>
            <family val="3"/>
            <charset val="128"/>
          </rPr>
          <t>複数事業を実施する場合、区分の数字が小さい事業から順に「No.」を設定してください。</t>
        </r>
      </text>
    </comment>
    <comment ref="B9" authorId="0" shapeId="0">
      <text>
        <r>
          <rPr>
            <sz val="11"/>
            <color indexed="81"/>
            <rFont val="MS P ゴシック"/>
            <family val="3"/>
            <charset val="128"/>
          </rPr>
          <t>実施要綱別表に規定する区分を選択してください（プルダウン）。メニュー名は自動で表示されます。</t>
        </r>
        <r>
          <rPr>
            <b/>
            <sz val="11"/>
            <color indexed="81"/>
            <rFont val="MS P ゴシック"/>
            <family val="3"/>
            <charset val="128"/>
          </rPr>
          <t xml:space="preserve">
</t>
        </r>
        <r>
          <rPr>
            <sz val="9"/>
            <color indexed="81"/>
            <rFont val="MS P ゴシック"/>
            <family val="3"/>
            <charset val="128"/>
          </rPr>
          <t xml:space="preserve">
</t>
        </r>
      </text>
    </comment>
    <comment ref="E9" authorId="0" shapeId="0">
      <text>
        <r>
          <rPr>
            <sz val="12"/>
            <color indexed="81"/>
            <rFont val="MS P ゴシック"/>
            <family val="3"/>
            <charset val="128"/>
          </rPr>
          <t>様式1-2「3事業概要」の期間と一致させてください（プルダウン入力）。</t>
        </r>
      </text>
    </comment>
    <comment ref="K18" authorId="1" shapeId="0">
      <text>
        <r>
          <rPr>
            <sz val="12"/>
            <color indexed="81"/>
            <rFont val="ＭＳ Ｐゴシック"/>
            <family val="3"/>
            <charset val="128"/>
          </rPr>
          <t>補助金交付申請額の合計の1,000円未満の端数を切捨てして記載してください。</t>
        </r>
      </text>
    </comment>
  </commentList>
</comments>
</file>

<file path=xl/sharedStrings.xml><?xml version="1.0" encoding="utf-8"?>
<sst xmlns="http://schemas.openxmlformats.org/spreadsheetml/2006/main" count="302" uniqueCount="294">
  <si>
    <t>２　補助事業の内容</t>
    <rPh sb="2" eb="4">
      <t>ホジョ</t>
    </rPh>
    <rPh sb="4" eb="6">
      <t>ジギョウ</t>
    </rPh>
    <rPh sb="7" eb="9">
      <t>ナイヨウ</t>
    </rPh>
    <phoneticPr fontId="2"/>
  </si>
  <si>
    <t>番号</t>
    <rPh sb="0" eb="1">
      <t>バン</t>
    </rPh>
    <rPh sb="1" eb="2">
      <t>ゴウ</t>
    </rPh>
    <phoneticPr fontId="2"/>
  </si>
  <si>
    <t>記</t>
    <rPh sb="0" eb="1">
      <t>キ</t>
    </rPh>
    <phoneticPr fontId="2"/>
  </si>
  <si>
    <t>金</t>
    <rPh sb="0" eb="1">
      <t>キン</t>
    </rPh>
    <phoneticPr fontId="2"/>
  </si>
  <si>
    <t>円</t>
    <rPh sb="0" eb="1">
      <t>エン</t>
    </rPh>
    <phoneticPr fontId="2"/>
  </si>
  <si>
    <t>【担　当】</t>
    <rPh sb="1" eb="2">
      <t>タン</t>
    </rPh>
    <rPh sb="3" eb="4">
      <t>トウ</t>
    </rPh>
    <phoneticPr fontId="2"/>
  </si>
  <si>
    <t>部署</t>
    <rPh sb="0" eb="2">
      <t>ブショ</t>
    </rPh>
    <phoneticPr fontId="2"/>
  </si>
  <si>
    <t>（氏名）</t>
    <rPh sb="1" eb="3">
      <t>シメイ</t>
    </rPh>
    <phoneticPr fontId="2"/>
  </si>
  <si>
    <t>電子メール</t>
    <rPh sb="0" eb="2">
      <t>デンシ</t>
    </rPh>
    <phoneticPr fontId="2"/>
  </si>
  <si>
    <t>１　補助金交付申請額</t>
    <rPh sb="2" eb="5">
      <t>ホジョキン</t>
    </rPh>
    <rPh sb="5" eb="7">
      <t>コウフ</t>
    </rPh>
    <rPh sb="7" eb="10">
      <t>シンセイガク</t>
    </rPh>
    <phoneticPr fontId="2"/>
  </si>
  <si>
    <t>区市町村名</t>
    <rPh sb="0" eb="4">
      <t>クシチョウソン</t>
    </rPh>
    <rPh sb="4" eb="5">
      <t>メイ</t>
    </rPh>
    <phoneticPr fontId="2"/>
  </si>
  <si>
    <t>補助対象経費</t>
    <rPh sb="0" eb="2">
      <t>ホジョ</t>
    </rPh>
    <rPh sb="2" eb="4">
      <t>タイショウ</t>
    </rPh>
    <rPh sb="4" eb="6">
      <t>ケイヒ</t>
    </rPh>
    <phoneticPr fontId="2"/>
  </si>
  <si>
    <t>区分</t>
    <rPh sb="0" eb="2">
      <t>クブン</t>
    </rPh>
    <phoneticPr fontId="2"/>
  </si>
  <si>
    <t>国からの補助金又は交付金</t>
    <rPh sb="0" eb="1">
      <t>クニ</t>
    </rPh>
    <rPh sb="4" eb="7">
      <t>ホジョキン</t>
    </rPh>
    <rPh sb="7" eb="8">
      <t>マタ</t>
    </rPh>
    <rPh sb="9" eb="12">
      <t>コウフキン</t>
    </rPh>
    <phoneticPr fontId="2"/>
  </si>
  <si>
    <t>合　　　　　　　　計</t>
    <rPh sb="0" eb="1">
      <t>ゴウ</t>
    </rPh>
    <rPh sb="9" eb="10">
      <t>ケイ</t>
    </rPh>
    <phoneticPr fontId="2"/>
  </si>
  <si>
    <t>（金額は全て円）</t>
    <rPh sb="1" eb="3">
      <t>キンガク</t>
    </rPh>
    <rPh sb="4" eb="5">
      <t>スベ</t>
    </rPh>
    <rPh sb="6" eb="7">
      <t>エン</t>
    </rPh>
    <phoneticPr fontId="2"/>
  </si>
  <si>
    <t>公益財団法人東京都環境公社理事長　殿</t>
    <rPh sb="0" eb="2">
      <t>コウエキ</t>
    </rPh>
    <rPh sb="2" eb="4">
      <t>ザイダン</t>
    </rPh>
    <rPh sb="4" eb="6">
      <t>ホウジン</t>
    </rPh>
    <rPh sb="6" eb="9">
      <t>トウキョウト</t>
    </rPh>
    <rPh sb="9" eb="11">
      <t>カンキョウ</t>
    </rPh>
    <rPh sb="11" eb="13">
      <t>コウシャ</t>
    </rPh>
    <rPh sb="13" eb="16">
      <t>リジチョウ</t>
    </rPh>
    <rPh sb="17" eb="18">
      <t>ドノ</t>
    </rPh>
    <phoneticPr fontId="2"/>
  </si>
  <si>
    <t>寄附金その他の収入額</t>
    <rPh sb="0" eb="3">
      <t>キフキン</t>
    </rPh>
    <rPh sb="5" eb="6">
      <t>タ</t>
    </rPh>
    <rPh sb="7" eb="9">
      <t>シュウニュウ</t>
    </rPh>
    <rPh sb="9" eb="10">
      <t>ガク</t>
    </rPh>
    <phoneticPr fontId="2"/>
  </si>
  <si>
    <t>区市町村負担額</t>
    <rPh sb="0" eb="4">
      <t>クシチョウソン</t>
    </rPh>
    <rPh sb="4" eb="6">
      <t>フタン</t>
    </rPh>
    <rPh sb="6" eb="7">
      <t>ガク</t>
    </rPh>
    <phoneticPr fontId="2"/>
  </si>
  <si>
    <t>（注）</t>
    <rPh sb="1" eb="2">
      <t>チュウ</t>
    </rPh>
    <phoneticPr fontId="2"/>
  </si>
  <si>
    <t>１　「№」は様式１－２事業実施計画書の「№」と合わせること。</t>
    <rPh sb="6" eb="8">
      <t>ヨウシキ</t>
    </rPh>
    <rPh sb="11" eb="13">
      <t>ジギョウ</t>
    </rPh>
    <rPh sb="13" eb="15">
      <t>ジッシ</t>
    </rPh>
    <rPh sb="15" eb="17">
      <t>ケイカク</t>
    </rPh>
    <rPh sb="17" eb="18">
      <t>ショ</t>
    </rPh>
    <rPh sb="23" eb="24">
      <t>ア</t>
    </rPh>
    <phoneticPr fontId="2"/>
  </si>
  <si>
    <t>第１号様式（第７条関係）</t>
    <rPh sb="8" eb="9">
      <t>ジョウ</t>
    </rPh>
    <phoneticPr fontId="2"/>
  </si>
  <si>
    <t>補助事業の種類</t>
    <rPh sb="0" eb="2">
      <t>ホジョ</t>
    </rPh>
    <rPh sb="2" eb="4">
      <t>ジギョウ</t>
    </rPh>
    <rPh sb="5" eb="7">
      <t>シュルイ</t>
    </rPh>
    <phoneticPr fontId="2"/>
  </si>
  <si>
    <t>メニュー名</t>
    <rPh sb="4" eb="5">
      <t>メイ</t>
    </rPh>
    <phoneticPr fontId="2"/>
  </si>
  <si>
    <t>補助金等控除後の補助対象経費</t>
    <rPh sb="0" eb="3">
      <t>ホジョキン</t>
    </rPh>
    <rPh sb="3" eb="4">
      <t>トウ</t>
    </rPh>
    <rPh sb="4" eb="6">
      <t>コウジョ</t>
    </rPh>
    <rPh sb="6" eb="7">
      <t>ゴ</t>
    </rPh>
    <rPh sb="8" eb="10">
      <t>ホジョ</t>
    </rPh>
    <rPh sb="10" eb="12">
      <t>タイショウ</t>
    </rPh>
    <rPh sb="12" eb="14">
      <t>ケイヒ</t>
    </rPh>
    <phoneticPr fontId="2"/>
  </si>
  <si>
    <t>３　その他参考資料</t>
    <rPh sb="4" eb="5">
      <t>タ</t>
    </rPh>
    <rPh sb="5" eb="7">
      <t>サンコウ</t>
    </rPh>
    <rPh sb="7" eb="9">
      <t>シリョウ</t>
    </rPh>
    <phoneticPr fontId="2"/>
  </si>
  <si>
    <t>補助金交付申請額合計
（1,000円未満切捨）</t>
    <rPh sb="0" eb="3">
      <t>ホジョキン</t>
    </rPh>
    <rPh sb="3" eb="5">
      <t>コウフ</t>
    </rPh>
    <rPh sb="5" eb="7">
      <t>シンセイ</t>
    </rPh>
    <rPh sb="7" eb="8">
      <t>ガク</t>
    </rPh>
    <rPh sb="8" eb="9">
      <t>ゴウ</t>
    </rPh>
    <rPh sb="9" eb="10">
      <t>ケイ</t>
    </rPh>
    <rPh sb="17" eb="18">
      <t>エン</t>
    </rPh>
    <rPh sb="18" eb="20">
      <t>ミマン</t>
    </rPh>
    <rPh sb="20" eb="22">
      <t>キリス</t>
    </rPh>
    <phoneticPr fontId="2"/>
  </si>
  <si>
    <t>INDEX</t>
    <phoneticPr fontId="2"/>
  </si>
  <si>
    <t>団体コード</t>
  </si>
  <si>
    <t>団体名</t>
  </si>
  <si>
    <t>INDEX</t>
  </si>
  <si>
    <t>メニューコード</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</si>
  <si>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</si>
  <si>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</si>
  <si>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</si>
  <si>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</si>
  <si>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</si>
  <si>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</si>
  <si>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</si>
  <si>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</si>
  <si>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</si>
  <si>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</si>
  <si>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</si>
  <si>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</si>
  <si>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</si>
  <si>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</si>
  <si>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</si>
  <si>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</si>
  <si>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</si>
  <si>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</si>
  <si>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</si>
  <si>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</si>
  <si>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</si>
  <si>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</si>
  <si>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</si>
  <si>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</si>
  <si>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</si>
  <si>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</si>
  <si>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東京都</t>
    <rPh sb="0" eb="2">
      <t>トウキョウ</t>
    </rPh>
    <rPh sb="2" eb="3">
      <t>ト</t>
    </rPh>
    <phoneticPr fontId="23"/>
  </si>
  <si>
    <t>府中市</t>
  </si>
  <si>
    <t>公社</t>
    <rPh sb="0" eb="2">
      <t>コウシャ</t>
    </rPh>
    <phoneticPr fontId="23"/>
  </si>
  <si>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</si>
  <si>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</si>
  <si>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</si>
  <si>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</si>
  <si>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</si>
  <si>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</si>
  <si>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</si>
  <si>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</si>
  <si>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</si>
  <si>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</si>
  <si>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</si>
  <si>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</si>
  <si>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</si>
  <si>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</si>
  <si>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</si>
  <si>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</si>
  <si>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</si>
  <si>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</si>
  <si>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</si>
  <si>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</si>
  <si>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</si>
  <si>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</si>
  <si>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</si>
  <si>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</si>
  <si>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</si>
  <si>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</si>
  <si>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</si>
  <si>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</si>
  <si>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</si>
  <si>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</si>
  <si>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</si>
  <si>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</si>
  <si>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</si>
  <si>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メニュー1</t>
    <phoneticPr fontId="2"/>
  </si>
  <si>
    <t>メニュー2</t>
    <phoneticPr fontId="2"/>
  </si>
  <si>
    <t>INDEX</t>
    <phoneticPr fontId="2"/>
  </si>
  <si>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</si>
  <si>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</si>
  <si>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</si>
  <si>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</si>
  <si>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</si>
  <si>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</si>
  <si>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</si>
  <si>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</si>
  <si>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</si>
  <si>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</si>
  <si>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</si>
  <si>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</si>
  <si>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</si>
  <si>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　　　年　　月　　日</t>
    <phoneticPr fontId="2"/>
  </si>
  <si>
    <t>　標記の補助金について、東京都区市町村との連携による地域環境力活性化事業補助金交付要綱（平成26年7月31日付26都環公総総第291号）第７条の規定に基づき、下記のとおり、交付を申請します。</t>
    <rPh sb="1" eb="3">
      <t>ヒョウキ</t>
    </rPh>
    <rPh sb="4" eb="7">
      <t>ホジョキン</t>
    </rPh>
    <rPh sb="12" eb="15">
      <t>トウキョウト</t>
    </rPh>
    <rPh sb="15" eb="19">
      <t>クシチョウソン</t>
    </rPh>
    <rPh sb="21" eb="23">
      <t>レンケイ</t>
    </rPh>
    <rPh sb="26" eb="30">
      <t>チイキカンキョウ</t>
    </rPh>
    <rPh sb="30" eb="31">
      <t>チカラ</t>
    </rPh>
    <rPh sb="31" eb="34">
      <t>カッセイカ</t>
    </rPh>
    <rPh sb="34" eb="36">
      <t>ジギョウ</t>
    </rPh>
    <rPh sb="36" eb="39">
      <t>ホジョキン</t>
    </rPh>
    <rPh sb="39" eb="41">
      <t>コウフ</t>
    </rPh>
    <rPh sb="41" eb="43">
      <t>ヨウコウ</t>
    </rPh>
    <rPh sb="44" eb="46">
      <t>ヘイセイ</t>
    </rPh>
    <rPh sb="48" eb="49">
      <t>ネン</t>
    </rPh>
    <rPh sb="50" eb="51">
      <t>ガツ</t>
    </rPh>
    <rPh sb="53" eb="54">
      <t>ニチ</t>
    </rPh>
    <rPh sb="54" eb="55">
      <t>ヅケ</t>
    </rPh>
    <rPh sb="57" eb="58">
      <t>ト</t>
    </rPh>
    <rPh sb="58" eb="59">
      <t>カン</t>
    </rPh>
    <rPh sb="59" eb="60">
      <t>コウ</t>
    </rPh>
    <rPh sb="60" eb="61">
      <t>ソウ</t>
    </rPh>
    <rPh sb="61" eb="62">
      <t>ソウ</t>
    </rPh>
    <rPh sb="62" eb="63">
      <t>ダイ</t>
    </rPh>
    <rPh sb="66" eb="67">
      <t>ゴウ</t>
    </rPh>
    <rPh sb="68" eb="69">
      <t>ダイ</t>
    </rPh>
    <rPh sb="70" eb="71">
      <t>ジョウ</t>
    </rPh>
    <rPh sb="72" eb="74">
      <t>キテイ</t>
    </rPh>
    <rPh sb="75" eb="76">
      <t>モト</t>
    </rPh>
    <rPh sb="79" eb="81">
      <t>カキ</t>
    </rPh>
    <rPh sb="86" eb="88">
      <t>コウフ</t>
    </rPh>
    <rPh sb="89" eb="91">
      <t>シンセイ</t>
    </rPh>
    <phoneticPr fontId="2"/>
  </si>
  <si>
    <t>電話</t>
    <phoneticPr fontId="2"/>
  </si>
  <si>
    <t>（備考）用紙は、日本産業規格A列４番とする。</t>
    <rPh sb="1" eb="3">
      <t>ビコウ</t>
    </rPh>
    <rPh sb="4" eb="6">
      <t>ヨウシ</t>
    </rPh>
    <rPh sb="8" eb="10">
      <t>ニホン</t>
    </rPh>
    <rPh sb="10" eb="12">
      <t>サンギョウ</t>
    </rPh>
    <rPh sb="12" eb="14">
      <t>キカク</t>
    </rPh>
    <rPh sb="15" eb="16">
      <t>レツ</t>
    </rPh>
    <rPh sb="17" eb="18">
      <t>バン</t>
    </rPh>
    <phoneticPr fontId="2"/>
  </si>
  <si>
    <t>様式１－１</t>
    <phoneticPr fontId="2"/>
  </si>
  <si>
    <t>№</t>
    <phoneticPr fontId="2"/>
  </si>
  <si>
    <t>（備考）用紙は、日本産業規格A列４番とする。</t>
    <rPh sb="10" eb="12">
      <t>サンギョウ</t>
    </rPh>
    <phoneticPr fontId="2"/>
  </si>
  <si>
    <t>(内訳）</t>
    <rPh sb="1" eb="3">
      <t>ウチワケ</t>
    </rPh>
    <phoneticPr fontId="2"/>
  </si>
  <si>
    <t>住所</t>
    <rPh sb="0" eb="2">
      <t>ジュウショ</t>
    </rPh>
    <phoneticPr fontId="2"/>
  </si>
  <si>
    <t>〒</t>
    <phoneticPr fontId="2"/>
  </si>
  <si>
    <t>補助事業の期間</t>
    <rPh sb="0" eb="2">
      <t>ホジョ</t>
    </rPh>
    <rPh sb="2" eb="4">
      <t>ジギョウ</t>
    </rPh>
    <rPh sb="5" eb="7">
      <t>キカン</t>
    </rPh>
    <phoneticPr fontId="2"/>
  </si>
  <si>
    <t>始期</t>
    <rPh sb="0" eb="2">
      <t>シキ</t>
    </rPh>
    <phoneticPr fontId="2"/>
  </si>
  <si>
    <t>終期</t>
    <rPh sb="0" eb="2">
      <t>シュウキ</t>
    </rPh>
    <phoneticPr fontId="2"/>
  </si>
  <si>
    <t>A</t>
    <phoneticPr fontId="2"/>
  </si>
  <si>
    <t>B</t>
    <phoneticPr fontId="2"/>
  </si>
  <si>
    <t>C</t>
    <phoneticPr fontId="2"/>
  </si>
  <si>
    <t>D=A-(B+C)</t>
    <phoneticPr fontId="2"/>
  </si>
  <si>
    <t>E=D/2</t>
    <phoneticPr fontId="2"/>
  </si>
  <si>
    <t>F=D/2</t>
    <phoneticPr fontId="2"/>
  </si>
  <si>
    <t>―</t>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</si>
  <si>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</si>
  <si>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</si>
  <si>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</si>
  <si>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</si>
  <si>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</si>
  <si>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</si>
  <si>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</si>
  <si>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</si>
  <si>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</si>
  <si>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</si>
  <si>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</si>
  <si>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</si>
  <si>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</si>
  <si>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</si>
  <si>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r>
      <t>別紙２－１</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</si>
  <si>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別紙２－２</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</si>
  <si>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 xml:space="preserve">様式１－３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</si>
  <si>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r>
      <t xml:space="preserve">様式１－２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</si>
  <si>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t>補助金交付
申請額</t>
    <rPh sb="0" eb="2">
      <t>ホジョ</t>
    </rPh>
    <rPh sb="2" eb="3">
      <t>キン</t>
    </rPh>
    <rPh sb="3" eb="5">
      <t>コウフ</t>
    </rPh>
    <rPh sb="6" eb="8">
      <t>シンセイ</t>
    </rPh>
    <rPh sb="8" eb="9">
      <t>ガク</t>
    </rPh>
    <phoneticPr fontId="2"/>
  </si>
  <si>
    <t>３　「補助金交付申請額」の合計額に1,000円未満の端数が生じた場合は、これを切り捨てること。</t>
    <phoneticPr fontId="2"/>
  </si>
  <si>
    <t>２　「補助事業の期間」は、年度を記載すること。</t>
    <phoneticPr fontId="2"/>
  </si>
  <si>
    <t>※区市町村長</t>
    <rPh sb="1" eb="2">
      <t>ク</t>
    </rPh>
    <rPh sb="2" eb="3">
      <t>シ</t>
    </rPh>
    <rPh sb="3" eb="4">
      <t>マチ</t>
    </rPh>
    <rPh sb="4" eb="5">
      <t>ムラ</t>
    </rPh>
    <rPh sb="5" eb="6">
      <t>チョウ</t>
    </rPh>
    <phoneticPr fontId="2"/>
  </si>
  <si>
    <t>立川市</t>
  </si>
  <si>
    <t>武蔵野市</t>
  </si>
  <si>
    <t>（３）</t>
  </si>
  <si>
    <t>（４）</t>
  </si>
  <si>
    <t>（５）</t>
  </si>
  <si>
    <t>（６）</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</si>
  <si>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</si>
  <si>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</si>
  <si>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</si>
  <si>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</si>
  <si>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</si>
  <si>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</si>
  <si>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</si>
  <si>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</si>
  <si>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</si>
  <si>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</si>
  <si>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</si>
  <si>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</si>
  <si>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</si>
  <si>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</si>
  <si>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</si>
  <si>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</si>
  <si>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</si>
  <si>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</si>
  <si>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</si>
  <si>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</si>
  <si>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</si>
  <si>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</si>
  <si>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</si>
  <si>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</si>
  <si>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</si>
  <si>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賢い節電のためのＬＥＤ活用事業</t>
    <phoneticPr fontId="2"/>
  </si>
  <si>
    <t>グリーンリース普及促進事業</t>
    <phoneticPr fontId="2"/>
  </si>
  <si>
    <t>暑さ対策推進事業</t>
    <phoneticPr fontId="2"/>
  </si>
  <si>
    <t>災害廃棄物処理計画の策定促進事業</t>
    <phoneticPr fontId="2"/>
  </si>
  <si>
    <t>食品ロス・リサイクル対策の推進事業</t>
    <phoneticPr fontId="2"/>
  </si>
  <si>
    <t>外来種の積極的防除事業</t>
    <phoneticPr fontId="2"/>
  </si>
  <si>
    <t>専門家を活用した個別相談の実施による環境改善の促進事業</t>
    <phoneticPr fontId="2"/>
  </si>
  <si>
    <t>島しょ地域における再生可能エネルギー利用の促進事業</t>
    <phoneticPr fontId="2"/>
  </si>
  <si>
    <t>地域協議会と連携した自然公園の魅力向上事業</t>
    <phoneticPr fontId="2"/>
  </si>
  <si>
    <t>樹林地や湧水などの貴重な生態系を保全するための取組の推進事業</t>
    <phoneticPr fontId="2"/>
  </si>
  <si>
    <t>江戸のみどり復活事業（生物多様性保全・回復に向けた植栽整備事業）</t>
    <phoneticPr fontId="2"/>
  </si>
  <si>
    <t>再生可能エネルギー見える化事業</t>
    <phoneticPr fontId="2"/>
  </si>
  <si>
    <t>水素エネルギーの都民への普及・浸透推進事業</t>
    <phoneticPr fontId="2"/>
  </si>
  <si>
    <t>既存共同住宅の省エネルギー対策促進事業</t>
    <phoneticPr fontId="2"/>
  </si>
  <si>
    <t>地域気候変動適応計画の策定促進事業</t>
    <phoneticPr fontId="2"/>
  </si>
  <si>
    <t>家庭用エアコン等からのフロン排出抑制及び適正処理事業</t>
    <phoneticPr fontId="2"/>
  </si>
  <si>
    <t>ＶＯＣ総合対策の推進事業</t>
    <phoneticPr fontId="2"/>
  </si>
  <si>
    <t>（１）</t>
    <phoneticPr fontId="2"/>
  </si>
  <si>
    <t>地域の活動主体と連携した省エネ・再エネ普及啓発促進事業</t>
    <phoneticPr fontId="2"/>
  </si>
  <si>
    <t>（１）地域の活動主体と連携した省エネ・再エネ普及啓発促進事業</t>
    <phoneticPr fontId="2"/>
  </si>
  <si>
    <t>（２）</t>
    <phoneticPr fontId="2"/>
  </si>
  <si>
    <t>（２）賢い節電のためのＬＥＤ活用事業</t>
    <phoneticPr fontId="2"/>
  </si>
  <si>
    <t>省エネ家電リユース促進事業</t>
    <phoneticPr fontId="2"/>
  </si>
  <si>
    <t>（３）省エネ家電リユース促進事業</t>
    <phoneticPr fontId="2"/>
  </si>
  <si>
    <t>地域の健全なリサイクルシステム維持支援事業</t>
    <phoneticPr fontId="2"/>
  </si>
  <si>
    <t>花と緑で潤う緑化推進事業</t>
    <phoneticPr fontId="2"/>
  </si>
  <si>
    <t>ゼロエミッション東京の実現に向けた計画策定促進事業</t>
    <phoneticPr fontId="2"/>
  </si>
  <si>
    <t>環境学習推進事業　</t>
    <phoneticPr fontId="2"/>
  </si>
  <si>
    <t>生物多様性保全のための計画策定又は生物基礎情報調査事業</t>
    <rPh sb="5" eb="7">
      <t>ホゼン</t>
    </rPh>
    <rPh sb="11" eb="13">
      <t>ケイカク</t>
    </rPh>
    <rPh sb="13" eb="15">
      <t>サクテイ</t>
    </rPh>
    <rPh sb="15" eb="16">
      <t>マタ</t>
    </rPh>
    <rPh sb="17" eb="19">
      <t>セイブツ</t>
    </rPh>
    <rPh sb="19" eb="21">
      <t>キソ</t>
    </rPh>
    <rPh sb="21" eb="23">
      <t>ジョウホウ</t>
    </rPh>
    <rPh sb="23" eb="25">
      <t>チョウサ</t>
    </rPh>
    <rPh sb="25" eb="27">
      <t>ジギョウ</t>
    </rPh>
    <phoneticPr fontId="2"/>
  </si>
  <si>
    <t>島しょ地域におけるZEV普及促進事業</t>
    <rPh sb="3" eb="5">
      <t>チイキ</t>
    </rPh>
    <phoneticPr fontId="2"/>
  </si>
  <si>
    <t>資源循環対策における再資源化・適正処理の推進事業</t>
    <phoneticPr fontId="2"/>
  </si>
  <si>
    <t>地域と連携した街の清掃美化推進事業</t>
    <rPh sb="7" eb="8">
      <t>マチ</t>
    </rPh>
    <rPh sb="15" eb="17">
      <t>ジギョウ</t>
    </rPh>
    <phoneticPr fontId="2"/>
  </si>
  <si>
    <t>ICT技術を活用した自転車シェアリングの普及促進事業</t>
    <rPh sb="3" eb="5">
      <t>ギジュツ</t>
    </rPh>
    <phoneticPr fontId="2"/>
  </si>
  <si>
    <t>省エネルギー診断等を活用した中小規模事業所の省エネルギー対策事業</t>
    <rPh sb="8" eb="9">
      <t>トウ</t>
    </rPh>
    <rPh sb="16" eb="18">
      <t>キボ</t>
    </rPh>
    <rPh sb="18" eb="20">
      <t>ジギョウ</t>
    </rPh>
    <rPh sb="20" eb="21">
      <t>ショ</t>
    </rPh>
    <phoneticPr fontId="2"/>
  </si>
  <si>
    <t>　　 （１）　令和４年度事業実施計画一覧表（様式１－１）</t>
    <rPh sb="7" eb="9">
      <t>レイワ</t>
    </rPh>
    <rPh sb="10" eb="12">
      <t>ネンド</t>
    </rPh>
    <rPh sb="12" eb="14">
      <t>ジギョウ</t>
    </rPh>
    <rPh sb="14" eb="16">
      <t>ジッシ</t>
    </rPh>
    <rPh sb="16" eb="18">
      <t>ケイカク</t>
    </rPh>
    <rPh sb="18" eb="20">
      <t>イチラン</t>
    </rPh>
    <rPh sb="20" eb="21">
      <t>ヒョウ</t>
    </rPh>
    <rPh sb="22" eb="24">
      <t>ヨウシキ</t>
    </rPh>
    <phoneticPr fontId="2"/>
  </si>
  <si>
    <t>　   （２）　令和４年度事業実施計画書（様式１－２）</t>
    <rPh sb="13" eb="15">
      <t>ジギョウ</t>
    </rPh>
    <rPh sb="15" eb="17">
      <t>ジッシ</t>
    </rPh>
    <rPh sb="17" eb="19">
      <t>ケイカク</t>
    </rPh>
    <rPh sb="19" eb="20">
      <t>ショ</t>
    </rPh>
    <rPh sb="21" eb="23">
      <t>ヨウシキ</t>
    </rPh>
    <phoneticPr fontId="2"/>
  </si>
  <si>
    <t>　   （３）　令和４年度事業経費内訳書（様式１－３）</t>
    <rPh sb="13" eb="15">
      <t>ジギョウ</t>
    </rPh>
    <rPh sb="15" eb="17">
      <t>ケイヒ</t>
    </rPh>
    <rPh sb="17" eb="20">
      <t>ウチワケショ</t>
    </rPh>
    <rPh sb="21" eb="23">
      <t>ヨウシキ</t>
    </rPh>
    <phoneticPr fontId="2"/>
  </si>
  <si>
    <t>（３３）</t>
  </si>
  <si>
    <t>（３４）</t>
  </si>
  <si>
    <t>（３５）</t>
  </si>
  <si>
    <t>（３６）</t>
  </si>
  <si>
    <t>（３７）</t>
  </si>
  <si>
    <t>簡易な省エネ改修（DIY）促進事業</t>
    <rPh sb="0" eb="2">
      <t>カンイ</t>
    </rPh>
    <rPh sb="3" eb="4">
      <t>ショウ</t>
    </rPh>
    <rPh sb="6" eb="8">
      <t>カイシュウ</t>
    </rPh>
    <rPh sb="13" eb="17">
      <t>ソクシンジギョウ</t>
    </rPh>
    <phoneticPr fontId="2"/>
  </si>
  <si>
    <t>（４）簡易な省エネ改修（DIY）促進事業</t>
    <phoneticPr fontId="2"/>
  </si>
  <si>
    <t>使用済み紙おむつのリサイクル推進事業</t>
    <rPh sb="0" eb="3">
      <t>シヨウズ</t>
    </rPh>
    <rPh sb="4" eb="5">
      <t>カミ</t>
    </rPh>
    <rPh sb="14" eb="16">
      <t>スイシン</t>
    </rPh>
    <rPh sb="16" eb="18">
      <t>ジギョウ</t>
    </rPh>
    <phoneticPr fontId="2"/>
  </si>
  <si>
    <t>リユース容器の活用促進事業</t>
    <rPh sb="4" eb="6">
      <t>ヨウキ</t>
    </rPh>
    <rPh sb="7" eb="9">
      <t>カツヨウ</t>
    </rPh>
    <rPh sb="9" eb="11">
      <t>ソクシン</t>
    </rPh>
    <rPh sb="11" eb="13">
      <t>ジギョウ</t>
    </rPh>
    <phoneticPr fontId="2"/>
  </si>
  <si>
    <t>事業系一般廃棄物対策支援事業</t>
    <rPh sb="0" eb="3">
      <t>ジギョウケイ</t>
    </rPh>
    <rPh sb="3" eb="8">
      <t>イッパンハイキブツ</t>
    </rPh>
    <rPh sb="8" eb="10">
      <t>タイサク</t>
    </rPh>
    <rPh sb="10" eb="14">
      <t>シエンジギョウ</t>
    </rPh>
    <phoneticPr fontId="2"/>
  </si>
  <si>
    <t>災害時におけるアスベスト飛散防止対策の推進事業</t>
    <rPh sb="0" eb="3">
      <t>サイガイジ</t>
    </rPh>
    <rPh sb="12" eb="16">
      <t>ヒサンボウシ</t>
    </rPh>
    <rPh sb="16" eb="18">
      <t>タイサク</t>
    </rPh>
    <rPh sb="19" eb="23">
      <t>スイシンジギョウ</t>
    </rPh>
    <phoneticPr fontId="2"/>
  </si>
  <si>
    <t>再生可能エネルギー電気の利用拡大事業</t>
    <rPh sb="12" eb="14">
      <t>リヨウ</t>
    </rPh>
    <phoneticPr fontId="2"/>
  </si>
  <si>
    <t>生物多様性に配慮した緑地の利活用推進事業</t>
    <rPh sb="0" eb="5">
      <t>セイブツタヨウセイ</t>
    </rPh>
    <rPh sb="6" eb="8">
      <t>ハイリョ</t>
    </rPh>
    <phoneticPr fontId="2"/>
  </si>
  <si>
    <t>（７）</t>
  </si>
  <si>
    <t>（５）省エネルギー診断等を活用した中小規模事業所の省エネルギー対策事業</t>
    <phoneticPr fontId="2"/>
  </si>
  <si>
    <t>（６）グリーンリース普及促進事業</t>
    <phoneticPr fontId="2"/>
  </si>
  <si>
    <t>（７）暑さ対策推進事業</t>
    <phoneticPr fontId="2"/>
  </si>
  <si>
    <t>（８）資源循環対策における再資源化・適正処理の推進事業</t>
    <phoneticPr fontId="2"/>
  </si>
  <si>
    <t>（９）災害廃棄物処理計画の策定促進事業</t>
    <phoneticPr fontId="2"/>
  </si>
  <si>
    <t>（１０）食品ロス・リサイクル対策の推進事業</t>
    <phoneticPr fontId="2"/>
  </si>
  <si>
    <t>（１１）使用済み紙おむつのリサイクル推進事業</t>
    <phoneticPr fontId="2"/>
  </si>
  <si>
    <t>（１２）リユース容器の活用促進事業</t>
    <phoneticPr fontId="2"/>
  </si>
  <si>
    <t>（１３）地域と連携した街の清掃美化推進事業</t>
    <rPh sb="19" eb="21">
      <t>ジギョウ</t>
    </rPh>
    <phoneticPr fontId="2"/>
  </si>
  <si>
    <t>（１４）地域の健全なリサイクルシステム維持支援事業</t>
    <phoneticPr fontId="2"/>
  </si>
  <si>
    <t>（１５）事業系一般廃棄物対策支援事業</t>
    <phoneticPr fontId="2"/>
  </si>
  <si>
    <t>（１６）生物多様性保全のための計画策定又は生物基礎情報調査事業</t>
    <phoneticPr fontId="2"/>
  </si>
  <si>
    <t>（１７）外来種の積極的防除事業</t>
    <phoneticPr fontId="2"/>
  </si>
  <si>
    <t>（１８）ICT技術を活用した自転車シェアリングの普及促進事業</t>
    <phoneticPr fontId="2"/>
  </si>
  <si>
    <t>（１９）専門家を活用した個別相談の実施による環境改善の促進事業</t>
    <phoneticPr fontId="2"/>
  </si>
  <si>
    <t>（２０）災害時におけるアスベスト飛散防止対策の推進事業</t>
    <phoneticPr fontId="2"/>
  </si>
  <si>
    <t>（２２）島しょ地域における再生可能エネルギー利用の促進事業</t>
    <phoneticPr fontId="2"/>
  </si>
  <si>
    <t>（２３）再生可能エネルギー電気の利用拡大事業</t>
    <phoneticPr fontId="2"/>
  </si>
  <si>
    <t>（２４）島しょ地域におけるZEV普及促進事業</t>
    <rPh sb="7" eb="9">
      <t>チイキ</t>
    </rPh>
    <phoneticPr fontId="2"/>
  </si>
  <si>
    <t>（２５）地域協議会と連携した自然公園の魅力向上事業</t>
    <phoneticPr fontId="2"/>
  </si>
  <si>
    <t>（２６）樹林地や湧水などの貴重な生態系を保全するための取組の推進事業</t>
    <phoneticPr fontId="2"/>
  </si>
  <si>
    <t>（２７）花と緑で潤う緑化推進事業</t>
    <phoneticPr fontId="2"/>
  </si>
  <si>
    <t>（２８）江戸のみどり復活事業（生物多様性保全・回復に向けた植栽整備事業）</t>
    <phoneticPr fontId="2"/>
  </si>
  <si>
    <t>（２９）生物多様性に配慮した緑地の利活用推進事業</t>
    <phoneticPr fontId="2"/>
  </si>
  <si>
    <t>（３０）再生可能エネルギー見える化事業</t>
    <phoneticPr fontId="2"/>
  </si>
  <si>
    <t>（３１）水素エネルギーの都民への普及・浸透推進事業</t>
    <phoneticPr fontId="2"/>
  </si>
  <si>
    <t>（３２）既存共同住宅の省エネルギー対策促進事業</t>
    <phoneticPr fontId="2"/>
  </si>
  <si>
    <t>（３３）ゼロエミッション東京の実現に向けた計画策定促進事業</t>
    <phoneticPr fontId="2"/>
  </si>
  <si>
    <t>（３４）地域気候変動適応計画の策定促進事業</t>
    <phoneticPr fontId="2"/>
  </si>
  <si>
    <t>（３５）家庭用エアコン等からのフロン排出抑制及び適正処理事業</t>
    <phoneticPr fontId="2"/>
  </si>
  <si>
    <t>（３６）ＶＯＣ総合対策の推進事業</t>
    <phoneticPr fontId="2"/>
  </si>
  <si>
    <t>（３７）環境学習推進事業　</t>
    <phoneticPr fontId="2"/>
  </si>
  <si>
    <t>（２４）島しょ地域におけるZEV普及促進事業</t>
    <phoneticPr fontId="2"/>
  </si>
  <si>
    <t xml:space="preserve">※継続事業【●年度開始】 </t>
    <phoneticPr fontId="2"/>
  </si>
  <si>
    <t>※継続事業【平成26年度開始】</t>
    <rPh sb="1" eb="3">
      <t>ケイゾク</t>
    </rPh>
    <rPh sb="3" eb="5">
      <t>ジギョウ</t>
    </rPh>
    <rPh sb="6" eb="8">
      <t>ヘイセイ</t>
    </rPh>
    <rPh sb="10" eb="12">
      <t>ネンド</t>
    </rPh>
    <rPh sb="12" eb="14">
      <t>カイシ</t>
    </rPh>
    <phoneticPr fontId="2"/>
  </si>
  <si>
    <t>※継続事業【平成27年度開始】</t>
    <phoneticPr fontId="2"/>
  </si>
  <si>
    <t>※継続事業【平成28年度開始】</t>
    <phoneticPr fontId="2"/>
  </si>
  <si>
    <t>※継続事業【平成29年度開始】</t>
    <phoneticPr fontId="2"/>
  </si>
  <si>
    <t>※継続事業【平成30年度開始】</t>
    <phoneticPr fontId="2"/>
  </si>
  <si>
    <t>(令和●年度～</t>
    <phoneticPr fontId="2"/>
  </si>
  <si>
    <t>※継続事業【令和元年度開始】</t>
    <rPh sb="6" eb="8">
      <t>レイワ</t>
    </rPh>
    <rPh sb="8" eb="9">
      <t>ガン</t>
    </rPh>
    <phoneticPr fontId="2"/>
  </si>
  <si>
    <t>令和●年度</t>
    <phoneticPr fontId="2"/>
  </si>
  <si>
    <t>※継続事業【令和2年度開始】</t>
    <rPh sb="6" eb="8">
      <t>レイワ</t>
    </rPh>
    <phoneticPr fontId="2"/>
  </si>
  <si>
    <t>※継続事業【令和3年度開始】</t>
    <rPh sb="6" eb="8">
      <t>レイワ</t>
    </rPh>
    <phoneticPr fontId="2"/>
  </si>
  <si>
    <t>契約形態</t>
    <rPh sb="0" eb="4">
      <t>ケイヤクケイタイ</t>
    </rPh>
    <phoneticPr fontId="2"/>
  </si>
  <si>
    <t>一般競争入札</t>
    <phoneticPr fontId="2"/>
  </si>
  <si>
    <t>指名競争入札</t>
    <phoneticPr fontId="2"/>
  </si>
  <si>
    <t>特命随意契約</t>
    <phoneticPr fontId="2"/>
  </si>
  <si>
    <t>随意契約</t>
    <phoneticPr fontId="2"/>
  </si>
  <si>
    <t>その他</t>
    <phoneticPr fontId="2"/>
  </si>
  <si>
    <t>提出書類</t>
    <rPh sb="0" eb="4">
      <t>テイシュツショルイ</t>
    </rPh>
    <phoneticPr fontId="2"/>
  </si>
  <si>
    <t>提出</t>
    <phoneticPr fontId="2"/>
  </si>
  <si>
    <t>後日提出</t>
    <phoneticPr fontId="2"/>
  </si>
  <si>
    <t>提出済</t>
    <phoneticPr fontId="2"/>
  </si>
  <si>
    <t>なし</t>
    <phoneticPr fontId="2"/>
  </si>
  <si>
    <t>令和４年度東京都区市町村との連携による地域環境力活性化事業補助金交付申請書</t>
    <rPh sb="0" eb="2">
      <t>レイカズ</t>
    </rPh>
    <rPh sb="3" eb="5">
      <t>ネンド</t>
    </rPh>
    <rPh sb="5" eb="8">
      <t>トウキョウト</t>
    </rPh>
    <rPh sb="8" eb="12">
      <t>クシチョウソン</t>
    </rPh>
    <rPh sb="14" eb="16">
      <t>レンケイ</t>
    </rPh>
    <rPh sb="19" eb="23">
      <t>チイキカンキョウ</t>
    </rPh>
    <rPh sb="23" eb="24">
      <t>チカラ</t>
    </rPh>
    <rPh sb="24" eb="27">
      <t>カッセイカ</t>
    </rPh>
    <rPh sb="27" eb="29">
      <t>ジギョウ</t>
    </rPh>
    <rPh sb="29" eb="32">
      <t>ホジョキン</t>
    </rPh>
    <rPh sb="32" eb="34">
      <t>コウフ</t>
    </rPh>
    <rPh sb="34" eb="36">
      <t>シンセイ</t>
    </rPh>
    <rPh sb="36" eb="37">
      <t>ショ</t>
    </rPh>
    <phoneticPr fontId="2"/>
  </si>
  <si>
    <t>令和４年度事業実施計画一覧表</t>
    <rPh sb="0" eb="2">
      <t>レイワ</t>
    </rPh>
    <rPh sb="3" eb="5">
      <t>ネンド</t>
    </rPh>
    <rPh sb="5" eb="7">
      <t>ジギョウ</t>
    </rPh>
    <rPh sb="7" eb="9">
      <t>ジッシ</t>
    </rPh>
    <rPh sb="9" eb="11">
      <t>ケイカク</t>
    </rPh>
    <rPh sb="11" eb="13">
      <t>イチラン</t>
    </rPh>
    <rPh sb="13" eb="14">
      <t>ヒョウ</t>
    </rPh>
    <phoneticPr fontId="2"/>
  </si>
  <si>
    <t>地産地消型等再生可能エネルギー電気・熱普及促進事業</t>
    <rPh sb="5" eb="6">
      <t>トウ</t>
    </rPh>
    <phoneticPr fontId="2"/>
  </si>
  <si>
    <t>（２１）地産地消型等再生可能エネルギー電気・熱普及促進事業</t>
    <rPh sb="9" eb="10">
      <t>トウ</t>
    </rPh>
    <phoneticPr fontId="2"/>
  </si>
  <si>
    <t>（２１）地産地消型等再生可能エネルギー電気・熱普及促進事業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</si>
</sst>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quot;区&quot;\ &quot;市&quot;\ &quot;町&quot;\ &quot;村&quot;"/>
    <numFmt numFmtId="178" formatCode="#&quot;年&quot;&quot;度&quot;"/>
    <numFmt numFmtId="179" formatCode="&quot;令和&quot;0&quot;年度&quot;"/>
    <numFmt numFmtId="180" formatCode="0&quot;か年）&quot;"/>
  </numFmts>
  <fonts count="4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10"/>
      <name val="ＭＳ 明朝"/>
      <family val="1"/>
      <charset val="128"/>
    </font>
    <font>
      <b/>
      <sz val="11"/>
      <name val="ＭＳ Ｐゴシック"/>
      <family val="3"/>
      <charset val="128"/>
    </font>
    <font>
      <sz val="6"/>
      <name val="ＭＳ Ｐゴシック"/>
      <family val="3"/>
      <charset val="128"/>
    </font>
    <font>
      <sz val="10"/>
      <color indexed="81"/>
      <name val="ＭＳ Ｐゴシック"/>
      <family val="3"/>
      <charset val="128"/>
    </font>
    <font>
      <sz val="10"/>
      <color indexed="81"/>
      <name val="MS P ゴシック"/>
      <family val="3"/>
      <charset val="128"/>
    </font>
    <font>
      <sz val="9"/>
      <name val="ＭＳ Ｐゴシック"/>
      <family val="3"/>
      <charset val="128"/>
    </font>
    <font>
      <sz val="12"/>
      <color indexed="81"/>
      <name val="ＭＳ Ｐゴシック"/>
      <family val="3"/>
      <charset val="128"/>
    </font>
    <font>
      <sz val="12"/>
      <color indexed="81"/>
      <name val="MS P ゴシック"/>
      <family val="3"/>
      <charset val="128"/>
    </font>
    <font>
      <b/>
      <sz val="10"/>
      <color indexed="10"/>
      <name val="MS P ゴシック"/>
      <family val="3"/>
      <charset val="128"/>
    </font>
    <font>
      <sz val="12"/>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sz val="14"/>
      <name val="ＭＳ Ｐゴシック"/>
      <family val="3"/>
      <charset val="128"/>
      <scheme val="minor"/>
    </font>
    <font>
      <sz val="9"/>
      <color indexed="81"/>
      <name val="MS P ゴシック"/>
      <family val="3"/>
      <charset val="128"/>
    </font>
    <font>
      <sz val="11"/>
      <color indexed="81"/>
      <name val="MS P ゴシック"/>
      <family val="3"/>
      <charset val="128"/>
    </font>
    <font>
      <b/>
      <sz val="11"/>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41">
    <xf numFmtId="0" fontId="0" fillId="0" borderId="0" xfId="0">
      <alignment vertical="center"/>
    </xf>
    <xf numFmtId="0" fontId="21" fillId="0" borderId="0" xfId="0" applyFont="1">
      <alignment vertical="center"/>
    </xf>
    <xf numFmtId="0" fontId="20" fillId="0" borderId="0" xfId="0" applyFont="1">
      <alignment vertical="center"/>
    </xf>
    <xf numFmtId="0" fontId="20" fillId="0" borderId="0" xfId="0" applyFont="1" applyBorder="1">
      <alignment vertical="center"/>
    </xf>
    <xf numFmtId="0" fontId="20" fillId="0" borderId="0" xfId="0" applyFont="1" applyBorder="1" applyAlignment="1">
      <alignment vertical="top"/>
    </xf>
    <xf numFmtId="0" fontId="20" fillId="0" borderId="0" xfId="0" applyFont="1" applyBorder="1" applyAlignment="1">
      <alignment vertical="top" wrapText="1"/>
    </xf>
    <xf numFmtId="0" fontId="21" fillId="0" borderId="0" xfId="0" applyFont="1" applyAlignment="1">
      <alignment vertical="center"/>
    </xf>
    <xf numFmtId="0" fontId="0" fillId="0" borderId="11" xfId="0" applyBorder="1">
      <alignment vertical="center"/>
    </xf>
    <xf numFmtId="0" fontId="22" fillId="0" borderId="11" xfId="0" applyFont="1" applyFill="1" applyBorder="1">
      <alignment vertical="center"/>
    </xf>
    <xf numFmtId="0" fontId="0" fillId="0" borderId="11" xfId="0" applyBorder="1" applyAlignment="1">
      <alignment horizontal="right" vertical="center"/>
    </xf>
    <xf numFmtId="0" fontId="0" fillId="0" borderId="11" xfId="0" applyFill="1" applyBorder="1">
      <alignment vertical="center"/>
    </xf>
    <xf numFmtId="0" fontId="0" fillId="0" borderId="11" xfId="0" applyFill="1" applyBorder="1" applyAlignment="1">
      <alignment horizontal="right" vertical="center"/>
    </xf>
    <xf numFmtId="0" fontId="20" fillId="0" borderId="0" xfId="0" applyFont="1" applyAlignment="1">
      <alignment vertical="center"/>
    </xf>
    <xf numFmtId="0" fontId="20" fillId="0" borderId="0" xfId="0" applyFont="1" applyBorder="1" applyAlignment="1">
      <alignment horizontal="center" vertical="top"/>
    </xf>
    <xf numFmtId="0" fontId="0" fillId="0" borderId="11" xfId="0" applyBorder="1" applyAlignment="1">
      <alignment vertical="center" wrapText="1"/>
    </xf>
    <xf numFmtId="0" fontId="0" fillId="0" borderId="0" xfId="0" applyBorder="1">
      <alignment vertical="center"/>
    </xf>
    <xf numFmtId="0" fontId="0" fillId="0" borderId="22" xfId="0" applyBorder="1">
      <alignment vertical="center"/>
    </xf>
    <xf numFmtId="0" fontId="0" fillId="0" borderId="0" xfId="0" applyFill="1" applyBorder="1">
      <alignment vertical="center"/>
    </xf>
    <xf numFmtId="0" fontId="0" fillId="0" borderId="0" xfId="0" applyAlignment="1">
      <alignment vertical="center" wrapText="1"/>
    </xf>
    <xf numFmtId="0" fontId="20" fillId="0" borderId="0" xfId="0" applyFont="1" applyAlignment="1">
      <alignment horizontal="center" vertical="center"/>
    </xf>
    <xf numFmtId="0" fontId="21" fillId="0" borderId="0" xfId="0" applyFont="1" applyFill="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Alignment="1">
      <alignment horizontal="center" vertical="center"/>
    </xf>
    <xf numFmtId="0" fontId="21" fillId="0" borderId="0" xfId="0" applyFont="1" applyBorder="1">
      <alignment vertical="center"/>
    </xf>
    <xf numFmtId="49" fontId="0" fillId="0" borderId="11" xfId="0" applyNumberFormat="1" applyBorder="1" applyAlignment="1">
      <alignment horizontal="center" vertical="center"/>
    </xf>
    <xf numFmtId="0" fontId="21" fillId="0" borderId="0" xfId="0" applyFont="1" applyBorder="1" applyAlignment="1">
      <alignment horizontal="left" vertical="center" wrapText="1"/>
    </xf>
    <xf numFmtId="0" fontId="0" fillId="0" borderId="11" xfId="0" applyFill="1" applyBorder="1" applyAlignment="1">
      <alignment vertical="center"/>
    </xf>
    <xf numFmtId="0" fontId="0" fillId="0" borderId="11" xfId="0" applyBorder="1" applyAlignment="1">
      <alignment vertical="center"/>
    </xf>
    <xf numFmtId="179" fontId="0" fillId="0" borderId="11" xfId="0" applyNumberFormat="1" applyBorder="1" applyAlignment="1">
      <alignment vertical="center" wrapText="1"/>
    </xf>
    <xf numFmtId="0" fontId="0" fillId="0" borderId="0" xfId="0" applyBorder="1" applyAlignment="1">
      <alignment vertical="center" wrapText="1"/>
    </xf>
    <xf numFmtId="180" fontId="0" fillId="0" borderId="11" xfId="0" applyNumberFormat="1" applyBorder="1">
      <alignment vertical="center"/>
    </xf>
    <xf numFmtId="0" fontId="30" fillId="0" borderId="0" xfId="0" applyFont="1" applyAlignment="1">
      <alignment vertical="center"/>
    </xf>
    <xf numFmtId="0" fontId="31" fillId="0" borderId="0" xfId="0" applyFont="1" applyAlignment="1">
      <alignment vertical="center"/>
    </xf>
    <xf numFmtId="177" fontId="30" fillId="0" borderId="0" xfId="0" applyNumberFormat="1" applyFont="1" applyAlignment="1">
      <alignment vertical="center" shrinkToFit="1"/>
    </xf>
    <xf numFmtId="177" fontId="30" fillId="0" borderId="0" xfId="0" applyNumberFormat="1" applyFont="1" applyAlignment="1">
      <alignment vertical="center"/>
    </xf>
    <xf numFmtId="0" fontId="30" fillId="0" borderId="0" xfId="0" applyFont="1" applyAlignment="1">
      <alignment horizontal="center" vertical="center"/>
    </xf>
    <xf numFmtId="0" fontId="30" fillId="0" borderId="10" xfId="0" applyFont="1" applyBorder="1" applyAlignment="1">
      <alignment horizontal="right" vertical="center"/>
    </xf>
    <xf numFmtId="0" fontId="30" fillId="0" borderId="10" xfId="0" applyFont="1" applyBorder="1" applyAlignment="1">
      <alignment vertical="center"/>
    </xf>
    <xf numFmtId="176" fontId="30" fillId="0" borderId="0" xfId="0" applyNumberFormat="1" applyFont="1" applyAlignment="1">
      <alignment vertical="center"/>
    </xf>
    <xf numFmtId="0" fontId="30" fillId="0" borderId="0" xfId="0" applyFont="1" applyAlignment="1">
      <alignment horizontal="right" vertical="center"/>
    </xf>
    <xf numFmtId="38" fontId="30" fillId="0" borderId="0" xfId="33" applyFont="1" applyAlignment="1">
      <alignment vertical="center"/>
    </xf>
    <xf numFmtId="0" fontId="30" fillId="0" borderId="0" xfId="0" applyFont="1" applyBorder="1" applyAlignment="1">
      <alignment vertical="center" shrinkToFit="1"/>
    </xf>
    <xf numFmtId="0" fontId="30" fillId="0" borderId="0" xfId="0" applyFont="1" applyBorder="1" applyAlignment="1">
      <alignment vertical="center"/>
    </xf>
    <xf numFmtId="0" fontId="30" fillId="0" borderId="10" xfId="0" applyFont="1" applyBorder="1" applyAlignment="1">
      <alignment vertical="center" shrinkToFit="1"/>
    </xf>
    <xf numFmtId="0" fontId="33" fillId="0" borderId="10" xfId="0" applyFont="1" applyBorder="1" applyAlignment="1">
      <alignment vertical="center" shrinkToFit="1"/>
    </xf>
    <xf numFmtId="0" fontId="30" fillId="0" borderId="12" xfId="0" applyFont="1" applyBorder="1" applyAlignment="1">
      <alignment vertical="center"/>
    </xf>
    <xf numFmtId="0" fontId="30" fillId="0" borderId="12" xfId="0" applyFont="1" applyBorder="1" applyAlignment="1">
      <alignment vertical="center" shrinkToFit="1"/>
    </xf>
    <xf numFmtId="0" fontId="34" fillId="0" borderId="12" xfId="0" applyFont="1" applyBorder="1" applyAlignment="1">
      <alignment vertical="center"/>
    </xf>
    <xf numFmtId="0" fontId="35" fillId="0" borderId="0" xfId="0" applyFont="1" applyAlignment="1">
      <alignment vertical="center"/>
    </xf>
    <xf numFmtId="0" fontId="36" fillId="0" borderId="0" xfId="0" applyFont="1" applyAlignment="1">
      <alignment vertical="center"/>
    </xf>
    <xf numFmtId="0" fontId="30" fillId="0" borderId="0" xfId="0" applyFont="1" applyAlignment="1">
      <alignment horizontal="left" vertical="center"/>
    </xf>
    <xf numFmtId="0" fontId="30" fillId="0" borderId="0" xfId="0" applyFont="1">
      <alignment vertical="center"/>
    </xf>
    <xf numFmtId="0" fontId="33" fillId="0" borderId="0" xfId="0" applyFont="1" applyAlignment="1">
      <alignment horizontal="right" vertical="center"/>
    </xf>
    <xf numFmtId="0" fontId="36" fillId="24" borderId="17" xfId="0" applyFont="1" applyFill="1" applyBorder="1" applyAlignment="1">
      <alignment horizontal="center" vertical="center" shrinkToFi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6" fillId="24" borderId="20" xfId="0" applyFont="1" applyFill="1" applyBorder="1" applyAlignment="1">
      <alignment horizontal="center" vertical="center" wrapText="1"/>
    </xf>
    <xf numFmtId="0" fontId="36" fillId="0" borderId="21" xfId="0" applyFont="1" applyBorder="1" applyAlignment="1">
      <alignment horizontal="center" vertical="center" wrapText="1"/>
    </xf>
    <xf numFmtId="0" fontId="36" fillId="24" borderId="22" xfId="0" applyFont="1" applyFill="1" applyBorder="1" applyAlignment="1">
      <alignment horizontal="center" vertical="center" wrapText="1"/>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4" fillId="24" borderId="0" xfId="0" applyFont="1" applyFill="1" applyAlignment="1">
      <alignment horizontal="right" vertical="center"/>
    </xf>
    <xf numFmtId="0" fontId="34" fillId="0" borderId="23" xfId="0" applyFont="1" applyBorder="1" applyAlignment="1">
      <alignment horizontal="right" vertical="center"/>
    </xf>
    <xf numFmtId="0" fontId="34" fillId="0" borderId="24" xfId="0" applyFont="1" applyBorder="1" applyAlignment="1">
      <alignment horizontal="right" vertical="center"/>
    </xf>
    <xf numFmtId="0" fontId="34" fillId="0" borderId="25" xfId="0" applyFont="1" applyBorder="1" applyAlignment="1">
      <alignment horizontal="right" vertical="center"/>
    </xf>
    <xf numFmtId="0" fontId="34" fillId="24" borderId="26" xfId="0" applyFont="1" applyFill="1" applyBorder="1" applyAlignment="1">
      <alignment horizontal="right" vertical="center"/>
    </xf>
    <xf numFmtId="0" fontId="30" fillId="0" borderId="27" xfId="0" applyFont="1" applyBorder="1" applyAlignment="1">
      <alignment horizontal="center" vertical="center" shrinkToFit="1"/>
    </xf>
    <xf numFmtId="0" fontId="34" fillId="0" borderId="27" xfId="0" applyFont="1" applyBorder="1" applyAlignment="1">
      <alignment horizontal="center" vertical="center" wrapText="1"/>
    </xf>
    <xf numFmtId="0" fontId="30" fillId="0" borderId="33" xfId="0" applyFont="1" applyBorder="1" applyAlignment="1">
      <alignment horizontal="left" vertical="center" wrapText="1"/>
    </xf>
    <xf numFmtId="178" fontId="36" fillId="0" borderId="27" xfId="0" applyNumberFormat="1" applyFont="1" applyBorder="1" applyAlignment="1">
      <alignment horizontal="center" vertical="center" wrapText="1" shrinkToFit="1"/>
    </xf>
    <xf numFmtId="178" fontId="36" fillId="0" borderId="33" xfId="0" applyNumberFormat="1" applyFont="1" applyBorder="1" applyAlignment="1">
      <alignment horizontal="center" vertical="center" wrapText="1" shrinkToFit="1"/>
    </xf>
    <xf numFmtId="38" fontId="30" fillId="24" borderId="27" xfId="33" applyFont="1" applyFill="1" applyBorder="1" applyAlignment="1">
      <alignment vertical="center" shrinkToFit="1"/>
    </xf>
    <xf numFmtId="38" fontId="30" fillId="0" borderId="38" xfId="33" applyFont="1" applyBorder="1" applyAlignment="1">
      <alignment vertical="center" shrinkToFit="1"/>
    </xf>
    <xf numFmtId="38" fontId="30" fillId="0" borderId="33" xfId="33" applyFont="1" applyBorder="1" applyAlignment="1">
      <alignment vertical="center" shrinkToFit="1"/>
    </xf>
    <xf numFmtId="38" fontId="30" fillId="24" borderId="39" xfId="33" applyFont="1" applyFill="1" applyBorder="1" applyAlignment="1">
      <alignment vertical="center" shrinkToFit="1"/>
    </xf>
    <xf numFmtId="38" fontId="30" fillId="0" borderId="40" xfId="33" applyFont="1" applyBorder="1" applyAlignment="1">
      <alignment vertical="center" shrinkToFit="1"/>
    </xf>
    <xf numFmtId="38" fontId="30" fillId="24" borderId="15" xfId="33" applyFont="1" applyFill="1" applyBorder="1" applyAlignment="1">
      <alignment vertical="center" shrinkToFit="1"/>
    </xf>
    <xf numFmtId="0" fontId="30" fillId="0" borderId="28" xfId="0" applyFont="1" applyBorder="1" applyAlignment="1">
      <alignment horizontal="center" vertical="center" shrinkToFit="1"/>
    </xf>
    <xf numFmtId="0" fontId="34" fillId="0" borderId="29" xfId="0" applyFont="1" applyBorder="1" applyAlignment="1">
      <alignment horizontal="center" vertical="center" wrapText="1"/>
    </xf>
    <xf numFmtId="0" fontId="30" fillId="0" borderId="32" xfId="0" applyFont="1" applyBorder="1" applyAlignment="1">
      <alignment horizontal="left" vertical="center" wrapText="1"/>
    </xf>
    <xf numFmtId="178" fontId="36" fillId="0" borderId="29" xfId="0" applyNumberFormat="1" applyFont="1" applyBorder="1" applyAlignment="1">
      <alignment horizontal="center" vertical="center" wrapText="1" shrinkToFit="1"/>
    </xf>
    <xf numFmtId="178" fontId="36" fillId="0" borderId="32" xfId="0" applyNumberFormat="1" applyFont="1" applyBorder="1" applyAlignment="1">
      <alignment horizontal="center" vertical="center" wrapText="1" shrinkToFit="1"/>
    </xf>
    <xf numFmtId="38" fontId="30" fillId="24" borderId="28" xfId="33" applyFont="1" applyFill="1" applyBorder="1" applyAlignment="1">
      <alignment vertical="center" shrinkToFit="1"/>
    </xf>
    <xf numFmtId="38" fontId="30" fillId="0" borderId="41" xfId="33" applyFont="1" applyBorder="1" applyAlignment="1">
      <alignment vertical="center" shrinkToFit="1"/>
    </xf>
    <xf numFmtId="38" fontId="30" fillId="0" borderId="34" xfId="33" applyFont="1" applyBorder="1" applyAlignment="1">
      <alignment vertical="center" shrinkToFit="1"/>
    </xf>
    <xf numFmtId="38" fontId="30" fillId="24" borderId="42" xfId="33" applyFont="1" applyFill="1" applyBorder="1" applyAlignment="1">
      <alignment vertical="center" shrinkToFit="1"/>
    </xf>
    <xf numFmtId="38" fontId="30" fillId="0" borderId="45" xfId="33" applyFont="1" applyBorder="1" applyAlignment="1">
      <alignment vertical="center" shrinkToFit="1"/>
    </xf>
    <xf numFmtId="38" fontId="30" fillId="24" borderId="16" xfId="33" applyFont="1" applyFill="1" applyBorder="1" applyAlignment="1">
      <alignment vertical="center" shrinkToFit="1"/>
    </xf>
    <xf numFmtId="38" fontId="30" fillId="24" borderId="43" xfId="33" applyFont="1" applyFill="1" applyBorder="1" applyAlignment="1">
      <alignment vertical="center" shrinkToFit="1"/>
    </xf>
    <xf numFmtId="38" fontId="30" fillId="24" borderId="29" xfId="33" applyFont="1" applyFill="1" applyBorder="1" applyAlignment="1">
      <alignment vertical="center" shrinkToFit="1"/>
    </xf>
    <xf numFmtId="38" fontId="30" fillId="0" borderId="44" xfId="33" applyFont="1" applyBorder="1" applyAlignment="1">
      <alignment vertical="center" shrinkToFit="1"/>
    </xf>
    <xf numFmtId="38" fontId="30" fillId="0" borderId="32" xfId="33" applyFont="1" applyBorder="1" applyAlignment="1">
      <alignment vertical="center" shrinkToFit="1"/>
    </xf>
    <xf numFmtId="0" fontId="30" fillId="0" borderId="31" xfId="0" applyFont="1" applyBorder="1" applyAlignment="1">
      <alignment horizontal="left" vertical="center" wrapText="1"/>
    </xf>
    <xf numFmtId="178" fontId="36" fillId="0" borderId="30" xfId="0" applyNumberFormat="1" applyFont="1" applyBorder="1" applyAlignment="1">
      <alignment horizontal="center" vertical="center" wrapText="1" shrinkToFit="1"/>
    </xf>
    <xf numFmtId="178" fontId="36" fillId="0" borderId="31" xfId="0" applyNumberFormat="1" applyFont="1" applyBorder="1" applyAlignment="1">
      <alignment horizontal="center" vertical="center" wrapText="1" shrinkToFit="1"/>
    </xf>
    <xf numFmtId="38" fontId="30" fillId="24" borderId="46" xfId="33" applyFont="1" applyFill="1" applyBorder="1" applyAlignment="1">
      <alignment vertical="center" shrinkToFit="1"/>
    </xf>
    <xf numFmtId="38" fontId="30" fillId="0" borderId="49" xfId="33" applyFont="1" applyBorder="1" applyAlignment="1">
      <alignment vertical="center" shrinkToFit="1"/>
    </xf>
    <xf numFmtId="38" fontId="30" fillId="24" borderId="50" xfId="33" applyFont="1" applyFill="1" applyBorder="1" applyAlignment="1">
      <alignment vertical="center" shrinkToFit="1"/>
    </xf>
    <xf numFmtId="38" fontId="30" fillId="24" borderId="13" xfId="33" applyFont="1" applyFill="1" applyBorder="1" applyAlignment="1">
      <alignment vertical="center" shrinkToFit="1"/>
    </xf>
    <xf numFmtId="38" fontId="30" fillId="0" borderId="47" xfId="33" applyFont="1" applyBorder="1" applyAlignment="1">
      <alignment vertical="center" shrinkToFit="1"/>
    </xf>
    <xf numFmtId="38" fontId="30" fillId="0" borderId="48" xfId="33" applyFont="1" applyBorder="1" applyAlignment="1">
      <alignment vertical="center" shrinkToFit="1"/>
    </xf>
    <xf numFmtId="38" fontId="30" fillId="24" borderId="20" xfId="33" applyFont="1" applyFill="1" applyBorder="1" applyAlignment="1">
      <alignment vertical="center" shrinkToFit="1"/>
    </xf>
    <xf numFmtId="38" fontId="30" fillId="0" borderId="21" xfId="33" applyFont="1" applyBorder="1" applyAlignment="1">
      <alignment vertical="center" shrinkToFit="1"/>
    </xf>
    <xf numFmtId="38" fontId="30" fillId="24" borderId="37" xfId="33" applyFont="1" applyFill="1" applyBorder="1" applyAlignment="1">
      <alignment vertical="center" shrinkToFit="1"/>
    </xf>
    <xf numFmtId="0" fontId="30" fillId="0" borderId="0" xfId="0" applyFont="1" applyBorder="1">
      <alignment vertical="center"/>
    </xf>
    <xf numFmtId="0" fontId="30" fillId="0" borderId="0" xfId="0" applyFont="1" applyBorder="1" applyAlignment="1">
      <alignment horizontal="center" vertical="center"/>
    </xf>
    <xf numFmtId="0" fontId="30" fillId="0" borderId="0" xfId="0" applyFont="1" applyBorder="1" applyAlignment="1">
      <alignment horizontal="left" vertical="center" shrinkToFit="1"/>
    </xf>
    <xf numFmtId="0" fontId="36" fillId="0" borderId="0" xfId="0" applyFont="1" applyBorder="1" applyAlignment="1">
      <alignment horizontal="center" vertical="center"/>
    </xf>
    <xf numFmtId="0" fontId="36" fillId="0" borderId="0" xfId="0" applyFont="1" applyBorder="1" applyAlignment="1">
      <alignment vertical="top"/>
    </xf>
    <xf numFmtId="0" fontId="36" fillId="0" borderId="0" xfId="0" applyFont="1" applyBorder="1" applyAlignment="1">
      <alignment vertical="top" wrapText="1"/>
    </xf>
    <xf numFmtId="0" fontId="36" fillId="0" borderId="0" xfId="0" applyFont="1" applyBorder="1" applyAlignment="1">
      <alignment horizontal="center" vertical="top"/>
    </xf>
    <xf numFmtId="0" fontId="36" fillId="0" borderId="0" xfId="0" applyFont="1">
      <alignment vertical="center"/>
    </xf>
    <xf numFmtId="0" fontId="35" fillId="0" borderId="0" xfId="0" applyFont="1" applyBorder="1" applyAlignment="1">
      <alignment vertical="top"/>
    </xf>
    <xf numFmtId="0" fontId="34" fillId="0" borderId="30" xfId="0" applyFont="1" applyBorder="1" applyAlignment="1">
      <alignment horizontal="center" vertical="center" wrapText="1"/>
    </xf>
    <xf numFmtId="0" fontId="30" fillId="0" borderId="12" xfId="0" applyFont="1" applyBorder="1" applyAlignment="1">
      <alignment horizontal="left" vertical="center" shrinkToFit="1"/>
    </xf>
    <xf numFmtId="58" fontId="30" fillId="0" borderId="0" xfId="0" applyNumberFormat="1" applyFont="1" applyAlignment="1">
      <alignment horizontal="distributed" vertical="center" shrinkToFit="1"/>
    </xf>
    <xf numFmtId="0" fontId="30" fillId="0" borderId="0" xfId="0" applyFont="1" applyAlignment="1">
      <alignment horizontal="center" vertical="center"/>
    </xf>
    <xf numFmtId="0" fontId="31" fillId="0" borderId="0" xfId="0" applyFont="1" applyAlignment="1">
      <alignment vertical="center" wrapText="1"/>
    </xf>
    <xf numFmtId="38" fontId="32" fillId="0" borderId="0" xfId="33" applyFont="1" applyAlignment="1"/>
    <xf numFmtId="38" fontId="32" fillId="0" borderId="10" xfId="33" applyFont="1" applyBorder="1" applyAlignment="1"/>
    <xf numFmtId="0" fontId="33" fillId="0" borderId="17" xfId="0" applyFont="1" applyBorder="1" applyAlignment="1">
      <alignment horizontal="center" vertical="center" wrapText="1" shrinkToFit="1"/>
    </xf>
    <xf numFmtId="0" fontId="33" fillId="0" borderId="20" xfId="0" applyFont="1" applyBorder="1" applyAlignment="1">
      <alignment horizontal="center" vertical="center" wrapText="1" shrinkToFit="1"/>
    </xf>
    <xf numFmtId="0" fontId="33" fillId="0" borderId="35" xfId="0" applyFont="1" applyBorder="1" applyAlignment="1">
      <alignment horizontal="center" vertical="center" wrapText="1" shrinkToFit="1"/>
    </xf>
    <xf numFmtId="0" fontId="33" fillId="0" borderId="10" xfId="0" applyFont="1" applyBorder="1" applyAlignment="1">
      <alignment horizontal="center" vertical="center" wrapText="1" shrinkToFit="1"/>
    </xf>
    <xf numFmtId="38" fontId="30" fillId="25" borderId="51" xfId="0" applyNumberFormat="1" applyFont="1" applyFill="1" applyBorder="1" applyAlignment="1">
      <alignment vertical="center" shrinkToFit="1"/>
    </xf>
    <xf numFmtId="0" fontId="30" fillId="25" borderId="52" xfId="0" applyFont="1" applyFill="1" applyBorder="1" applyAlignment="1">
      <alignment vertical="center" shrinkToFit="1"/>
    </xf>
    <xf numFmtId="0" fontId="37" fillId="0" borderId="0" xfId="0" applyFont="1" applyAlignment="1">
      <alignment horizontal="center" vertical="center"/>
    </xf>
    <xf numFmtId="0" fontId="30" fillId="0" borderId="10" xfId="0" applyFont="1" applyBorder="1" applyAlignment="1">
      <alignment horizontal="center" vertical="center"/>
    </xf>
    <xf numFmtId="0" fontId="30" fillId="0" borderId="17"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6" fillId="0" borderId="17" xfId="0" applyFont="1" applyBorder="1" applyAlignment="1">
      <alignment horizontal="center" vertical="center" wrapText="1"/>
    </xf>
    <xf numFmtId="0" fontId="36" fillId="0" borderId="36" xfId="0" applyFont="1" applyBorder="1" applyAlignment="1">
      <alignment horizontal="center" vertical="center" wrapText="1"/>
    </xf>
    <xf numFmtId="0" fontId="30" fillId="0" borderId="13" xfId="0" applyFont="1" applyBorder="1" applyAlignment="1">
      <alignment horizontal="center"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EB"/>
      <color rgb="FFFFFFCC"/>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22225</xdr:colOff>
      <xdr:row>8</xdr:row>
      <xdr:rowOff>36513</xdr:rowOff>
    </xdr:from>
    <xdr:to>
      <xdr:col>15</xdr:col>
      <xdr:colOff>598487</xdr:colOff>
      <xdr:row>9</xdr:row>
      <xdr:rowOff>222251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747375" y="1827213"/>
          <a:ext cx="3500437" cy="642938"/>
        </a:xfrm>
        <a:prstGeom prst="rect">
          <a:avLst/>
        </a:prstGeom>
        <a:solidFill>
          <a:srgbClr val="FFFFEB"/>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補助対象経費（</a:t>
          </a:r>
          <a:r>
            <a:rPr kumimoji="1" lang="en-US" altLang="ja-JP" sz="1200"/>
            <a:t>A</a:t>
          </a:r>
          <a:r>
            <a:rPr kumimoji="1" lang="ja-JP" altLang="en-US" sz="1200"/>
            <a:t>）から補助金交付申請額（</a:t>
          </a:r>
          <a:r>
            <a:rPr kumimoji="1" lang="en-US" altLang="ja-JP" sz="1200"/>
            <a:t>F</a:t>
          </a:r>
          <a:r>
            <a:rPr kumimoji="1" lang="ja-JP" altLang="en-US" sz="1200"/>
            <a:t>）欄の金額は、</a:t>
          </a:r>
          <a:r>
            <a:rPr kumimoji="1" lang="ja-JP" altLang="en-US" sz="1400" b="1">
              <a:solidFill>
                <a:srgbClr val="FF0000"/>
              </a:solidFill>
            </a:rPr>
            <a:t>様式１</a:t>
          </a:r>
          <a:r>
            <a:rPr kumimoji="1" lang="en-US" altLang="ja-JP" sz="1400" b="1">
              <a:solidFill>
                <a:srgbClr val="FF0000"/>
              </a:solidFill>
            </a:rPr>
            <a:t>-</a:t>
          </a:r>
          <a:r>
            <a:rPr kumimoji="1" lang="ja-JP" altLang="en-US" sz="1400" b="1">
              <a:solidFill>
                <a:srgbClr val="FF0000"/>
              </a:solidFill>
            </a:rPr>
            <a:t>３の金額と一致させてください。</a:t>
          </a:r>
          <a:endParaRPr kumimoji="1" lang="en-US" altLang="ja-JP" sz="1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R4a-renkei_shinseiyoshiki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1-2)"/>
      <sheetName val="事業経費内訳(1-3)"/>
      <sheetName val="コード表"/>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4"/>
  <sheetViews>
    <sheetView tabSelected="1" view="pageBreakPreview" zoomScaleNormal="100" zoomScaleSheetLayoutView="100" workbookViewId="0"/>
  </sheetViews>
  <sheetFormatPr defaultRowHeight="15" customHeight="1"/>
  <cols>
    <col min="1" max="14" width="6.88671875" style="12" customWidth="1"/>
    <col min="15" max="15" width="3.6640625" style="6" customWidth="1"/>
    <col min="16" max="16" width="30.109375" style="28" customWidth="1"/>
    <col min="17" max="17" width="8.88671875" style="22"/>
    <col min="18" max="19" width="8.88671875" style="6"/>
    <col min="20" max="256" width="8.88671875" style="12"/>
    <col min="257" max="270" width="6.88671875" style="12" customWidth="1"/>
    <col min="271" max="512" width="8.88671875" style="12"/>
    <col min="513" max="526" width="6.88671875" style="12" customWidth="1"/>
    <col min="527" max="768" width="8.88671875" style="12"/>
    <col min="769" max="782" width="6.88671875" style="12" customWidth="1"/>
    <col min="783" max="1024" width="8.88671875" style="12"/>
    <col min="1025" max="1038" width="6.88671875" style="12" customWidth="1"/>
    <col min="1039" max="1280" width="8.88671875" style="12"/>
    <col min="1281" max="1294" width="6.88671875" style="12" customWidth="1"/>
    <col min="1295" max="1536" width="8.88671875" style="12"/>
    <col min="1537" max="1550" width="6.88671875" style="12" customWidth="1"/>
    <col min="1551" max="1792" width="8.88671875" style="12"/>
    <col min="1793" max="1806" width="6.88671875" style="12" customWidth="1"/>
    <col min="1807" max="2048" width="8.88671875" style="12"/>
    <col min="2049" max="2062" width="6.88671875" style="12" customWidth="1"/>
    <col min="2063" max="2304" width="8.88671875" style="12"/>
    <col min="2305" max="2318" width="6.88671875" style="12" customWidth="1"/>
    <col min="2319" max="2560" width="8.88671875" style="12"/>
    <col min="2561" max="2574" width="6.88671875" style="12" customWidth="1"/>
    <col min="2575" max="2816" width="8.88671875" style="12"/>
    <col min="2817" max="2830" width="6.88671875" style="12" customWidth="1"/>
    <col min="2831" max="3072" width="8.88671875" style="12"/>
    <col min="3073" max="3086" width="6.88671875" style="12" customWidth="1"/>
    <col min="3087" max="3328" width="8.88671875" style="12"/>
    <col min="3329" max="3342" width="6.88671875" style="12" customWidth="1"/>
    <col min="3343" max="3584" width="8.88671875" style="12"/>
    <col min="3585" max="3598" width="6.88671875" style="12" customWidth="1"/>
    <col min="3599" max="3840" width="8.88671875" style="12"/>
    <col min="3841" max="3854" width="6.88671875" style="12" customWidth="1"/>
    <col min="3855" max="4096" width="8.88671875" style="12"/>
    <col min="4097" max="4110" width="6.88671875" style="12" customWidth="1"/>
    <col min="4111" max="4352" width="8.88671875" style="12"/>
    <col min="4353" max="4366" width="6.88671875" style="12" customWidth="1"/>
    <col min="4367" max="4608" width="8.88671875" style="12"/>
    <col min="4609" max="4622" width="6.88671875" style="12" customWidth="1"/>
    <col min="4623" max="4864" width="8.88671875" style="12"/>
    <col min="4865" max="4878" width="6.88671875" style="12" customWidth="1"/>
    <col min="4879" max="5120" width="8.88671875" style="12"/>
    <col min="5121" max="5134" width="6.88671875" style="12" customWidth="1"/>
    <col min="5135" max="5376" width="8.88671875" style="12"/>
    <col min="5377" max="5390" width="6.88671875" style="12" customWidth="1"/>
    <col min="5391" max="5632" width="8.88671875" style="12"/>
    <col min="5633" max="5646" width="6.88671875" style="12" customWidth="1"/>
    <col min="5647" max="5888" width="8.88671875" style="12"/>
    <col min="5889" max="5902" width="6.88671875" style="12" customWidth="1"/>
    <col min="5903" max="6144" width="8.88671875" style="12"/>
    <col min="6145" max="6158" width="6.88671875" style="12" customWidth="1"/>
    <col min="6159" max="6400" width="8.88671875" style="12"/>
    <col min="6401" max="6414" width="6.88671875" style="12" customWidth="1"/>
    <col min="6415" max="6656" width="8.88671875" style="12"/>
    <col min="6657" max="6670" width="6.88671875" style="12" customWidth="1"/>
    <col min="6671" max="6912" width="8.88671875" style="12"/>
    <col min="6913" max="6926" width="6.88671875" style="12" customWidth="1"/>
    <col min="6927" max="7168" width="8.88671875" style="12"/>
    <col min="7169" max="7182" width="6.88671875" style="12" customWidth="1"/>
    <col min="7183" max="7424" width="8.88671875" style="12"/>
    <col min="7425" max="7438" width="6.88671875" style="12" customWidth="1"/>
    <col min="7439" max="7680" width="8.88671875" style="12"/>
    <col min="7681" max="7694" width="6.88671875" style="12" customWidth="1"/>
    <col min="7695" max="7936" width="8.88671875" style="12"/>
    <col min="7937" max="7950" width="6.88671875" style="12" customWidth="1"/>
    <col min="7951" max="8192" width="8.88671875" style="12"/>
    <col min="8193" max="8206" width="6.88671875" style="12" customWidth="1"/>
    <col min="8207" max="8448" width="8.88671875" style="12"/>
    <col min="8449" max="8462" width="6.88671875" style="12" customWidth="1"/>
    <col min="8463" max="8704" width="8.88671875" style="12"/>
    <col min="8705" max="8718" width="6.88671875" style="12" customWidth="1"/>
    <col min="8719" max="8960" width="8.88671875" style="12"/>
    <col min="8961" max="8974" width="6.88671875" style="12" customWidth="1"/>
    <col min="8975" max="9216" width="8.88671875" style="12"/>
    <col min="9217" max="9230" width="6.88671875" style="12" customWidth="1"/>
    <col min="9231" max="9472" width="8.88671875" style="12"/>
    <col min="9473" max="9486" width="6.88671875" style="12" customWidth="1"/>
    <col min="9487" max="9728" width="8.88671875" style="12"/>
    <col min="9729" max="9742" width="6.88671875" style="12" customWidth="1"/>
    <col min="9743" max="9984" width="8.88671875" style="12"/>
    <col min="9985" max="9998" width="6.88671875" style="12" customWidth="1"/>
    <col min="9999" max="10240" width="8.88671875" style="12"/>
    <col min="10241" max="10254" width="6.88671875" style="12" customWidth="1"/>
    <col min="10255" max="10496" width="8.88671875" style="12"/>
    <col min="10497" max="10510" width="6.88671875" style="12" customWidth="1"/>
    <col min="10511" max="10752" width="8.88671875" style="12"/>
    <col min="10753" max="10766" width="6.88671875" style="12" customWidth="1"/>
    <col min="10767" max="11008" width="8.88671875" style="12"/>
    <col min="11009" max="11022" width="6.88671875" style="12" customWidth="1"/>
    <col min="11023" max="11264" width="8.88671875" style="12"/>
    <col min="11265" max="11278" width="6.88671875" style="12" customWidth="1"/>
    <col min="11279" max="11520" width="8.88671875" style="12"/>
    <col min="11521" max="11534" width="6.88671875" style="12" customWidth="1"/>
    <col min="11535" max="11776" width="8.88671875" style="12"/>
    <col min="11777" max="11790" width="6.88671875" style="12" customWidth="1"/>
    <col min="11791" max="12032" width="8.88671875" style="12"/>
    <col min="12033" max="12046" width="6.88671875" style="12" customWidth="1"/>
    <col min="12047" max="12288" width="8.88671875" style="12"/>
    <col min="12289" max="12302" width="6.88671875" style="12" customWidth="1"/>
    <col min="12303" max="12544" width="8.88671875" style="12"/>
    <col min="12545" max="12558" width="6.88671875" style="12" customWidth="1"/>
    <col min="12559" max="12800" width="8.88671875" style="12"/>
    <col min="12801" max="12814" width="6.88671875" style="12" customWidth="1"/>
    <col min="12815" max="13056" width="8.88671875" style="12"/>
    <col min="13057" max="13070" width="6.88671875" style="12" customWidth="1"/>
    <col min="13071" max="13312" width="8.88671875" style="12"/>
    <col min="13313" max="13326" width="6.88671875" style="12" customWidth="1"/>
    <col min="13327" max="13568" width="8.88671875" style="12"/>
    <col min="13569" max="13582" width="6.88671875" style="12" customWidth="1"/>
    <col min="13583" max="13824" width="8.88671875" style="12"/>
    <col min="13825" max="13838" width="6.88671875" style="12" customWidth="1"/>
    <col min="13839" max="14080" width="8.88671875" style="12"/>
    <col min="14081" max="14094" width="6.88671875" style="12" customWidth="1"/>
    <col min="14095" max="14336" width="8.88671875" style="12"/>
    <col min="14337" max="14350" width="6.88671875" style="12" customWidth="1"/>
    <col min="14351" max="14592" width="8.88671875" style="12"/>
    <col min="14593" max="14606" width="6.88671875" style="12" customWidth="1"/>
    <col min="14607" max="14848" width="8.88671875" style="12"/>
    <col min="14849" max="14862" width="6.88671875" style="12" customWidth="1"/>
    <col min="14863" max="15104" width="8.88671875" style="12"/>
    <col min="15105" max="15118" width="6.88671875" style="12" customWidth="1"/>
    <col min="15119" max="15360" width="8.88671875" style="12"/>
    <col min="15361" max="15374" width="6.88671875" style="12" customWidth="1"/>
    <col min="15375" max="15616" width="8.88671875" style="12"/>
    <col min="15617" max="15630" width="6.88671875" style="12" customWidth="1"/>
    <col min="15631" max="15872" width="8.88671875" style="12"/>
    <col min="15873" max="15886" width="6.88671875" style="12" customWidth="1"/>
    <col min="15887" max="16128" width="8.88671875" style="12"/>
    <col min="16129" max="16142" width="6.88671875" style="12" customWidth="1"/>
    <col min="16143" max="16384" width="8.88671875" style="12"/>
  </cols>
  <sheetData>
    <row r="1" spans="1:14" ht="15" customHeight="1">
      <c r="A1" s="34"/>
      <c r="B1" s="34"/>
      <c r="C1" s="34"/>
      <c r="D1" s="34"/>
      <c r="E1" s="34"/>
      <c r="F1" s="34"/>
      <c r="G1" s="34"/>
      <c r="H1" s="34"/>
      <c r="I1" s="34"/>
      <c r="J1" s="34"/>
      <c r="K1" s="34"/>
      <c r="L1" s="34"/>
      <c r="M1" s="34"/>
      <c r="N1" s="34"/>
    </row>
    <row r="2" spans="1:14" ht="15" customHeight="1">
      <c r="A2" s="35" t="s">
        <v>21</v>
      </c>
      <c r="B2" s="34"/>
      <c r="C2" s="34"/>
      <c r="D2" s="34"/>
      <c r="E2" s="34"/>
      <c r="F2" s="34"/>
      <c r="G2" s="34"/>
      <c r="H2" s="34"/>
      <c r="I2" s="34"/>
      <c r="J2" s="34"/>
      <c r="K2" s="34"/>
      <c r="L2" s="34"/>
      <c r="M2" s="34"/>
      <c r="N2" s="34"/>
    </row>
    <row r="3" spans="1:14" ht="15" customHeight="1">
      <c r="A3" s="34"/>
      <c r="B3" s="34"/>
      <c r="C3" s="34"/>
      <c r="D3" s="34"/>
      <c r="E3" s="34"/>
      <c r="F3" s="34"/>
      <c r="G3" s="34"/>
      <c r="H3" s="34"/>
      <c r="I3" s="34"/>
      <c r="J3" s="34"/>
      <c r="K3" s="120" t="s">
        <v>1</v>
      </c>
      <c r="L3" s="120"/>
      <c r="M3" s="120"/>
      <c r="N3" s="120"/>
    </row>
    <row r="4" spans="1:14" ht="15" customHeight="1">
      <c r="A4" s="34"/>
      <c r="B4" s="34"/>
      <c r="C4" s="34"/>
      <c r="D4" s="34"/>
      <c r="E4" s="34"/>
      <c r="F4" s="34"/>
      <c r="G4" s="34"/>
      <c r="H4" s="34"/>
      <c r="I4" s="34"/>
      <c r="J4" s="34"/>
      <c r="K4" s="120" t="s">
        <v>110</v>
      </c>
      <c r="L4" s="120"/>
      <c r="M4" s="120"/>
      <c r="N4" s="120"/>
    </row>
    <row r="5" spans="1:14" ht="15" customHeight="1">
      <c r="A5" s="34"/>
      <c r="B5" s="34"/>
      <c r="C5" s="34"/>
      <c r="D5" s="34"/>
      <c r="E5" s="34"/>
      <c r="F5" s="34"/>
      <c r="G5" s="34"/>
      <c r="H5" s="34"/>
      <c r="I5" s="34"/>
      <c r="J5" s="34"/>
      <c r="K5" s="34"/>
      <c r="L5" s="34"/>
      <c r="M5" s="34"/>
      <c r="N5" s="34"/>
    </row>
    <row r="6" spans="1:14" ht="15" customHeight="1">
      <c r="A6" s="34"/>
      <c r="B6" s="34"/>
      <c r="C6" s="34"/>
      <c r="D6" s="34"/>
      <c r="E6" s="34"/>
      <c r="F6" s="34"/>
      <c r="G6" s="34"/>
      <c r="H6" s="34"/>
      <c r="I6" s="34"/>
      <c r="J6" s="34"/>
      <c r="K6" s="34"/>
      <c r="L6" s="34"/>
      <c r="M6" s="34"/>
      <c r="N6" s="34"/>
    </row>
    <row r="7" spans="1:14" ht="15" customHeight="1">
      <c r="A7" s="34" t="s">
        <v>16</v>
      </c>
      <c r="B7" s="34"/>
      <c r="C7" s="34"/>
      <c r="D7" s="34"/>
      <c r="E7" s="34"/>
      <c r="F7" s="34"/>
      <c r="G7" s="34"/>
      <c r="H7" s="34"/>
      <c r="I7" s="34"/>
      <c r="J7" s="34"/>
      <c r="K7" s="34"/>
      <c r="L7" s="34"/>
      <c r="M7" s="34"/>
      <c r="N7" s="34"/>
    </row>
    <row r="8" spans="1:14" ht="15" customHeight="1">
      <c r="A8" s="34"/>
      <c r="B8" s="34"/>
      <c r="C8" s="34"/>
      <c r="D8" s="34"/>
      <c r="E8" s="34"/>
      <c r="F8" s="34"/>
      <c r="G8" s="34"/>
      <c r="H8" s="34"/>
      <c r="I8" s="34"/>
      <c r="J8" s="34"/>
      <c r="K8" s="34"/>
      <c r="L8" s="34"/>
      <c r="M8" s="34"/>
      <c r="N8" s="34"/>
    </row>
    <row r="9" spans="1:14" ht="15" customHeight="1">
      <c r="A9" s="34"/>
      <c r="B9" s="34"/>
      <c r="C9" s="34"/>
      <c r="D9" s="34"/>
      <c r="E9" s="34"/>
      <c r="F9" s="34"/>
      <c r="G9" s="34"/>
      <c r="H9" s="36"/>
      <c r="I9" s="36"/>
      <c r="J9" s="36"/>
      <c r="K9" s="36"/>
      <c r="L9" s="34"/>
      <c r="M9" s="34"/>
      <c r="N9" s="34"/>
    </row>
    <row r="10" spans="1:14" ht="15" customHeight="1">
      <c r="A10" s="34"/>
      <c r="B10" s="34"/>
      <c r="C10" s="34"/>
      <c r="D10" s="34"/>
      <c r="E10" s="34"/>
      <c r="F10" s="34"/>
      <c r="G10" s="34"/>
      <c r="H10" s="34"/>
      <c r="I10" s="36"/>
      <c r="J10" s="37" t="s">
        <v>151</v>
      </c>
      <c r="K10" s="36"/>
      <c r="L10" s="34"/>
      <c r="M10" s="34"/>
      <c r="N10" s="34"/>
    </row>
    <row r="11" spans="1:14" ht="15" customHeight="1">
      <c r="A11" s="34"/>
      <c r="B11" s="34"/>
      <c r="C11" s="34"/>
      <c r="D11" s="34"/>
      <c r="E11" s="34"/>
      <c r="F11" s="34"/>
      <c r="G11" s="34"/>
      <c r="H11" s="34"/>
      <c r="I11" s="34"/>
      <c r="J11" s="121"/>
      <c r="K11" s="121"/>
      <c r="L11" s="121"/>
      <c r="M11" s="34"/>
      <c r="N11" s="34"/>
    </row>
    <row r="12" spans="1:14" ht="15" customHeight="1">
      <c r="A12" s="34"/>
      <c r="B12" s="34"/>
      <c r="C12" s="34"/>
      <c r="D12" s="34"/>
      <c r="E12" s="34"/>
      <c r="F12" s="34"/>
      <c r="G12" s="34"/>
      <c r="H12" s="34"/>
      <c r="I12" s="34"/>
      <c r="J12" s="34"/>
      <c r="K12" s="34"/>
      <c r="L12" s="34"/>
      <c r="M12" s="34"/>
      <c r="N12" s="34"/>
    </row>
    <row r="13" spans="1:14" ht="15" customHeight="1">
      <c r="A13" s="34"/>
      <c r="B13" s="34"/>
      <c r="C13" s="34"/>
      <c r="D13" s="34"/>
      <c r="E13" s="34"/>
      <c r="F13" s="34"/>
      <c r="G13" s="34"/>
      <c r="H13" s="34"/>
      <c r="I13" s="34"/>
      <c r="J13" s="34"/>
      <c r="K13" s="34"/>
      <c r="L13" s="34"/>
      <c r="M13" s="34"/>
      <c r="N13" s="34"/>
    </row>
    <row r="14" spans="1:14" ht="15" customHeight="1">
      <c r="A14" s="34"/>
      <c r="B14" s="34"/>
      <c r="C14" s="34"/>
      <c r="D14" s="34"/>
      <c r="E14" s="34"/>
      <c r="F14" s="34"/>
      <c r="G14" s="34"/>
      <c r="H14" s="34"/>
      <c r="I14" s="34"/>
      <c r="J14" s="34"/>
      <c r="K14" s="34"/>
      <c r="L14" s="34"/>
      <c r="M14" s="34"/>
      <c r="N14" s="34"/>
    </row>
    <row r="15" spans="1:14" ht="15" customHeight="1">
      <c r="A15" s="121" t="s">
        <v>289</v>
      </c>
      <c r="B15" s="121"/>
      <c r="C15" s="121"/>
      <c r="D15" s="121"/>
      <c r="E15" s="121"/>
      <c r="F15" s="121"/>
      <c r="G15" s="121"/>
      <c r="H15" s="121"/>
      <c r="I15" s="121"/>
      <c r="J15" s="121"/>
      <c r="K15" s="121"/>
      <c r="L15" s="121"/>
      <c r="M15" s="121"/>
      <c r="N15" s="121"/>
    </row>
    <row r="16" spans="1:14" ht="15" customHeight="1">
      <c r="A16" s="34"/>
      <c r="B16" s="34"/>
      <c r="C16" s="34"/>
      <c r="D16" s="34"/>
      <c r="E16" s="34"/>
      <c r="F16" s="34"/>
      <c r="G16" s="34"/>
      <c r="H16" s="34"/>
      <c r="I16" s="34"/>
      <c r="J16" s="34"/>
      <c r="K16" s="34"/>
      <c r="L16" s="34"/>
      <c r="M16" s="34"/>
      <c r="N16" s="34"/>
    </row>
    <row r="17" spans="1:14" ht="15" customHeight="1">
      <c r="A17" s="34"/>
      <c r="B17" s="34"/>
      <c r="C17" s="34"/>
      <c r="D17" s="34"/>
      <c r="E17" s="34"/>
      <c r="F17" s="34"/>
      <c r="G17" s="34"/>
      <c r="H17" s="34"/>
      <c r="I17" s="34"/>
      <c r="J17" s="34"/>
      <c r="K17" s="34"/>
      <c r="L17" s="34"/>
      <c r="M17" s="34"/>
      <c r="N17" s="34"/>
    </row>
    <row r="18" spans="1:14" ht="15" customHeight="1">
      <c r="A18" s="34"/>
      <c r="B18" s="34"/>
      <c r="C18" s="34"/>
      <c r="D18" s="34"/>
      <c r="E18" s="34"/>
      <c r="F18" s="34"/>
      <c r="G18" s="34"/>
      <c r="H18" s="34"/>
      <c r="I18" s="34"/>
      <c r="J18" s="34"/>
      <c r="K18" s="34"/>
      <c r="L18" s="34"/>
      <c r="M18" s="34"/>
      <c r="N18" s="34"/>
    </row>
    <row r="19" spans="1:14" ht="15" customHeight="1">
      <c r="A19" s="122" t="s">
        <v>111</v>
      </c>
      <c r="B19" s="122"/>
      <c r="C19" s="122"/>
      <c r="D19" s="122"/>
      <c r="E19" s="122"/>
      <c r="F19" s="122"/>
      <c r="G19" s="122"/>
      <c r="H19" s="122"/>
      <c r="I19" s="122"/>
      <c r="J19" s="122"/>
      <c r="K19" s="122"/>
      <c r="L19" s="122"/>
      <c r="M19" s="122"/>
      <c r="N19" s="122"/>
    </row>
    <row r="20" spans="1:14" ht="15" customHeight="1">
      <c r="A20" s="122"/>
      <c r="B20" s="122"/>
      <c r="C20" s="122"/>
      <c r="D20" s="122"/>
      <c r="E20" s="122"/>
      <c r="F20" s="122"/>
      <c r="G20" s="122"/>
      <c r="H20" s="122"/>
      <c r="I20" s="122"/>
      <c r="J20" s="122"/>
      <c r="K20" s="122"/>
      <c r="L20" s="122"/>
      <c r="M20" s="122"/>
      <c r="N20" s="122"/>
    </row>
    <row r="21" spans="1:14" ht="15" customHeight="1">
      <c r="A21" s="122"/>
      <c r="B21" s="122"/>
      <c r="C21" s="122"/>
      <c r="D21" s="122"/>
      <c r="E21" s="122"/>
      <c r="F21" s="122"/>
      <c r="G21" s="122"/>
      <c r="H21" s="122"/>
      <c r="I21" s="122"/>
      <c r="J21" s="122"/>
      <c r="K21" s="122"/>
      <c r="L21" s="122"/>
      <c r="M21" s="122"/>
      <c r="N21" s="122"/>
    </row>
    <row r="22" spans="1:14" ht="15" customHeight="1">
      <c r="A22" s="34"/>
      <c r="B22" s="34"/>
      <c r="C22" s="34"/>
      <c r="D22" s="34"/>
      <c r="E22" s="34"/>
      <c r="F22" s="34"/>
      <c r="G22" s="34"/>
      <c r="H22" s="34"/>
      <c r="I22" s="34"/>
      <c r="J22" s="34"/>
      <c r="K22" s="34"/>
      <c r="L22" s="34"/>
      <c r="M22" s="34"/>
      <c r="N22" s="34"/>
    </row>
    <row r="23" spans="1:14" ht="15" customHeight="1">
      <c r="A23" s="34"/>
      <c r="B23" s="34"/>
      <c r="C23" s="34"/>
      <c r="D23" s="34"/>
      <c r="E23" s="34"/>
      <c r="F23" s="34"/>
      <c r="G23" s="34"/>
      <c r="H23" s="34"/>
      <c r="I23" s="34"/>
      <c r="J23" s="34"/>
      <c r="K23" s="34"/>
      <c r="L23" s="34"/>
      <c r="M23" s="34"/>
      <c r="N23" s="34"/>
    </row>
    <row r="24" spans="1:14" ht="15" customHeight="1">
      <c r="A24" s="121" t="s">
        <v>2</v>
      </c>
      <c r="B24" s="121"/>
      <c r="C24" s="121"/>
      <c r="D24" s="121"/>
      <c r="E24" s="121"/>
      <c r="F24" s="121"/>
      <c r="G24" s="121"/>
      <c r="H24" s="121"/>
      <c r="I24" s="121"/>
      <c r="J24" s="121"/>
      <c r="K24" s="121"/>
      <c r="L24" s="121"/>
      <c r="M24" s="121"/>
      <c r="N24" s="121"/>
    </row>
    <row r="25" spans="1:14" ht="15" customHeight="1">
      <c r="A25" s="38"/>
      <c r="B25" s="38"/>
      <c r="C25" s="38"/>
      <c r="D25" s="38"/>
      <c r="E25" s="38"/>
      <c r="F25" s="38"/>
      <c r="G25" s="38"/>
      <c r="H25" s="38"/>
      <c r="I25" s="38"/>
      <c r="J25" s="38"/>
      <c r="K25" s="38"/>
      <c r="L25" s="38"/>
      <c r="M25" s="38"/>
      <c r="N25" s="38"/>
    </row>
    <row r="26" spans="1:14" ht="15" customHeight="1">
      <c r="A26" s="34"/>
      <c r="B26" s="34"/>
      <c r="C26" s="34"/>
      <c r="D26" s="34"/>
      <c r="E26" s="34"/>
      <c r="F26" s="34"/>
      <c r="G26" s="34"/>
      <c r="H26" s="34"/>
      <c r="I26" s="34"/>
      <c r="J26" s="34"/>
      <c r="K26" s="34"/>
      <c r="L26" s="34"/>
      <c r="M26" s="34"/>
      <c r="N26" s="34"/>
    </row>
    <row r="27" spans="1:14" ht="15" customHeight="1">
      <c r="A27" s="34"/>
      <c r="B27" s="34"/>
      <c r="C27" s="34"/>
      <c r="D27" s="34"/>
      <c r="E27" s="34"/>
      <c r="F27" s="34"/>
      <c r="G27" s="123"/>
      <c r="H27" s="123"/>
      <c r="I27" s="123"/>
      <c r="J27" s="34"/>
      <c r="K27" s="34"/>
      <c r="L27" s="34"/>
      <c r="M27" s="34"/>
      <c r="N27" s="34"/>
    </row>
    <row r="28" spans="1:14" ht="15" customHeight="1">
      <c r="A28" s="34" t="s">
        <v>9</v>
      </c>
      <c r="B28" s="34"/>
      <c r="C28" s="34"/>
      <c r="D28" s="34"/>
      <c r="E28" s="34"/>
      <c r="F28" s="39" t="s">
        <v>3</v>
      </c>
      <c r="G28" s="124"/>
      <c r="H28" s="124"/>
      <c r="I28" s="124"/>
      <c r="J28" s="40" t="s">
        <v>4</v>
      </c>
      <c r="K28" s="34"/>
      <c r="L28" s="34"/>
      <c r="M28" s="34"/>
      <c r="N28" s="34"/>
    </row>
    <row r="29" spans="1:14" ht="15" customHeight="1">
      <c r="A29" s="34"/>
      <c r="B29" s="34"/>
      <c r="C29" s="34"/>
      <c r="D29" s="34"/>
      <c r="E29" s="34"/>
      <c r="F29" s="34"/>
      <c r="G29" s="34"/>
      <c r="H29" s="34"/>
      <c r="I29" s="34"/>
      <c r="J29" s="34"/>
      <c r="K29" s="34"/>
      <c r="L29" s="34"/>
      <c r="M29" s="34"/>
      <c r="N29" s="34"/>
    </row>
    <row r="30" spans="1:14" ht="15" customHeight="1">
      <c r="A30" s="34"/>
      <c r="B30" s="34"/>
      <c r="C30" s="34"/>
      <c r="D30" s="34"/>
      <c r="E30" s="34"/>
      <c r="F30" s="34"/>
      <c r="G30" s="34"/>
      <c r="H30" s="34"/>
      <c r="I30" s="34"/>
      <c r="J30" s="41"/>
      <c r="K30" s="41"/>
      <c r="L30" s="34"/>
      <c r="M30" s="34"/>
      <c r="N30" s="34"/>
    </row>
    <row r="31" spans="1:14" ht="15" customHeight="1">
      <c r="A31" s="34"/>
      <c r="B31" s="34"/>
      <c r="C31" s="34"/>
      <c r="D31" s="34"/>
      <c r="E31" s="34"/>
      <c r="F31" s="34"/>
      <c r="G31" s="34"/>
      <c r="H31" s="34"/>
      <c r="I31" s="34"/>
      <c r="J31" s="34"/>
      <c r="K31" s="34"/>
      <c r="L31" s="34"/>
      <c r="M31" s="34"/>
      <c r="N31" s="34"/>
    </row>
    <row r="32" spans="1:14" ht="15" customHeight="1">
      <c r="A32" s="34" t="s">
        <v>0</v>
      </c>
      <c r="B32" s="34"/>
      <c r="C32" s="34"/>
      <c r="D32" s="34"/>
      <c r="E32" s="34"/>
      <c r="F32" s="34"/>
      <c r="G32" s="34"/>
      <c r="H32" s="34"/>
      <c r="I32" s="34"/>
      <c r="J32" s="34"/>
      <c r="K32" s="34"/>
      <c r="L32" s="34"/>
      <c r="M32" s="34"/>
      <c r="N32" s="34"/>
    </row>
    <row r="33" spans="1:15" ht="15" customHeight="1">
      <c r="A33" s="34"/>
      <c r="B33" s="34"/>
      <c r="C33" s="34"/>
      <c r="D33" s="34"/>
      <c r="E33" s="34"/>
      <c r="F33" s="34"/>
      <c r="G33" s="34"/>
      <c r="H33" s="34"/>
      <c r="I33" s="34"/>
      <c r="J33" s="34"/>
      <c r="K33" s="34"/>
      <c r="L33" s="34"/>
      <c r="M33" s="34"/>
      <c r="N33" s="34"/>
    </row>
    <row r="34" spans="1:15" ht="15" customHeight="1">
      <c r="A34" s="34" t="s">
        <v>217</v>
      </c>
      <c r="B34" s="34"/>
      <c r="C34" s="34"/>
      <c r="D34" s="34"/>
      <c r="E34" s="34"/>
      <c r="F34" s="34"/>
      <c r="G34" s="34"/>
      <c r="H34" s="34"/>
      <c r="I34" s="34"/>
      <c r="J34" s="34"/>
      <c r="K34" s="34"/>
      <c r="L34" s="34"/>
      <c r="M34" s="34"/>
      <c r="N34" s="34"/>
    </row>
    <row r="35" spans="1:15" ht="15" customHeight="1">
      <c r="A35" s="34"/>
      <c r="B35" s="34"/>
      <c r="C35" s="34"/>
      <c r="D35" s="42"/>
      <c r="E35" s="43"/>
      <c r="F35" s="43"/>
      <c r="G35" s="43"/>
      <c r="H35" s="34"/>
      <c r="I35" s="34"/>
      <c r="J35" s="34"/>
      <c r="K35" s="34"/>
      <c r="L35" s="34"/>
      <c r="M35" s="34"/>
      <c r="N35" s="34"/>
    </row>
    <row r="36" spans="1:15" ht="15" customHeight="1">
      <c r="A36" s="34" t="s">
        <v>218</v>
      </c>
      <c r="B36" s="34"/>
      <c r="C36" s="34"/>
      <c r="D36" s="42"/>
      <c r="E36" s="43"/>
      <c r="F36" s="43"/>
      <c r="G36" s="43"/>
      <c r="H36" s="34"/>
      <c r="I36" s="34"/>
      <c r="J36" s="34"/>
      <c r="K36" s="34"/>
      <c r="L36" s="34"/>
      <c r="M36" s="34"/>
      <c r="N36" s="34"/>
    </row>
    <row r="37" spans="1:15" ht="15" customHeight="1">
      <c r="A37" s="34"/>
      <c r="B37" s="34"/>
      <c r="C37" s="34"/>
      <c r="D37" s="34"/>
      <c r="E37" s="34"/>
      <c r="F37" s="34"/>
      <c r="G37" s="34"/>
      <c r="H37" s="34"/>
      <c r="I37" s="34"/>
      <c r="J37" s="34"/>
      <c r="K37" s="34"/>
      <c r="L37" s="34"/>
      <c r="M37" s="34"/>
      <c r="N37" s="34"/>
    </row>
    <row r="38" spans="1:15" ht="15" customHeight="1">
      <c r="A38" s="34" t="s">
        <v>219</v>
      </c>
      <c r="B38" s="34"/>
      <c r="C38" s="34"/>
      <c r="D38" s="34"/>
      <c r="E38" s="34"/>
      <c r="F38" s="34"/>
      <c r="G38" s="34"/>
      <c r="H38" s="34"/>
      <c r="I38" s="34"/>
      <c r="J38" s="34"/>
      <c r="K38" s="34"/>
      <c r="L38" s="34"/>
      <c r="M38" s="34"/>
      <c r="N38" s="34"/>
    </row>
    <row r="39" spans="1:15" ht="15" customHeight="1">
      <c r="A39" s="34"/>
      <c r="B39" s="34"/>
      <c r="C39" s="34"/>
      <c r="D39" s="34"/>
      <c r="E39" s="34"/>
      <c r="F39" s="34"/>
      <c r="G39" s="34"/>
      <c r="H39" s="34"/>
      <c r="I39" s="34"/>
      <c r="J39" s="34"/>
      <c r="K39" s="34"/>
      <c r="L39" s="34"/>
      <c r="M39" s="34"/>
      <c r="N39" s="34"/>
    </row>
    <row r="40" spans="1:15" ht="15" customHeight="1">
      <c r="A40" s="34"/>
      <c r="B40" s="34"/>
      <c r="C40" s="34"/>
      <c r="D40" s="34"/>
      <c r="E40" s="34"/>
      <c r="F40" s="34"/>
      <c r="G40" s="34"/>
      <c r="H40" s="34"/>
      <c r="I40" s="34"/>
      <c r="J40" s="34"/>
      <c r="K40" s="34"/>
      <c r="L40" s="34"/>
      <c r="M40" s="34"/>
      <c r="N40" s="34"/>
    </row>
    <row r="41" spans="1:15" ht="15" customHeight="1">
      <c r="A41" s="34" t="s">
        <v>25</v>
      </c>
      <c r="B41" s="34"/>
      <c r="C41" s="34"/>
      <c r="D41" s="34"/>
      <c r="E41" s="34"/>
      <c r="F41" s="34"/>
      <c r="G41" s="34"/>
      <c r="H41" s="34"/>
      <c r="I41" s="34"/>
      <c r="J41" s="34"/>
      <c r="K41" s="34"/>
      <c r="L41" s="34"/>
      <c r="M41" s="34"/>
      <c r="N41" s="34"/>
    </row>
    <row r="42" spans="1:15" ht="15" customHeight="1">
      <c r="A42" s="34"/>
      <c r="B42" s="34"/>
      <c r="C42" s="34"/>
      <c r="D42" s="34"/>
      <c r="E42" s="34"/>
      <c r="F42" s="34"/>
      <c r="G42" s="34"/>
      <c r="H42" s="34"/>
      <c r="I42" s="34"/>
      <c r="J42" s="34"/>
      <c r="K42" s="34"/>
      <c r="L42" s="34"/>
      <c r="M42" s="34"/>
      <c r="N42" s="34"/>
    </row>
    <row r="43" spans="1:15" ht="15" customHeight="1">
      <c r="A43" s="34"/>
      <c r="B43" s="34"/>
      <c r="C43" s="34"/>
      <c r="D43" s="34"/>
      <c r="E43" s="34"/>
      <c r="F43" s="34"/>
      <c r="G43" s="34"/>
      <c r="H43" s="34"/>
      <c r="I43" s="34"/>
      <c r="J43" s="34"/>
      <c r="K43" s="34"/>
      <c r="L43" s="34"/>
      <c r="M43" s="34"/>
      <c r="N43" s="34"/>
    </row>
    <row r="44" spans="1:15" ht="15" customHeight="1">
      <c r="A44" s="34"/>
      <c r="B44" s="34"/>
      <c r="C44" s="34"/>
      <c r="D44" s="34"/>
      <c r="E44" s="34"/>
      <c r="F44" s="34"/>
      <c r="G44" s="34"/>
      <c r="H44" s="34"/>
      <c r="I44" s="34"/>
      <c r="J44" s="34"/>
      <c r="K44" s="34"/>
      <c r="L44" s="34"/>
      <c r="M44" s="34"/>
      <c r="N44" s="34"/>
    </row>
    <row r="45" spans="1:15" ht="15" customHeight="1">
      <c r="A45" s="34"/>
      <c r="B45" s="34"/>
      <c r="C45" s="34"/>
      <c r="D45" s="34"/>
      <c r="E45" s="34"/>
      <c r="F45" s="34"/>
      <c r="G45" s="34"/>
      <c r="H45" s="34"/>
      <c r="I45" s="34"/>
      <c r="J45" s="34"/>
      <c r="K45" s="34"/>
      <c r="L45" s="34"/>
      <c r="M45" s="34"/>
      <c r="N45" s="34"/>
    </row>
    <row r="46" spans="1:15" ht="15" customHeight="1">
      <c r="A46" s="34"/>
      <c r="B46" s="34"/>
      <c r="C46" s="34"/>
      <c r="D46" s="34"/>
      <c r="E46" s="34"/>
      <c r="F46" s="34"/>
      <c r="G46" s="34"/>
      <c r="H46" s="34"/>
      <c r="I46" s="34"/>
      <c r="J46" s="34"/>
      <c r="K46" s="34"/>
      <c r="L46" s="34"/>
      <c r="M46" s="34"/>
      <c r="N46" s="34"/>
    </row>
    <row r="47" spans="1:15" ht="15" customHeight="1">
      <c r="A47" s="34"/>
      <c r="B47" s="34"/>
      <c r="C47" s="34"/>
      <c r="D47" s="34"/>
      <c r="E47" s="34"/>
      <c r="F47" s="34"/>
      <c r="G47" s="34"/>
      <c r="H47" s="34"/>
      <c r="I47" s="34"/>
      <c r="J47" s="34"/>
      <c r="K47" s="34"/>
      <c r="L47" s="34"/>
      <c r="M47" s="34"/>
      <c r="N47" s="34"/>
    </row>
    <row r="48" spans="1:15" ht="15" customHeight="1">
      <c r="A48" s="34"/>
      <c r="B48" s="34"/>
      <c r="C48" s="34"/>
      <c r="D48" s="34" t="s">
        <v>5</v>
      </c>
      <c r="E48" s="34"/>
      <c r="F48" s="34"/>
      <c r="G48" s="34"/>
      <c r="H48" s="34"/>
      <c r="I48" s="34"/>
      <c r="J48" s="34"/>
      <c r="K48" s="34"/>
      <c r="L48" s="34"/>
      <c r="M48" s="34"/>
      <c r="N48" s="34"/>
      <c r="O48" s="22"/>
    </row>
    <row r="49" spans="1:17" ht="20.25" customHeight="1">
      <c r="A49" s="34"/>
      <c r="B49" s="34"/>
      <c r="C49" s="44"/>
      <c r="D49" s="45" t="s">
        <v>6</v>
      </c>
      <c r="E49" s="46"/>
      <c r="F49" s="46"/>
      <c r="G49" s="47"/>
      <c r="H49" s="45"/>
      <c r="I49" s="45" t="s">
        <v>7</v>
      </c>
      <c r="J49" s="45"/>
      <c r="K49" s="46"/>
      <c r="L49" s="46"/>
      <c r="M49" s="46"/>
      <c r="N49" s="40"/>
      <c r="O49" s="22"/>
    </row>
    <row r="50" spans="1:17" ht="20.25" customHeight="1">
      <c r="A50" s="34"/>
      <c r="B50" s="34"/>
      <c r="C50" s="44"/>
      <c r="D50" s="48" t="s">
        <v>112</v>
      </c>
      <c r="E50" s="49"/>
      <c r="F50" s="49"/>
      <c r="G50" s="40"/>
      <c r="H50" s="48"/>
      <c r="I50" s="50" t="s">
        <v>8</v>
      </c>
      <c r="J50" s="49"/>
      <c r="K50" s="49"/>
      <c r="L50" s="49"/>
      <c r="M50" s="49"/>
      <c r="N50" s="48"/>
      <c r="O50" s="22"/>
    </row>
    <row r="51" spans="1:17" ht="20.25" customHeight="1">
      <c r="A51" s="34"/>
      <c r="B51" s="34"/>
      <c r="C51" s="44"/>
      <c r="D51" s="48" t="s">
        <v>118</v>
      </c>
      <c r="E51" s="119" t="s">
        <v>119</v>
      </c>
      <c r="F51" s="119"/>
      <c r="G51" s="119"/>
      <c r="H51" s="119"/>
      <c r="I51" s="119"/>
      <c r="J51" s="119"/>
      <c r="K51" s="119"/>
      <c r="L51" s="119"/>
      <c r="M51" s="119"/>
      <c r="N51" s="119"/>
      <c r="O51" s="22"/>
    </row>
    <row r="52" spans="1:17" ht="15" customHeight="1">
      <c r="A52" s="34"/>
      <c r="B52" s="34"/>
      <c r="C52" s="34"/>
      <c r="D52" s="34"/>
      <c r="E52" s="34"/>
      <c r="F52" s="34"/>
      <c r="G52" s="34"/>
      <c r="H52" s="34"/>
      <c r="I52" s="34"/>
      <c r="J52" s="34"/>
      <c r="K52" s="34"/>
      <c r="L52" s="34"/>
      <c r="M52" s="34"/>
      <c r="N52" s="34"/>
    </row>
    <row r="53" spans="1:17" ht="15" customHeight="1">
      <c r="A53" s="34"/>
      <c r="B53" s="34"/>
      <c r="C53" s="34"/>
      <c r="D53" s="34"/>
      <c r="E53" s="34"/>
      <c r="F53" s="34"/>
      <c r="G53" s="34"/>
      <c r="H53" s="34"/>
      <c r="I53" s="34"/>
      <c r="J53" s="34"/>
      <c r="K53" s="34"/>
      <c r="L53" s="34"/>
      <c r="M53" s="34"/>
      <c r="N53" s="34"/>
    </row>
    <row r="54" spans="1:17" s="6" customFormat="1" ht="15" customHeight="1">
      <c r="A54" s="51" t="s">
        <v>113</v>
      </c>
      <c r="B54" s="52"/>
      <c r="C54" s="52"/>
      <c r="D54" s="52"/>
      <c r="E54" s="52"/>
      <c r="F54" s="52"/>
      <c r="G54" s="52"/>
      <c r="H54" s="52"/>
      <c r="I54" s="52"/>
      <c r="J54" s="52"/>
      <c r="K54" s="52"/>
      <c r="L54" s="52"/>
      <c r="M54" s="52"/>
      <c r="N54" s="52"/>
      <c r="P54" s="28"/>
      <c r="Q54" s="22"/>
    </row>
  </sheetData>
  <mergeCells count="8">
    <mergeCell ref="E51:N51"/>
    <mergeCell ref="K3:N3"/>
    <mergeCell ref="K4:N4"/>
    <mergeCell ref="A15:N15"/>
    <mergeCell ref="A19:N21"/>
    <mergeCell ref="A24:N24"/>
    <mergeCell ref="G27:I28"/>
    <mergeCell ref="J11:L11"/>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showZeros="0" view="pageBreakPreview" zoomScale="80" zoomScaleNormal="100" zoomScaleSheetLayoutView="80" workbookViewId="0">
      <selection activeCell="U9" sqref="U9"/>
    </sheetView>
  </sheetViews>
  <sheetFormatPr defaultRowHeight="24" customHeight="1"/>
  <cols>
    <col min="1" max="1" width="4.6640625" style="19" customWidth="1"/>
    <col min="2" max="2" width="7.88671875" style="19" customWidth="1"/>
    <col min="3" max="3" width="37.6640625" style="2" customWidth="1"/>
    <col min="4" max="5" width="7.109375" style="2" customWidth="1"/>
    <col min="6" max="11" width="14.6640625" style="2" customWidth="1"/>
    <col min="12" max="12" width="3.6640625" style="20" customWidth="1"/>
    <col min="13" max="13" width="30.88671875" style="21" customWidth="1"/>
    <col min="14" max="14" width="2.88671875" style="1" customWidth="1"/>
    <col min="15" max="17" width="8.88671875" style="1"/>
    <col min="18" max="258" width="8.88671875" style="2"/>
    <col min="259" max="259" width="4.6640625" style="2" customWidth="1"/>
    <col min="260" max="260" width="11.109375" style="2" customWidth="1"/>
    <col min="261" max="261" width="35.33203125" style="2" customWidth="1"/>
    <col min="262" max="267" width="15.109375" style="2" customWidth="1"/>
    <col min="268" max="514" width="8.88671875" style="2"/>
    <col min="515" max="515" width="4.6640625" style="2" customWidth="1"/>
    <col min="516" max="516" width="11.109375" style="2" customWidth="1"/>
    <col min="517" max="517" width="35.33203125" style="2" customWidth="1"/>
    <col min="518" max="523" width="15.109375" style="2" customWidth="1"/>
    <col min="524" max="770" width="8.88671875" style="2"/>
    <col min="771" max="771" width="4.6640625" style="2" customWidth="1"/>
    <col min="772" max="772" width="11.109375" style="2" customWidth="1"/>
    <col min="773" max="773" width="35.33203125" style="2" customWidth="1"/>
    <col min="774" max="779" width="15.109375" style="2" customWidth="1"/>
    <col min="780" max="1026" width="8.88671875" style="2"/>
    <col min="1027" max="1027" width="4.6640625" style="2" customWidth="1"/>
    <col min="1028" max="1028" width="11.109375" style="2" customWidth="1"/>
    <col min="1029" max="1029" width="35.33203125" style="2" customWidth="1"/>
    <col min="1030" max="1035" width="15.109375" style="2" customWidth="1"/>
    <col min="1036" max="1282" width="8.88671875" style="2"/>
    <col min="1283" max="1283" width="4.6640625" style="2" customWidth="1"/>
    <col min="1284" max="1284" width="11.109375" style="2" customWidth="1"/>
    <col min="1285" max="1285" width="35.33203125" style="2" customWidth="1"/>
    <col min="1286" max="1291" width="15.109375" style="2" customWidth="1"/>
    <col min="1292" max="1538" width="8.88671875" style="2"/>
    <col min="1539" max="1539" width="4.6640625" style="2" customWidth="1"/>
    <col min="1540" max="1540" width="11.109375" style="2" customWidth="1"/>
    <col min="1541" max="1541" width="35.33203125" style="2" customWidth="1"/>
    <col min="1542" max="1547" width="15.109375" style="2" customWidth="1"/>
    <col min="1548" max="1794" width="8.88671875" style="2"/>
    <col min="1795" max="1795" width="4.6640625" style="2" customWidth="1"/>
    <col min="1796" max="1796" width="11.109375" style="2" customWidth="1"/>
    <col min="1797" max="1797" width="35.33203125" style="2" customWidth="1"/>
    <col min="1798" max="1803" width="15.109375" style="2" customWidth="1"/>
    <col min="1804" max="2050" width="8.88671875" style="2"/>
    <col min="2051" max="2051" width="4.6640625" style="2" customWidth="1"/>
    <col min="2052" max="2052" width="11.109375" style="2" customWidth="1"/>
    <col min="2053" max="2053" width="35.33203125" style="2" customWidth="1"/>
    <col min="2054" max="2059" width="15.109375" style="2" customWidth="1"/>
    <col min="2060" max="2306" width="8.88671875" style="2"/>
    <col min="2307" max="2307" width="4.6640625" style="2" customWidth="1"/>
    <col min="2308" max="2308" width="11.109375" style="2" customWidth="1"/>
    <col min="2309" max="2309" width="35.33203125" style="2" customWidth="1"/>
    <col min="2310" max="2315" width="15.109375" style="2" customWidth="1"/>
    <col min="2316" max="2562" width="8.88671875" style="2"/>
    <col min="2563" max="2563" width="4.6640625" style="2" customWidth="1"/>
    <col min="2564" max="2564" width="11.109375" style="2" customWidth="1"/>
    <col min="2565" max="2565" width="35.33203125" style="2" customWidth="1"/>
    <col min="2566" max="2571" width="15.109375" style="2" customWidth="1"/>
    <col min="2572" max="2818" width="8.88671875" style="2"/>
    <col min="2819" max="2819" width="4.6640625" style="2" customWidth="1"/>
    <col min="2820" max="2820" width="11.109375" style="2" customWidth="1"/>
    <col min="2821" max="2821" width="35.33203125" style="2" customWidth="1"/>
    <col min="2822" max="2827" width="15.109375" style="2" customWidth="1"/>
    <col min="2828" max="3074" width="8.88671875" style="2"/>
    <col min="3075" max="3075" width="4.6640625" style="2" customWidth="1"/>
    <col min="3076" max="3076" width="11.109375" style="2" customWidth="1"/>
    <col min="3077" max="3077" width="35.33203125" style="2" customWidth="1"/>
    <col min="3078" max="3083" width="15.109375" style="2" customWidth="1"/>
    <col min="3084" max="3330" width="8.88671875" style="2"/>
    <col min="3331" max="3331" width="4.6640625" style="2" customWidth="1"/>
    <col min="3332" max="3332" width="11.109375" style="2" customWidth="1"/>
    <col min="3333" max="3333" width="35.33203125" style="2" customWidth="1"/>
    <col min="3334" max="3339" width="15.109375" style="2" customWidth="1"/>
    <col min="3340" max="3586" width="8.88671875" style="2"/>
    <col min="3587" max="3587" width="4.6640625" style="2" customWidth="1"/>
    <col min="3588" max="3588" width="11.109375" style="2" customWidth="1"/>
    <col min="3589" max="3589" width="35.33203125" style="2" customWidth="1"/>
    <col min="3590" max="3595" width="15.109375" style="2" customWidth="1"/>
    <col min="3596" max="3842" width="8.88671875" style="2"/>
    <col min="3843" max="3843" width="4.6640625" style="2" customWidth="1"/>
    <col min="3844" max="3844" width="11.109375" style="2" customWidth="1"/>
    <col min="3845" max="3845" width="35.33203125" style="2" customWidth="1"/>
    <col min="3846" max="3851" width="15.109375" style="2" customWidth="1"/>
    <col min="3852" max="4098" width="8.88671875" style="2"/>
    <col min="4099" max="4099" width="4.6640625" style="2" customWidth="1"/>
    <col min="4100" max="4100" width="11.109375" style="2" customWidth="1"/>
    <col min="4101" max="4101" width="35.33203125" style="2" customWidth="1"/>
    <col min="4102" max="4107" width="15.109375" style="2" customWidth="1"/>
    <col min="4108" max="4354" width="8.88671875" style="2"/>
    <col min="4355" max="4355" width="4.6640625" style="2" customWidth="1"/>
    <col min="4356" max="4356" width="11.109375" style="2" customWidth="1"/>
    <col min="4357" max="4357" width="35.33203125" style="2" customWidth="1"/>
    <col min="4358" max="4363" width="15.109375" style="2" customWidth="1"/>
    <col min="4364" max="4610" width="8.88671875" style="2"/>
    <col min="4611" max="4611" width="4.6640625" style="2" customWidth="1"/>
    <col min="4612" max="4612" width="11.109375" style="2" customWidth="1"/>
    <col min="4613" max="4613" width="35.33203125" style="2" customWidth="1"/>
    <col min="4614" max="4619" width="15.109375" style="2" customWidth="1"/>
    <col min="4620" max="4866" width="8.88671875" style="2"/>
    <col min="4867" max="4867" width="4.6640625" style="2" customWidth="1"/>
    <col min="4868" max="4868" width="11.109375" style="2" customWidth="1"/>
    <col min="4869" max="4869" width="35.33203125" style="2" customWidth="1"/>
    <col min="4870" max="4875" width="15.109375" style="2" customWidth="1"/>
    <col min="4876" max="5122" width="8.88671875" style="2"/>
    <col min="5123" max="5123" width="4.6640625" style="2" customWidth="1"/>
    <col min="5124" max="5124" width="11.109375" style="2" customWidth="1"/>
    <col min="5125" max="5125" width="35.33203125" style="2" customWidth="1"/>
    <col min="5126" max="5131" width="15.109375" style="2" customWidth="1"/>
    <col min="5132" max="5378" width="8.88671875" style="2"/>
    <col min="5379" max="5379" width="4.6640625" style="2" customWidth="1"/>
    <col min="5380" max="5380" width="11.109375" style="2" customWidth="1"/>
    <col min="5381" max="5381" width="35.33203125" style="2" customWidth="1"/>
    <col min="5382" max="5387" width="15.109375" style="2" customWidth="1"/>
    <col min="5388" max="5634" width="8.88671875" style="2"/>
    <col min="5635" max="5635" width="4.6640625" style="2" customWidth="1"/>
    <col min="5636" max="5636" width="11.109375" style="2" customWidth="1"/>
    <col min="5637" max="5637" width="35.33203125" style="2" customWidth="1"/>
    <col min="5638" max="5643" width="15.109375" style="2" customWidth="1"/>
    <col min="5644" max="5890" width="8.88671875" style="2"/>
    <col min="5891" max="5891" width="4.6640625" style="2" customWidth="1"/>
    <col min="5892" max="5892" width="11.109375" style="2" customWidth="1"/>
    <col min="5893" max="5893" width="35.33203125" style="2" customWidth="1"/>
    <col min="5894" max="5899" width="15.109375" style="2" customWidth="1"/>
    <col min="5900" max="6146" width="8.88671875" style="2"/>
    <col min="6147" max="6147" width="4.6640625" style="2" customWidth="1"/>
    <col min="6148" max="6148" width="11.109375" style="2" customWidth="1"/>
    <col min="6149" max="6149" width="35.33203125" style="2" customWidth="1"/>
    <col min="6150" max="6155" width="15.109375" style="2" customWidth="1"/>
    <col min="6156" max="6402" width="8.88671875" style="2"/>
    <col min="6403" max="6403" width="4.6640625" style="2" customWidth="1"/>
    <col min="6404" max="6404" width="11.109375" style="2" customWidth="1"/>
    <col min="6405" max="6405" width="35.33203125" style="2" customWidth="1"/>
    <col min="6406" max="6411" width="15.109375" style="2" customWidth="1"/>
    <col min="6412" max="6658" width="8.88671875" style="2"/>
    <col min="6659" max="6659" width="4.6640625" style="2" customWidth="1"/>
    <col min="6660" max="6660" width="11.109375" style="2" customWidth="1"/>
    <col min="6661" max="6661" width="35.33203125" style="2" customWidth="1"/>
    <col min="6662" max="6667" width="15.109375" style="2" customWidth="1"/>
    <col min="6668" max="6914" width="8.88671875" style="2"/>
    <col min="6915" max="6915" width="4.6640625" style="2" customWidth="1"/>
    <col min="6916" max="6916" width="11.109375" style="2" customWidth="1"/>
    <col min="6917" max="6917" width="35.33203125" style="2" customWidth="1"/>
    <col min="6918" max="6923" width="15.109375" style="2" customWidth="1"/>
    <col min="6924" max="7170" width="8.88671875" style="2"/>
    <col min="7171" max="7171" width="4.6640625" style="2" customWidth="1"/>
    <col min="7172" max="7172" width="11.109375" style="2" customWidth="1"/>
    <col min="7173" max="7173" width="35.33203125" style="2" customWidth="1"/>
    <col min="7174" max="7179" width="15.109375" style="2" customWidth="1"/>
    <col min="7180" max="7426" width="8.88671875" style="2"/>
    <col min="7427" max="7427" width="4.6640625" style="2" customWidth="1"/>
    <col min="7428" max="7428" width="11.109375" style="2" customWidth="1"/>
    <col min="7429" max="7429" width="35.33203125" style="2" customWidth="1"/>
    <col min="7430" max="7435" width="15.109375" style="2" customWidth="1"/>
    <col min="7436" max="7682" width="8.88671875" style="2"/>
    <col min="7683" max="7683" width="4.6640625" style="2" customWidth="1"/>
    <col min="7684" max="7684" width="11.109375" style="2" customWidth="1"/>
    <col min="7685" max="7685" width="35.33203125" style="2" customWidth="1"/>
    <col min="7686" max="7691" width="15.109375" style="2" customWidth="1"/>
    <col min="7692" max="7938" width="8.88671875" style="2"/>
    <col min="7939" max="7939" width="4.6640625" style="2" customWidth="1"/>
    <col min="7940" max="7940" width="11.109375" style="2" customWidth="1"/>
    <col min="7941" max="7941" width="35.33203125" style="2" customWidth="1"/>
    <col min="7942" max="7947" width="15.109375" style="2" customWidth="1"/>
    <col min="7948" max="8194" width="8.88671875" style="2"/>
    <col min="8195" max="8195" width="4.6640625" style="2" customWidth="1"/>
    <col min="8196" max="8196" width="11.109375" style="2" customWidth="1"/>
    <col min="8197" max="8197" width="35.33203125" style="2" customWidth="1"/>
    <col min="8198" max="8203" width="15.109375" style="2" customWidth="1"/>
    <col min="8204" max="8450" width="8.88671875" style="2"/>
    <col min="8451" max="8451" width="4.6640625" style="2" customWidth="1"/>
    <col min="8452" max="8452" width="11.109375" style="2" customWidth="1"/>
    <col min="8453" max="8453" width="35.33203125" style="2" customWidth="1"/>
    <col min="8454" max="8459" width="15.109375" style="2" customWidth="1"/>
    <col min="8460" max="8706" width="8.88671875" style="2"/>
    <col min="8707" max="8707" width="4.6640625" style="2" customWidth="1"/>
    <col min="8708" max="8708" width="11.109375" style="2" customWidth="1"/>
    <col min="8709" max="8709" width="35.33203125" style="2" customWidth="1"/>
    <col min="8710" max="8715" width="15.109375" style="2" customWidth="1"/>
    <col min="8716" max="8962" width="8.88671875" style="2"/>
    <col min="8963" max="8963" width="4.6640625" style="2" customWidth="1"/>
    <col min="8964" max="8964" width="11.109375" style="2" customWidth="1"/>
    <col min="8965" max="8965" width="35.33203125" style="2" customWidth="1"/>
    <col min="8966" max="8971" width="15.109375" style="2" customWidth="1"/>
    <col min="8972" max="9218" width="8.88671875" style="2"/>
    <col min="9219" max="9219" width="4.6640625" style="2" customWidth="1"/>
    <col min="9220" max="9220" width="11.109375" style="2" customWidth="1"/>
    <col min="9221" max="9221" width="35.33203125" style="2" customWidth="1"/>
    <col min="9222" max="9227" width="15.109375" style="2" customWidth="1"/>
    <col min="9228" max="9474" width="8.88671875" style="2"/>
    <col min="9475" max="9475" width="4.6640625" style="2" customWidth="1"/>
    <col min="9476" max="9476" width="11.109375" style="2" customWidth="1"/>
    <col min="9477" max="9477" width="35.33203125" style="2" customWidth="1"/>
    <col min="9478" max="9483" width="15.109375" style="2" customWidth="1"/>
    <col min="9484" max="9730" width="8.88671875" style="2"/>
    <col min="9731" max="9731" width="4.6640625" style="2" customWidth="1"/>
    <col min="9732" max="9732" width="11.109375" style="2" customWidth="1"/>
    <col min="9733" max="9733" width="35.33203125" style="2" customWidth="1"/>
    <col min="9734" max="9739" width="15.109375" style="2" customWidth="1"/>
    <col min="9740" max="9986" width="8.88671875" style="2"/>
    <col min="9987" max="9987" width="4.6640625" style="2" customWidth="1"/>
    <col min="9988" max="9988" width="11.109375" style="2" customWidth="1"/>
    <col min="9989" max="9989" width="35.33203125" style="2" customWidth="1"/>
    <col min="9990" max="9995" width="15.109375" style="2" customWidth="1"/>
    <col min="9996" max="10242" width="8.88671875" style="2"/>
    <col min="10243" max="10243" width="4.6640625" style="2" customWidth="1"/>
    <col min="10244" max="10244" width="11.109375" style="2" customWidth="1"/>
    <col min="10245" max="10245" width="35.33203125" style="2" customWidth="1"/>
    <col min="10246" max="10251" width="15.109375" style="2" customWidth="1"/>
    <col min="10252" max="10498" width="8.88671875" style="2"/>
    <col min="10499" max="10499" width="4.6640625" style="2" customWidth="1"/>
    <col min="10500" max="10500" width="11.109375" style="2" customWidth="1"/>
    <col min="10501" max="10501" width="35.33203125" style="2" customWidth="1"/>
    <col min="10502" max="10507" width="15.109375" style="2" customWidth="1"/>
    <col min="10508" max="10754" width="8.88671875" style="2"/>
    <col min="10755" max="10755" width="4.6640625" style="2" customWidth="1"/>
    <col min="10756" max="10756" width="11.109375" style="2" customWidth="1"/>
    <col min="10757" max="10757" width="35.33203125" style="2" customWidth="1"/>
    <col min="10758" max="10763" width="15.109375" style="2" customWidth="1"/>
    <col min="10764" max="11010" width="8.88671875" style="2"/>
    <col min="11011" max="11011" width="4.6640625" style="2" customWidth="1"/>
    <col min="11012" max="11012" width="11.109375" style="2" customWidth="1"/>
    <col min="11013" max="11013" width="35.33203125" style="2" customWidth="1"/>
    <col min="11014" max="11019" width="15.109375" style="2" customWidth="1"/>
    <col min="11020" max="11266" width="8.88671875" style="2"/>
    <col min="11267" max="11267" width="4.6640625" style="2" customWidth="1"/>
    <col min="11268" max="11268" width="11.109375" style="2" customWidth="1"/>
    <col min="11269" max="11269" width="35.33203125" style="2" customWidth="1"/>
    <col min="11270" max="11275" width="15.109375" style="2" customWidth="1"/>
    <col min="11276" max="11522" width="8.88671875" style="2"/>
    <col min="11523" max="11523" width="4.6640625" style="2" customWidth="1"/>
    <col min="11524" max="11524" width="11.109375" style="2" customWidth="1"/>
    <col min="11525" max="11525" width="35.33203125" style="2" customWidth="1"/>
    <col min="11526" max="11531" width="15.109375" style="2" customWidth="1"/>
    <col min="11532" max="11778" width="8.88671875" style="2"/>
    <col min="11779" max="11779" width="4.6640625" style="2" customWidth="1"/>
    <col min="11780" max="11780" width="11.109375" style="2" customWidth="1"/>
    <col min="11781" max="11781" width="35.33203125" style="2" customWidth="1"/>
    <col min="11782" max="11787" width="15.109375" style="2" customWidth="1"/>
    <col min="11788" max="12034" width="8.88671875" style="2"/>
    <col min="12035" max="12035" width="4.6640625" style="2" customWidth="1"/>
    <col min="12036" max="12036" width="11.109375" style="2" customWidth="1"/>
    <col min="12037" max="12037" width="35.33203125" style="2" customWidth="1"/>
    <col min="12038" max="12043" width="15.109375" style="2" customWidth="1"/>
    <col min="12044" max="12290" width="8.88671875" style="2"/>
    <col min="12291" max="12291" width="4.6640625" style="2" customWidth="1"/>
    <col min="12292" max="12292" width="11.109375" style="2" customWidth="1"/>
    <col min="12293" max="12293" width="35.33203125" style="2" customWidth="1"/>
    <col min="12294" max="12299" width="15.109375" style="2" customWidth="1"/>
    <col min="12300" max="12546" width="8.88671875" style="2"/>
    <col min="12547" max="12547" width="4.6640625" style="2" customWidth="1"/>
    <col min="12548" max="12548" width="11.109375" style="2" customWidth="1"/>
    <col min="12549" max="12549" width="35.33203125" style="2" customWidth="1"/>
    <col min="12550" max="12555" width="15.109375" style="2" customWidth="1"/>
    <col min="12556" max="12802" width="8.88671875" style="2"/>
    <col min="12803" max="12803" width="4.6640625" style="2" customWidth="1"/>
    <col min="12804" max="12804" width="11.109375" style="2" customWidth="1"/>
    <col min="12805" max="12805" width="35.33203125" style="2" customWidth="1"/>
    <col min="12806" max="12811" width="15.109375" style="2" customWidth="1"/>
    <col min="12812" max="13058" width="8.88671875" style="2"/>
    <col min="13059" max="13059" width="4.6640625" style="2" customWidth="1"/>
    <col min="13060" max="13060" width="11.109375" style="2" customWidth="1"/>
    <col min="13061" max="13061" width="35.33203125" style="2" customWidth="1"/>
    <col min="13062" max="13067" width="15.109375" style="2" customWidth="1"/>
    <col min="13068" max="13314" width="8.88671875" style="2"/>
    <col min="13315" max="13315" width="4.6640625" style="2" customWidth="1"/>
    <col min="13316" max="13316" width="11.109375" style="2" customWidth="1"/>
    <col min="13317" max="13317" width="35.33203125" style="2" customWidth="1"/>
    <col min="13318" max="13323" width="15.109375" style="2" customWidth="1"/>
    <col min="13324" max="13570" width="8.88671875" style="2"/>
    <col min="13571" max="13571" width="4.6640625" style="2" customWidth="1"/>
    <col min="13572" max="13572" width="11.109375" style="2" customWidth="1"/>
    <col min="13573" max="13573" width="35.33203125" style="2" customWidth="1"/>
    <col min="13574" max="13579" width="15.109375" style="2" customWidth="1"/>
    <col min="13580" max="13826" width="8.88671875" style="2"/>
    <col min="13827" max="13827" width="4.6640625" style="2" customWidth="1"/>
    <col min="13828" max="13828" width="11.109375" style="2" customWidth="1"/>
    <col min="13829" max="13829" width="35.33203125" style="2" customWidth="1"/>
    <col min="13830" max="13835" width="15.109375" style="2" customWidth="1"/>
    <col min="13836" max="14082" width="8.88671875" style="2"/>
    <col min="14083" max="14083" width="4.6640625" style="2" customWidth="1"/>
    <col min="14084" max="14084" width="11.109375" style="2" customWidth="1"/>
    <col min="14085" max="14085" width="35.33203125" style="2" customWidth="1"/>
    <col min="14086" max="14091" width="15.109375" style="2" customWidth="1"/>
    <col min="14092" max="14338" width="8.88671875" style="2"/>
    <col min="14339" max="14339" width="4.6640625" style="2" customWidth="1"/>
    <col min="14340" max="14340" width="11.109375" style="2" customWidth="1"/>
    <col min="14341" max="14341" width="35.33203125" style="2" customWidth="1"/>
    <col min="14342" max="14347" width="15.109375" style="2" customWidth="1"/>
    <col min="14348" max="14594" width="8.88671875" style="2"/>
    <col min="14595" max="14595" width="4.6640625" style="2" customWidth="1"/>
    <col min="14596" max="14596" width="11.109375" style="2" customWidth="1"/>
    <col min="14597" max="14597" width="35.33203125" style="2" customWidth="1"/>
    <col min="14598" max="14603" width="15.109375" style="2" customWidth="1"/>
    <col min="14604" max="14850" width="8.88671875" style="2"/>
    <col min="14851" max="14851" width="4.6640625" style="2" customWidth="1"/>
    <col min="14852" max="14852" width="11.109375" style="2" customWidth="1"/>
    <col min="14853" max="14853" width="35.33203125" style="2" customWidth="1"/>
    <col min="14854" max="14859" width="15.109375" style="2" customWidth="1"/>
    <col min="14860" max="15106" width="8.88671875" style="2"/>
    <col min="15107" max="15107" width="4.6640625" style="2" customWidth="1"/>
    <col min="15108" max="15108" width="11.109375" style="2" customWidth="1"/>
    <col min="15109" max="15109" width="35.33203125" style="2" customWidth="1"/>
    <col min="15110" max="15115" width="15.109375" style="2" customWidth="1"/>
    <col min="15116" max="15362" width="8.88671875" style="2"/>
    <col min="15363" max="15363" width="4.6640625" style="2" customWidth="1"/>
    <col min="15364" max="15364" width="11.109375" style="2" customWidth="1"/>
    <col min="15365" max="15365" width="35.33203125" style="2" customWidth="1"/>
    <col min="15366" max="15371" width="15.109375" style="2" customWidth="1"/>
    <col min="15372" max="15618" width="8.88671875" style="2"/>
    <col min="15619" max="15619" width="4.6640625" style="2" customWidth="1"/>
    <col min="15620" max="15620" width="11.109375" style="2" customWidth="1"/>
    <col min="15621" max="15621" width="35.33203125" style="2" customWidth="1"/>
    <col min="15622" max="15627" width="15.109375" style="2" customWidth="1"/>
    <col min="15628" max="15874" width="8.88671875" style="2"/>
    <col min="15875" max="15875" width="4.6640625" style="2" customWidth="1"/>
    <col min="15876" max="15876" width="11.109375" style="2" customWidth="1"/>
    <col min="15877" max="15877" width="35.33203125" style="2" customWidth="1"/>
    <col min="15878" max="15883" width="15.109375" style="2" customWidth="1"/>
    <col min="15884" max="16130" width="8.88671875" style="2"/>
    <col min="16131" max="16131" width="4.6640625" style="2" customWidth="1"/>
    <col min="16132" max="16132" width="11.109375" style="2" customWidth="1"/>
    <col min="16133" max="16133" width="35.33203125" style="2" customWidth="1"/>
    <col min="16134" max="16139" width="15.109375" style="2" customWidth="1"/>
    <col min="16140" max="16382" width="8.88671875" style="2"/>
    <col min="16383" max="16384" width="9" style="2" customWidth="1"/>
  </cols>
  <sheetData>
    <row r="1" spans="1:17" ht="18" customHeight="1">
      <c r="A1" s="53" t="s">
        <v>114</v>
      </c>
      <c r="B1" s="38"/>
      <c r="C1" s="54"/>
      <c r="D1" s="54"/>
      <c r="E1" s="54"/>
      <c r="F1" s="54"/>
      <c r="G1" s="54"/>
      <c r="H1" s="54"/>
      <c r="I1" s="54"/>
      <c r="J1" s="54"/>
      <c r="K1" s="54"/>
    </row>
    <row r="2" spans="1:17" ht="18" customHeight="1">
      <c r="A2" s="131" t="s">
        <v>290</v>
      </c>
      <c r="B2" s="131"/>
      <c r="C2" s="131"/>
      <c r="D2" s="131"/>
      <c r="E2" s="131"/>
      <c r="F2" s="131"/>
      <c r="G2" s="131"/>
      <c r="H2" s="131"/>
      <c r="I2" s="131"/>
      <c r="J2" s="131"/>
      <c r="K2" s="131"/>
    </row>
    <row r="3" spans="1:17" ht="15.75" customHeight="1">
      <c r="A3" s="38"/>
      <c r="B3" s="38"/>
      <c r="C3" s="54"/>
      <c r="D3" s="54"/>
      <c r="E3" s="54"/>
      <c r="F3" s="54"/>
      <c r="G3" s="54"/>
      <c r="H3" s="54"/>
      <c r="I3" s="54"/>
      <c r="J3" s="54"/>
      <c r="K3" s="54"/>
    </row>
    <row r="4" spans="1:17" ht="22.5" customHeight="1">
      <c r="A4" s="38"/>
      <c r="B4" s="38"/>
      <c r="C4" s="54"/>
      <c r="D4" s="54"/>
      <c r="E4" s="54"/>
      <c r="F4" s="54"/>
      <c r="G4" s="54"/>
      <c r="H4" s="54"/>
      <c r="I4" s="39" t="s">
        <v>10</v>
      </c>
      <c r="J4" s="132"/>
      <c r="K4" s="132"/>
    </row>
    <row r="5" spans="1:17" ht="9" customHeight="1">
      <c r="A5" s="38"/>
      <c r="B5" s="38"/>
      <c r="C5" s="42"/>
      <c r="D5" s="42"/>
      <c r="E5" s="42"/>
      <c r="F5" s="42"/>
      <c r="G5" s="42"/>
      <c r="H5" s="42"/>
      <c r="I5" s="42"/>
      <c r="J5" s="42"/>
      <c r="K5" s="42"/>
    </row>
    <row r="6" spans="1:17" ht="17.100000000000001" customHeight="1">
      <c r="A6" s="38"/>
      <c r="B6" s="38"/>
      <c r="C6" s="54"/>
      <c r="D6" s="54"/>
      <c r="E6" s="54"/>
      <c r="F6" s="54"/>
      <c r="G6" s="54"/>
      <c r="H6" s="54"/>
      <c r="I6" s="54"/>
      <c r="J6" s="54"/>
      <c r="K6" s="55" t="s">
        <v>15</v>
      </c>
    </row>
    <row r="7" spans="1:17" s="12" customFormat="1" ht="25.5" customHeight="1">
      <c r="A7" s="133" t="s">
        <v>115</v>
      </c>
      <c r="B7" s="133" t="s">
        <v>22</v>
      </c>
      <c r="C7" s="135"/>
      <c r="D7" s="136" t="s">
        <v>120</v>
      </c>
      <c r="E7" s="137"/>
      <c r="F7" s="56" t="s">
        <v>11</v>
      </c>
      <c r="G7" s="57" t="s">
        <v>13</v>
      </c>
      <c r="H7" s="58" t="s">
        <v>17</v>
      </c>
      <c r="I7" s="59" t="s">
        <v>24</v>
      </c>
      <c r="J7" s="60" t="s">
        <v>18</v>
      </c>
      <c r="K7" s="61" t="s">
        <v>148</v>
      </c>
      <c r="L7" s="23"/>
      <c r="M7" s="21"/>
      <c r="N7" s="6"/>
      <c r="O7" s="6"/>
      <c r="P7" s="6"/>
      <c r="Q7" s="6"/>
    </row>
    <row r="8" spans="1:17" s="12" customFormat="1" ht="15.9" customHeight="1">
      <c r="A8" s="134"/>
      <c r="B8" s="62" t="s">
        <v>12</v>
      </c>
      <c r="C8" s="63" t="s">
        <v>23</v>
      </c>
      <c r="D8" s="64" t="s">
        <v>121</v>
      </c>
      <c r="E8" s="65" t="s">
        <v>122</v>
      </c>
      <c r="F8" s="66" t="s">
        <v>123</v>
      </c>
      <c r="G8" s="67" t="s">
        <v>124</v>
      </c>
      <c r="H8" s="68" t="s">
        <v>125</v>
      </c>
      <c r="I8" s="66" t="s">
        <v>126</v>
      </c>
      <c r="J8" s="69" t="s">
        <v>127</v>
      </c>
      <c r="K8" s="70" t="s">
        <v>128</v>
      </c>
      <c r="L8" s="23"/>
      <c r="M8" s="21"/>
      <c r="N8" s="6"/>
      <c r="O8" s="6"/>
      <c r="P8" s="6"/>
      <c r="Q8" s="6"/>
    </row>
    <row r="9" spans="1:17" s="19" customFormat="1" ht="36" customHeight="1">
      <c r="A9" s="71">
        <v>1</v>
      </c>
      <c r="B9" s="72"/>
      <c r="C9" s="73" t="str">
        <f t="shared" ref="C9:C16" si="0">IFERROR(VLOOKUP(B9,メニュー表,2,0),"")</f>
        <v/>
      </c>
      <c r="D9" s="74"/>
      <c r="E9" s="75"/>
      <c r="F9" s="76"/>
      <c r="G9" s="77"/>
      <c r="H9" s="78"/>
      <c r="I9" s="79">
        <f>F9-G9-H9</f>
        <v>0</v>
      </c>
      <c r="J9" s="80">
        <f>ROUNDUP(I9/2,0)</f>
        <v>0</v>
      </c>
      <c r="K9" s="81">
        <f>ROUNDDOWN(I9/2,0)</f>
        <v>0</v>
      </c>
      <c r="L9" s="24"/>
      <c r="M9" s="21"/>
      <c r="N9" s="25"/>
      <c r="O9" s="25"/>
      <c r="P9" s="25"/>
      <c r="Q9" s="25"/>
    </row>
    <row r="10" spans="1:17" s="19" customFormat="1" ht="36" customHeight="1">
      <c r="A10" s="82">
        <v>2</v>
      </c>
      <c r="B10" s="83"/>
      <c r="C10" s="84" t="str">
        <f t="shared" si="0"/>
        <v/>
      </c>
      <c r="D10" s="85"/>
      <c r="E10" s="86"/>
      <c r="F10" s="87"/>
      <c r="G10" s="88"/>
      <c r="H10" s="89"/>
      <c r="I10" s="90">
        <f t="shared" ref="I10:I16" si="1">F10-G10-H10</f>
        <v>0</v>
      </c>
      <c r="J10" s="91">
        <f t="shared" ref="J10:J16" si="2">ROUNDUP(I10/2,0)</f>
        <v>0</v>
      </c>
      <c r="K10" s="92">
        <f t="shared" ref="K10:K16" si="3">ROUNDDOWN(I10/2,0)</f>
        <v>0</v>
      </c>
      <c r="L10" s="24"/>
      <c r="M10" s="21"/>
      <c r="N10" s="25"/>
      <c r="O10" s="25"/>
      <c r="P10" s="25"/>
      <c r="Q10" s="25"/>
    </row>
    <row r="11" spans="1:17" s="19" customFormat="1" ht="36" customHeight="1">
      <c r="A11" s="82">
        <v>3</v>
      </c>
      <c r="B11" s="83"/>
      <c r="C11" s="84" t="str">
        <f t="shared" si="0"/>
        <v/>
      </c>
      <c r="D11" s="85"/>
      <c r="E11" s="86"/>
      <c r="F11" s="87"/>
      <c r="G11" s="88"/>
      <c r="H11" s="89"/>
      <c r="I11" s="93">
        <f t="shared" si="1"/>
        <v>0</v>
      </c>
      <c r="J11" s="91">
        <f t="shared" si="2"/>
        <v>0</v>
      </c>
      <c r="K11" s="92">
        <f t="shared" si="3"/>
        <v>0</v>
      </c>
      <c r="L11" s="24"/>
      <c r="M11" s="21"/>
      <c r="N11" s="25"/>
      <c r="O11" s="25"/>
      <c r="P11" s="25"/>
      <c r="Q11" s="25"/>
    </row>
    <row r="12" spans="1:17" s="19" customFormat="1" ht="36" customHeight="1">
      <c r="A12" s="82">
        <v>4</v>
      </c>
      <c r="B12" s="83"/>
      <c r="C12" s="84" t="str">
        <f t="shared" si="0"/>
        <v/>
      </c>
      <c r="D12" s="85"/>
      <c r="E12" s="86"/>
      <c r="F12" s="87"/>
      <c r="G12" s="88"/>
      <c r="H12" s="89"/>
      <c r="I12" s="93">
        <f>F12-G12-H12</f>
        <v>0</v>
      </c>
      <c r="J12" s="91">
        <f t="shared" si="2"/>
        <v>0</v>
      </c>
      <c r="K12" s="92">
        <f t="shared" si="3"/>
        <v>0</v>
      </c>
      <c r="L12" s="24"/>
      <c r="M12" s="21"/>
      <c r="N12" s="25"/>
      <c r="O12" s="25"/>
      <c r="P12" s="25"/>
      <c r="Q12" s="25"/>
    </row>
    <row r="13" spans="1:17" s="19" customFormat="1" ht="36" customHeight="1">
      <c r="A13" s="82">
        <v>5</v>
      </c>
      <c r="B13" s="83"/>
      <c r="C13" s="84" t="str">
        <f t="shared" si="0"/>
        <v/>
      </c>
      <c r="D13" s="85"/>
      <c r="E13" s="86"/>
      <c r="F13" s="87"/>
      <c r="G13" s="88"/>
      <c r="H13" s="89"/>
      <c r="I13" s="93">
        <f t="shared" si="1"/>
        <v>0</v>
      </c>
      <c r="J13" s="91">
        <f t="shared" si="2"/>
        <v>0</v>
      </c>
      <c r="K13" s="92">
        <f t="shared" si="3"/>
        <v>0</v>
      </c>
      <c r="L13" s="24"/>
      <c r="M13" s="21"/>
      <c r="N13" s="25"/>
      <c r="O13" s="25"/>
      <c r="P13" s="25"/>
      <c r="Q13" s="25"/>
    </row>
    <row r="14" spans="1:17" s="19" customFormat="1" ht="36" customHeight="1">
      <c r="A14" s="82">
        <v>6</v>
      </c>
      <c r="B14" s="83"/>
      <c r="C14" s="84" t="str">
        <f t="shared" si="0"/>
        <v/>
      </c>
      <c r="D14" s="85"/>
      <c r="E14" s="86"/>
      <c r="F14" s="87"/>
      <c r="G14" s="88"/>
      <c r="H14" s="89"/>
      <c r="I14" s="93">
        <f t="shared" si="1"/>
        <v>0</v>
      </c>
      <c r="J14" s="91">
        <f t="shared" si="2"/>
        <v>0</v>
      </c>
      <c r="K14" s="92">
        <f t="shared" si="3"/>
        <v>0</v>
      </c>
      <c r="L14" s="24"/>
      <c r="M14" s="21"/>
      <c r="N14" s="25"/>
      <c r="O14" s="25"/>
      <c r="P14" s="25"/>
      <c r="Q14" s="25"/>
    </row>
    <row r="15" spans="1:17" s="19" customFormat="1" ht="36" customHeight="1">
      <c r="A15" s="82">
        <v>7</v>
      </c>
      <c r="B15" s="83"/>
      <c r="C15" s="84" t="str">
        <f t="shared" si="0"/>
        <v/>
      </c>
      <c r="D15" s="85"/>
      <c r="E15" s="86"/>
      <c r="F15" s="94"/>
      <c r="G15" s="95"/>
      <c r="H15" s="96"/>
      <c r="I15" s="93">
        <f t="shared" si="1"/>
        <v>0</v>
      </c>
      <c r="J15" s="91">
        <f t="shared" si="2"/>
        <v>0</v>
      </c>
      <c r="K15" s="92">
        <f t="shared" si="3"/>
        <v>0</v>
      </c>
      <c r="L15" s="20"/>
      <c r="M15" s="21"/>
      <c r="N15" s="1"/>
      <c r="O15" s="1"/>
      <c r="P15" s="25"/>
      <c r="Q15" s="25"/>
    </row>
    <row r="16" spans="1:17" s="19" customFormat="1" ht="36" customHeight="1">
      <c r="A16" s="82">
        <v>8</v>
      </c>
      <c r="B16" s="118"/>
      <c r="C16" s="97" t="str">
        <f t="shared" si="0"/>
        <v/>
      </c>
      <c r="D16" s="98"/>
      <c r="E16" s="99"/>
      <c r="F16" s="94"/>
      <c r="G16" s="95"/>
      <c r="H16" s="96"/>
      <c r="I16" s="100">
        <f t="shared" si="1"/>
        <v>0</v>
      </c>
      <c r="J16" s="101">
        <f t="shared" si="2"/>
        <v>0</v>
      </c>
      <c r="K16" s="102">
        <f t="shared" si="3"/>
        <v>0</v>
      </c>
      <c r="L16" s="20"/>
      <c r="M16" s="21"/>
      <c r="N16" s="1"/>
      <c r="O16" s="1"/>
      <c r="P16" s="25"/>
      <c r="Q16" s="25"/>
    </row>
    <row r="17" spans="1:17" s="19" customFormat="1" ht="30" customHeight="1" thickBot="1">
      <c r="A17" s="138" t="s">
        <v>14</v>
      </c>
      <c r="B17" s="139"/>
      <c r="C17" s="140"/>
      <c r="D17" s="138" t="s">
        <v>129</v>
      </c>
      <c r="E17" s="140"/>
      <c r="F17" s="103">
        <f>SUM(F9:F16)</f>
        <v>0</v>
      </c>
      <c r="G17" s="104">
        <f>SUM(G9:G16)</f>
        <v>0</v>
      </c>
      <c r="H17" s="105">
        <f t="shared" ref="H17" si="4">SUM(H9:H16)</f>
        <v>0</v>
      </c>
      <c r="I17" s="106">
        <f>SUM(I9:I16)</f>
        <v>0</v>
      </c>
      <c r="J17" s="107">
        <f>SUM(J9:J16)</f>
        <v>0</v>
      </c>
      <c r="K17" s="108">
        <f>SUM(K9:K16)</f>
        <v>0</v>
      </c>
      <c r="L17" s="20"/>
      <c r="M17" s="21"/>
      <c r="N17" s="1"/>
      <c r="O17" s="1"/>
      <c r="P17" s="25"/>
      <c r="Q17" s="25"/>
    </row>
    <row r="18" spans="1:17" s="3" customFormat="1" ht="16.5" customHeight="1" thickTop="1">
      <c r="A18" s="109"/>
      <c r="B18" s="110"/>
      <c r="C18" s="111"/>
      <c r="D18" s="111"/>
      <c r="E18" s="111"/>
      <c r="F18" s="111"/>
      <c r="G18" s="111"/>
      <c r="H18" s="111"/>
      <c r="I18" s="125" t="s">
        <v>26</v>
      </c>
      <c r="J18" s="126"/>
      <c r="K18" s="129">
        <f>ROUNDDOWN(K17,-3)</f>
        <v>0</v>
      </c>
      <c r="L18" s="20"/>
      <c r="M18" s="21"/>
      <c r="N18" s="1"/>
      <c r="O18" s="1"/>
      <c r="P18" s="26"/>
      <c r="Q18" s="26"/>
    </row>
    <row r="19" spans="1:17" s="1" customFormat="1" ht="15" customHeight="1" thickBot="1">
      <c r="A19" s="112" t="s">
        <v>19</v>
      </c>
      <c r="B19" s="113" t="s">
        <v>20</v>
      </c>
      <c r="C19" s="113"/>
      <c r="D19" s="113"/>
      <c r="E19" s="113"/>
      <c r="F19" s="113"/>
      <c r="G19" s="113"/>
      <c r="H19" s="114"/>
      <c r="I19" s="127"/>
      <c r="J19" s="128"/>
      <c r="K19" s="130"/>
      <c r="L19" s="20"/>
      <c r="M19" s="21"/>
    </row>
    <row r="20" spans="1:17" s="1" customFormat="1" ht="15" customHeight="1" thickTop="1">
      <c r="A20" s="115"/>
      <c r="B20" s="113" t="s">
        <v>150</v>
      </c>
      <c r="C20" s="113"/>
      <c r="D20" s="113"/>
      <c r="E20" s="113"/>
      <c r="F20" s="113"/>
      <c r="G20" s="113"/>
      <c r="H20" s="114"/>
      <c r="I20" s="114"/>
      <c r="J20" s="114"/>
      <c r="K20" s="114"/>
      <c r="L20" s="20"/>
      <c r="M20" s="21"/>
    </row>
    <row r="21" spans="1:17" s="1" customFormat="1" ht="15" customHeight="1">
      <c r="A21" s="115"/>
      <c r="B21" s="113" t="s">
        <v>149</v>
      </c>
      <c r="C21" s="113"/>
      <c r="D21" s="113"/>
      <c r="E21" s="113"/>
      <c r="F21" s="113"/>
      <c r="G21" s="113"/>
      <c r="H21" s="114"/>
      <c r="I21" s="114"/>
      <c r="J21" s="114"/>
      <c r="K21" s="114"/>
      <c r="L21" s="20"/>
      <c r="M21" s="21"/>
    </row>
    <row r="22" spans="1:17" s="1" customFormat="1" ht="13.5" customHeight="1">
      <c r="A22" s="115"/>
      <c r="B22" s="115"/>
      <c r="C22" s="116"/>
      <c r="D22" s="116"/>
      <c r="E22" s="116"/>
      <c r="F22" s="114"/>
      <c r="G22" s="114"/>
      <c r="H22" s="114"/>
      <c r="I22" s="114"/>
      <c r="J22" s="114"/>
      <c r="K22" s="114"/>
      <c r="L22" s="20"/>
      <c r="M22" s="21"/>
    </row>
    <row r="23" spans="1:17" s="1" customFormat="1" ht="13.5" customHeight="1">
      <c r="A23" s="117" t="s">
        <v>116</v>
      </c>
      <c r="B23" s="115"/>
      <c r="C23" s="113"/>
      <c r="D23" s="113"/>
      <c r="E23" s="113"/>
      <c r="F23" s="114"/>
      <c r="G23" s="114"/>
      <c r="H23" s="114"/>
      <c r="I23" s="114"/>
      <c r="J23" s="114"/>
      <c r="K23" s="114"/>
      <c r="L23" s="20"/>
      <c r="M23" s="21"/>
    </row>
    <row r="24" spans="1:17" ht="13.5" customHeight="1">
      <c r="A24" s="2"/>
      <c r="B24" s="13"/>
      <c r="C24" s="4"/>
      <c r="D24" s="4"/>
      <c r="E24" s="4"/>
      <c r="F24" s="5"/>
      <c r="G24" s="5"/>
      <c r="H24" s="5"/>
      <c r="I24" s="5"/>
      <c r="J24" s="5"/>
      <c r="K24" s="5"/>
    </row>
  </sheetData>
  <mergeCells count="9">
    <mergeCell ref="I18:J19"/>
    <mergeCell ref="K18:K19"/>
    <mergeCell ref="A2:K2"/>
    <mergeCell ref="J4:K4"/>
    <mergeCell ref="A7:A8"/>
    <mergeCell ref="B7:C7"/>
    <mergeCell ref="D7:E7"/>
    <mergeCell ref="A17:C17"/>
    <mergeCell ref="D17:E17"/>
  </mergeCells>
  <phoneticPr fontId="2"/>
  <dataValidations count="3">
    <dataValidation type="list" allowBlank="1" showInputMessage="1" showErrorMessage="1" sqref="J4:K4">
      <formula1>区市町村名</formula1>
    </dataValidation>
    <dataValidation type="list" allowBlank="1" showInputMessage="1" showErrorMessage="1" sqref="D9:E16">
      <formula1>補助事業期間</formula1>
    </dataValidation>
    <dataValidation type="list" allowBlank="1" showInputMessage="1" showErrorMessage="1" sqref="B9:B16">
      <formula1>区分</formula1>
    </dataValidation>
  </dataValidations>
  <printOptions horizontalCentered="1" verticalCentered="1"/>
  <pageMargins left="0.19685039370078741" right="0.19685039370078741" top="0.39370078740157483" bottom="0.19685039370078741" header="0.19685039370078741" footer="0.19685039370078741"/>
  <pageSetup paperSize="9" scale="97"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70"/>
  <sheetViews>
    <sheetView view="pageBreakPreview" topLeftCell="A4" zoomScale="70" zoomScaleNormal="100" zoomScaleSheetLayoutView="70" workbookViewId="0">
      <selection activeCell="I45" sqref="I45"/>
    </sheetView>
  </sheetViews>
  <sheetFormatPr defaultRowHeight="13.2"/>
  <cols>
    <col min="6" max="6" width="13.44140625" customWidth="1"/>
    <col min="8" max="8" width="64.6640625" bestFit="1" customWidth="1"/>
    <col min="9" max="9" width="69.6640625" bestFit="1" customWidth="1"/>
  </cols>
  <sheetData>
    <row r="1" spans="1:9">
      <c r="A1" t="s">
        <v>109</v>
      </c>
    </row>
    <row r="2" spans="1:9">
      <c r="A2" s="7" t="s">
        <v>27</v>
      </c>
      <c r="B2" s="7" t="s">
        <v>28</v>
      </c>
      <c r="C2" s="7" t="s">
        <v>29</v>
      </c>
      <c r="E2" s="7" t="s">
        <v>30</v>
      </c>
      <c r="F2" s="7" t="s">
        <v>31</v>
      </c>
      <c r="G2" s="7" t="s">
        <v>12</v>
      </c>
      <c r="H2" s="8" t="s">
        <v>94</v>
      </c>
      <c r="I2" s="8" t="s">
        <v>95</v>
      </c>
    </row>
    <row r="3" spans="1:9">
      <c r="A3" s="7">
        <v>1</v>
      </c>
      <c r="B3" s="9">
        <v>131016</v>
      </c>
      <c r="C3" s="7" t="s">
        <v>32</v>
      </c>
      <c r="E3" s="7">
        <v>1</v>
      </c>
      <c r="F3" s="7">
        <v>101</v>
      </c>
      <c r="G3" s="27" t="s">
        <v>200</v>
      </c>
      <c r="H3" s="7" t="s">
        <v>201</v>
      </c>
      <c r="I3" s="7" t="s">
        <v>202</v>
      </c>
    </row>
    <row r="4" spans="1:9">
      <c r="A4" s="7">
        <v>2</v>
      </c>
      <c r="B4" s="9">
        <v>131024</v>
      </c>
      <c r="C4" s="7" t="s">
        <v>33</v>
      </c>
      <c r="E4" s="7">
        <v>2</v>
      </c>
      <c r="F4" s="7">
        <v>102</v>
      </c>
      <c r="G4" s="27" t="s">
        <v>203</v>
      </c>
      <c r="H4" s="7" t="s">
        <v>183</v>
      </c>
      <c r="I4" s="7" t="s">
        <v>204</v>
      </c>
    </row>
    <row r="5" spans="1:9">
      <c r="A5" s="7">
        <v>3</v>
      </c>
      <c r="B5" s="9">
        <v>131032</v>
      </c>
      <c r="C5" s="7" t="s">
        <v>34</v>
      </c>
      <c r="E5" s="7">
        <v>3</v>
      </c>
      <c r="F5" s="7">
        <v>103</v>
      </c>
      <c r="G5" s="27" t="s">
        <v>154</v>
      </c>
      <c r="H5" s="7" t="s">
        <v>205</v>
      </c>
      <c r="I5" s="7" t="s">
        <v>206</v>
      </c>
    </row>
    <row r="6" spans="1:9">
      <c r="A6" s="7">
        <v>4</v>
      </c>
      <c r="B6" s="9">
        <v>131041</v>
      </c>
      <c r="C6" s="7" t="s">
        <v>35</v>
      </c>
      <c r="E6" s="7">
        <v>4</v>
      </c>
      <c r="F6" s="7">
        <v>104</v>
      </c>
      <c r="G6" s="27" t="s">
        <v>155</v>
      </c>
      <c r="H6" s="7" t="s">
        <v>225</v>
      </c>
      <c r="I6" s="7" t="s">
        <v>226</v>
      </c>
    </row>
    <row r="7" spans="1:9">
      <c r="A7" s="7">
        <v>5</v>
      </c>
      <c r="B7" s="9">
        <v>131059</v>
      </c>
      <c r="C7" s="7" t="s">
        <v>36</v>
      </c>
      <c r="E7" s="7">
        <v>5</v>
      </c>
      <c r="F7" s="7">
        <v>105</v>
      </c>
      <c r="G7" s="27" t="s">
        <v>156</v>
      </c>
      <c r="H7" s="7" t="s">
        <v>216</v>
      </c>
      <c r="I7" s="7" t="s">
        <v>234</v>
      </c>
    </row>
    <row r="8" spans="1:9">
      <c r="A8" s="7">
        <v>6</v>
      </c>
      <c r="B8" s="9">
        <v>131067</v>
      </c>
      <c r="C8" s="7" t="s">
        <v>37</v>
      </c>
      <c r="E8" s="7">
        <v>6</v>
      </c>
      <c r="F8" s="7">
        <v>106</v>
      </c>
      <c r="G8" s="27" t="s">
        <v>157</v>
      </c>
      <c r="H8" s="7" t="s">
        <v>184</v>
      </c>
      <c r="I8" s="7" t="s">
        <v>235</v>
      </c>
    </row>
    <row r="9" spans="1:9">
      <c r="A9" s="7">
        <v>7</v>
      </c>
      <c r="B9" s="9">
        <v>131075</v>
      </c>
      <c r="C9" s="7" t="s">
        <v>38</v>
      </c>
      <c r="E9" s="7">
        <v>7</v>
      </c>
      <c r="F9" s="7">
        <v>107</v>
      </c>
      <c r="G9" s="27" t="s">
        <v>233</v>
      </c>
      <c r="H9" s="7" t="s">
        <v>185</v>
      </c>
      <c r="I9" s="7" t="s">
        <v>236</v>
      </c>
    </row>
    <row r="10" spans="1:9">
      <c r="A10" s="7">
        <v>8</v>
      </c>
      <c r="B10" s="9">
        <v>131083</v>
      </c>
      <c r="C10" s="7" t="s">
        <v>39</v>
      </c>
      <c r="E10" s="7">
        <v>8</v>
      </c>
      <c r="F10" s="7">
        <v>108</v>
      </c>
      <c r="G10" s="27" t="s">
        <v>158</v>
      </c>
      <c r="H10" s="7" t="s">
        <v>213</v>
      </c>
      <c r="I10" s="7" t="s">
        <v>237</v>
      </c>
    </row>
    <row r="11" spans="1:9">
      <c r="A11" s="7">
        <v>9</v>
      </c>
      <c r="B11" s="9">
        <v>131091</v>
      </c>
      <c r="C11" s="7" t="s">
        <v>40</v>
      </c>
      <c r="E11" s="7">
        <v>9</v>
      </c>
      <c r="F11" s="7">
        <v>109</v>
      </c>
      <c r="G11" s="27" t="s">
        <v>159</v>
      </c>
      <c r="H11" s="7" t="s">
        <v>186</v>
      </c>
      <c r="I11" s="7" t="s">
        <v>238</v>
      </c>
    </row>
    <row r="12" spans="1:9">
      <c r="A12" s="7">
        <v>10</v>
      </c>
      <c r="B12" s="9">
        <v>131105</v>
      </c>
      <c r="C12" s="7" t="s">
        <v>41</v>
      </c>
      <c r="E12" s="7">
        <v>10</v>
      </c>
      <c r="F12" s="7">
        <v>110</v>
      </c>
      <c r="G12" s="27" t="s">
        <v>160</v>
      </c>
      <c r="H12" s="7" t="s">
        <v>187</v>
      </c>
      <c r="I12" s="7" t="s">
        <v>239</v>
      </c>
    </row>
    <row r="13" spans="1:9">
      <c r="A13" s="7">
        <v>11</v>
      </c>
      <c r="B13" s="9">
        <v>131113</v>
      </c>
      <c r="C13" s="7" t="s">
        <v>42</v>
      </c>
      <c r="E13" s="7">
        <v>11</v>
      </c>
      <c r="F13" s="7">
        <v>111</v>
      </c>
      <c r="G13" s="27" t="s">
        <v>161</v>
      </c>
      <c r="H13" s="7" t="s">
        <v>227</v>
      </c>
      <c r="I13" s="7" t="s">
        <v>240</v>
      </c>
    </row>
    <row r="14" spans="1:9">
      <c r="A14" s="7">
        <v>12</v>
      </c>
      <c r="B14" s="9">
        <v>131121</v>
      </c>
      <c r="C14" s="7" t="s">
        <v>43</v>
      </c>
      <c r="E14" s="7">
        <v>12</v>
      </c>
      <c r="F14" s="7">
        <v>112</v>
      </c>
      <c r="G14" s="27" t="s">
        <v>162</v>
      </c>
      <c r="H14" s="7" t="s">
        <v>228</v>
      </c>
      <c r="I14" s="7" t="s">
        <v>241</v>
      </c>
    </row>
    <row r="15" spans="1:9">
      <c r="A15" s="7">
        <v>13</v>
      </c>
      <c r="B15" s="9">
        <v>131130</v>
      </c>
      <c r="C15" s="7" t="s">
        <v>44</v>
      </c>
      <c r="E15" s="7">
        <v>13</v>
      </c>
      <c r="F15" s="7">
        <v>113</v>
      </c>
      <c r="G15" s="27" t="s">
        <v>163</v>
      </c>
      <c r="H15" s="7" t="s">
        <v>214</v>
      </c>
      <c r="I15" s="7" t="s">
        <v>242</v>
      </c>
    </row>
    <row r="16" spans="1:9">
      <c r="A16" s="7">
        <v>14</v>
      </c>
      <c r="B16" s="9">
        <v>131148</v>
      </c>
      <c r="C16" s="7" t="s">
        <v>45</v>
      </c>
      <c r="E16" s="7">
        <v>14</v>
      </c>
      <c r="F16" s="7">
        <v>114</v>
      </c>
      <c r="G16" s="27" t="s">
        <v>164</v>
      </c>
      <c r="H16" s="7" t="s">
        <v>207</v>
      </c>
      <c r="I16" s="7" t="s">
        <v>243</v>
      </c>
    </row>
    <row r="17" spans="1:9">
      <c r="A17" s="7">
        <v>15</v>
      </c>
      <c r="B17" s="9">
        <v>131156</v>
      </c>
      <c r="C17" s="7" t="s">
        <v>46</v>
      </c>
      <c r="E17" s="7">
        <v>15</v>
      </c>
      <c r="F17" s="7">
        <v>115</v>
      </c>
      <c r="G17" s="27" t="s">
        <v>165</v>
      </c>
      <c r="H17" s="7" t="s">
        <v>229</v>
      </c>
      <c r="I17" s="7" t="s">
        <v>244</v>
      </c>
    </row>
    <row r="18" spans="1:9">
      <c r="A18" s="7">
        <v>16</v>
      </c>
      <c r="B18" s="9">
        <v>131164</v>
      </c>
      <c r="C18" s="7" t="s">
        <v>47</v>
      </c>
      <c r="E18" s="7">
        <v>16</v>
      </c>
      <c r="F18" s="7">
        <v>116</v>
      </c>
      <c r="G18" s="27" t="s">
        <v>166</v>
      </c>
      <c r="H18" s="7" t="s">
        <v>211</v>
      </c>
      <c r="I18" s="7" t="s">
        <v>245</v>
      </c>
    </row>
    <row r="19" spans="1:9">
      <c r="A19" s="7">
        <v>17</v>
      </c>
      <c r="B19" s="9">
        <v>131172</v>
      </c>
      <c r="C19" s="7" t="s">
        <v>48</v>
      </c>
      <c r="E19" s="7">
        <v>17</v>
      </c>
      <c r="F19" s="7">
        <v>117</v>
      </c>
      <c r="G19" s="27" t="s">
        <v>167</v>
      </c>
      <c r="H19" s="7" t="s">
        <v>188</v>
      </c>
      <c r="I19" s="7" t="s">
        <v>246</v>
      </c>
    </row>
    <row r="20" spans="1:9">
      <c r="A20" s="7">
        <v>18</v>
      </c>
      <c r="B20" s="9">
        <v>131181</v>
      </c>
      <c r="C20" s="7" t="s">
        <v>49</v>
      </c>
      <c r="E20" s="7">
        <v>18</v>
      </c>
      <c r="F20" s="7">
        <v>118</v>
      </c>
      <c r="G20" s="27" t="s">
        <v>168</v>
      </c>
      <c r="H20" s="7" t="s">
        <v>215</v>
      </c>
      <c r="I20" s="7" t="s">
        <v>247</v>
      </c>
    </row>
    <row r="21" spans="1:9">
      <c r="A21" s="7">
        <v>19</v>
      </c>
      <c r="B21" s="9">
        <v>131199</v>
      </c>
      <c r="C21" s="7" t="s">
        <v>50</v>
      </c>
      <c r="E21" s="7">
        <v>19</v>
      </c>
      <c r="F21" s="7">
        <v>119</v>
      </c>
      <c r="G21" s="27" t="s">
        <v>169</v>
      </c>
      <c r="H21" s="7" t="s">
        <v>189</v>
      </c>
      <c r="I21" s="7" t="s">
        <v>248</v>
      </c>
    </row>
    <row r="22" spans="1:9">
      <c r="A22" s="7">
        <v>20</v>
      </c>
      <c r="B22" s="9">
        <v>131202</v>
      </c>
      <c r="C22" s="7" t="s">
        <v>51</v>
      </c>
      <c r="E22" s="7">
        <v>20</v>
      </c>
      <c r="F22" s="7">
        <v>120</v>
      </c>
      <c r="G22" s="27" t="s">
        <v>170</v>
      </c>
      <c r="H22" s="7" t="s">
        <v>230</v>
      </c>
      <c r="I22" s="7" t="s">
        <v>249</v>
      </c>
    </row>
    <row r="23" spans="1:9">
      <c r="A23" s="7">
        <v>21</v>
      </c>
      <c r="B23" s="9">
        <v>131211</v>
      </c>
      <c r="C23" s="7" t="s">
        <v>52</v>
      </c>
      <c r="E23" s="7">
        <v>21</v>
      </c>
      <c r="F23" s="7">
        <v>201</v>
      </c>
      <c r="G23" s="27" t="s">
        <v>171</v>
      </c>
      <c r="H23" s="7" t="s">
        <v>291</v>
      </c>
      <c r="I23" s="7" t="s">
        <v>292</v>
      </c>
    </row>
    <row r="24" spans="1:9">
      <c r="A24" s="7">
        <v>22</v>
      </c>
      <c r="B24" s="9">
        <v>131229</v>
      </c>
      <c r="C24" s="7" t="s">
        <v>53</v>
      </c>
      <c r="E24" s="7">
        <v>22</v>
      </c>
      <c r="F24" s="7">
        <v>202</v>
      </c>
      <c r="G24" s="27" t="s">
        <v>172</v>
      </c>
      <c r="H24" s="7" t="s">
        <v>190</v>
      </c>
      <c r="I24" s="7" t="s">
        <v>250</v>
      </c>
    </row>
    <row r="25" spans="1:9">
      <c r="A25" s="7">
        <v>23</v>
      </c>
      <c r="B25" s="9">
        <v>131237</v>
      </c>
      <c r="C25" s="7" t="s">
        <v>54</v>
      </c>
      <c r="E25" s="7">
        <v>23</v>
      </c>
      <c r="F25" s="7">
        <v>203</v>
      </c>
      <c r="G25" s="27" t="s">
        <v>173</v>
      </c>
      <c r="H25" s="7" t="s">
        <v>231</v>
      </c>
      <c r="I25" s="7" t="s">
        <v>251</v>
      </c>
    </row>
    <row r="26" spans="1:9">
      <c r="A26" s="7">
        <v>24</v>
      </c>
      <c r="B26" s="9">
        <v>132012</v>
      </c>
      <c r="C26" s="7" t="s">
        <v>55</v>
      </c>
      <c r="E26" s="7">
        <v>24</v>
      </c>
      <c r="F26" s="7">
        <v>204</v>
      </c>
      <c r="G26" s="27" t="s">
        <v>174</v>
      </c>
      <c r="H26" s="7" t="s">
        <v>212</v>
      </c>
      <c r="I26" s="7" t="s">
        <v>252</v>
      </c>
    </row>
    <row r="27" spans="1:9">
      <c r="A27" s="7">
        <v>25</v>
      </c>
      <c r="B27" s="9">
        <v>132021</v>
      </c>
      <c r="C27" s="7" t="s">
        <v>152</v>
      </c>
      <c r="E27" s="7">
        <v>25</v>
      </c>
      <c r="F27" s="7">
        <v>205</v>
      </c>
      <c r="G27" s="27" t="s">
        <v>175</v>
      </c>
      <c r="H27" s="7" t="s">
        <v>191</v>
      </c>
      <c r="I27" s="7" t="s">
        <v>253</v>
      </c>
    </row>
    <row r="28" spans="1:9">
      <c r="A28" s="7">
        <v>26</v>
      </c>
      <c r="B28" s="9">
        <v>132039</v>
      </c>
      <c r="C28" s="7" t="s">
        <v>153</v>
      </c>
      <c r="E28" s="7">
        <v>26</v>
      </c>
      <c r="F28" s="7">
        <v>206</v>
      </c>
      <c r="G28" s="27" t="s">
        <v>176</v>
      </c>
      <c r="H28" s="7" t="s">
        <v>192</v>
      </c>
      <c r="I28" s="7" t="s">
        <v>254</v>
      </c>
    </row>
    <row r="29" spans="1:9">
      <c r="A29" s="7">
        <v>27</v>
      </c>
      <c r="B29" s="9">
        <v>132047</v>
      </c>
      <c r="C29" s="7" t="s">
        <v>56</v>
      </c>
      <c r="E29" s="7">
        <v>27</v>
      </c>
      <c r="F29" s="7">
        <v>207</v>
      </c>
      <c r="G29" s="27" t="s">
        <v>177</v>
      </c>
      <c r="H29" s="7" t="s">
        <v>208</v>
      </c>
      <c r="I29" s="7" t="s">
        <v>255</v>
      </c>
    </row>
    <row r="30" spans="1:9">
      <c r="A30" s="7">
        <v>28</v>
      </c>
      <c r="B30" s="9">
        <v>132055</v>
      </c>
      <c r="C30" s="7" t="s">
        <v>57</v>
      </c>
      <c r="E30" s="7">
        <v>28</v>
      </c>
      <c r="F30" s="7">
        <v>208</v>
      </c>
      <c r="G30" s="27" t="s">
        <v>178</v>
      </c>
      <c r="H30" s="7" t="s">
        <v>193</v>
      </c>
      <c r="I30" s="7" t="s">
        <v>256</v>
      </c>
    </row>
    <row r="31" spans="1:9">
      <c r="A31" s="7">
        <v>29</v>
      </c>
      <c r="B31" s="9">
        <v>132063</v>
      </c>
      <c r="C31" s="7" t="s">
        <v>59</v>
      </c>
      <c r="E31" s="7">
        <v>29</v>
      </c>
      <c r="F31" s="7">
        <v>209</v>
      </c>
      <c r="G31" s="27" t="s">
        <v>179</v>
      </c>
      <c r="H31" s="7" t="s">
        <v>232</v>
      </c>
      <c r="I31" s="7" t="s">
        <v>257</v>
      </c>
    </row>
    <row r="32" spans="1:9">
      <c r="A32" s="7">
        <v>30</v>
      </c>
      <c r="B32" s="9">
        <v>132071</v>
      </c>
      <c r="C32" s="7" t="s">
        <v>61</v>
      </c>
      <c r="E32" s="7">
        <v>30</v>
      </c>
      <c r="F32" s="7">
        <v>301</v>
      </c>
      <c r="G32" s="27" t="s">
        <v>180</v>
      </c>
      <c r="H32" s="16" t="s">
        <v>194</v>
      </c>
      <c r="I32" s="16" t="s">
        <v>258</v>
      </c>
    </row>
    <row r="33" spans="1:9">
      <c r="A33" s="7">
        <v>31</v>
      </c>
      <c r="B33" s="9">
        <v>132080</v>
      </c>
      <c r="C33" s="7" t="s">
        <v>62</v>
      </c>
      <c r="E33" s="7">
        <v>31</v>
      </c>
      <c r="F33" s="7">
        <v>302</v>
      </c>
      <c r="G33" s="27" t="s">
        <v>181</v>
      </c>
      <c r="H33" s="7" t="s">
        <v>195</v>
      </c>
      <c r="I33" s="7" t="s">
        <v>259</v>
      </c>
    </row>
    <row r="34" spans="1:9">
      <c r="A34" s="7">
        <v>32</v>
      </c>
      <c r="B34" s="9">
        <v>132098</v>
      </c>
      <c r="C34" s="7" t="s">
        <v>63</v>
      </c>
      <c r="E34" s="7">
        <v>32</v>
      </c>
      <c r="F34" s="7">
        <v>303</v>
      </c>
      <c r="G34" s="27" t="s">
        <v>182</v>
      </c>
      <c r="H34" s="7" t="s">
        <v>196</v>
      </c>
      <c r="I34" s="7" t="s">
        <v>260</v>
      </c>
    </row>
    <row r="35" spans="1:9">
      <c r="A35" s="7">
        <v>33</v>
      </c>
      <c r="B35" s="9">
        <v>132101</v>
      </c>
      <c r="C35" s="7" t="s">
        <v>64</v>
      </c>
      <c r="E35" s="7">
        <v>33</v>
      </c>
      <c r="F35" s="7">
        <v>304</v>
      </c>
      <c r="G35" s="27" t="s">
        <v>220</v>
      </c>
      <c r="H35" s="7" t="s">
        <v>209</v>
      </c>
      <c r="I35" s="7" t="s">
        <v>261</v>
      </c>
    </row>
    <row r="36" spans="1:9">
      <c r="A36" s="7">
        <v>34</v>
      </c>
      <c r="B36" s="9">
        <v>132110</v>
      </c>
      <c r="C36" s="7" t="s">
        <v>65</v>
      </c>
      <c r="E36" s="7">
        <v>34</v>
      </c>
      <c r="F36" s="7">
        <v>305</v>
      </c>
      <c r="G36" s="27" t="s">
        <v>221</v>
      </c>
      <c r="H36" s="7" t="s">
        <v>197</v>
      </c>
      <c r="I36" s="7" t="s">
        <v>262</v>
      </c>
    </row>
    <row r="37" spans="1:9">
      <c r="A37" s="7">
        <v>35</v>
      </c>
      <c r="B37" s="9">
        <v>132128</v>
      </c>
      <c r="C37" s="7" t="s">
        <v>66</v>
      </c>
      <c r="E37" s="7">
        <v>35</v>
      </c>
      <c r="F37" s="7">
        <v>306</v>
      </c>
      <c r="G37" s="27" t="s">
        <v>222</v>
      </c>
      <c r="H37" s="7" t="s">
        <v>198</v>
      </c>
      <c r="I37" s="7" t="s">
        <v>263</v>
      </c>
    </row>
    <row r="38" spans="1:9">
      <c r="A38" s="7">
        <v>36</v>
      </c>
      <c r="B38" s="9">
        <v>132136</v>
      </c>
      <c r="C38" s="7" t="s">
        <v>67</v>
      </c>
      <c r="E38" s="7">
        <v>36</v>
      </c>
      <c r="F38" s="7">
        <v>307</v>
      </c>
      <c r="G38" s="27" t="s">
        <v>223</v>
      </c>
      <c r="H38" s="7" t="s">
        <v>199</v>
      </c>
      <c r="I38" s="7" t="s">
        <v>264</v>
      </c>
    </row>
    <row r="39" spans="1:9">
      <c r="A39" s="7">
        <v>37</v>
      </c>
      <c r="B39" s="9">
        <v>132144</v>
      </c>
      <c r="C39" s="7" t="s">
        <v>68</v>
      </c>
      <c r="E39" s="7">
        <v>37</v>
      </c>
      <c r="F39" s="7">
        <v>308</v>
      </c>
      <c r="G39" s="27" t="s">
        <v>224</v>
      </c>
      <c r="H39" s="7" t="s">
        <v>210</v>
      </c>
      <c r="I39" s="7" t="s">
        <v>265</v>
      </c>
    </row>
    <row r="40" spans="1:9">
      <c r="A40" s="7">
        <v>38</v>
      </c>
      <c r="B40" s="9">
        <v>132152</v>
      </c>
      <c r="C40" s="7" t="s">
        <v>69</v>
      </c>
      <c r="E40" s="15"/>
      <c r="F40" s="17"/>
      <c r="G40" s="15"/>
      <c r="H40" s="15"/>
    </row>
    <row r="41" spans="1:9">
      <c r="A41" s="7">
        <v>39</v>
      </c>
      <c r="B41" s="9">
        <v>132187</v>
      </c>
      <c r="C41" s="7" t="s">
        <v>70</v>
      </c>
      <c r="E41" s="7" t="s">
        <v>30</v>
      </c>
      <c r="F41" s="7" t="s">
        <v>28</v>
      </c>
      <c r="H41" s="7" t="s">
        <v>141</v>
      </c>
      <c r="I41" s="7" t="s">
        <v>204</v>
      </c>
    </row>
    <row r="42" spans="1:9">
      <c r="A42" s="7">
        <v>40</v>
      </c>
      <c r="B42" s="9">
        <v>132195</v>
      </c>
      <c r="C42" s="7" t="s">
        <v>71</v>
      </c>
      <c r="E42" s="7">
        <v>1</v>
      </c>
      <c r="F42" s="7" t="s">
        <v>58</v>
      </c>
      <c r="H42" s="7" t="s">
        <v>142</v>
      </c>
      <c r="I42" s="7" t="s">
        <v>206</v>
      </c>
    </row>
    <row r="43" spans="1:9">
      <c r="A43" s="7">
        <v>41</v>
      </c>
      <c r="B43" s="9">
        <v>132209</v>
      </c>
      <c r="C43" s="7" t="s">
        <v>72</v>
      </c>
      <c r="E43" s="7">
        <v>2</v>
      </c>
      <c r="F43" s="7" t="s">
        <v>60</v>
      </c>
      <c r="H43" s="7" t="s">
        <v>143</v>
      </c>
      <c r="I43" s="7" t="s">
        <v>234</v>
      </c>
    </row>
    <row r="44" spans="1:9">
      <c r="A44" s="7">
        <v>42</v>
      </c>
      <c r="B44" s="9">
        <v>132217</v>
      </c>
      <c r="C44" s="7" t="s">
        <v>73</v>
      </c>
      <c r="I44" s="7" t="s">
        <v>236</v>
      </c>
    </row>
    <row r="45" spans="1:9">
      <c r="A45" s="7">
        <v>43</v>
      </c>
      <c r="B45" s="9">
        <v>132225</v>
      </c>
      <c r="C45" s="7" t="s">
        <v>74</v>
      </c>
      <c r="E45" s="7" t="s">
        <v>96</v>
      </c>
      <c r="F45" s="7" t="s">
        <v>97</v>
      </c>
      <c r="H45" s="7" t="s">
        <v>278</v>
      </c>
      <c r="I45" s="7" t="s">
        <v>293</v>
      </c>
    </row>
    <row r="46" spans="1:9">
      <c r="A46" s="7">
        <v>44</v>
      </c>
      <c r="B46" s="9">
        <v>132233</v>
      </c>
      <c r="C46" s="7" t="s">
        <v>75</v>
      </c>
      <c r="E46" s="7">
        <v>1</v>
      </c>
      <c r="F46" s="7" t="s">
        <v>98</v>
      </c>
      <c r="H46" s="7" t="s">
        <v>279</v>
      </c>
      <c r="I46" s="7" t="s">
        <v>266</v>
      </c>
    </row>
    <row r="47" spans="1:9">
      <c r="A47" s="7">
        <v>45</v>
      </c>
      <c r="B47" s="9">
        <v>132241</v>
      </c>
      <c r="C47" s="7" t="s">
        <v>76</v>
      </c>
      <c r="E47" s="7">
        <v>2</v>
      </c>
      <c r="F47" s="7" t="s">
        <v>99</v>
      </c>
      <c r="H47" s="7" t="s">
        <v>280</v>
      </c>
    </row>
    <row r="48" spans="1:9">
      <c r="A48" s="7">
        <v>46</v>
      </c>
      <c r="B48" s="9">
        <v>132250</v>
      </c>
      <c r="C48" s="7" t="s">
        <v>77</v>
      </c>
      <c r="E48" s="7">
        <v>3</v>
      </c>
      <c r="F48" s="7" t="s">
        <v>100</v>
      </c>
      <c r="H48" s="7" t="s">
        <v>281</v>
      </c>
    </row>
    <row r="49" spans="1:9">
      <c r="A49" s="7">
        <v>47</v>
      </c>
      <c r="B49" s="9">
        <v>132276</v>
      </c>
      <c r="C49" s="7" t="s">
        <v>78</v>
      </c>
      <c r="E49" s="7">
        <v>4</v>
      </c>
      <c r="F49" s="7" t="s">
        <v>101</v>
      </c>
      <c r="H49" s="7" t="s">
        <v>282</v>
      </c>
    </row>
    <row r="50" spans="1:9">
      <c r="A50" s="7">
        <v>48</v>
      </c>
      <c r="B50" s="9">
        <v>132284</v>
      </c>
      <c r="C50" s="7" t="s">
        <v>79</v>
      </c>
      <c r="E50" s="7">
        <v>5</v>
      </c>
      <c r="F50" s="7" t="s">
        <v>102</v>
      </c>
      <c r="H50" s="7" t="s">
        <v>283</v>
      </c>
    </row>
    <row r="51" spans="1:9">
      <c r="A51" s="7">
        <v>49</v>
      </c>
      <c r="B51" s="9">
        <v>132292</v>
      </c>
      <c r="C51" s="7" t="s">
        <v>80</v>
      </c>
      <c r="E51" s="7">
        <v>6</v>
      </c>
      <c r="F51" s="7" t="s">
        <v>103</v>
      </c>
    </row>
    <row r="52" spans="1:9">
      <c r="A52" s="7">
        <v>50</v>
      </c>
      <c r="B52" s="9">
        <v>133035</v>
      </c>
      <c r="C52" s="7" t="s">
        <v>81</v>
      </c>
      <c r="E52" s="7">
        <v>7</v>
      </c>
      <c r="F52" s="7" t="s">
        <v>104</v>
      </c>
      <c r="H52" s="7" t="s">
        <v>284</v>
      </c>
    </row>
    <row r="53" spans="1:9">
      <c r="A53" s="7">
        <v>51</v>
      </c>
      <c r="B53" s="9">
        <v>133051</v>
      </c>
      <c r="C53" s="7" t="s">
        <v>82</v>
      </c>
      <c r="E53" s="7">
        <v>8</v>
      </c>
      <c r="F53" s="7" t="s">
        <v>105</v>
      </c>
      <c r="H53" s="7" t="s">
        <v>285</v>
      </c>
    </row>
    <row r="54" spans="1:9">
      <c r="A54" s="7">
        <v>52</v>
      </c>
      <c r="B54" s="9">
        <v>133078</v>
      </c>
      <c r="C54" s="7" t="s">
        <v>83</v>
      </c>
      <c r="E54" s="7">
        <v>9</v>
      </c>
      <c r="F54" s="7" t="s">
        <v>106</v>
      </c>
      <c r="H54" s="7" t="s">
        <v>286</v>
      </c>
    </row>
    <row r="55" spans="1:9">
      <c r="A55" s="7">
        <v>53</v>
      </c>
      <c r="B55" s="9">
        <v>133086</v>
      </c>
      <c r="C55" s="7" t="s">
        <v>84</v>
      </c>
      <c r="E55" s="7">
        <v>10</v>
      </c>
      <c r="F55" s="7" t="s">
        <v>107</v>
      </c>
      <c r="H55" s="7" t="s">
        <v>287</v>
      </c>
    </row>
    <row r="56" spans="1:9">
      <c r="A56" s="7">
        <v>54</v>
      </c>
      <c r="B56" s="9">
        <v>133612</v>
      </c>
      <c r="C56" s="7" t="s">
        <v>85</v>
      </c>
      <c r="E56" s="7">
        <v>11</v>
      </c>
      <c r="F56" s="7" t="s">
        <v>108</v>
      </c>
      <c r="H56" s="7" t="s">
        <v>288</v>
      </c>
      <c r="I56" s="7"/>
    </row>
    <row r="57" spans="1:9">
      <c r="A57" s="7">
        <v>55</v>
      </c>
      <c r="B57" s="9">
        <v>133621</v>
      </c>
      <c r="C57" s="7" t="s">
        <v>86</v>
      </c>
      <c r="E57" s="10">
        <v>12</v>
      </c>
      <c r="F57" s="11" t="s">
        <v>117</v>
      </c>
      <c r="I57" s="7" t="s">
        <v>267</v>
      </c>
    </row>
    <row r="58" spans="1:9">
      <c r="A58" s="7">
        <v>56</v>
      </c>
      <c r="B58" s="9">
        <v>133639</v>
      </c>
      <c r="C58" s="7" t="s">
        <v>87</v>
      </c>
      <c r="I58" s="7" t="s">
        <v>268</v>
      </c>
    </row>
    <row r="59" spans="1:9">
      <c r="A59" s="7">
        <v>57</v>
      </c>
      <c r="B59" s="9">
        <v>133647</v>
      </c>
      <c r="C59" s="7" t="s">
        <v>88</v>
      </c>
      <c r="E59" s="7" t="s">
        <v>30</v>
      </c>
      <c r="F59" s="7" t="s">
        <v>130</v>
      </c>
      <c r="I59" s="7" t="s">
        <v>269</v>
      </c>
    </row>
    <row r="60" spans="1:9" ht="26.4">
      <c r="A60" s="7">
        <v>58</v>
      </c>
      <c r="B60" s="9">
        <v>133817</v>
      </c>
      <c r="C60" s="7" t="s">
        <v>89</v>
      </c>
      <c r="E60" s="7">
        <v>1</v>
      </c>
      <c r="F60" s="14" t="s">
        <v>131</v>
      </c>
      <c r="I60" s="7" t="s">
        <v>270</v>
      </c>
    </row>
    <row r="61" spans="1:9" ht="26.4">
      <c r="A61" s="7">
        <v>59</v>
      </c>
      <c r="B61" s="9">
        <v>133825</v>
      </c>
      <c r="C61" s="7" t="s">
        <v>90</v>
      </c>
      <c r="E61" s="7">
        <v>2</v>
      </c>
      <c r="F61" s="14" t="s">
        <v>132</v>
      </c>
      <c r="I61" s="29" t="s">
        <v>271</v>
      </c>
    </row>
    <row r="62" spans="1:9" ht="26.4">
      <c r="A62" s="7">
        <v>60</v>
      </c>
      <c r="B62" s="9">
        <v>134015</v>
      </c>
      <c r="C62" s="7" t="s">
        <v>91</v>
      </c>
      <c r="E62" s="7">
        <v>3</v>
      </c>
      <c r="F62" s="14" t="s">
        <v>133</v>
      </c>
      <c r="I62" s="14" t="s">
        <v>272</v>
      </c>
    </row>
    <row r="63" spans="1:9" ht="26.4">
      <c r="A63" s="7">
        <v>61</v>
      </c>
      <c r="B63" s="9">
        <v>134023</v>
      </c>
      <c r="C63" s="7" t="s">
        <v>92</v>
      </c>
      <c r="E63" s="7">
        <v>4</v>
      </c>
      <c r="F63" s="14" t="s">
        <v>134</v>
      </c>
      <c r="H63" s="7" t="s">
        <v>273</v>
      </c>
      <c r="I63" s="14" t="s">
        <v>274</v>
      </c>
    </row>
    <row r="64" spans="1:9" ht="26.4">
      <c r="A64" s="7">
        <v>62</v>
      </c>
      <c r="B64" s="9">
        <v>134210</v>
      </c>
      <c r="C64" s="7" t="s">
        <v>93</v>
      </c>
      <c r="E64" s="7">
        <v>5</v>
      </c>
      <c r="F64" s="14" t="s">
        <v>135</v>
      </c>
      <c r="H64" s="30" t="s">
        <v>275</v>
      </c>
      <c r="I64" s="14" t="s">
        <v>276</v>
      </c>
    </row>
    <row r="65" spans="1:9" ht="26.4">
      <c r="E65" s="7">
        <v>6</v>
      </c>
      <c r="F65" s="14" t="s">
        <v>136</v>
      </c>
      <c r="H65" s="31">
        <v>2</v>
      </c>
      <c r="I65" s="14" t="s">
        <v>277</v>
      </c>
    </row>
    <row r="66" spans="1:9" ht="48">
      <c r="A66" s="18" t="s">
        <v>144</v>
      </c>
      <c r="E66" s="7">
        <v>7</v>
      </c>
      <c r="F66" s="14" t="s">
        <v>137</v>
      </c>
      <c r="H66" s="31">
        <v>3</v>
      </c>
      <c r="I66" s="32"/>
    </row>
    <row r="67" spans="1:9" ht="58.8">
      <c r="A67" s="18" t="s">
        <v>147</v>
      </c>
      <c r="E67" s="7">
        <v>8</v>
      </c>
      <c r="F67" s="14" t="s">
        <v>138</v>
      </c>
      <c r="H67" s="31">
        <v>4</v>
      </c>
      <c r="I67" s="32"/>
    </row>
    <row r="68" spans="1:9" ht="26.4">
      <c r="E68" s="7">
        <v>9</v>
      </c>
      <c r="F68" s="14" t="s">
        <v>139</v>
      </c>
      <c r="H68" s="31">
        <v>5</v>
      </c>
      <c r="I68" s="32"/>
    </row>
    <row r="69" spans="1:9" ht="48">
      <c r="A69" s="18" t="s">
        <v>145</v>
      </c>
      <c r="E69" s="7">
        <v>10</v>
      </c>
      <c r="F69" s="14" t="s">
        <v>140</v>
      </c>
      <c r="I69" s="33">
        <f>IFERROR('[1]計画書(1-2)'!D13-'[1]計画書(1-2)'!C13+1,"の　●か年")</f>
        <v>1</v>
      </c>
    </row>
    <row r="70" spans="1:9" ht="58.8">
      <c r="A70" s="18" t="s">
        <v>146</v>
      </c>
    </row>
  </sheetData>
  <phoneticPr fontId="2"/>
  <pageMargins left="0.7" right="0.7" top="0.75" bottom="0.75"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別記第1号様式</vt:lpstr>
      <vt:lpstr>一覧表（1-1）</vt:lpstr>
      <vt:lpstr>コード表</vt:lpstr>
      <vt:lpstr>'一覧表（1-1）'!Print_Area</vt:lpstr>
      <vt:lpstr>別記第1号様式!Print_Area</vt:lpstr>
      <vt:lpstr>メニュー1</vt:lpstr>
      <vt:lpstr>メニュー表</vt:lpstr>
      <vt:lpstr>区市町村名</vt:lpstr>
      <vt:lpstr>区分</vt:lpstr>
      <vt:lpstr>補助事業期間</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2021-10-15T06:14:56Z</cp:lastPrinted>
  <dcterms:created xsi:type="dcterms:W3CDTF">2009-12-25T08:16:22Z</dcterms:created>
  <dcterms:modified xsi:type="dcterms:W3CDTF">2022-08-17T06:37:58Z</dcterms:modified>
</cp:coreProperties>
</file>