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drawings/drawing10.xml" ContentType="application/vnd.openxmlformats-officedocument.drawing+xml"/>
  <Override PartName="/xl/ctrlProps/ctrlProp4.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7.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comments8.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mc:AlternateContent xmlns:mc="http://schemas.openxmlformats.org/markup-compatibility/2006">
    <mc:Choice Requires="x15">
      <x15ac:absPath xmlns:x15ac="http://schemas.microsoft.com/office/spreadsheetml/2010/11/ac" url="\\fs00001\総務部\東京都地球温暖化防止活動推進センター\創エネ支援チーム\Ｒ４\系統用大規模蓄電池導入促進事業【新規】R4\05_交付要綱・様式\02_様式\01_記載例追加\"/>
    </mc:Choice>
  </mc:AlternateContent>
  <xr:revisionPtr revIDLastSave="0" documentId="13_ncr:1_{194A5D8D-EA17-4539-A3D4-AD84DDDF715C}" xr6:coauthVersionLast="36" xr6:coauthVersionMax="36" xr10:uidLastSave="{00000000-0000-0000-0000-000000000000}"/>
  <bookViews>
    <workbookView xWindow="22930" yWindow="-110" windowWidth="23260" windowHeight="12580" xr2:uid="{00000000-000D-0000-FFFF-FFFF00000000}"/>
  </bookViews>
  <sheets>
    <sheet name="提出方法" sheetId="46" r:id="rId1"/>
    <sheet name="記載要領" sheetId="47" r:id="rId2"/>
    <sheet name="基本情報" sheetId="48" r:id="rId3"/>
    <sheet name="第２号様式_１枚目" sheetId="3" r:id="rId4"/>
    <sheet name="第２号様式_２枚目" sheetId="4" r:id="rId5"/>
    <sheet name="第２号様式_別紙１" sheetId="38" r:id="rId6"/>
    <sheet name="第２号様式_別紙２" sheetId="39" r:id="rId7"/>
    <sheet name="第３号様式_助成対象事業者" sheetId="28" r:id="rId8"/>
    <sheet name="第３号様式_共同申請者" sheetId="29" r:id="rId9"/>
    <sheet name="第３号様式_手続き代行者" sheetId="30" r:id="rId10"/>
    <sheet name="第４号様式" sheetId="27" r:id="rId11"/>
    <sheet name="第５号様式_１枚目" sheetId="32" r:id="rId12"/>
    <sheet name="第５号様式_２枚目" sheetId="33" r:id="rId13"/>
    <sheet name="第５号様式_３枚目" sheetId="34" r:id="rId14"/>
    <sheet name="第５号様式_４枚目" sheetId="35" r:id="rId15"/>
    <sheet name="第５号様式_５枚目" sheetId="36" r:id="rId16"/>
    <sheet name="第５号様式_別紙１" sheetId="49" r:id="rId17"/>
    <sheet name="第８号様式" sheetId="18" r:id="rId18"/>
    <sheet name="第９号様式" sheetId="17" r:id="rId19"/>
    <sheet name="第９号様式_別紙１" sheetId="40" r:id="rId20"/>
    <sheet name="第10号様式" sheetId="16" r:id="rId21"/>
    <sheet name="第11号様式" sheetId="15" r:id="rId22"/>
    <sheet name="第13号様式" sheetId="14" r:id="rId23"/>
    <sheet name="第13号様式_別紙１" sheetId="41" r:id="rId24"/>
    <sheet name="第13号様式_別紙２" sheetId="42" r:id="rId25"/>
    <sheet name="第15号様式" sheetId="12" r:id="rId26"/>
    <sheet name="第16号様式" sheetId="11" r:id="rId27"/>
    <sheet name="第17号様式" sheetId="10" r:id="rId28"/>
    <sheet name="第19号様式" sheetId="43" r:id="rId29"/>
    <sheet name="第19号様式_別紙１" sheetId="45" r:id="rId30"/>
    <sheet name="第19号様式_別紙２" sheetId="44" r:id="rId31"/>
    <sheet name="第23号様式" sheetId="7" r:id="rId32"/>
    <sheet name="第24号様式" sheetId="37" r:id="rId33"/>
    <sheet name="第26号様式" sheetId="5" r:id="rId34"/>
  </sheets>
  <externalReferences>
    <externalReference r:id="rId35"/>
    <externalReference r:id="rId36"/>
    <externalReference r:id="rId37"/>
    <externalReference r:id="rId38"/>
    <externalReference r:id="rId39"/>
    <externalReference r:id="rId40"/>
    <externalReference r:id="rId41"/>
    <externalReference r:id="rId42"/>
  </externalReferences>
  <definedNames>
    <definedName name="_xlnm.Print_Area" localSheetId="2">基本情報!$A$1:$J$59</definedName>
    <definedName name="_xlnm.Print_Area" localSheetId="1">記載要領!$A$1:$AA$87</definedName>
    <definedName name="_xlnm.Print_Area" localSheetId="20">第10号様式!$A$1:$Y$44</definedName>
    <definedName name="_xlnm.Print_Area" localSheetId="21">第11号様式!$A$1:$Y$49</definedName>
    <definedName name="_xlnm.Print_Area" localSheetId="22">第13号様式!$A$1:$Y$34</definedName>
    <definedName name="_xlnm.Print_Area" localSheetId="23">第13号様式_別紙１!$B$1:$K$43</definedName>
    <definedName name="_xlnm.Print_Area" localSheetId="24">第13号様式_別紙２!$A$1:$H$30</definedName>
    <definedName name="_xlnm.Print_Area" localSheetId="25">第15号様式!$A$1:$Y$36</definedName>
    <definedName name="_xlnm.Print_Area" localSheetId="26">第16号様式!$A$1:$Y$34</definedName>
    <definedName name="_xlnm.Print_Area" localSheetId="27">第17号様式!$A$1:$Y$36</definedName>
    <definedName name="_xlnm.Print_Area" localSheetId="28">第19号様式!$A$1:$Y$95</definedName>
    <definedName name="_xlnm.Print_Area" localSheetId="29">第19号様式_別紙１!$B$1:$K$43</definedName>
    <definedName name="_xlnm.Print_Area" localSheetId="30">第19号様式_別紙２!$A$1:$H$30</definedName>
    <definedName name="_xlnm.Print_Area" localSheetId="31">第23号様式!$A$1:$Y$48</definedName>
    <definedName name="_xlnm.Print_Area" localSheetId="32">第24号様式!$A$1:$Y$44</definedName>
    <definedName name="_xlnm.Print_Area" localSheetId="33">第26号様式!$A$1:$Y$39</definedName>
    <definedName name="_xlnm.Print_Area" localSheetId="3">第２号様式_１枚目!$A$1:$P$35</definedName>
    <definedName name="_xlnm.Print_Area" localSheetId="4">第２号様式_２枚目!$A$1:$P$27</definedName>
    <definedName name="_xlnm.Print_Area" localSheetId="5">第２号様式_別紙１!$B$1:$K$43</definedName>
    <definedName name="_xlnm.Print_Area" localSheetId="6">第２号様式_別紙２!$A$1:$H$30</definedName>
    <definedName name="_xlnm.Print_Area" localSheetId="8">第３号様式_共同申請者!$A$1:$P$39</definedName>
    <definedName name="_xlnm.Print_Area" localSheetId="9">第３号様式_手続き代行者!$A$1:$P$34</definedName>
    <definedName name="_xlnm.Print_Area" localSheetId="7">第３号様式_助成対象事業者!$A$1:$P$36</definedName>
    <definedName name="_xlnm.Print_Area" localSheetId="10">第４号様式!$A$1:$T$39</definedName>
    <definedName name="_xlnm.Print_Area" localSheetId="11">第５号様式_１枚目!$A$1:$K$89</definedName>
    <definedName name="_xlnm.Print_Area" localSheetId="12">第５号様式_２枚目!$A$1:$H$120</definedName>
    <definedName name="_xlnm.Print_Area" localSheetId="13">第５号様式_３枚目!$A$1:$L$257</definedName>
    <definedName name="_xlnm.Print_Area" localSheetId="14">第５号様式_４枚目!$A$1:$K$160</definedName>
    <definedName name="_xlnm.Print_Area" localSheetId="16">第５号様式_別紙１!$A$1:$O$47</definedName>
    <definedName name="_xlnm.Print_Area" localSheetId="17">第８号様式!$A$1:$W$36</definedName>
    <definedName name="_xlnm.Print_Area" localSheetId="18">第９号様式!$A$1:$Y$42</definedName>
    <definedName name="_xlnm.Print_Area" localSheetId="19">第９号様式_別紙１!$B$1:$K$43</definedName>
    <definedName name="_xlnm.Print_Area" localSheetId="0">提出方法!$A$1:$M$46</definedName>
    <definedName name="_xlnm.Print_Titles" localSheetId="24">第13号様式_別紙２!$9:$10</definedName>
    <definedName name="_xlnm.Print_Titles" localSheetId="30">第19号様式_別紙２!$9:$10</definedName>
    <definedName name="_xlnm.Print_Titles" localSheetId="6">第２号様式_別紙２!$9:$10</definedName>
    <definedName name="バイオマス熱利用" localSheetId="24">第13号様式_別紙２!#REF!</definedName>
    <definedName name="バイオマス熱利用" localSheetId="30">第19号様式_別紙２!#REF!</definedName>
    <definedName name="バイオマス熱利用" localSheetId="6">第２号様式_別紙２!#REF!</definedName>
    <definedName name="バイオマス燃料製造" localSheetId="24">第13号様式_別紙２!$Q$10:$Q$20</definedName>
    <definedName name="バイオマス燃料製造" localSheetId="30">第19号様式_別紙２!$Q$10:$Q$20</definedName>
    <definedName name="バイオマス燃料製造" localSheetId="6">第２号様式_別紙２!$Q$10:$Q$20</definedName>
    <definedName name="バイオマス発電" localSheetId="24">第13号様式_別紙２!$P$10:$P$20</definedName>
    <definedName name="バイオマス発電" localSheetId="30">第19号様式_別紙２!$P$10:$P$20</definedName>
    <definedName name="バイオマス発電" localSheetId="6">第２号様式_別紙２!$P$10:$P$20</definedName>
    <definedName name="温度差熱利用" localSheetId="24">第13号様式_別紙２!#REF!</definedName>
    <definedName name="温度差熱利用" localSheetId="30">第19号様式_別紙２!#REF!</definedName>
    <definedName name="温度差熱利用" localSheetId="6">第２号様式_別紙２!#REF!</definedName>
    <definedName name="水力発電" localSheetId="24">第13号様式_別紙２!$N$10:$N$20</definedName>
    <definedName name="水力発電" localSheetId="30">第19号様式_別紙２!$N$10:$N$20</definedName>
    <definedName name="水力発電" localSheetId="6">第２号様式_別紙２!$N$10:$N$20</definedName>
    <definedName name="設備" localSheetId="22">[1]データ参照シート!$B$2</definedName>
    <definedName name="設備">[2]データ参照シート!$B$2</definedName>
    <definedName name="太陽光発電" localSheetId="24">第13号様式_別紙２!$L$10:$L$20</definedName>
    <definedName name="太陽光発電" localSheetId="30">第19号様式_別紙２!$L$10:$L$20</definedName>
    <definedName name="太陽光発電" localSheetId="6">第２号様式_別紙２!$L$10:$L$20</definedName>
    <definedName name="太陽熱利用" localSheetId="24">第13号様式_別紙２!#REF!</definedName>
    <definedName name="太陽熱利用" localSheetId="30">第19号様式_別紙２!#REF!</definedName>
    <definedName name="太陽熱利用" localSheetId="6">第２号様式_別紙２!#REF!</definedName>
    <definedName name="大分類" localSheetId="2">基本情報!#REF!</definedName>
    <definedName name="大分類" localSheetId="22">[3]基本情報!#REF!</definedName>
    <definedName name="大分類" localSheetId="23">[4]基本情報!#REF!</definedName>
    <definedName name="大分類" localSheetId="24">#REF!</definedName>
    <definedName name="大分類" localSheetId="28">[5]基本情報!#REF!</definedName>
    <definedName name="大分類" localSheetId="29">[4]基本情報!#REF!</definedName>
    <definedName name="大分類" localSheetId="30">#REF!</definedName>
    <definedName name="大分類" localSheetId="4">[6]基本情報!#REF!</definedName>
    <definedName name="大分類" localSheetId="5">[4]基本情報!#REF!</definedName>
    <definedName name="大分類" localSheetId="6">#REF!</definedName>
    <definedName name="大分類" localSheetId="8">#REF!</definedName>
    <definedName name="大分類" localSheetId="12">#REF!</definedName>
    <definedName name="大分類" localSheetId="14">#REF!</definedName>
    <definedName name="大分類" localSheetId="16">#REF!</definedName>
    <definedName name="大分類" localSheetId="18">[7]基本情報!#REF!</definedName>
    <definedName name="大分類" localSheetId="19">[4]基本情報!#REF!</definedName>
    <definedName name="大分類">#REF!</definedName>
    <definedName name="地中熱利用" localSheetId="24">第13号様式_別紙２!#REF!</definedName>
    <definedName name="地中熱利用" localSheetId="30">第19号様式_別紙２!#REF!</definedName>
    <definedName name="地中熱利用" localSheetId="6">第２号様式_別紙２!#REF!</definedName>
    <definedName name="地熱発電" localSheetId="24">第13号様式_別紙２!$O$10:$O$20</definedName>
    <definedName name="地熱発電" localSheetId="30">第19号様式_別紙２!$O$10:$O$20</definedName>
    <definedName name="地熱発電" localSheetId="6">第２号様式_別紙２!$O$10:$O$20</definedName>
    <definedName name="風力発電" localSheetId="24">第13号様式_別紙２!$M$10:$M$20</definedName>
    <definedName name="風力発電" localSheetId="30">第19号様式_別紙２!$M$10:$M$20</definedName>
    <definedName name="風力発電" localSheetId="6">第２号様式_別紙２!$M$10:$M$20</definedName>
    <definedName name="別1その2">[8]対策!$K$2:$K$9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6" i="11" l="1"/>
  <c r="J26" i="11"/>
  <c r="F18" i="49" l="1"/>
  <c r="F19" i="49"/>
  <c r="F8" i="49"/>
  <c r="F7" i="49"/>
  <c r="F5" i="49"/>
  <c r="Y11" i="49"/>
  <c r="Y24" i="49"/>
  <c r="Y6" i="49" s="1"/>
  <c r="Y9" i="49" s="1"/>
  <c r="Y10" i="49" l="1"/>
  <c r="Y13" i="49" s="1"/>
  <c r="Y14" i="49" s="1"/>
  <c r="AM36" i="27" l="1"/>
  <c r="AK37" i="38"/>
  <c r="AJ37" i="38"/>
  <c r="AI37" i="38"/>
  <c r="AL36" i="38"/>
  <c r="AK25" i="38"/>
  <c r="AJ25" i="38"/>
  <c r="AI25" i="38"/>
  <c r="AK14" i="38"/>
  <c r="AJ14" i="38"/>
  <c r="AI14" i="38"/>
  <c r="AI42" i="38"/>
  <c r="F39" i="49"/>
  <c r="F11" i="49" s="1"/>
  <c r="F24" i="49"/>
  <c r="F6" i="49" s="1"/>
  <c r="AJ39" i="38" l="1"/>
  <c r="AJ40" i="38" s="1"/>
  <c r="AJ38" i="38" s="1"/>
  <c r="AK39" i="38"/>
  <c r="AK40" i="38" s="1"/>
  <c r="AK38" i="38" s="1"/>
  <c r="AI39" i="38"/>
  <c r="AI40" i="38" s="1"/>
  <c r="AI38" i="38" s="1"/>
  <c r="F9" i="49"/>
  <c r="AM42" i="38"/>
  <c r="F10" i="49" l="1"/>
  <c r="F13" i="49" s="1"/>
  <c r="F14" i="49" s="1"/>
  <c r="H12" i="4"/>
  <c r="H19" i="4"/>
  <c r="I19" i="4"/>
  <c r="I8" i="3"/>
  <c r="H20" i="4"/>
  <c r="I10" i="4"/>
  <c r="L10" i="3"/>
  <c r="I10" i="3"/>
  <c r="I9" i="3"/>
  <c r="AR26" i="5"/>
  <c r="AR26" i="37"/>
  <c r="AT27" i="7"/>
  <c r="BB12" i="7"/>
  <c r="AX12" i="7"/>
  <c r="AX10" i="7"/>
  <c r="AX8" i="7"/>
  <c r="AQ30" i="43"/>
  <c r="AZ12" i="43"/>
  <c r="AV12" i="43"/>
  <c r="AV10" i="43"/>
  <c r="AV8" i="43"/>
  <c r="AT27" i="10"/>
  <c r="BB12" i="10"/>
  <c r="AX12" i="10"/>
  <c r="AX10" i="10"/>
  <c r="AX8" i="10"/>
  <c r="AR26" i="11"/>
  <c r="AZ12" i="11"/>
  <c r="AV12" i="11"/>
  <c r="AV10" i="11"/>
  <c r="AV8" i="11"/>
  <c r="AR24" i="17"/>
  <c r="AZ10" i="17"/>
  <c r="AV10" i="17"/>
  <c r="AV8" i="17"/>
  <c r="AV6" i="17"/>
  <c r="AN27" i="18"/>
  <c r="AX13" i="18"/>
  <c r="AT13" i="18"/>
  <c r="AT11" i="18"/>
  <c r="AT9" i="18"/>
  <c r="BF8" i="48"/>
  <c r="BF21" i="48"/>
  <c r="BF50" i="48"/>
  <c r="BF29" i="48"/>
  <c r="BF24" i="48"/>
  <c r="BF47" i="48"/>
  <c r="BF34" i="48"/>
  <c r="BF11" i="48"/>
  <c r="BF3" i="48"/>
  <c r="BF37" i="48"/>
  <c r="BF55" i="48"/>
  <c r="BF16" i="48"/>
  <c r="BF42" i="48"/>
  <c r="AY34" i="15" l="1"/>
  <c r="AU34" i="15"/>
  <c r="AU32" i="15"/>
  <c r="AU30" i="15"/>
  <c r="X36" i="33"/>
  <c r="X11" i="33" l="1"/>
  <c r="J26" i="5" l="1"/>
  <c r="K26" i="37"/>
  <c r="J27" i="7"/>
  <c r="J30" i="43"/>
  <c r="J27" i="10"/>
  <c r="J26" i="12"/>
  <c r="J27" i="14"/>
  <c r="J27" i="15"/>
  <c r="J24" i="17"/>
  <c r="J22" i="16"/>
  <c r="N38" i="16"/>
  <c r="N36" i="16"/>
  <c r="N34" i="16"/>
  <c r="N32" i="16"/>
  <c r="N30" i="16"/>
  <c r="N28" i="16"/>
  <c r="H27" i="18"/>
  <c r="L36" i="27"/>
  <c r="H36" i="27"/>
  <c r="H30" i="29"/>
  <c r="F30" i="29"/>
  <c r="D30" i="29"/>
  <c r="M23" i="4"/>
  <c r="I23" i="4"/>
  <c r="M16" i="4"/>
  <c r="I16" i="4"/>
  <c r="I12" i="4"/>
  <c r="S12" i="10"/>
  <c r="O12" i="10"/>
  <c r="O10" i="10"/>
  <c r="O8" i="10"/>
  <c r="S12" i="14"/>
  <c r="O12" i="14"/>
  <c r="O10" i="14"/>
  <c r="O8" i="14"/>
  <c r="G16" i="27"/>
  <c r="E16" i="27"/>
  <c r="D28" i="30"/>
  <c r="D33" i="29"/>
  <c r="D31" i="28"/>
  <c r="K8" i="3"/>
  <c r="B5" i="45"/>
  <c r="B5" i="41"/>
  <c r="B5" i="40"/>
  <c r="B5" i="38"/>
  <c r="R26" i="5"/>
  <c r="R26" i="37"/>
  <c r="S27" i="7"/>
  <c r="S12" i="7"/>
  <c r="O12" i="7"/>
  <c r="O10" i="7"/>
  <c r="O8" i="7"/>
  <c r="S12" i="43"/>
  <c r="O12" i="43"/>
  <c r="O10" i="43"/>
  <c r="O8" i="43"/>
  <c r="S12" i="11"/>
  <c r="O12" i="11"/>
  <c r="O10" i="11"/>
  <c r="O8" i="11"/>
  <c r="S12" i="12"/>
  <c r="O12" i="12"/>
  <c r="O10" i="12"/>
  <c r="O8" i="12"/>
  <c r="Q30" i="43" l="1"/>
  <c r="S27" i="10"/>
  <c r="R26" i="12"/>
  <c r="R27" i="14"/>
  <c r="R27" i="15"/>
  <c r="R22" i="16"/>
  <c r="O10" i="16"/>
  <c r="O8" i="16"/>
  <c r="S12" i="16"/>
  <c r="O12" i="16"/>
  <c r="R13" i="18"/>
  <c r="N13" i="18"/>
  <c r="N11" i="18"/>
  <c r="N9" i="18"/>
  <c r="R24" i="17"/>
  <c r="Q27" i="18"/>
  <c r="S10" i="17"/>
  <c r="O10" i="17"/>
  <c r="O8" i="17"/>
  <c r="O6" i="17"/>
  <c r="H38" i="27" l="1"/>
  <c r="H34" i="27"/>
  <c r="H32" i="27"/>
  <c r="K22" i="27"/>
  <c r="G22" i="27"/>
  <c r="F20" i="27"/>
  <c r="F17" i="27"/>
  <c r="J32" i="30"/>
  <c r="D32" i="30"/>
  <c r="D30" i="30"/>
  <c r="H25" i="30"/>
  <c r="F25" i="30"/>
  <c r="D25" i="30"/>
  <c r="J37" i="29"/>
  <c r="D37" i="29"/>
  <c r="D35" i="29"/>
  <c r="J35" i="28"/>
  <c r="D35" i="28"/>
  <c r="D33" i="28"/>
  <c r="H29" i="28"/>
  <c r="F29" i="28"/>
  <c r="D29" i="28"/>
  <c r="I24" i="4"/>
  <c r="I22" i="4"/>
  <c r="I21" i="4"/>
  <c r="K20" i="4"/>
  <c r="H18" i="4"/>
  <c r="I17" i="4"/>
  <c r="I15" i="4"/>
  <c r="I14" i="4"/>
  <c r="K13" i="4"/>
  <c r="H13" i="4"/>
  <c r="H11" i="4"/>
  <c r="M9" i="4"/>
  <c r="I9" i="4"/>
  <c r="I8" i="4"/>
  <c r="I7" i="4"/>
  <c r="F18" i="3"/>
  <c r="K18" i="3"/>
  <c r="U15" i="48" l="1"/>
  <c r="V15" i="48" s="1"/>
  <c r="U14" i="48"/>
  <c r="V14" i="48" s="1"/>
  <c r="U13" i="48"/>
  <c r="V13" i="48" s="1"/>
  <c r="U12" i="48"/>
  <c r="V12" i="48" s="1"/>
  <c r="U11" i="48"/>
  <c r="V11" i="48" s="1"/>
  <c r="U10" i="48"/>
  <c r="V10" i="48" s="1"/>
  <c r="U9" i="48"/>
  <c r="V9" i="48" s="1"/>
  <c r="U8" i="48"/>
  <c r="V8" i="48" s="1"/>
  <c r="U7" i="48"/>
  <c r="V7" i="48" s="1"/>
  <c r="U6" i="48"/>
  <c r="V6" i="48" s="1"/>
  <c r="U5" i="48"/>
  <c r="V5" i="48" s="1"/>
  <c r="U4" i="48"/>
  <c r="V4" i="48" s="1"/>
  <c r="U3" i="48"/>
  <c r="V3" i="48" s="1"/>
  <c r="U2" i="48"/>
  <c r="V2" i="48" s="1"/>
  <c r="E55" i="48"/>
  <c r="E50" i="48"/>
  <c r="E47" i="48"/>
  <c r="E42" i="48"/>
  <c r="E37" i="48"/>
  <c r="E34" i="48"/>
  <c r="E29" i="48"/>
  <c r="E24" i="48"/>
  <c r="E21" i="48"/>
  <c r="E16" i="48"/>
  <c r="E11" i="48"/>
  <c r="E8" i="48"/>
  <c r="E3" i="48"/>
  <c r="G37" i="45" l="1"/>
  <c r="F37" i="45"/>
  <c r="E37" i="45"/>
  <c r="H36" i="45"/>
  <c r="G25" i="45"/>
  <c r="F25" i="45"/>
  <c r="E25" i="45"/>
  <c r="G14" i="45"/>
  <c r="F14" i="45"/>
  <c r="E14" i="45"/>
  <c r="N12" i="45"/>
  <c r="Q12" i="45" s="1"/>
  <c r="O16" i="45" s="1"/>
  <c r="G39" i="45" l="1"/>
  <c r="G40" i="45" s="1"/>
  <c r="G38" i="45" s="1"/>
  <c r="E39" i="45"/>
  <c r="E40" i="45" s="1"/>
  <c r="E38" i="45" s="1"/>
  <c r="F39" i="45"/>
  <c r="F40" i="45" s="1"/>
  <c r="F38" i="45" s="1"/>
  <c r="R13" i="45"/>
  <c r="S13" i="45"/>
  <c r="H16" i="45" s="1"/>
  <c r="I16" i="45" s="1"/>
  <c r="Q19" i="45"/>
  <c r="R15" i="45"/>
  <c r="O12" i="45"/>
  <c r="P12" i="45"/>
  <c r="H31" i="45" l="1"/>
  <c r="I31" i="45" s="1"/>
  <c r="H11" i="45"/>
  <c r="H23" i="45"/>
  <c r="I23" i="45" s="1"/>
  <c r="H22" i="45"/>
  <c r="I22" i="45" s="1"/>
  <c r="H26" i="45"/>
  <c r="H32" i="45"/>
  <c r="I32" i="45" s="1"/>
  <c r="H13" i="45"/>
  <c r="I13" i="45" s="1"/>
  <c r="H17" i="45"/>
  <c r="I17" i="45" s="1"/>
  <c r="H28" i="45"/>
  <c r="I28" i="45" s="1"/>
  <c r="H27" i="45"/>
  <c r="I27" i="45" s="1"/>
  <c r="H35" i="45"/>
  <c r="I35" i="45" s="1"/>
  <c r="H33" i="45"/>
  <c r="I33" i="45" s="1"/>
  <c r="H34" i="45"/>
  <c r="I34" i="45" s="1"/>
  <c r="H15" i="45"/>
  <c r="I15" i="45" s="1"/>
  <c r="H12" i="45"/>
  <c r="I12" i="45" s="1"/>
  <c r="H24" i="45"/>
  <c r="I24" i="45" s="1"/>
  <c r="H20" i="45"/>
  <c r="I20" i="45" s="1"/>
  <c r="H29" i="45"/>
  <c r="I29" i="45" s="1"/>
  <c r="H21" i="45"/>
  <c r="I21" i="45" s="1"/>
  <c r="H30" i="45"/>
  <c r="I30" i="45" s="1"/>
  <c r="H19" i="45"/>
  <c r="I19" i="45" s="1"/>
  <c r="H18" i="45"/>
  <c r="I18" i="45" s="1"/>
  <c r="I36" i="45"/>
  <c r="I26" i="45"/>
  <c r="I11" i="45"/>
  <c r="H14" i="45" l="1"/>
  <c r="I25" i="45"/>
  <c r="I37" i="45"/>
  <c r="H37" i="45"/>
  <c r="H25" i="45"/>
  <c r="I14" i="45"/>
  <c r="I39" i="45" s="1"/>
  <c r="O17" i="45" s="1"/>
  <c r="O18" i="45" s="1"/>
  <c r="H39" i="45"/>
  <c r="H40" i="45" l="1"/>
  <c r="H38" i="45" s="1"/>
  <c r="I38" i="45" s="1"/>
  <c r="I40" i="45" s="1"/>
  <c r="R16" i="45"/>
  <c r="R17" i="45" s="1"/>
  <c r="G37" i="41" l="1"/>
  <c r="F37" i="41"/>
  <c r="E37" i="41"/>
  <c r="H36" i="41"/>
  <c r="G25" i="41"/>
  <c r="F25" i="41"/>
  <c r="E25" i="41"/>
  <c r="G14" i="41"/>
  <c r="G39" i="41" s="1"/>
  <c r="F14" i="41"/>
  <c r="E14" i="41"/>
  <c r="N12" i="41"/>
  <c r="S13" i="41" s="1"/>
  <c r="E39" i="41" l="1"/>
  <c r="E40" i="41" s="1"/>
  <c r="E38" i="41" s="1"/>
  <c r="F39" i="41"/>
  <c r="F40" i="41" s="1"/>
  <c r="F38" i="41" s="1"/>
  <c r="P12" i="41"/>
  <c r="R13" i="41"/>
  <c r="H15" i="41" s="1"/>
  <c r="O12" i="41"/>
  <c r="Q12" i="41"/>
  <c r="O16" i="41" s="1"/>
  <c r="R15" i="41"/>
  <c r="G40" i="41"/>
  <c r="G38" i="41" s="1"/>
  <c r="H16" i="41" l="1"/>
  <c r="I16" i="41" s="1"/>
  <c r="H13" i="41"/>
  <c r="I13" i="41" s="1"/>
  <c r="H21" i="41"/>
  <c r="I21" i="41" s="1"/>
  <c r="H24" i="41"/>
  <c r="I24" i="41" s="1"/>
  <c r="H18" i="41"/>
  <c r="I18" i="41" s="1"/>
  <c r="Q19" i="41"/>
  <c r="H30" i="41"/>
  <c r="I30" i="41" s="1"/>
  <c r="H29" i="41"/>
  <c r="I29" i="41" s="1"/>
  <c r="H33" i="41"/>
  <c r="I33" i="41" s="1"/>
  <c r="H35" i="41"/>
  <c r="I35" i="41" s="1"/>
  <c r="I36" i="41"/>
  <c r="H11" i="41"/>
  <c r="I11" i="41" s="1"/>
  <c r="I14" i="41" s="1"/>
  <c r="H17" i="41"/>
  <c r="I17" i="41" s="1"/>
  <c r="H32" i="41"/>
  <c r="I32" i="41" s="1"/>
  <c r="H23" i="41"/>
  <c r="I23" i="41" s="1"/>
  <c r="H26" i="41"/>
  <c r="I26" i="41" s="1"/>
  <c r="H12" i="41"/>
  <c r="I12" i="41" s="1"/>
  <c r="H19" i="41"/>
  <c r="I19" i="41" s="1"/>
  <c r="H27" i="41"/>
  <c r="I27" i="41" s="1"/>
  <c r="H34" i="41"/>
  <c r="I34" i="41" s="1"/>
  <c r="H31" i="41"/>
  <c r="I31" i="41" s="1"/>
  <c r="H28" i="41"/>
  <c r="I28" i="41" s="1"/>
  <c r="H22" i="41"/>
  <c r="I22" i="41" s="1"/>
  <c r="H20" i="41"/>
  <c r="I20" i="41" s="1"/>
  <c r="I15" i="41"/>
  <c r="H14" i="41" l="1"/>
  <c r="I37" i="41"/>
  <c r="H37" i="41"/>
  <c r="H39" i="41" s="1"/>
  <c r="H40" i="41" s="1"/>
  <c r="H38" i="41" s="1"/>
  <c r="I38" i="41" s="1"/>
  <c r="I40" i="41" s="1"/>
  <c r="H25" i="41"/>
  <c r="I25" i="41"/>
  <c r="I39" i="41" s="1"/>
  <c r="O17" i="41" s="1"/>
  <c r="O18" i="41" s="1"/>
  <c r="R16" i="41" l="1"/>
  <c r="R17" i="41" s="1"/>
  <c r="G37" i="40"/>
  <c r="F37" i="40"/>
  <c r="E37" i="40"/>
  <c r="H36" i="40"/>
  <c r="G25" i="40"/>
  <c r="F25" i="40"/>
  <c r="E25" i="40"/>
  <c r="G14" i="40"/>
  <c r="F14" i="40"/>
  <c r="E14" i="40"/>
  <c r="N12" i="40"/>
  <c r="P12" i="40" s="1"/>
  <c r="R13" i="40" l="1"/>
  <c r="Q12" i="40"/>
  <c r="O16" i="40" s="1"/>
  <c r="S13" i="40"/>
  <c r="H22" i="40" s="1"/>
  <c r="I22" i="40" s="1"/>
  <c r="E39" i="40"/>
  <c r="E40" i="40" s="1"/>
  <c r="E38" i="40" s="1"/>
  <c r="F39" i="40"/>
  <c r="F40" i="40" s="1"/>
  <c r="F38" i="40" s="1"/>
  <c r="H26" i="40"/>
  <c r="I26" i="40" s="1"/>
  <c r="G39" i="40"/>
  <c r="R15" i="40" s="1"/>
  <c r="Q19" i="40"/>
  <c r="H24" i="40"/>
  <c r="I24" i="40" s="1"/>
  <c r="H31" i="40"/>
  <c r="I31" i="40" s="1"/>
  <c r="H21" i="40"/>
  <c r="I21" i="40" s="1"/>
  <c r="O12" i="40"/>
  <c r="H28" i="40"/>
  <c r="I28" i="40" s="1"/>
  <c r="H32" i="40"/>
  <c r="I32" i="40" s="1"/>
  <c r="H20" i="40"/>
  <c r="I20" i="40" s="1"/>
  <c r="H27" i="40"/>
  <c r="I27" i="40" s="1"/>
  <c r="H35" i="40"/>
  <c r="I35" i="40" s="1"/>
  <c r="H16" i="40"/>
  <c r="H18" i="40"/>
  <c r="I18" i="40" s="1"/>
  <c r="I36" i="40" l="1"/>
  <c r="H33" i="40"/>
  <c r="I33" i="40" s="1"/>
  <c r="H30" i="40"/>
  <c r="I30" i="40" s="1"/>
  <c r="H11" i="40"/>
  <c r="H19" i="40"/>
  <c r="I19" i="40" s="1"/>
  <c r="H13" i="40"/>
  <c r="I13" i="40" s="1"/>
  <c r="G40" i="40"/>
  <c r="G38" i="40" s="1"/>
  <c r="H34" i="40"/>
  <c r="I34" i="40" s="1"/>
  <c r="H29" i="40"/>
  <c r="I29" i="40" s="1"/>
  <c r="H23" i="40"/>
  <c r="I23" i="40" s="1"/>
  <c r="H15" i="40"/>
  <c r="I15" i="40" s="1"/>
  <c r="H17" i="40"/>
  <c r="I17" i="40" s="1"/>
  <c r="H12" i="40"/>
  <c r="I12" i="40" s="1"/>
  <c r="I16" i="40"/>
  <c r="I37" i="40" l="1"/>
  <c r="H37" i="40"/>
  <c r="I25" i="40"/>
  <c r="H25" i="40"/>
  <c r="I11" i="40"/>
  <c r="I14" i="40" s="1"/>
  <c r="H14" i="40"/>
  <c r="H39" i="40" s="1"/>
  <c r="R16" i="40" s="1"/>
  <c r="R17" i="40" s="1"/>
  <c r="H40" i="40" l="1"/>
  <c r="H38" i="40" s="1"/>
  <c r="I38" i="40" s="1"/>
  <c r="I39" i="40"/>
  <c r="O17" i="40" s="1"/>
  <c r="O18" i="40" s="1"/>
  <c r="G37" i="38"/>
  <c r="F37" i="38"/>
  <c r="E37" i="38"/>
  <c r="H36" i="38"/>
  <c r="G25" i="38"/>
  <c r="F25" i="38"/>
  <c r="E25" i="38"/>
  <c r="G14" i="38"/>
  <c r="F14" i="38"/>
  <c r="E14" i="38"/>
  <c r="N12" i="38"/>
  <c r="O12" i="38" s="1"/>
  <c r="L142" i="35"/>
  <c r="L141" i="35"/>
  <c r="L140" i="35"/>
  <c r="L139" i="35"/>
  <c r="L138" i="35"/>
  <c r="L137" i="35"/>
  <c r="E36" i="33"/>
  <c r="E28" i="33"/>
  <c r="E20" i="33"/>
  <c r="P12" i="38" l="1"/>
  <c r="R13" i="38"/>
  <c r="I40" i="40"/>
  <c r="Q12" i="38"/>
  <c r="O16" i="38" s="1"/>
  <c r="Q19" i="38" s="1"/>
  <c r="E39" i="38"/>
  <c r="E40" i="38" s="1"/>
  <c r="E38" i="38" s="1"/>
  <c r="S13" i="38"/>
  <c r="H18" i="38" s="1"/>
  <c r="I18" i="38" s="1"/>
  <c r="F39" i="38"/>
  <c r="F40" i="38" s="1"/>
  <c r="F38" i="38" s="1"/>
  <c r="G39" i="38"/>
  <c r="R15" i="38" s="1"/>
  <c r="E10" i="33"/>
  <c r="H12" i="38" l="1"/>
  <c r="I12" i="38" s="1"/>
  <c r="AL32" i="38"/>
  <c r="AM32" i="38" s="1"/>
  <c r="AL31" i="38"/>
  <c r="AM31" i="38" s="1"/>
  <c r="AL19" i="38"/>
  <c r="AM19" i="38" s="1"/>
  <c r="AL13" i="38"/>
  <c r="AM13" i="38" s="1"/>
  <c r="AL23" i="38"/>
  <c r="AM23" i="38" s="1"/>
  <c r="AL16" i="38"/>
  <c r="AM16" i="38" s="1"/>
  <c r="AL30" i="38"/>
  <c r="AM30" i="38" s="1"/>
  <c r="AL18" i="38"/>
  <c r="AM18" i="38" s="1"/>
  <c r="AL12" i="38"/>
  <c r="AM12" i="38" s="1"/>
  <c r="AL28" i="38"/>
  <c r="AM28" i="38" s="1"/>
  <c r="AL29" i="38"/>
  <c r="AM29" i="38" s="1"/>
  <c r="AL24" i="38"/>
  <c r="AM24" i="38" s="1"/>
  <c r="AL17" i="38"/>
  <c r="AM17" i="38" s="1"/>
  <c r="AL11" i="38"/>
  <c r="AL35" i="38"/>
  <c r="AM35" i="38" s="1"/>
  <c r="AL27" i="38"/>
  <c r="AM27" i="38" s="1"/>
  <c r="AL22" i="38"/>
  <c r="AM22" i="38" s="1"/>
  <c r="AL15" i="38"/>
  <c r="AL34" i="38"/>
  <c r="AM34" i="38" s="1"/>
  <c r="AL26" i="38"/>
  <c r="AL21" i="38"/>
  <c r="AM21" i="38" s="1"/>
  <c r="AL33" i="38"/>
  <c r="AM33" i="38" s="1"/>
  <c r="AL20" i="38"/>
  <c r="AM20" i="38" s="1"/>
  <c r="AM36" i="38"/>
  <c r="H21" i="38"/>
  <c r="I21" i="38" s="1"/>
  <c r="H24" i="38"/>
  <c r="I24" i="38" s="1"/>
  <c r="H16" i="38"/>
  <c r="H34" i="38"/>
  <c r="I34" i="38" s="1"/>
  <c r="H35" i="38"/>
  <c r="I35" i="38" s="1"/>
  <c r="H30" i="38"/>
  <c r="I30" i="38" s="1"/>
  <c r="H22" i="38"/>
  <c r="I22" i="38" s="1"/>
  <c r="H19" i="38"/>
  <c r="I19" i="38" s="1"/>
  <c r="H17" i="38"/>
  <c r="I17" i="38" s="1"/>
  <c r="H13" i="38"/>
  <c r="I13" i="38" s="1"/>
  <c r="H29" i="38"/>
  <c r="I29" i="38" s="1"/>
  <c r="H11" i="38"/>
  <c r="H33" i="38"/>
  <c r="I33" i="38" s="1"/>
  <c r="H15" i="38"/>
  <c r="I15" i="38" s="1"/>
  <c r="H26" i="38"/>
  <c r="I26" i="38" s="1"/>
  <c r="H31" i="38"/>
  <c r="I31" i="38" s="1"/>
  <c r="H23" i="38"/>
  <c r="I23" i="38" s="1"/>
  <c r="H27" i="38"/>
  <c r="I27" i="38" s="1"/>
  <c r="H32" i="38"/>
  <c r="I32" i="38" s="1"/>
  <c r="H20" i="38"/>
  <c r="I20" i="38" s="1"/>
  <c r="I36" i="38"/>
  <c r="H28" i="38"/>
  <c r="I28" i="38" s="1"/>
  <c r="G40" i="38"/>
  <c r="G38" i="38" s="1"/>
  <c r="D5" i="38"/>
  <c r="I42" i="38" s="1"/>
  <c r="D5" i="41"/>
  <c r="D5" i="45"/>
  <c r="D5" i="40"/>
  <c r="I16" i="38"/>
  <c r="I37" i="38" l="1"/>
  <c r="AL14" i="38"/>
  <c r="AM11" i="38"/>
  <c r="AM14" i="38" s="1"/>
  <c r="AL37" i="38"/>
  <c r="AM26" i="38"/>
  <c r="AM37" i="38" s="1"/>
  <c r="AM15" i="38"/>
  <c r="AM25" i="38" s="1"/>
  <c r="AL25" i="38"/>
  <c r="AL39" i="38" s="1"/>
  <c r="AL40" i="38" s="1"/>
  <c r="AL38" i="38" s="1"/>
  <c r="AM38" i="38" s="1"/>
  <c r="E42" i="38"/>
  <c r="H37" i="38"/>
  <c r="I25" i="38"/>
  <c r="H25" i="38"/>
  <c r="I11" i="38"/>
  <c r="I14" i="38" s="1"/>
  <c r="H14" i="38"/>
  <c r="I39" i="38"/>
  <c r="O17" i="38" s="1"/>
  <c r="O18" i="38" s="1"/>
  <c r="I42" i="40"/>
  <c r="E42" i="40"/>
  <c r="E42" i="41"/>
  <c r="I42" i="41"/>
  <c r="E42" i="45"/>
  <c r="I42" i="45"/>
  <c r="AM39" i="38" l="1"/>
  <c r="AM40" i="38" s="1"/>
  <c r="H39" i="38"/>
  <c r="H40" i="38" l="1"/>
  <c r="H38" i="38" s="1"/>
  <c r="I38" i="38" s="1"/>
  <c r="I40" i="38" s="1"/>
  <c r="R16" i="38"/>
  <c r="R1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E2" authorId="0" shapeId="0" xr:uid="{00000000-0006-0000-0200-000001000000}">
      <text>
        <r>
          <rPr>
            <b/>
            <sz val="9"/>
            <color indexed="81"/>
            <rFont val="MS P ゴシック"/>
            <family val="3"/>
            <charset val="128"/>
          </rPr>
          <t>会社名＋地名（記入例参照）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J21" authorId="0" shapeId="0" xr:uid="{00000000-0006-0000-0300-000001000000}">
      <text>
        <r>
          <rPr>
            <b/>
            <sz val="9"/>
            <color indexed="81"/>
            <rFont val="MS P ゴシック"/>
            <family val="3"/>
            <charset val="128"/>
          </rPr>
          <t>補助金等の利用がない場合は"0"を記入してください。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A11" authorId="0" shapeId="0" xr:uid="{00000000-0006-0000-0400-000001000000}">
      <text>
        <r>
          <rPr>
            <b/>
            <sz val="9"/>
            <color indexed="81"/>
            <rFont val="MS P ゴシック"/>
            <family val="3"/>
            <charset val="128"/>
          </rPr>
          <t>設備所有者とは別に設備の利用者がいる場合共同申請が必要です。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A11" authorId="0" shapeId="0" xr:uid="{00000000-0006-0000-0600-000001000000}">
      <text>
        <r>
          <rPr>
            <b/>
            <sz val="9"/>
            <color indexed="81"/>
            <rFont val="MS P ゴシック"/>
            <family val="3"/>
            <charset val="128"/>
          </rPr>
          <t>このNoを単線結線図及び機器配置図に記入してください。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F29" authorId="0" shapeId="0" xr:uid="{00000000-0006-0000-1000-000001000000}">
      <text>
        <r>
          <rPr>
            <b/>
            <sz val="9"/>
            <color indexed="81"/>
            <rFont val="MS P ゴシック"/>
            <family val="3"/>
            <charset val="128"/>
          </rPr>
          <t>添付資料８を合わせて提出してください。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M32" authorId="0" shapeId="0" xr:uid="{00000000-0006-0000-1100-000001000000}">
      <text>
        <r>
          <rPr>
            <b/>
            <sz val="9"/>
            <color indexed="81"/>
            <rFont val="MS P ゴシック"/>
            <family val="3"/>
            <charset val="128"/>
          </rPr>
          <t>参入市場の名称等</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A11" authorId="0" shapeId="0" xr:uid="{00000000-0006-0000-1800-000001000000}">
      <text>
        <r>
          <rPr>
            <b/>
            <sz val="9"/>
            <color indexed="81"/>
            <rFont val="MS P ゴシック"/>
            <family val="3"/>
            <charset val="128"/>
          </rPr>
          <t>このNoを単線結線図及び機器配置図に記入してください。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CNT</author>
  </authors>
  <commentList>
    <comment ref="A11" authorId="0" shapeId="0" xr:uid="{00000000-0006-0000-1E00-000001000000}">
      <text>
        <r>
          <rPr>
            <b/>
            <sz val="9"/>
            <color indexed="81"/>
            <rFont val="MS P ゴシック"/>
            <family val="3"/>
            <charset val="128"/>
          </rPr>
          <t>このNoを単線結線図及び機器配置図に記入してください。</t>
        </r>
      </text>
    </comment>
  </commentList>
</comments>
</file>

<file path=xl/sharedStrings.xml><?xml version="1.0" encoding="utf-8"?>
<sst xmlns="http://schemas.openxmlformats.org/spreadsheetml/2006/main" count="3616" uniqueCount="1102">
  <si>
    <t>年</t>
    <rPh sb="0" eb="1">
      <t>ネン</t>
    </rPh>
    <phoneticPr fontId="3"/>
  </si>
  <si>
    <t>公益財団法人　東京都環境公社</t>
    <rPh sb="0" eb="2">
      <t>コウエキ</t>
    </rPh>
    <phoneticPr fontId="3"/>
  </si>
  <si>
    <t>　理事長　殿</t>
    <phoneticPr fontId="3"/>
  </si>
  <si>
    <t>住　所：</t>
    <phoneticPr fontId="3"/>
  </si>
  <si>
    <t>名　称：</t>
    <rPh sb="0" eb="1">
      <t>メイ</t>
    </rPh>
    <rPh sb="2" eb="3">
      <t>ショウ</t>
    </rPh>
    <phoneticPr fontId="3"/>
  </si>
  <si>
    <t>円</t>
    <rPh sb="0" eb="1">
      <t>エン</t>
    </rPh>
    <phoneticPr fontId="3"/>
  </si>
  <si>
    <t>共同申請者</t>
    <rPh sb="0" eb="2">
      <t>キョウドウ</t>
    </rPh>
    <rPh sb="2" eb="5">
      <t>シンセイシャ</t>
    </rPh>
    <phoneticPr fontId="3"/>
  </si>
  <si>
    <t>(3) 助成対象経費</t>
    <phoneticPr fontId="3"/>
  </si>
  <si>
    <t>令和</t>
    <rPh sb="0" eb="2">
      <t>レイワ</t>
    </rPh>
    <phoneticPr fontId="2"/>
  </si>
  <si>
    <r>
      <rPr>
        <sz val="11"/>
        <color indexed="8"/>
        <rFont val="ＭＳ 明朝"/>
        <family val="1"/>
        <charset val="128"/>
      </rPr>
      <t>月</t>
    </r>
    <rPh sb="0" eb="1">
      <t>ツキ</t>
    </rPh>
    <phoneticPr fontId="3"/>
  </si>
  <si>
    <r>
      <rPr>
        <sz val="11"/>
        <color indexed="8"/>
        <rFont val="ＭＳ 明朝"/>
        <family val="1"/>
        <charset val="128"/>
      </rPr>
      <t>日</t>
    </r>
    <rPh sb="0" eb="1">
      <t>ヒ</t>
    </rPh>
    <phoneticPr fontId="3"/>
  </si>
  <si>
    <r>
      <t>(1) 助成</t>
    </r>
    <r>
      <rPr>
        <sz val="11"/>
        <color indexed="8"/>
        <rFont val="ＭＳ 明朝"/>
        <family val="1"/>
        <charset val="128"/>
      </rPr>
      <t>事業に要する経費</t>
    </r>
    <rPh sb="4" eb="6">
      <t>ジョセイ</t>
    </rPh>
    <rPh sb="6" eb="8">
      <t>ジギョウ</t>
    </rPh>
    <phoneticPr fontId="3"/>
  </si>
  <si>
    <t>系統用大規模蓄電池導入促進事業</t>
    <phoneticPr fontId="2"/>
  </si>
  <si>
    <t xml:space="preserve">第２号様式（第８条関係) </t>
    <phoneticPr fontId="3"/>
  </si>
  <si>
    <t>令和</t>
    <rPh sb="0" eb="2">
      <t>レイワ</t>
    </rPh>
    <phoneticPr fontId="3"/>
  </si>
  <si>
    <t>←手入力</t>
    <rPh sb="1" eb="2">
      <t>テ</t>
    </rPh>
    <rPh sb="2" eb="4">
      <t>ニュウリョク</t>
    </rPh>
    <phoneticPr fontId="3"/>
  </si>
  <si>
    <t>（助成対象事業者）</t>
    <rPh sb="1" eb="3">
      <t>ジョセイ</t>
    </rPh>
    <rPh sb="3" eb="5">
      <t>タイショウ</t>
    </rPh>
    <phoneticPr fontId="3"/>
  </si>
  <si>
    <t>系統用大規模蓄電池導入促進事業</t>
    <rPh sb="0" eb="2">
      <t>ケイトウ</t>
    </rPh>
    <rPh sb="2" eb="3">
      <t>ヨウ</t>
    </rPh>
    <rPh sb="3" eb="6">
      <t>ダイキボ</t>
    </rPh>
    <rPh sb="6" eb="9">
      <t>チクデンチ</t>
    </rPh>
    <rPh sb="9" eb="11">
      <t>ドウニュウ</t>
    </rPh>
    <rPh sb="11" eb="13">
      <t>ソクシン</t>
    </rPh>
    <rPh sb="13" eb="15">
      <t>ジギョウ</t>
    </rPh>
    <phoneticPr fontId="2"/>
  </si>
  <si>
    <t>助成金交付申請書</t>
    <rPh sb="0" eb="3">
      <t>ジョセイキン</t>
    </rPh>
    <rPh sb="2" eb="3">
      <t>キン</t>
    </rPh>
    <phoneticPr fontId="3"/>
  </si>
  <si>
    <t>　助成対象事業の名称</t>
    <rPh sb="1" eb="3">
      <t>ジョセイ</t>
    </rPh>
    <rPh sb="3" eb="5">
      <t>タイショウ</t>
    </rPh>
    <rPh sb="5" eb="7">
      <t>ジギョウ</t>
    </rPh>
    <phoneticPr fontId="3"/>
  </si>
  <si>
    <t>　助成金交付申請額等</t>
    <rPh sb="1" eb="3">
      <t>ジョセイ</t>
    </rPh>
    <rPh sb="3" eb="4">
      <t>キン</t>
    </rPh>
    <rPh sb="9" eb="10">
      <t>トウ</t>
    </rPh>
    <phoneticPr fontId="3"/>
  </si>
  <si>
    <t>(税抜)</t>
    <rPh sb="1" eb="3">
      <t>ゼイヌキ</t>
    </rPh>
    <phoneticPr fontId="3"/>
  </si>
  <si>
    <t>(4) 助成金交付申請額</t>
    <phoneticPr fontId="3"/>
  </si>
  <si>
    <t xml:space="preserve">   </t>
    <phoneticPr fontId="3"/>
  </si>
  <si>
    <t>　補助金等の名称</t>
    <rPh sb="1" eb="3">
      <t>ホジョ</t>
    </rPh>
    <rPh sb="4" eb="5">
      <t>トウ</t>
    </rPh>
    <rPh sb="6" eb="8">
      <t>メイショウ</t>
    </rPh>
    <phoneticPr fontId="3"/>
  </si>
  <si>
    <t>　補助金等の
　交付機関名称</t>
    <rPh sb="1" eb="3">
      <t>ホジョ</t>
    </rPh>
    <rPh sb="4" eb="5">
      <t>トウ</t>
    </rPh>
    <rPh sb="8" eb="10">
      <t>コウフ</t>
    </rPh>
    <rPh sb="10" eb="12">
      <t>キカン</t>
    </rPh>
    <rPh sb="12" eb="14">
      <t>メイショウ</t>
    </rPh>
    <phoneticPr fontId="3"/>
  </si>
  <si>
    <t>　補助金等の目的</t>
    <rPh sb="1" eb="3">
      <t>ホジョ</t>
    </rPh>
    <rPh sb="4" eb="5">
      <t>トウ</t>
    </rPh>
    <rPh sb="6" eb="8">
      <t>モクテキ</t>
    </rPh>
    <phoneticPr fontId="3"/>
  </si>
  <si>
    <t>　実施期間
　（開始）</t>
    <rPh sb="1" eb="3">
      <t>ジッシ</t>
    </rPh>
    <rPh sb="3" eb="5">
      <t>キカン</t>
    </rPh>
    <rPh sb="8" eb="10">
      <t>カイシ</t>
    </rPh>
    <phoneticPr fontId="3"/>
  </si>
  <si>
    <t>月</t>
    <rPh sb="0" eb="1">
      <t>ガツ</t>
    </rPh>
    <phoneticPr fontId="3"/>
  </si>
  <si>
    <t>日</t>
    <rPh sb="0" eb="1">
      <t>ニチ</t>
    </rPh>
    <phoneticPr fontId="3"/>
  </si>
  <si>
    <t>　実施期間
　（終了）</t>
    <rPh sb="1" eb="3">
      <t>ジッシ</t>
    </rPh>
    <rPh sb="3" eb="5">
      <t>キカン</t>
    </rPh>
    <rPh sb="8" eb="10">
      <t>シュウリョウ</t>
    </rPh>
    <phoneticPr fontId="3"/>
  </si>
  <si>
    <t>　交付決定時期</t>
    <rPh sb="1" eb="3">
      <t>コウフ</t>
    </rPh>
    <rPh sb="3" eb="5">
      <t>ケッテイ</t>
    </rPh>
    <rPh sb="5" eb="7">
      <t>ジキ</t>
    </rPh>
    <phoneticPr fontId="3"/>
  </si>
  <si>
    <t>　交付申請額</t>
    <rPh sb="1" eb="3">
      <t>コウフ</t>
    </rPh>
    <rPh sb="3" eb="6">
      <t>シンセイガク</t>
    </rPh>
    <phoneticPr fontId="3"/>
  </si>
  <si>
    <t xml:space="preserve"> 円</t>
    <rPh sb="1" eb="2">
      <t>エン</t>
    </rPh>
    <phoneticPr fontId="5"/>
  </si>
  <si>
    <t>第２号様式 （第８条関係)</t>
    <phoneticPr fontId="5"/>
  </si>
  <si>
    <t>以下に、共同申請者、手続代行者を記入してください。</t>
    <rPh sb="0" eb="2">
      <t>イカ</t>
    </rPh>
    <rPh sb="4" eb="6">
      <t>キョウドウ</t>
    </rPh>
    <rPh sb="6" eb="9">
      <t>シンセイシャ</t>
    </rPh>
    <rPh sb="10" eb="12">
      <t>テツヅキ</t>
    </rPh>
    <rPh sb="12" eb="14">
      <t>ダイコウ</t>
    </rPh>
    <rPh sb="14" eb="15">
      <t>シャ</t>
    </rPh>
    <rPh sb="16" eb="18">
      <t>キニュウ</t>
    </rPh>
    <phoneticPr fontId="5"/>
  </si>
  <si>
    <t>名称</t>
    <rPh sb="0" eb="2">
      <t>メイショウ</t>
    </rPh>
    <phoneticPr fontId="2"/>
  </si>
  <si>
    <t>プルダウンより選択してください</t>
    <rPh sb="7" eb="9">
      <t>センタク</t>
    </rPh>
    <phoneticPr fontId="5"/>
  </si>
  <si>
    <t>住所</t>
    <rPh sb="0" eb="2">
      <t>ジュウショ</t>
    </rPh>
    <phoneticPr fontId="2"/>
  </si>
  <si>
    <t>住所</t>
    <rPh sb="0" eb="2">
      <t>ジュウショ</t>
    </rPh>
    <phoneticPr fontId="5"/>
  </si>
  <si>
    <t>小売電気事業者</t>
    <phoneticPr fontId="5"/>
  </si>
  <si>
    <t>電力需要家</t>
    <phoneticPr fontId="5"/>
  </si>
  <si>
    <t>担当者</t>
    <rPh sb="0" eb="3">
      <t>タントウシャ</t>
    </rPh>
    <phoneticPr fontId="5"/>
  </si>
  <si>
    <t>部課名</t>
    <rPh sb="0" eb="2">
      <t>ブカ</t>
    </rPh>
    <rPh sb="2" eb="3">
      <t>メイ</t>
    </rPh>
    <phoneticPr fontId="5"/>
  </si>
  <si>
    <t>リース事業者</t>
    <phoneticPr fontId="5"/>
  </si>
  <si>
    <t>氏名</t>
    <rPh sb="0" eb="2">
      <t>シメイ</t>
    </rPh>
    <phoneticPr fontId="5"/>
  </si>
  <si>
    <t>電話番号</t>
    <rPh sb="0" eb="2">
      <t>デンワ</t>
    </rPh>
    <rPh sb="2" eb="4">
      <t>バンゴウ</t>
    </rPh>
    <phoneticPr fontId="2"/>
  </si>
  <si>
    <t>電話番号</t>
    <rPh sb="0" eb="2">
      <t>デンワ</t>
    </rPh>
    <rPh sb="2" eb="4">
      <t>バンゴウ</t>
    </rPh>
    <phoneticPr fontId="5"/>
  </si>
  <si>
    <t>E-mail</t>
    <phoneticPr fontId="3"/>
  </si>
  <si>
    <t>手続代行者</t>
    <rPh sb="0" eb="2">
      <t>テツヅ</t>
    </rPh>
    <rPh sb="2" eb="4">
      <t>ダイコウ</t>
    </rPh>
    <rPh sb="4" eb="5">
      <t>シャ</t>
    </rPh>
    <phoneticPr fontId="3"/>
  </si>
  <si>
    <t>第26号様式（第29条関係）</t>
    <phoneticPr fontId="3"/>
  </si>
  <si>
    <t>部分を入力してください。</t>
    <rPh sb="0" eb="2">
      <t>ブブン</t>
    </rPh>
    <rPh sb="3" eb="5">
      <t>ニュウリョク</t>
    </rPh>
    <phoneticPr fontId="2"/>
  </si>
  <si>
    <t>年</t>
    <rPh sb="0" eb="1">
      <t>ネン</t>
    </rPh>
    <phoneticPr fontId="2"/>
  </si>
  <si>
    <t>月</t>
    <rPh sb="0" eb="1">
      <t>ガツ</t>
    </rPh>
    <phoneticPr fontId="2"/>
  </si>
  <si>
    <t>日</t>
    <rPh sb="0" eb="1">
      <t>ニチ</t>
    </rPh>
    <phoneticPr fontId="2"/>
  </si>
  <si>
    <t>公益財団法人 東京都環境公社</t>
    <rPh sb="0" eb="2">
      <t>コウエキ</t>
    </rPh>
    <phoneticPr fontId="3"/>
  </si>
  <si>
    <t>　理事長 殿</t>
    <phoneticPr fontId="2"/>
  </si>
  <si>
    <t>（助成事業者）</t>
    <phoneticPr fontId="2"/>
  </si>
  <si>
    <t>　</t>
    <phoneticPr fontId="2"/>
  </si>
  <si>
    <t>住　　所</t>
    <phoneticPr fontId="2"/>
  </si>
  <si>
    <t>名　　称</t>
    <rPh sb="0" eb="1">
      <t>メイ</t>
    </rPh>
    <rPh sb="3" eb="4">
      <t>ショウ</t>
    </rPh>
    <phoneticPr fontId="3"/>
  </si>
  <si>
    <t>代表者の職・氏名</t>
    <rPh sb="0" eb="3">
      <t>ダイヒョウシャ</t>
    </rPh>
    <rPh sb="4" eb="5">
      <t>ショク</t>
    </rPh>
    <rPh sb="6" eb="8">
      <t>シメイ</t>
    </rPh>
    <phoneticPr fontId="3"/>
  </si>
  <si>
    <t>取得財産等処分承認申請書</t>
    <rPh sb="0" eb="2">
      <t>シュトク</t>
    </rPh>
    <rPh sb="2" eb="4">
      <t>ザイサン</t>
    </rPh>
    <rPh sb="4" eb="5">
      <t>トウ</t>
    </rPh>
    <rPh sb="5" eb="7">
      <t>ショブン</t>
    </rPh>
    <rPh sb="7" eb="9">
      <t>ショウニン</t>
    </rPh>
    <rPh sb="9" eb="12">
      <t>シンセイショ</t>
    </rPh>
    <phoneticPr fontId="3"/>
  </si>
  <si>
    <t>日付</t>
    <rPh sb="0" eb="1">
      <t>ニチ</t>
    </rPh>
    <rPh sb="1" eb="2">
      <t>ヅケ</t>
    </rPh>
    <phoneticPr fontId="2"/>
  </si>
  <si>
    <t>都環公地温第</t>
    <rPh sb="0" eb="1">
      <t>ト</t>
    </rPh>
    <rPh sb="1" eb="2">
      <t>ワ</t>
    </rPh>
    <rPh sb="2" eb="3">
      <t>コウ</t>
    </rPh>
    <rPh sb="3" eb="4">
      <t>チ</t>
    </rPh>
    <rPh sb="4" eb="5">
      <t>オン</t>
    </rPh>
    <rPh sb="5" eb="6">
      <t>ダイ</t>
    </rPh>
    <phoneticPr fontId="2"/>
  </si>
  <si>
    <t>号で交付額確定の通知を受けた</t>
    <rPh sb="4" eb="5">
      <t>ガク</t>
    </rPh>
    <rPh sb="5" eb="7">
      <t>カクテイ</t>
    </rPh>
    <phoneticPr fontId="2"/>
  </si>
  <si>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3"/>
  </si>
  <si>
    <t>記</t>
    <rPh sb="0" eb="1">
      <t>キ</t>
    </rPh>
    <phoneticPr fontId="2"/>
  </si>
  <si>
    <t>助成事業の名称</t>
    <rPh sb="2" eb="4">
      <t>ジギョウ</t>
    </rPh>
    <phoneticPr fontId="3"/>
  </si>
  <si>
    <t>（交付決定番号）</t>
    <rPh sb="1" eb="3">
      <t>コウフ</t>
    </rPh>
    <rPh sb="3" eb="5">
      <t>ケッテイ</t>
    </rPh>
    <rPh sb="5" eb="7">
      <t>バンゴウ</t>
    </rPh>
    <phoneticPr fontId="2"/>
  </si>
  <si>
    <t>（</t>
    <phoneticPr fontId="2"/>
  </si>
  <si>
    <t>）</t>
    <phoneticPr fontId="2"/>
  </si>
  <si>
    <t>処分しようとする取得財産等</t>
    <rPh sb="0" eb="2">
      <t>ショブン</t>
    </rPh>
    <rPh sb="8" eb="10">
      <t>シュトク</t>
    </rPh>
    <rPh sb="10" eb="12">
      <t>ザイサン</t>
    </rPh>
    <rPh sb="12" eb="13">
      <t>トウ</t>
    </rPh>
    <phoneticPr fontId="3"/>
  </si>
  <si>
    <t>処分の理由</t>
    <rPh sb="0" eb="2">
      <t>ショブン</t>
    </rPh>
    <rPh sb="3" eb="5">
      <t>リユウ</t>
    </rPh>
    <phoneticPr fontId="2"/>
  </si>
  <si>
    <t>処分の方法</t>
    <rPh sb="0" eb="2">
      <t>ショブン</t>
    </rPh>
    <rPh sb="3" eb="5">
      <t>ホウホウ</t>
    </rPh>
    <phoneticPr fontId="2"/>
  </si>
  <si>
    <t>処分の
相手方※</t>
    <rPh sb="0" eb="2">
      <t>ショブン</t>
    </rPh>
    <rPh sb="4" eb="7">
      <t>アイテガタ</t>
    </rPh>
    <phoneticPr fontId="2"/>
  </si>
  <si>
    <t>使用場所</t>
    <rPh sb="0" eb="2">
      <t>シヨウ</t>
    </rPh>
    <rPh sb="2" eb="4">
      <t>バショ</t>
    </rPh>
    <phoneticPr fontId="2"/>
  </si>
  <si>
    <t>処分の条件※</t>
    <rPh sb="0" eb="2">
      <t>ショブン</t>
    </rPh>
    <rPh sb="3" eb="5">
      <t>ジョウケン</t>
    </rPh>
    <phoneticPr fontId="2"/>
  </si>
  <si>
    <t>処分予定日</t>
    <rPh sb="0" eb="2">
      <t>ショブン</t>
    </rPh>
    <rPh sb="2" eb="5">
      <t>ヨテイビ</t>
    </rPh>
    <phoneticPr fontId="2"/>
  </si>
  <si>
    <t>※売却、譲渡、交換、貸与、担保提供の相手方のある場合は、それぞれの相手方、条件及び</t>
    <rPh sb="1" eb="3">
      <t>バイキャク</t>
    </rPh>
    <rPh sb="4" eb="6">
      <t>ジョウト</t>
    </rPh>
    <rPh sb="7" eb="9">
      <t>コウカン</t>
    </rPh>
    <rPh sb="10" eb="12">
      <t>タイヨ</t>
    </rPh>
    <rPh sb="13" eb="15">
      <t>タンポ</t>
    </rPh>
    <rPh sb="15" eb="17">
      <t>テイキョウ</t>
    </rPh>
    <rPh sb="18" eb="21">
      <t>アイテガタ</t>
    </rPh>
    <rPh sb="24" eb="26">
      <t>バアイ</t>
    </rPh>
    <rPh sb="33" eb="36">
      <t>アイテガタ</t>
    </rPh>
    <rPh sb="37" eb="39">
      <t>ジョウケン</t>
    </rPh>
    <rPh sb="39" eb="40">
      <t>オヨ</t>
    </rPh>
    <phoneticPr fontId="2"/>
  </si>
  <si>
    <t>　金額について記載すること。</t>
    <rPh sb="7" eb="9">
      <t>キサイ</t>
    </rPh>
    <phoneticPr fontId="2"/>
  </si>
  <si>
    <t>第24号様式(第29条関係）</t>
    <phoneticPr fontId="3"/>
  </si>
  <si>
    <t>所有者変更承認申請書</t>
    <rPh sb="0" eb="3">
      <t>ショユウシャ</t>
    </rPh>
    <rPh sb="3" eb="5">
      <t>ヘンコウ</t>
    </rPh>
    <rPh sb="5" eb="7">
      <t>ショウニン</t>
    </rPh>
    <rPh sb="7" eb="10">
      <t>シンセイショ</t>
    </rPh>
    <phoneticPr fontId="3"/>
  </si>
  <si>
    <t>変更後</t>
    <rPh sb="0" eb="2">
      <t>ヘンコウ</t>
    </rPh>
    <rPh sb="2" eb="3">
      <t>ゴ</t>
    </rPh>
    <phoneticPr fontId="2"/>
  </si>
  <si>
    <t>助成事業者住所</t>
    <rPh sb="2" eb="4">
      <t>ジギョウ</t>
    </rPh>
    <rPh sb="4" eb="5">
      <t>シャ</t>
    </rPh>
    <rPh sb="5" eb="7">
      <t>ジュウショ</t>
    </rPh>
    <phoneticPr fontId="2"/>
  </si>
  <si>
    <t>〒</t>
    <phoneticPr fontId="2"/>
  </si>
  <si>
    <t>フリガナ</t>
    <phoneticPr fontId="2"/>
  </si>
  <si>
    <t>助成事業者名</t>
    <rPh sb="2" eb="4">
      <t>ジギョウ</t>
    </rPh>
    <rPh sb="4" eb="5">
      <t>シャ</t>
    </rPh>
    <rPh sb="5" eb="6">
      <t>メイ</t>
    </rPh>
    <phoneticPr fontId="2"/>
  </si>
  <si>
    <t>変更前</t>
    <rPh sb="0" eb="2">
      <t>ヘンコウ</t>
    </rPh>
    <rPh sb="2" eb="3">
      <t>マエ</t>
    </rPh>
    <phoneticPr fontId="2"/>
  </si>
  <si>
    <t>変更理由</t>
    <rPh sb="0" eb="2">
      <t>ヘンコウ</t>
    </rPh>
    <rPh sb="2" eb="4">
      <t>リユウ</t>
    </rPh>
    <phoneticPr fontId="2"/>
  </si>
  <si>
    <t>変更年月日</t>
    <rPh sb="0" eb="2">
      <t>ヘンコウ</t>
    </rPh>
    <rPh sb="2" eb="5">
      <t>ネンガッピ</t>
    </rPh>
    <phoneticPr fontId="2"/>
  </si>
  <si>
    <t>月</t>
    <rPh sb="0" eb="1">
      <t>ツキ</t>
    </rPh>
    <phoneticPr fontId="2"/>
  </si>
  <si>
    <t>【助成金の交付に伴う義務】</t>
    <rPh sb="3" eb="4">
      <t>キン</t>
    </rPh>
    <rPh sb="5" eb="7">
      <t>コウフ</t>
    </rPh>
    <rPh sb="8" eb="9">
      <t>トモナ</t>
    </rPh>
    <rPh sb="10" eb="12">
      <t>ギム</t>
    </rPh>
    <phoneticPr fontId="3"/>
  </si>
  <si>
    <t>　　　　</t>
    <phoneticPr fontId="2"/>
  </si>
  <si>
    <t>承諾します</t>
    <rPh sb="0" eb="2">
      <t>ショウダク</t>
    </rPh>
    <phoneticPr fontId="2"/>
  </si>
  <si>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3"/>
  </si>
  <si>
    <t>←チェックボックスにチェックを入れてください。</t>
    <rPh sb="15" eb="16">
      <t>イ</t>
    </rPh>
    <phoneticPr fontId="2"/>
  </si>
  <si>
    <t>第23号様式（第25条関係）</t>
    <phoneticPr fontId="3"/>
  </si>
  <si>
    <t>部分を入力してください。</t>
  </si>
  <si>
    <t>助成金返還報告書</t>
    <rPh sb="2" eb="3">
      <t>キン</t>
    </rPh>
    <rPh sb="3" eb="5">
      <t>ヘンカン</t>
    </rPh>
    <rPh sb="5" eb="8">
      <t>ホウコクショ</t>
    </rPh>
    <phoneticPr fontId="3"/>
  </si>
  <si>
    <t>号で交付額確定の通知を受けた事</t>
    <rPh sb="4" eb="5">
      <t>ガク</t>
    </rPh>
    <rPh sb="5" eb="7">
      <t>カクテイ</t>
    </rPh>
    <rPh sb="14" eb="15">
      <t>コト</t>
    </rPh>
    <phoneticPr fontId="2"/>
  </si>
  <si>
    <t>既に交付を受けている
助成金額</t>
    <rPh sb="0" eb="1">
      <t>スデ</t>
    </rPh>
    <rPh sb="2" eb="4">
      <t>コウフ</t>
    </rPh>
    <rPh sb="5" eb="6">
      <t>ウ</t>
    </rPh>
    <rPh sb="13" eb="15">
      <t>キンガク</t>
    </rPh>
    <phoneticPr fontId="2"/>
  </si>
  <si>
    <t>金</t>
    <rPh sb="0" eb="1">
      <t>キン</t>
    </rPh>
    <phoneticPr fontId="2"/>
  </si>
  <si>
    <t>円</t>
    <rPh sb="0" eb="1">
      <t>エン</t>
    </rPh>
    <phoneticPr fontId="2"/>
  </si>
  <si>
    <t>返還を請求された
年月日及び金額</t>
    <rPh sb="0" eb="2">
      <t>ヘンカン</t>
    </rPh>
    <rPh sb="3" eb="5">
      <t>セイキュウ</t>
    </rPh>
    <rPh sb="9" eb="12">
      <t>ネンガッピ</t>
    </rPh>
    <rPh sb="12" eb="13">
      <t>オヨ</t>
    </rPh>
    <rPh sb="14" eb="16">
      <t>キンガク</t>
    </rPh>
    <phoneticPr fontId="2"/>
  </si>
  <si>
    <t>返還した
年月日及び金額</t>
    <rPh sb="0" eb="2">
      <t>ヘンカン</t>
    </rPh>
    <rPh sb="5" eb="8">
      <t>ネンガッピ</t>
    </rPh>
    <rPh sb="8" eb="9">
      <t>オヨ</t>
    </rPh>
    <rPh sb="10" eb="12">
      <t>キンガク</t>
    </rPh>
    <phoneticPr fontId="2"/>
  </si>
  <si>
    <t>（１）返還金</t>
    <rPh sb="3" eb="6">
      <t>ヘンカンキン</t>
    </rPh>
    <phoneticPr fontId="2"/>
  </si>
  <si>
    <t>（２）加算金</t>
    <rPh sb="3" eb="6">
      <t>カサンキン</t>
    </rPh>
    <phoneticPr fontId="2"/>
  </si>
  <si>
    <t>（３）延滞金</t>
    <rPh sb="3" eb="6">
      <t>エンタイキン</t>
    </rPh>
    <phoneticPr fontId="2"/>
  </si>
  <si>
    <t>添付資料</t>
    <rPh sb="0" eb="2">
      <t>テンプ</t>
    </rPh>
    <rPh sb="2" eb="4">
      <t>シリョウ</t>
    </rPh>
    <phoneticPr fontId="2"/>
  </si>
  <si>
    <t>未納返還金額</t>
    <rPh sb="0" eb="2">
      <t>ミノウ</t>
    </rPh>
    <rPh sb="2" eb="4">
      <t>ヘンカン</t>
    </rPh>
    <rPh sb="4" eb="6">
      <t>キンガク</t>
    </rPh>
    <phoneticPr fontId="2"/>
  </si>
  <si>
    <t>（交付申請）</t>
    <rPh sb="1" eb="3">
      <t>コウフ</t>
    </rPh>
    <rPh sb="3" eb="5">
      <t>シンセイ</t>
    </rPh>
    <phoneticPr fontId="3"/>
  </si>
  <si>
    <t>太陽光発電</t>
    <phoneticPr fontId="3"/>
  </si>
  <si>
    <t>（事業開始）</t>
    <rPh sb="1" eb="3">
      <t>ジギョウ</t>
    </rPh>
    <rPh sb="3" eb="5">
      <t>カイシ</t>
    </rPh>
    <phoneticPr fontId="3"/>
  </si>
  <si>
    <t>風力発電</t>
  </si>
  <si>
    <t>（実績報告）</t>
    <rPh sb="1" eb="3">
      <t>ジッセキ</t>
    </rPh>
    <rPh sb="3" eb="5">
      <t>ホウコク</t>
    </rPh>
    <phoneticPr fontId="3"/>
  </si>
  <si>
    <t>水力発電</t>
  </si>
  <si>
    <t>（変更申請）</t>
    <rPh sb="1" eb="3">
      <t>ヘンコウ</t>
    </rPh>
    <rPh sb="3" eb="5">
      <t>シンセイ</t>
    </rPh>
    <phoneticPr fontId="3"/>
  </si>
  <si>
    <t>地熱発電</t>
  </si>
  <si>
    <t>バイオマス発電</t>
  </si>
  <si>
    <t>№</t>
    <phoneticPr fontId="3"/>
  </si>
  <si>
    <t>設備内訳</t>
    <rPh sb="0" eb="2">
      <t>セツビ</t>
    </rPh>
    <rPh sb="2" eb="4">
      <t>ウチワケ</t>
    </rPh>
    <phoneticPr fontId="3"/>
  </si>
  <si>
    <t>製造者名
（メーカー名）</t>
    <rPh sb="0" eb="3">
      <t>セイゾウシャ</t>
    </rPh>
    <rPh sb="3" eb="4">
      <t>メイ</t>
    </rPh>
    <rPh sb="10" eb="11">
      <t>メイ</t>
    </rPh>
    <phoneticPr fontId="3"/>
  </si>
  <si>
    <t>型式名</t>
    <rPh sb="0" eb="2">
      <t>カタシキ</t>
    </rPh>
    <rPh sb="2" eb="3">
      <t>メイ</t>
    </rPh>
    <phoneticPr fontId="3"/>
  </si>
  <si>
    <t>数量</t>
  </si>
  <si>
    <t>備考</t>
    <rPh sb="0" eb="2">
      <t>ビコウ</t>
    </rPh>
    <phoneticPr fontId="3"/>
  </si>
  <si>
    <t>蓄電池部</t>
    <rPh sb="0" eb="3">
      <t>チクデンチ</t>
    </rPh>
    <rPh sb="3" eb="4">
      <t>ブ</t>
    </rPh>
    <phoneticPr fontId="47"/>
  </si>
  <si>
    <t>設備種別</t>
    <rPh sb="0" eb="2">
      <t>セツビ</t>
    </rPh>
    <rPh sb="2" eb="4">
      <t>シュベツ</t>
    </rPh>
    <phoneticPr fontId="3"/>
  </si>
  <si>
    <t>設備名称</t>
    <rPh sb="0" eb="2">
      <t>セツビ</t>
    </rPh>
    <rPh sb="2" eb="4">
      <t>メイショウ</t>
    </rPh>
    <phoneticPr fontId="3"/>
  </si>
  <si>
    <t>蓄電制御部</t>
    <rPh sb="0" eb="2">
      <t>チクデン</t>
    </rPh>
    <rPh sb="2" eb="4">
      <t>セイギョ</t>
    </rPh>
    <rPh sb="4" eb="5">
      <t>ブ</t>
    </rPh>
    <phoneticPr fontId="3"/>
  </si>
  <si>
    <t>太陽光発電</t>
    <rPh sb="0" eb="3">
      <t>タイヨウコウ</t>
    </rPh>
    <rPh sb="3" eb="5">
      <t>ハツデン</t>
    </rPh>
    <phoneticPr fontId="47"/>
  </si>
  <si>
    <t>風力発電</t>
    <rPh sb="0" eb="2">
      <t>フウリョク</t>
    </rPh>
    <rPh sb="2" eb="4">
      <t>ハツデン</t>
    </rPh>
    <phoneticPr fontId="47"/>
  </si>
  <si>
    <t>システム制御装置</t>
    <rPh sb="4" eb="6">
      <t>セイギョ</t>
    </rPh>
    <rPh sb="6" eb="8">
      <t>ソウチ</t>
    </rPh>
    <phoneticPr fontId="3"/>
  </si>
  <si>
    <t>水力発電</t>
    <rPh sb="0" eb="2">
      <t>スイリョク</t>
    </rPh>
    <rPh sb="2" eb="4">
      <t>ハツデン</t>
    </rPh>
    <phoneticPr fontId="47"/>
  </si>
  <si>
    <t>付帯設備</t>
    <rPh sb="0" eb="4">
      <t>フタイセツビ</t>
    </rPh>
    <phoneticPr fontId="3"/>
  </si>
  <si>
    <t>地熱発電</t>
    <rPh sb="0" eb="2">
      <t>チネツ</t>
    </rPh>
    <rPh sb="2" eb="4">
      <t>ハツデン</t>
    </rPh>
    <phoneticPr fontId="47"/>
  </si>
  <si>
    <t>その他</t>
    <rPh sb="2" eb="3">
      <t>タ</t>
    </rPh>
    <phoneticPr fontId="3"/>
  </si>
  <si>
    <t>バイオマス発電</t>
    <rPh sb="5" eb="7">
      <t>ハツデン</t>
    </rPh>
    <phoneticPr fontId="47"/>
  </si>
  <si>
    <t>バイオマス燃料製造</t>
    <rPh sb="5" eb="7">
      <t>ネンリョウ</t>
    </rPh>
    <rPh sb="7" eb="9">
      <t>セイゾウ</t>
    </rPh>
    <phoneticPr fontId="47"/>
  </si>
  <si>
    <t>第19号様式（第22条関係）</t>
    <phoneticPr fontId="3"/>
  </si>
  <si>
    <t>実績報告書兼助成金交付請求書</t>
    <rPh sb="0" eb="2">
      <t>ジッセキ</t>
    </rPh>
    <rPh sb="2" eb="5">
      <t>ホウコクショ</t>
    </rPh>
    <rPh sb="5" eb="6">
      <t>ケン</t>
    </rPh>
    <rPh sb="6" eb="9">
      <t>ジョセイキン</t>
    </rPh>
    <rPh sb="9" eb="11">
      <t>コウフ</t>
    </rPh>
    <rPh sb="11" eb="14">
      <t>セイキュウショ</t>
    </rPh>
    <phoneticPr fontId="3"/>
  </si>
  <si>
    <t>令和</t>
    <rPh sb="0" eb="2">
      <t>レイワ</t>
    </rPh>
    <phoneticPr fontId="5"/>
  </si>
  <si>
    <t>号で交付決定の通知を受けた</t>
    <rPh sb="7" eb="9">
      <t>ツウチ</t>
    </rPh>
    <rPh sb="10" eb="11">
      <t>ウ</t>
    </rPh>
    <phoneticPr fontId="2"/>
  </si>
  <si>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3"/>
  </si>
  <si>
    <t>助成金実績報告額</t>
    <rPh sb="3" eb="5">
      <t>ジッセキ</t>
    </rPh>
    <rPh sb="5" eb="7">
      <t>ホウコク</t>
    </rPh>
    <rPh sb="7" eb="8">
      <t>ガク</t>
    </rPh>
    <phoneticPr fontId="3"/>
  </si>
  <si>
    <t>(1) 助成事業に要する経費</t>
    <phoneticPr fontId="3"/>
  </si>
  <si>
    <t>円</t>
    <rPh sb="0" eb="1">
      <t>エン</t>
    </rPh>
    <phoneticPr fontId="5"/>
  </si>
  <si>
    <r>
      <t>(税抜</t>
    </r>
    <r>
      <rPr>
        <sz val="8"/>
        <color indexed="8"/>
        <rFont val="ＭＳ 明朝"/>
        <family val="1"/>
        <charset val="128"/>
      </rPr>
      <t>)</t>
    </r>
    <rPh sb="1" eb="3">
      <t>ゼイヌキ</t>
    </rPh>
    <phoneticPr fontId="36"/>
  </si>
  <si>
    <t>(2) 助成対象経費</t>
    <phoneticPr fontId="3"/>
  </si>
  <si>
    <t>(3) 助成金実績報告額</t>
    <rPh sb="7" eb="9">
      <t>ジッセキ</t>
    </rPh>
    <rPh sb="9" eb="11">
      <t>ホウコク</t>
    </rPh>
    <rPh sb="11" eb="12">
      <t>ガク</t>
    </rPh>
    <phoneticPr fontId="3"/>
  </si>
  <si>
    <t>事業実施期間</t>
    <phoneticPr fontId="3"/>
  </si>
  <si>
    <t>着手年月日</t>
    <phoneticPr fontId="3"/>
  </si>
  <si>
    <t>:</t>
    <phoneticPr fontId="3"/>
  </si>
  <si>
    <t>←着手日：契約完了日</t>
    <rPh sb="1" eb="3">
      <t>チャクシュ</t>
    </rPh>
    <rPh sb="3" eb="4">
      <t>ビ</t>
    </rPh>
    <rPh sb="5" eb="7">
      <t>ケイヤク</t>
    </rPh>
    <rPh sb="7" eb="9">
      <t>カンリョウ</t>
    </rPh>
    <rPh sb="9" eb="10">
      <t>ヒ</t>
    </rPh>
    <phoneticPr fontId="3"/>
  </si>
  <si>
    <t>完了年月日</t>
    <phoneticPr fontId="3"/>
  </si>
  <si>
    <t>←完了日：施工業者への支払日</t>
    <rPh sb="1" eb="3">
      <t>カンリョウ</t>
    </rPh>
    <rPh sb="3" eb="4">
      <t>ヒ</t>
    </rPh>
    <rPh sb="5" eb="7">
      <t>セコウ</t>
    </rPh>
    <rPh sb="7" eb="9">
      <t>ギョウシャ</t>
    </rPh>
    <rPh sb="11" eb="13">
      <t>シハライ</t>
    </rPh>
    <rPh sb="13" eb="14">
      <t>ヒ</t>
    </rPh>
    <phoneticPr fontId="3"/>
  </si>
  <si>
    <t>交付請求額</t>
    <rPh sb="0" eb="2">
      <t>コウフ</t>
    </rPh>
    <rPh sb="2" eb="4">
      <t>セイキュウ</t>
    </rPh>
    <rPh sb="4" eb="5">
      <t>ガク</t>
    </rPh>
    <phoneticPr fontId="3"/>
  </si>
  <si>
    <t>（助成金振込先）</t>
    <rPh sb="4" eb="6">
      <t>フリコミ</t>
    </rPh>
    <rPh sb="6" eb="7">
      <t>サキ</t>
    </rPh>
    <phoneticPr fontId="2"/>
  </si>
  <si>
    <t>金融機関
コード</t>
    <rPh sb="0" eb="2">
      <t>キンユウ</t>
    </rPh>
    <rPh sb="2" eb="4">
      <t>キカン</t>
    </rPh>
    <phoneticPr fontId="3"/>
  </si>
  <si>
    <t>支店コード</t>
    <rPh sb="0" eb="2">
      <t>シテン</t>
    </rPh>
    <phoneticPr fontId="3"/>
  </si>
  <si>
    <r>
      <rPr>
        <sz val="10.5"/>
        <rFont val="ＭＳ 明朝"/>
        <family val="1"/>
        <charset val="128"/>
      </rPr>
      <t>預金種類</t>
    </r>
    <r>
      <rPr>
        <sz val="9"/>
        <rFont val="ＭＳ 明朝"/>
        <family val="1"/>
        <charset val="128"/>
      </rPr>
      <t xml:space="preserve">
</t>
    </r>
    <r>
      <rPr>
        <sz val="8"/>
        <rFont val="ＭＳ 明朝"/>
        <family val="1"/>
        <charset val="128"/>
      </rPr>
      <t>(該当項目に✔)</t>
    </r>
    <rPh sb="0" eb="2">
      <t>ヨキン</t>
    </rPh>
    <rPh sb="2" eb="4">
      <t>シュルイ</t>
    </rPh>
    <rPh sb="6" eb="8">
      <t>ガイトウ</t>
    </rPh>
    <rPh sb="8" eb="10">
      <t>コウモク</t>
    </rPh>
    <phoneticPr fontId="3"/>
  </si>
  <si>
    <t>　　</t>
    <phoneticPr fontId="3"/>
  </si>
  <si>
    <t>口座名義（※）
(カタカナ)</t>
    <rPh sb="0" eb="2">
      <t>コウザ</t>
    </rPh>
    <rPh sb="2" eb="4">
      <t>メイギ</t>
    </rPh>
    <phoneticPr fontId="3"/>
  </si>
  <si>
    <t>※必ずカタカナで記入してください。</t>
    <rPh sb="1" eb="2">
      <t>カナラ</t>
    </rPh>
    <rPh sb="8" eb="10">
      <t>キニュウ</t>
    </rPh>
    <phoneticPr fontId="3"/>
  </si>
  <si>
    <t>口座番号
（右詰）</t>
    <rPh sb="0" eb="2">
      <t>コウザ</t>
    </rPh>
    <rPh sb="2" eb="4">
      <t>バンゴウ</t>
    </rPh>
    <rPh sb="6" eb="7">
      <t>ミギ</t>
    </rPh>
    <rPh sb="7" eb="8">
      <t>ツ</t>
    </rPh>
    <phoneticPr fontId="3"/>
  </si>
  <si>
    <t>　</t>
    <phoneticPr fontId="3"/>
  </si>
  <si>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2"/>
  </si>
  <si>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2"/>
  </si>
  <si>
    <t>第17号様式（第21条関係）</t>
    <phoneticPr fontId="3"/>
  </si>
  <si>
    <t>助成事業中止（廃止）申請書</t>
    <rPh sb="2" eb="4">
      <t>ジギョウ</t>
    </rPh>
    <rPh sb="4" eb="6">
      <t>チュウシ</t>
    </rPh>
    <rPh sb="7" eb="9">
      <t>ハイシ</t>
    </rPh>
    <rPh sb="10" eb="12">
      <t>シンセイ</t>
    </rPh>
    <rPh sb="12" eb="13">
      <t>ショ</t>
    </rPh>
    <phoneticPr fontId="3"/>
  </si>
  <si>
    <t>号で交付決定の通知を受けた事業に</t>
    <phoneticPr fontId="2"/>
  </si>
  <si>
    <t>中止（廃止）の理由</t>
    <rPh sb="0" eb="2">
      <t>チュウシ</t>
    </rPh>
    <rPh sb="3" eb="5">
      <t>ハイシ</t>
    </rPh>
    <rPh sb="7" eb="9">
      <t>リユウ</t>
    </rPh>
    <phoneticPr fontId="3"/>
  </si>
  <si>
    <t>中止（廃止）による影響</t>
    <rPh sb="0" eb="2">
      <t>チュウシ</t>
    </rPh>
    <rPh sb="3" eb="5">
      <t>ハイシ</t>
    </rPh>
    <rPh sb="9" eb="11">
      <t>エイキョウ</t>
    </rPh>
    <phoneticPr fontId="3"/>
  </si>
  <si>
    <r>
      <t xml:space="preserve">中止の期間
</t>
    </r>
    <r>
      <rPr>
        <sz val="9"/>
        <color theme="1"/>
        <rFont val="ＭＳ 明朝"/>
        <family val="1"/>
        <charset val="128"/>
      </rPr>
      <t>※中止する場合に記載</t>
    </r>
    <rPh sb="0" eb="2">
      <t>チュウシ</t>
    </rPh>
    <rPh sb="3" eb="5">
      <t>キカン</t>
    </rPh>
    <rPh sb="7" eb="9">
      <t>チュウシ</t>
    </rPh>
    <rPh sb="11" eb="13">
      <t>バアイ</t>
    </rPh>
    <rPh sb="14" eb="16">
      <t>キサイ</t>
    </rPh>
    <phoneticPr fontId="2"/>
  </si>
  <si>
    <t>～令和</t>
    <rPh sb="1" eb="3">
      <t>レイワ</t>
    </rPh>
    <phoneticPr fontId="2"/>
  </si>
  <si>
    <t>第16号様式（第20条関係）</t>
    <phoneticPr fontId="3"/>
  </si>
  <si>
    <t>工事遅延等報告書</t>
    <rPh sb="0" eb="2">
      <t>コウジ</t>
    </rPh>
    <rPh sb="2" eb="4">
      <t>チエン</t>
    </rPh>
    <rPh sb="4" eb="5">
      <t>トウ</t>
    </rPh>
    <rPh sb="5" eb="8">
      <t>ホウコクショ</t>
    </rPh>
    <phoneticPr fontId="3"/>
  </si>
  <si>
    <t>号で交付決定の通知を受けた事業</t>
    <rPh sb="7" eb="9">
      <t>ツウチ</t>
    </rPh>
    <rPh sb="10" eb="11">
      <t>ウ</t>
    </rPh>
    <phoneticPr fontId="2"/>
  </si>
  <si>
    <t>遅延等の内容及び原因</t>
    <rPh sb="0" eb="2">
      <t>チエン</t>
    </rPh>
    <rPh sb="2" eb="3">
      <t>トウ</t>
    </rPh>
    <rPh sb="4" eb="6">
      <t>ナイヨウ</t>
    </rPh>
    <rPh sb="6" eb="7">
      <t>オヨ</t>
    </rPh>
    <rPh sb="8" eb="10">
      <t>ゲンイン</t>
    </rPh>
    <phoneticPr fontId="3"/>
  </si>
  <si>
    <t>遅延等に対する対処</t>
    <rPh sb="0" eb="2">
      <t>チエン</t>
    </rPh>
    <rPh sb="2" eb="3">
      <t>トウ</t>
    </rPh>
    <rPh sb="4" eb="5">
      <t>タイ</t>
    </rPh>
    <rPh sb="7" eb="9">
      <t>タイショ</t>
    </rPh>
    <phoneticPr fontId="3"/>
  </si>
  <si>
    <t>遅延等が助成事業に及ぼす
影響</t>
    <rPh sb="0" eb="2">
      <t>チエン</t>
    </rPh>
    <rPh sb="2" eb="3">
      <t>トウ</t>
    </rPh>
    <rPh sb="6" eb="8">
      <t>ジギョウ</t>
    </rPh>
    <rPh sb="9" eb="10">
      <t>オヨ</t>
    </rPh>
    <rPh sb="13" eb="15">
      <t>エイキョウ</t>
    </rPh>
    <phoneticPr fontId="2"/>
  </si>
  <si>
    <t>事業開始時の
工事完了予定年月日</t>
    <rPh sb="0" eb="2">
      <t>ジギョウ</t>
    </rPh>
    <rPh sb="2" eb="4">
      <t>カイシ</t>
    </rPh>
    <rPh sb="4" eb="5">
      <t>ジ</t>
    </rPh>
    <rPh sb="7" eb="9">
      <t>コウジ</t>
    </rPh>
    <rPh sb="9" eb="11">
      <t>カンリョウ</t>
    </rPh>
    <rPh sb="11" eb="13">
      <t>ヨテイ</t>
    </rPh>
    <rPh sb="13" eb="16">
      <t>ネンガッピ</t>
    </rPh>
    <phoneticPr fontId="2"/>
  </si>
  <si>
    <t>本報告時の
工事完了予定年月日</t>
    <rPh sb="0" eb="1">
      <t>ホン</t>
    </rPh>
    <rPh sb="1" eb="3">
      <t>ホウコク</t>
    </rPh>
    <rPh sb="3" eb="4">
      <t>ジ</t>
    </rPh>
    <rPh sb="6" eb="8">
      <t>コウジ</t>
    </rPh>
    <rPh sb="8" eb="10">
      <t>カンリョウ</t>
    </rPh>
    <rPh sb="10" eb="12">
      <t>ヨテイ</t>
    </rPh>
    <rPh sb="12" eb="15">
      <t>ネンガッピ</t>
    </rPh>
    <phoneticPr fontId="2"/>
  </si>
  <si>
    <t>第15号様式（第18条関係）</t>
    <phoneticPr fontId="3"/>
  </si>
  <si>
    <t>事業者情報の変更届出書</t>
    <rPh sb="0" eb="2">
      <t>ジギョウ</t>
    </rPh>
    <rPh sb="2" eb="3">
      <t>シャ</t>
    </rPh>
    <rPh sb="3" eb="5">
      <t>ジョウホウ</t>
    </rPh>
    <rPh sb="6" eb="8">
      <t>ヘンコウ</t>
    </rPh>
    <rPh sb="8" eb="11">
      <t>トドケデショ</t>
    </rPh>
    <phoneticPr fontId="3"/>
  </si>
  <si>
    <t>変更事項</t>
    <rPh sb="0" eb="2">
      <t>ヘンコウ</t>
    </rPh>
    <rPh sb="2" eb="4">
      <t>ジコウ</t>
    </rPh>
    <phoneticPr fontId="2"/>
  </si>
  <si>
    <t>（該当のものに○）</t>
    <rPh sb="1" eb="3">
      <t>ガイトウ</t>
    </rPh>
    <phoneticPr fontId="2"/>
  </si>
  <si>
    <t>（変更事項のみ記載）</t>
    <rPh sb="1" eb="3">
      <t>ヘンコウ</t>
    </rPh>
    <rPh sb="3" eb="5">
      <t>ジコウ</t>
    </rPh>
    <rPh sb="7" eb="9">
      <t>キサイ</t>
    </rPh>
    <phoneticPr fontId="2"/>
  </si>
  <si>
    <t>１　法人登記住所の変更</t>
    <rPh sb="2" eb="4">
      <t>ホウジン</t>
    </rPh>
    <rPh sb="4" eb="6">
      <t>トウキ</t>
    </rPh>
    <rPh sb="6" eb="8">
      <t>ジュウショ</t>
    </rPh>
    <rPh sb="9" eb="11">
      <t>ヘンコウ</t>
    </rPh>
    <phoneticPr fontId="3"/>
  </si>
  <si>
    <t>２　組織変更
　（株式会社化など）</t>
    <rPh sb="2" eb="4">
      <t>ソシキ</t>
    </rPh>
    <rPh sb="4" eb="6">
      <t>ヘンコウ</t>
    </rPh>
    <rPh sb="9" eb="14">
      <t>カブシキガイシャカ</t>
    </rPh>
    <phoneticPr fontId="2"/>
  </si>
  <si>
    <t>３　代表者変更</t>
    <rPh sb="2" eb="5">
      <t>ダイヒョウシャ</t>
    </rPh>
    <rPh sb="5" eb="7">
      <t>ヘンコウ</t>
    </rPh>
    <phoneticPr fontId="2"/>
  </si>
  <si>
    <t>４　その他</t>
    <rPh sb="4" eb="5">
      <t>タ</t>
    </rPh>
    <phoneticPr fontId="2"/>
  </si>
  <si>
    <t>注）本様式の他に、変更内容が確認できる書類を必ず添付すること。（登記簿謄本の写し等）</t>
    <rPh sb="0" eb="1">
      <t>チュウ</t>
    </rPh>
    <rPh sb="2" eb="3">
      <t>ホン</t>
    </rPh>
    <rPh sb="3" eb="5">
      <t>ヨウシキ</t>
    </rPh>
    <rPh sb="6" eb="7">
      <t>ホカ</t>
    </rPh>
    <rPh sb="9" eb="11">
      <t>ヘンコウ</t>
    </rPh>
    <rPh sb="11" eb="13">
      <t>ナイヨウ</t>
    </rPh>
    <rPh sb="14" eb="16">
      <t>カクニン</t>
    </rPh>
    <rPh sb="19" eb="21">
      <t>ショルイ</t>
    </rPh>
    <rPh sb="22" eb="23">
      <t>カナラ</t>
    </rPh>
    <rPh sb="24" eb="26">
      <t>テンプ</t>
    </rPh>
    <rPh sb="32" eb="35">
      <t>トウキボ</t>
    </rPh>
    <rPh sb="35" eb="37">
      <t>トウホン</t>
    </rPh>
    <rPh sb="38" eb="39">
      <t>ウツ</t>
    </rPh>
    <rPh sb="40" eb="41">
      <t>トウ</t>
    </rPh>
    <phoneticPr fontId="2"/>
  </si>
  <si>
    <t>第13号様式（第16条関係）</t>
    <phoneticPr fontId="3"/>
  </si>
  <si>
    <t>系統用大規模蓄電池導入促進事業</t>
    <phoneticPr fontId="3"/>
  </si>
  <si>
    <t>助成事業計画変更申請書</t>
    <rPh sb="2" eb="4">
      <t>ジギョウ</t>
    </rPh>
    <rPh sb="4" eb="6">
      <t>ケイカク</t>
    </rPh>
    <rPh sb="6" eb="8">
      <t>ヘンコウ</t>
    </rPh>
    <rPh sb="8" eb="10">
      <t>シンセイ</t>
    </rPh>
    <rPh sb="10" eb="11">
      <t>ショ</t>
    </rPh>
    <phoneticPr fontId="3"/>
  </si>
  <si>
    <t>変更の内容</t>
    <rPh sb="0" eb="2">
      <t>ヘンコウ</t>
    </rPh>
    <rPh sb="3" eb="5">
      <t>ナイヨウ</t>
    </rPh>
    <phoneticPr fontId="3"/>
  </si>
  <si>
    <t>変更の理由</t>
    <rPh sb="0" eb="2">
      <t>ヘンコウ</t>
    </rPh>
    <rPh sb="3" eb="5">
      <t>リユウ</t>
    </rPh>
    <phoneticPr fontId="2"/>
  </si>
  <si>
    <t>変更による影響</t>
    <rPh sb="0" eb="2">
      <t>ヘンコウ</t>
    </rPh>
    <rPh sb="5" eb="7">
      <t>エイキョウ</t>
    </rPh>
    <phoneticPr fontId="2"/>
  </si>
  <si>
    <t>変更後の助成事業に要する経費等</t>
    <rPh sb="0" eb="2">
      <t>ヘンコウ</t>
    </rPh>
    <rPh sb="2" eb="3">
      <t>ゴ</t>
    </rPh>
    <rPh sb="6" eb="8">
      <t>ジギョウ</t>
    </rPh>
    <rPh sb="9" eb="10">
      <t>ヨウ</t>
    </rPh>
    <rPh sb="12" eb="14">
      <t>ケイヒ</t>
    </rPh>
    <rPh sb="14" eb="15">
      <t>トウ</t>
    </rPh>
    <phoneticPr fontId="2"/>
  </si>
  <si>
    <t>別紙のとおり</t>
    <rPh sb="0" eb="2">
      <t>ベッシ</t>
    </rPh>
    <phoneticPr fontId="2"/>
  </si>
  <si>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2"/>
  </si>
  <si>
    <t>第11号様式（第15条関係）</t>
    <phoneticPr fontId="3"/>
  </si>
  <si>
    <t>助成事業承継承認申請書</t>
    <rPh sb="2" eb="4">
      <t>ジギョウ</t>
    </rPh>
    <rPh sb="4" eb="6">
      <t>ショウケイ</t>
    </rPh>
    <rPh sb="6" eb="8">
      <t>ショウニン</t>
    </rPh>
    <rPh sb="8" eb="10">
      <t>シンセイ</t>
    </rPh>
    <rPh sb="10" eb="11">
      <t>ショ</t>
    </rPh>
    <phoneticPr fontId="3"/>
  </si>
  <si>
    <t>承継前の助成事業者</t>
    <rPh sb="2" eb="3">
      <t>マエ</t>
    </rPh>
    <rPh sb="6" eb="8">
      <t>ジギョウ</t>
    </rPh>
    <rPh sb="8" eb="9">
      <t>シャ</t>
    </rPh>
    <phoneticPr fontId="3"/>
  </si>
  <si>
    <t>住　　所</t>
    <rPh sb="0" eb="1">
      <t>ジュウ</t>
    </rPh>
    <rPh sb="3" eb="4">
      <t>ショ</t>
    </rPh>
    <phoneticPr fontId="2"/>
  </si>
  <si>
    <t>承継の理由</t>
    <rPh sb="3" eb="5">
      <t>リユウ</t>
    </rPh>
    <phoneticPr fontId="2"/>
  </si>
  <si>
    <t>承継後の総括的連絡先</t>
    <rPh sb="2" eb="3">
      <t>ゴ</t>
    </rPh>
    <rPh sb="4" eb="6">
      <t>ソウカツ</t>
    </rPh>
    <rPh sb="6" eb="7">
      <t>テキ</t>
    </rPh>
    <rPh sb="7" eb="10">
      <t>レンラクサキ</t>
    </rPh>
    <phoneticPr fontId="2"/>
  </si>
  <si>
    <t>会社名</t>
    <rPh sb="0" eb="3">
      <t>カイシャメイ</t>
    </rPh>
    <phoneticPr fontId="2"/>
  </si>
  <si>
    <t>部課名</t>
    <rPh sb="0" eb="1">
      <t>ブ</t>
    </rPh>
    <rPh sb="1" eb="2">
      <t>カ</t>
    </rPh>
    <rPh sb="2" eb="3">
      <t>メイ</t>
    </rPh>
    <phoneticPr fontId="2"/>
  </si>
  <si>
    <t>担当者氏名</t>
    <rPh sb="0" eb="3">
      <t>タントウシャ</t>
    </rPh>
    <rPh sb="3" eb="5">
      <t>シメイ</t>
    </rPh>
    <phoneticPr fontId="2"/>
  </si>
  <si>
    <t>（電話番号</t>
    <rPh sb="1" eb="3">
      <t>デンワ</t>
    </rPh>
    <rPh sb="3" eb="5">
      <t>バンゴウ</t>
    </rPh>
    <phoneticPr fontId="2"/>
  </si>
  <si>
    <t>（携帯電話</t>
    <rPh sb="1" eb="3">
      <t>ケイタイ</t>
    </rPh>
    <rPh sb="3" eb="5">
      <t>デンワ</t>
    </rPh>
    <phoneticPr fontId="2"/>
  </si>
  <si>
    <t>（Ｅ-mail</t>
    <phoneticPr fontId="2"/>
  </si>
  <si>
    <t>※助成事業の承継が確認できる書類を添付すること。</t>
    <rPh sb="3" eb="5">
      <t>ジギョウ</t>
    </rPh>
    <rPh sb="9" eb="11">
      <t>カクニン</t>
    </rPh>
    <rPh sb="14" eb="16">
      <t>ショルイ</t>
    </rPh>
    <rPh sb="17" eb="19">
      <t>テンプ</t>
    </rPh>
    <phoneticPr fontId="2"/>
  </si>
  <si>
    <t>第10号様式（第14条関係）</t>
    <phoneticPr fontId="3"/>
  </si>
  <si>
    <t>助成金交付申請撤回届出書</t>
    <rPh sb="2" eb="3">
      <t>キン</t>
    </rPh>
    <rPh sb="3" eb="5">
      <t>コウフ</t>
    </rPh>
    <rPh sb="5" eb="7">
      <t>シンセイ</t>
    </rPh>
    <rPh sb="7" eb="9">
      <t>テッカイ</t>
    </rPh>
    <rPh sb="9" eb="12">
      <t>トドケデショ</t>
    </rPh>
    <phoneticPr fontId="3"/>
  </si>
  <si>
    <t>号で交付決定の通知を受けた事</t>
    <rPh sb="7" eb="9">
      <t>ツウチ</t>
    </rPh>
    <rPh sb="10" eb="11">
      <t>ウ</t>
    </rPh>
    <phoneticPr fontId="2"/>
  </si>
  <si>
    <t>交付申請年月日</t>
    <rPh sb="0" eb="2">
      <t>コウフ</t>
    </rPh>
    <rPh sb="2" eb="4">
      <t>シンセイ</t>
    </rPh>
    <rPh sb="4" eb="7">
      <t>ネンガッピ</t>
    </rPh>
    <phoneticPr fontId="3"/>
  </si>
  <si>
    <t>撤回の理由</t>
    <rPh sb="0" eb="2">
      <t>テッカイ</t>
    </rPh>
    <rPh sb="3" eb="5">
      <t>リユウ</t>
    </rPh>
    <phoneticPr fontId="2"/>
  </si>
  <si>
    <t>連絡先</t>
    <rPh sb="0" eb="3">
      <t>レンラクサキ</t>
    </rPh>
    <phoneticPr fontId="2"/>
  </si>
  <si>
    <t>第９号様式（第13条関係）</t>
    <phoneticPr fontId="3"/>
  </si>
  <si>
    <t>助成事業開始届</t>
    <phoneticPr fontId="3"/>
  </si>
  <si>
    <t>工事期間</t>
    <rPh sb="0" eb="2">
      <t>コウジ</t>
    </rPh>
    <rPh sb="2" eb="4">
      <t>キカン</t>
    </rPh>
    <phoneticPr fontId="3"/>
  </si>
  <si>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3"/>
  </si>
  <si>
    <t>完了予定年月日</t>
    <phoneticPr fontId="3"/>
  </si>
  <si>
    <t>←完了日は施工業者への支払予定日を記載してください。</t>
    <rPh sb="1" eb="3">
      <t>カンリョウ</t>
    </rPh>
    <rPh sb="3" eb="4">
      <t>ビ</t>
    </rPh>
    <rPh sb="5" eb="7">
      <t>セコウ</t>
    </rPh>
    <rPh sb="7" eb="9">
      <t>ギョウシャ</t>
    </rPh>
    <rPh sb="11" eb="13">
      <t>シハライ</t>
    </rPh>
    <rPh sb="13" eb="15">
      <t>ヨテイ</t>
    </rPh>
    <rPh sb="15" eb="16">
      <t>ヒ</t>
    </rPh>
    <rPh sb="17" eb="19">
      <t>キサイ</t>
    </rPh>
    <phoneticPr fontId="3"/>
  </si>
  <si>
    <t>第８号様式（第11条関係）</t>
    <phoneticPr fontId="3"/>
  </si>
  <si>
    <t>公益財団法人　東京都環境公社</t>
    <rPh sb="0" eb="2">
      <t>コウエキ</t>
    </rPh>
    <rPh sb="2" eb="4">
      <t>ザイダン</t>
    </rPh>
    <rPh sb="4" eb="6">
      <t>ホウジン</t>
    </rPh>
    <phoneticPr fontId="3"/>
  </si>
  <si>
    <t>　理事長　殿</t>
    <rPh sb="1" eb="4">
      <t>リジチョウ</t>
    </rPh>
    <rPh sb="5" eb="6">
      <t>トノ</t>
    </rPh>
    <phoneticPr fontId="3"/>
  </si>
  <si>
    <t>活用状況報告書</t>
    <rPh sb="0" eb="2">
      <t>カツヨウ</t>
    </rPh>
    <rPh sb="2" eb="4">
      <t>ジョウキョウ</t>
    </rPh>
    <rPh sb="4" eb="7">
      <t>ホウコクショ</t>
    </rPh>
    <phoneticPr fontId="3"/>
  </si>
  <si>
    <t>活用状況報告期間</t>
    <rPh sb="0" eb="2">
      <t>カツヨウ</t>
    </rPh>
    <rPh sb="2" eb="4">
      <t>ジョウキョウ</t>
    </rPh>
    <rPh sb="4" eb="6">
      <t>ホウコク</t>
    </rPh>
    <rPh sb="6" eb="8">
      <t>キカン</t>
    </rPh>
    <phoneticPr fontId="2"/>
  </si>
  <si>
    <t>～</t>
    <phoneticPr fontId="2"/>
  </si>
  <si>
    <t>日</t>
    <phoneticPr fontId="2"/>
  </si>
  <si>
    <t>昨年度の活用実績</t>
    <rPh sb="0" eb="3">
      <t>サクネンド</t>
    </rPh>
    <rPh sb="4" eb="6">
      <t>カツヨウ</t>
    </rPh>
    <rPh sb="6" eb="8">
      <t>ジッセキ</t>
    </rPh>
    <phoneticPr fontId="2"/>
  </si>
  <si>
    <t>活用電力量　　　　　　　　</t>
    <rPh sb="0" eb="2">
      <t>カツヨウ</t>
    </rPh>
    <rPh sb="2" eb="4">
      <t>デンリョク</t>
    </rPh>
    <rPh sb="4" eb="5">
      <t>リョウ</t>
    </rPh>
    <phoneticPr fontId="2"/>
  </si>
  <si>
    <t>kWh/年</t>
    <phoneticPr fontId="2"/>
  </si>
  <si>
    <t>活用用途　　　　　　　　</t>
    <rPh sb="0" eb="2">
      <t>カツヨウ</t>
    </rPh>
    <rPh sb="2" eb="4">
      <t>ヨウト</t>
    </rPh>
    <phoneticPr fontId="2"/>
  </si>
  <si>
    <t>添付書類</t>
    <rPh sb="0" eb="2">
      <t>テンプ</t>
    </rPh>
    <rPh sb="2" eb="4">
      <t>ショルイ</t>
    </rPh>
    <phoneticPr fontId="2"/>
  </si>
  <si>
    <t>・運用データ概要説明資料</t>
    <rPh sb="1" eb="3">
      <t>ウンヨウ</t>
    </rPh>
    <rPh sb="6" eb="8">
      <t>ガイヨウ</t>
    </rPh>
    <rPh sb="8" eb="10">
      <t>セツメイ</t>
    </rPh>
    <rPh sb="10" eb="12">
      <t>シリョウ</t>
    </rPh>
    <phoneticPr fontId="2"/>
  </si>
  <si>
    <t xml:space="preserve">　
</t>
    <phoneticPr fontId="2"/>
  </si>
  <si>
    <t>第５号様式（第８条関係)</t>
    <phoneticPr fontId="3"/>
  </si>
  <si>
    <t>系統用大規模蓄電池導入促進事業</t>
    <phoneticPr fontId="5"/>
  </si>
  <si>
    <t>事業実施計画書</t>
    <rPh sb="0" eb="2">
      <t>ジギョウ</t>
    </rPh>
    <rPh sb="2" eb="4">
      <t>ジッシ</t>
    </rPh>
    <rPh sb="4" eb="7">
      <t>ケイカクショ</t>
    </rPh>
    <phoneticPr fontId="3"/>
  </si>
  <si>
    <t>1．申請者情報・決算情報</t>
    <phoneticPr fontId="5"/>
  </si>
  <si>
    <t>（１）．申請者情報</t>
    <rPh sb="4" eb="7">
      <t>シンセイシャ</t>
    </rPh>
    <rPh sb="7" eb="9">
      <t>ジョウホウ</t>
    </rPh>
    <phoneticPr fontId="3"/>
  </si>
  <si>
    <t>法人番号</t>
    <rPh sb="0" eb="2">
      <t>ホウジン</t>
    </rPh>
    <rPh sb="2" eb="4">
      <t>バンゴウ</t>
    </rPh>
    <phoneticPr fontId="3"/>
  </si>
  <si>
    <t>業種</t>
    <rPh sb="0" eb="2">
      <t>ギョウシュ</t>
    </rPh>
    <phoneticPr fontId="2"/>
  </si>
  <si>
    <t>設立年月日</t>
    <rPh sb="0" eb="2">
      <t>セツリツ</t>
    </rPh>
    <rPh sb="2" eb="5">
      <t>ネンガッピ</t>
    </rPh>
    <phoneticPr fontId="3"/>
  </si>
  <si>
    <t>資本金（百万円）</t>
    <rPh sb="0" eb="3">
      <t>シホンキン</t>
    </rPh>
    <rPh sb="4" eb="6">
      <t>ヒャクマン</t>
    </rPh>
    <rPh sb="6" eb="7">
      <t>エン</t>
    </rPh>
    <phoneticPr fontId="2"/>
  </si>
  <si>
    <t>従業員</t>
    <rPh sb="0" eb="3">
      <t>ジュウギョウイン</t>
    </rPh>
    <phoneticPr fontId="3"/>
  </si>
  <si>
    <t>（２）．決算情報（直近３年度分）</t>
    <rPh sb="4" eb="6">
      <t>ケッサン</t>
    </rPh>
    <rPh sb="6" eb="8">
      <t>ジョウホウ</t>
    </rPh>
    <rPh sb="9" eb="11">
      <t>チョッキン</t>
    </rPh>
    <rPh sb="12" eb="15">
      <t>ネンドブン</t>
    </rPh>
    <phoneticPr fontId="3"/>
  </si>
  <si>
    <t>報告期間</t>
    <rPh sb="0" eb="4">
      <t>ホウコクキカン</t>
    </rPh>
    <phoneticPr fontId="3"/>
  </si>
  <si>
    <t>売上高
（百万円）</t>
    <rPh sb="0" eb="3">
      <t>ウリアゲダカ</t>
    </rPh>
    <rPh sb="5" eb="8">
      <t>ヒャクマンエン</t>
    </rPh>
    <phoneticPr fontId="3"/>
  </si>
  <si>
    <r>
      <t xml:space="preserve">営業利益
</t>
    </r>
    <r>
      <rPr>
        <sz val="11"/>
        <color theme="1"/>
        <rFont val="ＭＳ 明朝"/>
        <family val="1"/>
        <charset val="128"/>
      </rPr>
      <t>（百万円）</t>
    </r>
    <rPh sb="0" eb="4">
      <t>エイギョウリエキ</t>
    </rPh>
    <rPh sb="6" eb="9">
      <t>ヒャクマンエン</t>
    </rPh>
    <phoneticPr fontId="3"/>
  </si>
  <si>
    <t>経常利益
（百万円）</t>
    <rPh sb="0" eb="2">
      <t>ケイジョウ</t>
    </rPh>
    <rPh sb="2" eb="4">
      <t>リエキ</t>
    </rPh>
    <rPh sb="6" eb="8">
      <t>ヒャクマン</t>
    </rPh>
    <rPh sb="8" eb="9">
      <t>エン</t>
    </rPh>
    <phoneticPr fontId="3"/>
  </si>
  <si>
    <t>総資産
（百万円）</t>
    <phoneticPr fontId="2"/>
  </si>
  <si>
    <t>純資産
（百万円）</t>
    <rPh sb="0" eb="1">
      <t>ジュン</t>
    </rPh>
    <phoneticPr fontId="5"/>
  </si>
  <si>
    <t>２．事業実施部署責任者情報</t>
    <rPh sb="2" eb="4">
      <t>ジギョウ</t>
    </rPh>
    <rPh sb="4" eb="6">
      <t>ジッシ</t>
    </rPh>
    <rPh sb="6" eb="8">
      <t>ブショ</t>
    </rPh>
    <rPh sb="8" eb="11">
      <t>セキニンシャ</t>
    </rPh>
    <rPh sb="11" eb="13">
      <t>ジョウホウ</t>
    </rPh>
    <phoneticPr fontId="3"/>
  </si>
  <si>
    <t>所属部課名</t>
    <phoneticPr fontId="3"/>
  </si>
  <si>
    <t>役職</t>
    <rPh sb="0" eb="2">
      <t>ヤクショク</t>
    </rPh>
    <phoneticPr fontId="3"/>
  </si>
  <si>
    <t>氏名</t>
    <phoneticPr fontId="3"/>
  </si>
  <si>
    <t>電話番号</t>
  </si>
  <si>
    <t>携帯電話</t>
    <rPh sb="0" eb="4">
      <t>ケイタイデンワ</t>
    </rPh>
    <phoneticPr fontId="5"/>
  </si>
  <si>
    <t>E-mail</t>
  </si>
  <si>
    <t>３.事業背景・目的</t>
    <rPh sb="2" eb="4">
      <t>ジギョウ</t>
    </rPh>
    <rPh sb="4" eb="6">
      <t>ハイケイ</t>
    </rPh>
    <rPh sb="7" eb="9">
      <t>モクテキ</t>
    </rPh>
    <phoneticPr fontId="3"/>
  </si>
  <si>
    <t>【概要】事業実施の背景や目的を文章にて簡潔に記載すること。</t>
    <rPh sb="1" eb="3">
      <t>ガイヨウ</t>
    </rPh>
    <phoneticPr fontId="5"/>
  </si>
  <si>
    <t>４.設置場所情報</t>
    <rPh sb="2" eb="4">
      <t>セッチ</t>
    </rPh>
    <rPh sb="4" eb="6">
      <t>バショ</t>
    </rPh>
    <rPh sb="6" eb="8">
      <t>ジョウホウ</t>
    </rPh>
    <phoneticPr fontId="3"/>
  </si>
  <si>
    <t>所在地</t>
    <rPh sb="0" eb="3">
      <t>ショザイチ</t>
    </rPh>
    <phoneticPr fontId="3"/>
  </si>
  <si>
    <t>設置先名称</t>
    <rPh sb="0" eb="5">
      <t>セッチサキメイショウ</t>
    </rPh>
    <phoneticPr fontId="3"/>
  </si>
  <si>
    <t>所有者名</t>
    <rPh sb="0" eb="4">
      <t>ショユウシャメイ</t>
    </rPh>
    <phoneticPr fontId="5"/>
  </si>
  <si>
    <t>５．概略スケジュール等</t>
    <rPh sb="10" eb="11">
      <t>トウ</t>
    </rPh>
    <phoneticPr fontId="5"/>
  </si>
  <si>
    <t>契約予定日</t>
    <rPh sb="0" eb="2">
      <t>ケイヤク</t>
    </rPh>
    <rPh sb="2" eb="4">
      <t>ヨテイ</t>
    </rPh>
    <rPh sb="4" eb="5">
      <t>ビ</t>
    </rPh>
    <phoneticPr fontId="3"/>
  </si>
  <si>
    <t>工事開始予定日</t>
    <rPh sb="0" eb="2">
      <t>コウジ</t>
    </rPh>
    <rPh sb="2" eb="4">
      <t>カイシ</t>
    </rPh>
    <rPh sb="4" eb="7">
      <t>ヨテイビ</t>
    </rPh>
    <phoneticPr fontId="3"/>
  </si>
  <si>
    <t>工事完了予定日</t>
    <rPh sb="0" eb="2">
      <t>コウジ</t>
    </rPh>
    <rPh sb="2" eb="4">
      <t>カンリョウ</t>
    </rPh>
    <rPh sb="4" eb="6">
      <t>ヨテイ</t>
    </rPh>
    <rPh sb="6" eb="7">
      <t>ビ</t>
    </rPh>
    <phoneticPr fontId="3"/>
  </si>
  <si>
    <t>支払完了予定日</t>
    <rPh sb="0" eb="2">
      <t>シハライ</t>
    </rPh>
    <rPh sb="2" eb="4">
      <t>カンリョウ</t>
    </rPh>
    <rPh sb="4" eb="6">
      <t>ヨテイ</t>
    </rPh>
    <rPh sb="6" eb="7">
      <t>ビ</t>
    </rPh>
    <phoneticPr fontId="3"/>
  </si>
  <si>
    <t>リース有無</t>
    <rPh sb="3" eb="5">
      <t>ウム</t>
    </rPh>
    <phoneticPr fontId="3"/>
  </si>
  <si>
    <r>
      <t xml:space="preserve">リース期間
</t>
    </r>
    <r>
      <rPr>
        <sz val="8"/>
        <rFont val="ＭＳ 明朝"/>
        <family val="1"/>
        <charset val="128"/>
      </rPr>
      <t>※有りの場合のみ</t>
    </r>
    <rPh sb="3" eb="5">
      <t>キカン</t>
    </rPh>
    <rPh sb="7" eb="8">
      <t>ア</t>
    </rPh>
    <rPh sb="10" eb="12">
      <t>バアイ</t>
    </rPh>
    <phoneticPr fontId="3"/>
  </si>
  <si>
    <t>担保の有無</t>
    <rPh sb="0" eb="2">
      <t>タンポ</t>
    </rPh>
    <rPh sb="3" eb="5">
      <t>ウム</t>
    </rPh>
    <phoneticPr fontId="3"/>
  </si>
  <si>
    <r>
      <t xml:space="preserve">借入先
</t>
    </r>
    <r>
      <rPr>
        <sz val="8"/>
        <rFont val="ＭＳ 明朝"/>
        <family val="1"/>
        <charset val="128"/>
      </rPr>
      <t>※有りの場合のみ</t>
    </r>
    <rPh sb="0" eb="3">
      <t>カリイレサキ</t>
    </rPh>
    <rPh sb="5" eb="6">
      <t>ア</t>
    </rPh>
    <rPh sb="8" eb="10">
      <t>バアイ</t>
    </rPh>
    <phoneticPr fontId="3"/>
  </si>
  <si>
    <t xml:space="preserve">   ［添付資料］</t>
    <rPh sb="4" eb="6">
      <t>テンプ</t>
    </rPh>
    <rPh sb="6" eb="8">
      <t>シリョウ</t>
    </rPh>
    <phoneticPr fontId="3"/>
  </si>
  <si>
    <t>・工事に係る工程表</t>
    <rPh sb="1" eb="3">
      <t>コウジ</t>
    </rPh>
    <rPh sb="4" eb="5">
      <t>カカワ</t>
    </rPh>
    <rPh sb="6" eb="9">
      <t>コウテイヒョウ</t>
    </rPh>
    <phoneticPr fontId="3"/>
  </si>
  <si>
    <t>（添付資料５）</t>
    <phoneticPr fontId="5"/>
  </si>
  <si>
    <t>６．導入設備情報</t>
    <rPh sb="2" eb="4">
      <t>ドウニュウ</t>
    </rPh>
    <rPh sb="4" eb="6">
      <t>セツビ</t>
    </rPh>
    <rPh sb="6" eb="8">
      <t>ジョウホウ</t>
    </rPh>
    <phoneticPr fontId="5"/>
  </si>
  <si>
    <t>（１）蓄電池の概要</t>
    <rPh sb="3" eb="6">
      <t>チクデンチ</t>
    </rPh>
    <rPh sb="7" eb="9">
      <t>ガイヨウ</t>
    </rPh>
    <phoneticPr fontId="3"/>
  </si>
  <si>
    <t>（１）-１　定格出力　（系統への出力）</t>
    <rPh sb="6" eb="8">
      <t>テイカク</t>
    </rPh>
    <rPh sb="8" eb="10">
      <t>シュツリョク</t>
    </rPh>
    <rPh sb="12" eb="14">
      <t>ケイトウ</t>
    </rPh>
    <rPh sb="16" eb="18">
      <t>シュツリョク</t>
    </rPh>
    <phoneticPr fontId="3"/>
  </si>
  <si>
    <t>kW</t>
    <phoneticPr fontId="5"/>
  </si>
  <si>
    <t>（１）-２　蓄電池容量小計</t>
    <rPh sb="6" eb="9">
      <t>チクデンチ</t>
    </rPh>
    <rPh sb="9" eb="11">
      <t>ヨウリョウ</t>
    </rPh>
    <rPh sb="11" eb="13">
      <t>ショウケイ</t>
    </rPh>
    <phoneticPr fontId="3"/>
  </si>
  <si>
    <t>kWh</t>
    <phoneticPr fontId="3"/>
  </si>
  <si>
    <t>①</t>
    <phoneticPr fontId="3"/>
  </si>
  <si>
    <t>機器リスト番号</t>
    <rPh sb="0" eb="2">
      <t>キキ</t>
    </rPh>
    <rPh sb="5" eb="7">
      <t>バンゴウ</t>
    </rPh>
    <phoneticPr fontId="3"/>
  </si>
  <si>
    <t>←機器リストの番号を転記し、機器リストと見積書と突合できるようにしてください</t>
    <rPh sb="1" eb="3">
      <t>キキ</t>
    </rPh>
    <rPh sb="7" eb="9">
      <t>バンゴウ</t>
    </rPh>
    <rPh sb="10" eb="12">
      <t>テンキ</t>
    </rPh>
    <rPh sb="14" eb="16">
      <t>キキ</t>
    </rPh>
    <rPh sb="20" eb="23">
      <t>ミツモリショ</t>
    </rPh>
    <rPh sb="24" eb="26">
      <t>トツゴウ</t>
    </rPh>
    <phoneticPr fontId="3"/>
  </si>
  <si>
    <t>製造者名（メーカー名）</t>
    <rPh sb="0" eb="3">
      <t>セイゾウシャ</t>
    </rPh>
    <rPh sb="3" eb="4">
      <t>メイ</t>
    </rPh>
    <rPh sb="9" eb="10">
      <t>メイ</t>
    </rPh>
    <phoneticPr fontId="3"/>
  </si>
  <si>
    <t>１台あたりの定格容量</t>
    <rPh sb="1" eb="2">
      <t>ダイ</t>
    </rPh>
    <rPh sb="6" eb="8">
      <t>テイカク</t>
    </rPh>
    <rPh sb="8" eb="10">
      <t>ヨウリョウ</t>
    </rPh>
    <phoneticPr fontId="3"/>
  </si>
  <si>
    <t>台数</t>
    <rPh sb="0" eb="2">
      <t>ダイスウ</t>
    </rPh>
    <phoneticPr fontId="3"/>
  </si>
  <si>
    <t>台</t>
    <rPh sb="0" eb="1">
      <t>ダイ</t>
    </rPh>
    <phoneticPr fontId="3"/>
  </si>
  <si>
    <t>定格容量合計</t>
    <rPh sb="0" eb="2">
      <t>テイカク</t>
    </rPh>
    <rPh sb="2" eb="4">
      <t>ヨウリョウ</t>
    </rPh>
    <rPh sb="4" eb="6">
      <t>ゴウケイ</t>
    </rPh>
    <phoneticPr fontId="3"/>
  </si>
  <si>
    <t>②</t>
    <phoneticPr fontId="3"/>
  </si>
  <si>
    <t>③</t>
    <phoneticPr fontId="3"/>
  </si>
  <si>
    <t>※助成対象設備のみ記載すること。</t>
    <rPh sb="1" eb="3">
      <t>ジョセイ</t>
    </rPh>
    <rPh sb="3" eb="5">
      <t>タイショウ</t>
    </rPh>
    <rPh sb="5" eb="7">
      <t>セツビ</t>
    </rPh>
    <rPh sb="9" eb="11">
      <t>キサイ</t>
    </rPh>
    <phoneticPr fontId="3"/>
  </si>
  <si>
    <t>※相対契約の場合は契約内容を提出すること。</t>
    <phoneticPr fontId="5"/>
  </si>
  <si>
    <t>※その他の場合は当該情報を提出すること。</t>
    <rPh sb="3" eb="4">
      <t>タ</t>
    </rPh>
    <rPh sb="5" eb="7">
      <t>バアイ</t>
    </rPh>
    <rPh sb="8" eb="10">
      <t>トウガイ</t>
    </rPh>
    <rPh sb="10" eb="12">
      <t>ジョウホウ</t>
    </rPh>
    <rPh sb="13" eb="15">
      <t>テイシュツ</t>
    </rPh>
    <phoneticPr fontId="5"/>
  </si>
  <si>
    <t>７．導入設備の主な仕様</t>
    <rPh sb="2" eb="4">
      <t>ドウニュウ</t>
    </rPh>
    <rPh sb="4" eb="6">
      <t>セツビ</t>
    </rPh>
    <rPh sb="7" eb="8">
      <t>オモ</t>
    </rPh>
    <rPh sb="9" eb="11">
      <t>シヨウ</t>
    </rPh>
    <phoneticPr fontId="5"/>
  </si>
  <si>
    <t>■蓄電システム</t>
    <rPh sb="1" eb="3">
      <t>チクデン</t>
    </rPh>
    <phoneticPr fontId="5"/>
  </si>
  <si>
    <t>メーカー名：○○</t>
    <rPh sb="4" eb="5">
      <t>メイ</t>
    </rPh>
    <phoneticPr fontId="5"/>
  </si>
  <si>
    <t>※イメージ図を記載すること</t>
    <rPh sb="5" eb="6">
      <t>ズ</t>
    </rPh>
    <rPh sb="7" eb="9">
      <t>キサイ</t>
    </rPh>
    <phoneticPr fontId="5"/>
  </si>
  <si>
    <t>型式名：〇〇〇〇</t>
    <rPh sb="0" eb="3">
      <t>カタシキメイ</t>
    </rPh>
    <phoneticPr fontId="5"/>
  </si>
  <si>
    <t>定格出力：2000kW</t>
    <phoneticPr fontId="5"/>
  </si>
  <si>
    <t>定格容量：4000kWh</t>
    <rPh sb="0" eb="2">
      <t>テイカク</t>
    </rPh>
    <rPh sb="2" eb="4">
      <t>ヨウリョウ</t>
    </rPh>
    <phoneticPr fontId="5"/>
  </si>
  <si>
    <t>電池種別：リチウムイオン</t>
    <rPh sb="0" eb="2">
      <t>デンチ</t>
    </rPh>
    <rPh sb="2" eb="4">
      <t>シュベツ</t>
    </rPh>
    <phoneticPr fontId="5"/>
  </si>
  <si>
    <t>特徴：〇〇〇〇</t>
    <rPh sb="0" eb="2">
      <t>トクチョウ</t>
    </rPh>
    <phoneticPr fontId="5"/>
  </si>
  <si>
    <t>・単線結線図</t>
    <rPh sb="1" eb="3">
      <t>タンセン</t>
    </rPh>
    <rPh sb="3" eb="6">
      <t>ケッセンズ</t>
    </rPh>
    <phoneticPr fontId="3"/>
  </si>
  <si>
    <t>（添付資料12）</t>
    <rPh sb="1" eb="3">
      <t>テンプ</t>
    </rPh>
    <rPh sb="3" eb="5">
      <t>シリョウ</t>
    </rPh>
    <phoneticPr fontId="3"/>
  </si>
  <si>
    <t>・機器配置図</t>
    <rPh sb="1" eb="3">
      <t>キキ</t>
    </rPh>
    <rPh sb="3" eb="6">
      <t>ハイチズ</t>
    </rPh>
    <phoneticPr fontId="3"/>
  </si>
  <si>
    <t>活用の用途</t>
    <rPh sb="0" eb="2">
      <t>カツヨウ</t>
    </rPh>
    <rPh sb="3" eb="5">
      <t>ヨウト</t>
    </rPh>
    <phoneticPr fontId="5"/>
  </si>
  <si>
    <t>活用電力（最大）</t>
    <rPh sb="0" eb="4">
      <t>カツヨウデンリョク</t>
    </rPh>
    <rPh sb="5" eb="7">
      <t>サイダイ</t>
    </rPh>
    <phoneticPr fontId="5"/>
  </si>
  <si>
    <r>
      <t>活用電力量</t>
    </r>
    <r>
      <rPr>
        <sz val="9"/>
        <color theme="1"/>
        <rFont val="ＭＳ 明朝"/>
        <family val="1"/>
        <charset val="128"/>
      </rPr>
      <t>（積算）</t>
    </r>
    <rPh sb="0" eb="4">
      <t>カツヨウデンリョク</t>
    </rPh>
    <rPh sb="4" eb="5">
      <t>リョウ</t>
    </rPh>
    <rPh sb="6" eb="8">
      <t>セキサン</t>
    </rPh>
    <phoneticPr fontId="5"/>
  </si>
  <si>
    <t>1000kW</t>
    <phoneticPr fontId="5"/>
  </si>
  <si>
    <t>活用電力率</t>
    <rPh sb="0" eb="4">
      <t>カツヨウデンリョク</t>
    </rPh>
    <rPh sb="4" eb="5">
      <t>リツ</t>
    </rPh>
    <phoneticPr fontId="5"/>
  </si>
  <si>
    <t>活用電力量率</t>
    <rPh sb="0" eb="4">
      <t>カツヨウデンリョク</t>
    </rPh>
    <rPh sb="4" eb="5">
      <t>リョウ</t>
    </rPh>
    <rPh sb="5" eb="6">
      <t>リツ</t>
    </rPh>
    <phoneticPr fontId="5"/>
  </si>
  <si>
    <t>【概要】</t>
    <phoneticPr fontId="5"/>
  </si>
  <si>
    <t>（４）ビジネスモデルと収支構造　根拠</t>
    <rPh sb="11" eb="13">
      <t>シュウシ</t>
    </rPh>
    <rPh sb="13" eb="15">
      <t>コウゾウ</t>
    </rPh>
    <phoneticPr fontId="5"/>
  </si>
  <si>
    <t>所属部課名</t>
    <phoneticPr fontId="5"/>
  </si>
  <si>
    <t>役職</t>
    <phoneticPr fontId="5"/>
  </si>
  <si>
    <t>氏名</t>
    <phoneticPr fontId="5"/>
  </si>
  <si>
    <t>住所</t>
    <phoneticPr fontId="5"/>
  </si>
  <si>
    <t>電話番号</t>
    <phoneticPr fontId="5"/>
  </si>
  <si>
    <t>E-mail</t>
    <phoneticPr fontId="5"/>
  </si>
  <si>
    <t>※該当する場合にチェックを入れてください</t>
    <rPh sb="1" eb="3">
      <t>ガイトウ</t>
    </rPh>
    <rPh sb="5" eb="7">
      <t>バアイ</t>
    </rPh>
    <rPh sb="13" eb="14">
      <t>イ</t>
    </rPh>
    <phoneticPr fontId="5"/>
  </si>
  <si>
    <t>本事業を行うにあたり、「エネルギー・リソース・アグリゲーション・ビジネスに関するサイバーセキュリティガイドライン Ver2.0　（令和元年12月27日）」に準拠したセキュリティ対策を実施します。</t>
    <phoneticPr fontId="5"/>
  </si>
  <si>
    <t>対応完了予定日</t>
    <phoneticPr fontId="5"/>
  </si>
  <si>
    <t>本事業を行うにあたり、当社は電気事業法に基づき「電力制御システムセキュリティガイドライン」に準拠したセキュリティ対策を実施します。
※発電事業の用に供する場合</t>
    <phoneticPr fontId="5"/>
  </si>
  <si>
    <t>採用予定の蓄電システムのメーカー、それらの制御装置の供給事業者（プログラムの更新実施者を含む。）について、過去三年間の実績を含め、国際的に受け入れられた基準等に反していないことその他の開発供給の適切性が確保されていることを確認します。</t>
    <phoneticPr fontId="5"/>
  </si>
  <si>
    <t>助成対象設備の要求事項を満たしたシステムを導入します。</t>
    <rPh sb="0" eb="4">
      <t>ジョセイタイショウ</t>
    </rPh>
    <rPh sb="4" eb="6">
      <t>セツビ</t>
    </rPh>
    <phoneticPr fontId="5"/>
  </si>
  <si>
    <t>耐類焼試験への適合証明等取得状況の報告を行います。
※耐類焼性を要求されている電池種の採用を予定している場合のみ。</t>
    <rPh sb="0" eb="1">
      <t>タイ</t>
    </rPh>
    <rPh sb="1" eb="3">
      <t>ルイショウ</t>
    </rPh>
    <rPh sb="3" eb="5">
      <t>シケン</t>
    </rPh>
    <rPh sb="7" eb="9">
      <t>テキゴウ</t>
    </rPh>
    <rPh sb="9" eb="11">
      <t>ショウメイ</t>
    </rPh>
    <rPh sb="11" eb="12">
      <t>トウ</t>
    </rPh>
    <rPh sb="12" eb="14">
      <t>シュトク</t>
    </rPh>
    <rPh sb="14" eb="16">
      <t>ジョウキョウ</t>
    </rPh>
    <rPh sb="17" eb="19">
      <t>ホウコク</t>
    </rPh>
    <rPh sb="20" eb="21">
      <t>オコナ</t>
    </rPh>
    <rPh sb="27" eb="28">
      <t>タイ</t>
    </rPh>
    <rPh sb="28" eb="30">
      <t>ルイショウ</t>
    </rPh>
    <rPh sb="30" eb="31">
      <t>セイ</t>
    </rPh>
    <rPh sb="32" eb="34">
      <t>ヨウキュウ</t>
    </rPh>
    <rPh sb="39" eb="41">
      <t>デンチ</t>
    </rPh>
    <rPh sb="41" eb="42">
      <t>シュ</t>
    </rPh>
    <rPh sb="43" eb="45">
      <t>サイヨウ</t>
    </rPh>
    <rPh sb="46" eb="48">
      <t>ヨテイ</t>
    </rPh>
    <rPh sb="52" eb="54">
      <t>バアイ</t>
    </rPh>
    <phoneticPr fontId="5"/>
  </si>
  <si>
    <t>※実施上問題となる事項があれば、その内容と解決の見通しを記載すること。</t>
    <rPh sb="1" eb="3">
      <t>ジッシ</t>
    </rPh>
    <phoneticPr fontId="3"/>
  </si>
  <si>
    <t>事　項</t>
    <rPh sb="0" eb="1">
      <t>コト</t>
    </rPh>
    <rPh sb="2" eb="3">
      <t>コウ</t>
    </rPh>
    <phoneticPr fontId="3"/>
  </si>
  <si>
    <t>事項の有無</t>
    <rPh sb="0" eb="2">
      <t>ジコウ</t>
    </rPh>
    <rPh sb="3" eb="5">
      <t>ウム</t>
    </rPh>
    <phoneticPr fontId="3"/>
  </si>
  <si>
    <t>詳細</t>
    <rPh sb="0" eb="2">
      <t>ショウサイ</t>
    </rPh>
    <phoneticPr fontId="3"/>
  </si>
  <si>
    <t>法規制に係る許認可</t>
    <rPh sb="0" eb="1">
      <t>ホウ</t>
    </rPh>
    <rPh sb="1" eb="3">
      <t>キセイ</t>
    </rPh>
    <rPh sb="4" eb="5">
      <t>カカ</t>
    </rPh>
    <rPh sb="6" eb="9">
      <t>キョニンカ</t>
    </rPh>
    <phoneticPr fontId="3"/>
  </si>
  <si>
    <t>地元調整</t>
    <rPh sb="0" eb="2">
      <t>ジモト</t>
    </rPh>
    <rPh sb="2" eb="4">
      <t>チョウセイ</t>
    </rPh>
    <phoneticPr fontId="3"/>
  </si>
  <si>
    <t>系統連系協議</t>
    <rPh sb="0" eb="4">
      <t>ケイトウレンケイ</t>
    </rPh>
    <rPh sb="4" eb="6">
      <t>キョウギ</t>
    </rPh>
    <phoneticPr fontId="3"/>
  </si>
  <si>
    <t>環境に関する調査等</t>
    <phoneticPr fontId="5"/>
  </si>
  <si>
    <t>用地確保</t>
    <phoneticPr fontId="5"/>
  </si>
  <si>
    <t>項　　目</t>
    <rPh sb="0" eb="1">
      <t>コウ</t>
    </rPh>
    <rPh sb="3" eb="4">
      <t>メ</t>
    </rPh>
    <phoneticPr fontId="75"/>
  </si>
  <si>
    <t>令和５年</t>
    <rPh sb="0" eb="2">
      <t>レイワ</t>
    </rPh>
    <rPh sb="3" eb="4">
      <t>ネン</t>
    </rPh>
    <phoneticPr fontId="75"/>
  </si>
  <si>
    <t>令和６年</t>
    <rPh sb="0" eb="2">
      <t>レイワ</t>
    </rPh>
    <rPh sb="3" eb="4">
      <t>ネン</t>
    </rPh>
    <phoneticPr fontId="75"/>
  </si>
  <si>
    <t>令和７年</t>
    <rPh sb="0" eb="2">
      <t>レイワ</t>
    </rPh>
    <rPh sb="3" eb="4">
      <t>ネン</t>
    </rPh>
    <phoneticPr fontId="75"/>
  </si>
  <si>
    <t>3月</t>
    <rPh sb="1" eb="2">
      <t>ガツ</t>
    </rPh>
    <phoneticPr fontId="75"/>
  </si>
  <si>
    <t>4月</t>
    <rPh sb="1" eb="2">
      <t>ガツ</t>
    </rPh>
    <phoneticPr fontId="75"/>
  </si>
  <si>
    <t>5月</t>
    <rPh sb="1" eb="2">
      <t>ガツ</t>
    </rPh>
    <phoneticPr fontId="75"/>
  </si>
  <si>
    <t>6月</t>
    <rPh sb="1" eb="2">
      <t>ガツ</t>
    </rPh>
    <phoneticPr fontId="75"/>
  </si>
  <si>
    <t>7月</t>
    <rPh sb="1" eb="2">
      <t>ガツ</t>
    </rPh>
    <phoneticPr fontId="75"/>
  </si>
  <si>
    <t>8月</t>
    <rPh sb="1" eb="2">
      <t>ガツ</t>
    </rPh>
    <phoneticPr fontId="75"/>
  </si>
  <si>
    <t>9月</t>
    <rPh sb="1" eb="2">
      <t>ガツ</t>
    </rPh>
    <phoneticPr fontId="75"/>
  </si>
  <si>
    <t>10月</t>
    <rPh sb="2" eb="3">
      <t>ガツ</t>
    </rPh>
    <phoneticPr fontId="75"/>
  </si>
  <si>
    <t>11月</t>
    <rPh sb="2" eb="3">
      <t>ガツ</t>
    </rPh>
    <phoneticPr fontId="75"/>
  </si>
  <si>
    <t>12月</t>
    <rPh sb="2" eb="3">
      <t>ガツ</t>
    </rPh>
    <phoneticPr fontId="75"/>
  </si>
  <si>
    <t>1月</t>
    <rPh sb="1" eb="2">
      <t>ガツ</t>
    </rPh>
    <phoneticPr fontId="75"/>
  </si>
  <si>
    <t>2月</t>
    <rPh sb="1" eb="2">
      <t>ガツ</t>
    </rPh>
    <phoneticPr fontId="75"/>
  </si>
  <si>
    <t>一般送配電事業者
との協議</t>
    <rPh sb="0" eb="2">
      <t>イッパン</t>
    </rPh>
    <rPh sb="2" eb="3">
      <t>ソウ</t>
    </rPh>
    <rPh sb="3" eb="5">
      <t>ハイデン</t>
    </rPh>
    <rPh sb="5" eb="7">
      <t>ジギョウ</t>
    </rPh>
    <rPh sb="7" eb="8">
      <t>シャ</t>
    </rPh>
    <rPh sb="11" eb="13">
      <t>キョウギ</t>
    </rPh>
    <phoneticPr fontId="75"/>
  </si>
  <si>
    <t>設　　備</t>
    <phoneticPr fontId="5"/>
  </si>
  <si>
    <t>見積依頼</t>
    <rPh sb="0" eb="2">
      <t>ミツモリ</t>
    </rPh>
    <rPh sb="2" eb="4">
      <t>イライ</t>
    </rPh>
    <phoneticPr fontId="75"/>
  </si>
  <si>
    <t>契約に関する社内稟議</t>
    <rPh sb="0" eb="2">
      <t>ケイヤク</t>
    </rPh>
    <rPh sb="3" eb="4">
      <t>カン</t>
    </rPh>
    <rPh sb="6" eb="8">
      <t>シャナイ</t>
    </rPh>
    <rPh sb="8" eb="10">
      <t>リンギ</t>
    </rPh>
    <phoneticPr fontId="75"/>
  </si>
  <si>
    <t>契約締結</t>
    <rPh sb="0" eb="2">
      <t>ケイヤク</t>
    </rPh>
    <rPh sb="2" eb="4">
      <t>テイケツ</t>
    </rPh>
    <phoneticPr fontId="75"/>
  </si>
  <si>
    <t>検収</t>
    <rPh sb="0" eb="2">
      <t>ケンシュウ</t>
    </rPh>
    <phoneticPr fontId="75"/>
  </si>
  <si>
    <t>支払い</t>
    <rPh sb="0" eb="2">
      <t>シハラ</t>
    </rPh>
    <phoneticPr fontId="75"/>
  </si>
  <si>
    <t>工　　事</t>
    <phoneticPr fontId="5"/>
  </si>
  <si>
    <t>システム全体の稼働確認予定日</t>
    <rPh sb="4" eb="6">
      <t>ゼンタイ</t>
    </rPh>
    <rPh sb="7" eb="9">
      <t>カドウ</t>
    </rPh>
    <rPh sb="9" eb="11">
      <t>カクニン</t>
    </rPh>
    <rPh sb="11" eb="14">
      <t>ヨテイビ</t>
    </rPh>
    <phoneticPr fontId="75"/>
  </si>
  <si>
    <t>実績報告書提出予定日</t>
    <rPh sb="7" eb="10">
      <t>ヨテイビ</t>
    </rPh>
    <phoneticPr fontId="75"/>
  </si>
  <si>
    <t>系統連系開始予定日</t>
    <rPh sb="0" eb="4">
      <t>ケイトウレンケイ</t>
    </rPh>
    <rPh sb="4" eb="6">
      <t>カイシ</t>
    </rPh>
    <rPh sb="6" eb="8">
      <t>ヨテイ</t>
    </rPh>
    <rPh sb="8" eb="9">
      <t>ヒ</t>
    </rPh>
    <phoneticPr fontId="3"/>
  </si>
  <si>
    <t>第４号様式（第８条関係）</t>
    <phoneticPr fontId="3"/>
  </si>
  <si>
    <t>助成対象事業の実施に係る同意書</t>
    <rPh sb="2" eb="4">
      <t>タイショウ</t>
    </rPh>
    <rPh sb="4" eb="6">
      <t>ジギョウ</t>
    </rPh>
    <rPh sb="7" eb="9">
      <t>ジッシ</t>
    </rPh>
    <rPh sb="10" eb="11">
      <t>カカワ</t>
    </rPh>
    <rPh sb="12" eb="15">
      <t>ドウイショ</t>
    </rPh>
    <phoneticPr fontId="3"/>
  </si>
  <si>
    <t>１．　助成対象設備の導入場所</t>
    <rPh sb="5" eb="7">
      <t>タイショウ</t>
    </rPh>
    <rPh sb="7" eb="9">
      <t>セツビ</t>
    </rPh>
    <rPh sb="10" eb="12">
      <t>ドウニュウ</t>
    </rPh>
    <rPh sb="12" eb="14">
      <t>バショ</t>
    </rPh>
    <phoneticPr fontId="3"/>
  </si>
  <si>
    <t>（住所）</t>
    <rPh sb="1" eb="3">
      <t>ジュウショ</t>
    </rPh>
    <phoneticPr fontId="3"/>
  </si>
  <si>
    <t>名称</t>
    <rPh sb="0" eb="2">
      <t>メイショウ</t>
    </rPh>
    <phoneticPr fontId="3"/>
  </si>
  <si>
    <t>２．　助成対象設備の</t>
    <rPh sb="3" eb="5">
      <t>ジョセイ</t>
    </rPh>
    <rPh sb="5" eb="7">
      <t>タイショウ</t>
    </rPh>
    <rPh sb="7" eb="9">
      <t>セツビ</t>
    </rPh>
    <phoneticPr fontId="3"/>
  </si>
  <si>
    <t>導入先</t>
    <phoneticPr fontId="3"/>
  </si>
  <si>
    <t>の所有者</t>
    <rPh sb="1" eb="3">
      <t>ショユウ</t>
    </rPh>
    <rPh sb="3" eb="4">
      <t>シャ</t>
    </rPh>
    <phoneticPr fontId="3"/>
  </si>
  <si>
    <t>会社名</t>
    <rPh sb="0" eb="2">
      <t>カイシャ</t>
    </rPh>
    <rPh sb="2" eb="3">
      <t>メイ</t>
    </rPh>
    <phoneticPr fontId="3"/>
  </si>
  <si>
    <t>役職名</t>
    <rPh sb="0" eb="3">
      <t>ヤクショクメイ</t>
    </rPh>
    <phoneticPr fontId="3"/>
  </si>
  <si>
    <t>（氏名）</t>
    <rPh sb="1" eb="3">
      <t>シメイ</t>
    </rPh>
    <phoneticPr fontId="3"/>
  </si>
  <si>
    <t>※押印または印鑑証明書の提出をお願いします。</t>
    <rPh sb="1" eb="3">
      <t>オウイン</t>
    </rPh>
    <rPh sb="6" eb="8">
      <t>インカン</t>
    </rPh>
    <rPh sb="8" eb="11">
      <t>ショウメイショ</t>
    </rPh>
    <rPh sb="12" eb="14">
      <t>テイシュツ</t>
    </rPh>
    <rPh sb="16" eb="17">
      <t>ネガ</t>
    </rPh>
    <phoneticPr fontId="3"/>
  </si>
  <si>
    <t>第３号様式（第８条関係)</t>
    <phoneticPr fontId="3"/>
  </si>
  <si>
    <t>誓　　約　　書</t>
    <rPh sb="0" eb="1">
      <t>チカイ</t>
    </rPh>
    <rPh sb="3" eb="4">
      <t>ヤク</t>
    </rPh>
    <rPh sb="6" eb="7">
      <t>ショ</t>
    </rPh>
    <phoneticPr fontId="3"/>
  </si>
  <si>
    <t>１</t>
    <phoneticPr fontId="5"/>
  </si>
  <si>
    <t>２</t>
    <phoneticPr fontId="5"/>
  </si>
  <si>
    <t>　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5"/>
  </si>
  <si>
    <t>３</t>
    <phoneticPr fontId="5"/>
  </si>
  <si>
    <t>　貴公社理事長又は東京都が必要と認めた場合には、暴力団関係者であるか否かの確認のため、警視庁へ照会がなされることに同意いたします。</t>
    <phoneticPr fontId="5"/>
  </si>
  <si>
    <t>　※この誓約書における「暴力団関係者」とは、次に掲げる者をいう。</t>
    <rPh sb="4" eb="7">
      <t>セイヤクショ</t>
    </rPh>
    <rPh sb="12" eb="15">
      <t>ボウリョクダン</t>
    </rPh>
    <rPh sb="15" eb="18">
      <t>カンケイシャ</t>
    </rPh>
    <phoneticPr fontId="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</si>
  <si>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3"/>
  </si>
  <si>
    <t>・暴力団員を雇用している者</t>
    <rPh sb="1" eb="4">
      <t>ボウリョクダン</t>
    </rPh>
    <rPh sb="4" eb="5">
      <t>イン</t>
    </rPh>
    <rPh sb="6" eb="8">
      <t>コヨウ</t>
    </rPh>
    <rPh sb="12" eb="13">
      <t>モノ</t>
    </rPh>
    <phoneticPr fontId="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</si>
  <si>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</si>
  <si>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</si>
  <si>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3"/>
  </si>
  <si>
    <t>４</t>
    <phoneticPr fontId="5"/>
  </si>
  <si>
    <t xml:space="preserve">　都の要請に応じて、電力需給ひっ迫時における東京電力管内への電気の供給に努めることを誓約いたします。
</t>
    <phoneticPr fontId="5"/>
  </si>
  <si>
    <t>５</t>
    <phoneticPr fontId="5"/>
  </si>
  <si>
    <t>　交付要綱、その他法令の規程を遵守することを誓約いたします。</t>
    <phoneticPr fontId="5"/>
  </si>
  <si>
    <t>６</t>
    <phoneticPr fontId="5"/>
  </si>
  <si>
    <t>　本申請書は、事実に基づき、申請者の不利益にならない範囲において訂正される可能性があることについて同意いたします。</t>
    <phoneticPr fontId="5"/>
  </si>
  <si>
    <t>　　　　以上の事項全てを満たすことを誓約いたします。</t>
    <phoneticPr fontId="5"/>
  </si>
  <si>
    <t>←誓約書の内容を確認し、同意のうえでチェックしてください</t>
    <rPh sb="1" eb="4">
      <t>セイヤクショ</t>
    </rPh>
    <rPh sb="5" eb="7">
      <t>ナイヨウ</t>
    </rPh>
    <rPh sb="8" eb="10">
      <t>カクニン</t>
    </rPh>
    <rPh sb="12" eb="14">
      <t>ドウイ</t>
    </rPh>
    <phoneticPr fontId="5"/>
  </si>
  <si>
    <t>月</t>
    <rPh sb="0" eb="1">
      <t>ゲツ</t>
    </rPh>
    <phoneticPr fontId="3"/>
  </si>
  <si>
    <t>日</t>
    <rPh sb="0" eb="1">
      <t>ヒ</t>
    </rPh>
    <phoneticPr fontId="3"/>
  </si>
  <si>
    <t>住所</t>
    <rPh sb="0" eb="2">
      <t>ジュウショ</t>
    </rPh>
    <phoneticPr fontId="3"/>
  </si>
  <si>
    <t>※法人その他の団体にあっては、主たる事務所の所在地、名称及び代表者の氏名を記入すること。</t>
    <phoneticPr fontId="5"/>
  </si>
  <si>
    <t>※この誓約書における「暴力団関係者」とは、次に掲げる者をいう。</t>
    <rPh sb="3" eb="6">
      <t>セイヤクショ</t>
    </rPh>
    <rPh sb="11" eb="14">
      <t>ボウリョクダン</t>
    </rPh>
    <rPh sb="14" eb="17">
      <t>カンケイシャ</t>
    </rPh>
    <phoneticPr fontId="3"/>
  </si>
  <si>
    <t>　交付要綱及びその他公社が定める交付申請等に係る全ての要件を理解し、申請者との連携を図り、事業が円滑に推進できるよう努めることを誓約いたします。</t>
    <phoneticPr fontId="5"/>
  </si>
  <si>
    <t>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phoneticPr fontId="5"/>
  </si>
  <si>
    <t>８．システム構成図</t>
    <rPh sb="6" eb="8">
      <t>コウセイ</t>
    </rPh>
    <rPh sb="8" eb="9">
      <t>ズ</t>
    </rPh>
    <phoneticPr fontId="5"/>
  </si>
  <si>
    <t>・システムの構成図（ブロック図等）を記載。別紙可。</t>
    <rPh sb="21" eb="24">
      <t>ベッシカ</t>
    </rPh>
    <phoneticPr fontId="5"/>
  </si>
  <si>
    <t>・ビジネスモデルの実現に向けて、想定される課題と対策方針を記載すること。</t>
    <phoneticPr fontId="5"/>
  </si>
  <si>
    <t>（２）請負会社の選定方法</t>
    <rPh sb="3" eb="7">
      <t>ウケオイガイシャ</t>
    </rPh>
    <rPh sb="8" eb="12">
      <t>センテイホウホウ</t>
    </rPh>
    <phoneticPr fontId="5"/>
  </si>
  <si>
    <t>※選定に当たっては、相見積等による競争に付すこと。</t>
    <rPh sb="10" eb="11">
      <t>アイ</t>
    </rPh>
    <phoneticPr fontId="5"/>
  </si>
  <si>
    <t>本事業を行うにあたり、当社は外部ネットワークや他ネットワークを通じた発電設備の制御に係るシステムへの影響を最小化するための対策、及び発電制御に係るシステムへのマルウェアの侵入防止対策を実施します。
※発電事業の用に供さない場合</t>
    <rPh sb="53" eb="56">
      <t>サイショウカ</t>
    </rPh>
    <phoneticPr fontId="5"/>
  </si>
  <si>
    <t>各種法令に準拠した事業を実施します。</t>
    <rPh sb="0" eb="2">
      <t>カクシュ</t>
    </rPh>
    <rPh sb="2" eb="4">
      <t>ホウレイ</t>
    </rPh>
    <rPh sb="5" eb="7">
      <t>ジュンキョ</t>
    </rPh>
    <rPh sb="9" eb="11">
      <t>ジギョウ</t>
    </rPh>
    <rPh sb="12" eb="14">
      <t>ジッシ</t>
    </rPh>
    <phoneticPr fontId="5"/>
  </si>
  <si>
    <t>［添付資料］</t>
    <rPh sb="1" eb="3">
      <t>テンプ</t>
    </rPh>
    <rPh sb="3" eb="5">
      <t>シリョウ</t>
    </rPh>
    <phoneticPr fontId="3"/>
  </si>
  <si>
    <t>・助成事業実施場所における地元調整等の状況説明資料</t>
    <rPh sb="1" eb="3">
      <t>ジョセイ</t>
    </rPh>
    <rPh sb="3" eb="5">
      <t>ジギョウ</t>
    </rPh>
    <rPh sb="5" eb="7">
      <t>ジッシ</t>
    </rPh>
    <rPh sb="7" eb="9">
      <t>バショ</t>
    </rPh>
    <rPh sb="13" eb="15">
      <t>ジモト</t>
    </rPh>
    <rPh sb="15" eb="17">
      <t>チョウセイ</t>
    </rPh>
    <rPh sb="17" eb="18">
      <t>トウ</t>
    </rPh>
    <rPh sb="19" eb="21">
      <t>ジョウキョウ</t>
    </rPh>
    <rPh sb="21" eb="23">
      <t>セツメイ</t>
    </rPh>
    <rPh sb="23" eb="25">
      <t>シリョウ</t>
    </rPh>
    <phoneticPr fontId="3"/>
  </si>
  <si>
    <t>（添付資料18）</t>
    <rPh sb="1" eb="3">
      <t>テンプ</t>
    </rPh>
    <rPh sb="3" eb="5">
      <t>シリョウ</t>
    </rPh>
    <phoneticPr fontId="3"/>
  </si>
  <si>
    <t>・許認可・権利関係等事業実施の前提となる事項等が分かる資料</t>
    <rPh sb="1" eb="4">
      <t>キョニンカ</t>
    </rPh>
    <rPh sb="5" eb="7">
      <t>ケンリ</t>
    </rPh>
    <rPh sb="7" eb="9">
      <t>カンケイ</t>
    </rPh>
    <rPh sb="9" eb="10">
      <t>トウ</t>
    </rPh>
    <rPh sb="10" eb="12">
      <t>ジギョウ</t>
    </rPh>
    <rPh sb="12" eb="14">
      <t>ジッシ</t>
    </rPh>
    <rPh sb="15" eb="17">
      <t>ゼンテイ</t>
    </rPh>
    <rPh sb="20" eb="22">
      <t>ジコウ</t>
    </rPh>
    <rPh sb="22" eb="23">
      <t>トウ</t>
    </rPh>
    <rPh sb="24" eb="25">
      <t>ワ</t>
    </rPh>
    <rPh sb="27" eb="29">
      <t>シリョウ</t>
    </rPh>
    <phoneticPr fontId="3"/>
  </si>
  <si>
    <t>（添付資料14）</t>
    <rPh sb="1" eb="3">
      <t>テンプ</t>
    </rPh>
    <rPh sb="3" eb="5">
      <t>シリョウ</t>
    </rPh>
    <phoneticPr fontId="3"/>
  </si>
  <si>
    <t>（２）　蓄電池情報</t>
    <rPh sb="4" eb="7">
      <t>チクデンチ</t>
    </rPh>
    <rPh sb="7" eb="9">
      <t>ジョウホウ</t>
    </rPh>
    <phoneticPr fontId="3"/>
  </si>
  <si>
    <t>電池部種別</t>
    <rPh sb="0" eb="2">
      <t>デンチ</t>
    </rPh>
    <rPh sb="2" eb="3">
      <t>ブ</t>
    </rPh>
    <rPh sb="3" eb="5">
      <t>シュベツ</t>
    </rPh>
    <phoneticPr fontId="3"/>
  </si>
  <si>
    <t>（３）取引市場情報等</t>
    <rPh sb="3" eb="7">
      <t>トリヒキシジョウ</t>
    </rPh>
    <rPh sb="7" eb="9">
      <t>ジョウホウ</t>
    </rPh>
    <rPh sb="9" eb="10">
      <t>トウ</t>
    </rPh>
    <phoneticPr fontId="3"/>
  </si>
  <si>
    <t>取引市場</t>
    <rPh sb="0" eb="4">
      <t>トリヒキシジョウ</t>
    </rPh>
    <phoneticPr fontId="2"/>
  </si>
  <si>
    <t>卸電力市場</t>
    <rPh sb="0" eb="1">
      <t>オロシ</t>
    </rPh>
    <rPh sb="1" eb="3">
      <t>デンリョク</t>
    </rPh>
    <rPh sb="3" eb="5">
      <t>シジョウ</t>
    </rPh>
    <phoneticPr fontId="2"/>
  </si>
  <si>
    <t>需給調整市場</t>
    <rPh sb="0" eb="6">
      <t>ジュキュウチョウセイシジョウ</t>
    </rPh>
    <phoneticPr fontId="2"/>
  </si>
  <si>
    <t>容量市場</t>
    <rPh sb="0" eb="4">
      <t>ヨウリョウシジョウ</t>
    </rPh>
    <phoneticPr fontId="2"/>
  </si>
  <si>
    <t>相対契約</t>
    <rPh sb="0" eb="2">
      <t>アイタイ</t>
    </rPh>
    <rPh sb="2" eb="4">
      <t>ケイヤク</t>
    </rPh>
    <phoneticPr fontId="2"/>
  </si>
  <si>
    <t>その他</t>
    <rPh sb="2" eb="3">
      <t>タ</t>
    </rPh>
    <phoneticPr fontId="2"/>
  </si>
  <si>
    <t>活用電力
(kW)</t>
    <rPh sb="0" eb="2">
      <t>カツヨウ</t>
    </rPh>
    <rPh sb="2" eb="4">
      <t>デンリョク</t>
    </rPh>
    <phoneticPr fontId="2"/>
  </si>
  <si>
    <t>活用電力量
(kWh)</t>
    <rPh sb="0" eb="4">
      <t>カツヨウデンリョク</t>
    </rPh>
    <rPh sb="4" eb="5">
      <t>リョウ</t>
    </rPh>
    <phoneticPr fontId="2"/>
  </si>
  <si>
    <t>開始予定時期</t>
    <rPh sb="0" eb="2">
      <t>カイシ</t>
    </rPh>
    <rPh sb="2" eb="6">
      <t>ヨテイジキ</t>
    </rPh>
    <phoneticPr fontId="2"/>
  </si>
  <si>
    <t>９．事業費</t>
    <rPh sb="2" eb="5">
      <t>ジギョウヒ</t>
    </rPh>
    <phoneticPr fontId="5"/>
  </si>
  <si>
    <t>助成対象事業経費内訳（第２号様式：別紙１）のとおり</t>
    <phoneticPr fontId="2"/>
  </si>
  <si>
    <t>10．ビジネスモデルの構造</t>
    <rPh sb="11" eb="13">
      <t>コウゾウ</t>
    </rPh>
    <phoneticPr fontId="5"/>
  </si>
  <si>
    <t>・蓄電池の用途（参入を予定する市場及び、相対取引等）の内容を記載すること。用途毎の活用電力および活用電力量の関係がわかるよう記載又は添付すること。</t>
    <rPh sb="62" eb="64">
      <t>キサイ</t>
    </rPh>
    <rPh sb="64" eb="65">
      <t>マタ</t>
    </rPh>
    <rPh sb="66" eb="68">
      <t>テンプ</t>
    </rPh>
    <phoneticPr fontId="5"/>
  </si>
  <si>
    <t>・再エネ普及拡大に資すると説明できない用途（デマンド抑制、BCP対応等）は、活用電力及び活用電力量に含めず、図や積算から明確に除外して記載すること。</t>
    <rPh sb="42" eb="43">
      <t>オヨ</t>
    </rPh>
    <rPh sb="67" eb="69">
      <t>キサイ</t>
    </rPh>
    <phoneticPr fontId="5"/>
  </si>
  <si>
    <t>・活用電力量については、想定可能と判断した用途における電力量のみを積算すること。申請者が現時点での活用可否の判断や、放電電力量の想定が困難と判断した用途については、積算に含めることを必須とはしない。</t>
    <rPh sb="58" eb="60">
      <t>ホウデン</t>
    </rPh>
    <phoneticPr fontId="5"/>
  </si>
  <si>
    <t>・再エネ普及拡大に資すると説明できない用途（デマンド抑制、BCP対応等）で使用する想定電力量は、積算する電力量から明確に除外して記載すること。</t>
    <rPh sb="37" eb="39">
      <t>シヨウ</t>
    </rPh>
    <rPh sb="41" eb="43">
      <t>ソウテイ</t>
    </rPh>
    <rPh sb="52" eb="55">
      <t>デンリョクリョウ</t>
    </rPh>
    <rPh sb="64" eb="66">
      <t>キサイ</t>
    </rPh>
    <phoneticPr fontId="5"/>
  </si>
  <si>
    <t>・活用電力量については、想定可能と判断した用途における電力量のみを積算すること。申請者が現時点での活用可否の判断や、電力量の想定が困難と判断した用途については、積算に含めることを必須とはしない。</t>
    <phoneticPr fontId="5"/>
  </si>
  <si>
    <t>（３）ビジネスモデルと収支構造　概要（構造図、収支表等）</t>
    <rPh sb="11" eb="13">
      <t>シュウシ</t>
    </rPh>
    <rPh sb="13" eb="15">
      <t>コウゾウ</t>
    </rPh>
    <rPh sb="16" eb="18">
      <t>ガイヨウ</t>
    </rPh>
    <phoneticPr fontId="5"/>
  </si>
  <si>
    <t>・設備の稼働開始から10年程度におけるビジネスモデルの収支構造の概要を、構造図や収支表等を用いて記載又は添付すること。</t>
    <rPh sb="50" eb="51">
      <t>マタ</t>
    </rPh>
    <rPh sb="52" eb="54">
      <t>テンプ</t>
    </rPh>
    <phoneticPr fontId="5"/>
  </si>
  <si>
    <t>・その他将来的なビジネス展開等、追加で検討している内容があれば記載すること。</t>
    <phoneticPr fontId="5"/>
  </si>
  <si>
    <t>・（３）ビジネスモデルと収支構造　概要で示したビジネスモデルの収支構造について、その算出根拠等を記載又は添付すること。</t>
    <rPh sb="50" eb="51">
      <t>マタ</t>
    </rPh>
    <rPh sb="52" eb="54">
      <t>テンプ</t>
    </rPh>
    <phoneticPr fontId="5"/>
  </si>
  <si>
    <t>11．ビジネスモデルの実現性</t>
    <rPh sb="11" eb="14">
      <t>ジツゲンセイ</t>
    </rPh>
    <phoneticPr fontId="5"/>
  </si>
  <si>
    <t>（１）実施体制　概要（体制図、組織図等）</t>
    <rPh sb="3" eb="7">
      <t>ジッシタイセイ</t>
    </rPh>
    <rPh sb="8" eb="10">
      <t>ガイヨウ</t>
    </rPh>
    <rPh sb="11" eb="14">
      <t>タイセイズ</t>
    </rPh>
    <rPh sb="15" eb="17">
      <t>ソシキ</t>
    </rPh>
    <rPh sb="17" eb="18">
      <t>ズ</t>
    </rPh>
    <rPh sb="18" eb="19">
      <t>トウ</t>
    </rPh>
    <phoneticPr fontId="5"/>
  </si>
  <si>
    <t>・ビジネスモデルの遂行（稼働開始後の各種市場取引 等での運用）に当たり、予定している組織体制や人員体制等の概要を、体制図や組織図等を用いて記載又は添付すること。</t>
    <rPh sb="71" eb="72">
      <t>マタ</t>
    </rPh>
    <rPh sb="73" eb="75">
      <t>テンプ</t>
    </rPh>
    <phoneticPr fontId="5"/>
  </si>
  <si>
    <t>（２）実施体制　根拠（根拠となる情報、課題と対応方針等）</t>
    <rPh sb="3" eb="5">
      <t>ジッシ</t>
    </rPh>
    <rPh sb="5" eb="7">
      <t>タイセイ</t>
    </rPh>
    <rPh sb="8" eb="10">
      <t>コンキョ</t>
    </rPh>
    <phoneticPr fontId="5"/>
  </si>
  <si>
    <t>・（１）実施体制　概要が、ビジネスモデルの遂行にあたり、十分な知識や経験を有したものであることを示す根拠となるデータや情報等を記載又は添付すること。</t>
    <rPh sb="4" eb="6">
      <t>ジッシ</t>
    </rPh>
    <rPh sb="9" eb="11">
      <t>ガイヨウ</t>
    </rPh>
    <rPh sb="65" eb="66">
      <t>マタ</t>
    </rPh>
    <rPh sb="67" eb="69">
      <t>テンプ</t>
    </rPh>
    <phoneticPr fontId="5"/>
  </si>
  <si>
    <t>12．事業の実施体制</t>
    <rPh sb="3" eb="5">
      <t>ジギョウ</t>
    </rPh>
    <rPh sb="6" eb="8">
      <t>ジッシ</t>
    </rPh>
    <rPh sb="8" eb="10">
      <t>タイセイ</t>
    </rPh>
    <phoneticPr fontId="5"/>
  </si>
  <si>
    <t>13．非常時の対応</t>
    <rPh sb="3" eb="5">
      <t>ヒジョウ</t>
    </rPh>
    <rPh sb="5" eb="6">
      <t>ジ</t>
    </rPh>
    <rPh sb="7" eb="9">
      <t>タイオウ</t>
    </rPh>
    <phoneticPr fontId="5"/>
  </si>
  <si>
    <t>14．設備の保守計画</t>
    <rPh sb="3" eb="5">
      <t>セツビ</t>
    </rPh>
    <rPh sb="6" eb="8">
      <t>ホシュ</t>
    </rPh>
    <rPh sb="8" eb="10">
      <t>ケイカク</t>
    </rPh>
    <phoneticPr fontId="3"/>
  </si>
  <si>
    <t>16．セキュリティ対策、公衆安全の確保等について</t>
    <phoneticPr fontId="5"/>
  </si>
  <si>
    <t>17．許認可・権利関係等事業実施の前提となる事項及び実施上問題となる事項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4" eb="25">
      <t>オヨ</t>
    </rPh>
    <rPh sb="26" eb="28">
      <t>ジッシ</t>
    </rPh>
    <rPh sb="28" eb="29">
      <t>ジョウ</t>
    </rPh>
    <rPh sb="29" eb="31">
      <t>モンダイ</t>
    </rPh>
    <rPh sb="34" eb="36">
      <t>ジコウ</t>
    </rPh>
    <phoneticPr fontId="5"/>
  </si>
  <si>
    <t>（注１）変更後の履歴事項全部証明書の写し（発行後３ヵ月以内のもの）を提出してください。</t>
    <rPh sb="1" eb="2">
      <t>チュウ</t>
    </rPh>
    <rPh sb="8" eb="17">
      <t>リレキジコウゼンブショウメイショ</t>
    </rPh>
    <rPh sb="18" eb="19">
      <t>ウツ</t>
    </rPh>
    <rPh sb="21" eb="23">
      <t>ハッコウ</t>
    </rPh>
    <rPh sb="23" eb="24">
      <t>ゴ</t>
    </rPh>
    <rPh sb="26" eb="27">
      <t>ゲツ</t>
    </rPh>
    <phoneticPr fontId="3"/>
  </si>
  <si>
    <t>（注２）必要に応じ、追加資料の提出を依頼する場合があります。</t>
    <rPh sb="1" eb="2">
      <t>チュウ</t>
    </rPh>
    <rPh sb="4" eb="6">
      <t>ヒツヨウ</t>
    </rPh>
    <rPh sb="7" eb="8">
      <t>オウ</t>
    </rPh>
    <rPh sb="10" eb="14">
      <t>ツイカシリョウ</t>
    </rPh>
    <rPh sb="15" eb="17">
      <t>テイシュツ</t>
    </rPh>
    <rPh sb="18" eb="20">
      <t>イライ</t>
    </rPh>
    <rPh sb="22" eb="24">
      <t>バアイ</t>
    </rPh>
    <phoneticPr fontId="3"/>
  </si>
  <si>
    <t>第２号様式：別紙１　助成対象事業経費内訳</t>
    <rPh sb="0" eb="1">
      <t>ダイ</t>
    </rPh>
    <rPh sb="2" eb="3">
      <t>ゴウ</t>
    </rPh>
    <rPh sb="3" eb="5">
      <t>ヨウシキ</t>
    </rPh>
    <rPh sb="6" eb="8">
      <t>ベッシ</t>
    </rPh>
    <phoneticPr fontId="2"/>
  </si>
  <si>
    <t>交付申請</t>
    <rPh sb="0" eb="2">
      <t>コウフ</t>
    </rPh>
    <rPh sb="2" eb="4">
      <t>シンセイ</t>
    </rPh>
    <phoneticPr fontId="2"/>
  </si>
  <si>
    <t>申請者区分</t>
    <rPh sb="0" eb="3">
      <t>シンセイシャ</t>
    </rPh>
    <rPh sb="3" eb="5">
      <t>クブン</t>
    </rPh>
    <phoneticPr fontId="5"/>
  </si>
  <si>
    <t>系統への出力（kW）</t>
    <rPh sb="0" eb="2">
      <t>ケイトウ</t>
    </rPh>
    <rPh sb="4" eb="6">
      <t>シュツリョク</t>
    </rPh>
    <phoneticPr fontId="2"/>
  </si>
  <si>
    <t>蓄電池容量（kWh）</t>
    <rPh sb="0" eb="2">
      <t>チクデン</t>
    </rPh>
    <rPh sb="2" eb="3">
      <t>チ</t>
    </rPh>
    <rPh sb="3" eb="5">
      <t>ヨウリョウ</t>
    </rPh>
    <phoneticPr fontId="2"/>
  </si>
  <si>
    <t>都助成率</t>
    <rPh sb="0" eb="1">
      <t>ト</t>
    </rPh>
    <rPh sb="1" eb="3">
      <t>ジョセイ</t>
    </rPh>
    <rPh sb="3" eb="4">
      <t>リツ</t>
    </rPh>
    <phoneticPr fontId="2"/>
  </si>
  <si>
    <t>上限額</t>
    <phoneticPr fontId="2"/>
  </si>
  <si>
    <t>選択してください</t>
    <rPh sb="0" eb="2">
      <t>センタク</t>
    </rPh>
    <phoneticPr fontId="2"/>
  </si>
  <si>
    <t>25億円</t>
    <rPh sb="2" eb="4">
      <t>オクエン</t>
    </rPh>
    <phoneticPr fontId="2"/>
  </si>
  <si>
    <t>200,000円/kWh</t>
    <rPh sb="7" eb="8">
      <t>エン</t>
    </rPh>
    <phoneticPr fontId="2"/>
  </si>
  <si>
    <t>2/3</t>
    <phoneticPr fontId="2"/>
  </si>
  <si>
    <t>併用あり</t>
    <rPh sb="0" eb="2">
      <t>ヘイヨウ</t>
    </rPh>
    <phoneticPr fontId="2"/>
  </si>
  <si>
    <t>400万円</t>
    <rPh sb="3" eb="4">
      <t>マン</t>
    </rPh>
    <rPh sb="4" eb="5">
      <t>エン</t>
    </rPh>
    <phoneticPr fontId="2"/>
  </si>
  <si>
    <t>150,000円/kWh</t>
    <rPh sb="7" eb="8">
      <t>エン</t>
    </rPh>
    <phoneticPr fontId="2"/>
  </si>
  <si>
    <t>1/2</t>
    <phoneticPr fontId="2"/>
  </si>
  <si>
    <t>併用なし</t>
    <rPh sb="0" eb="2">
      <t>ヘイヨウ</t>
    </rPh>
    <phoneticPr fontId="2"/>
  </si>
  <si>
    <t>300万円</t>
    <rPh sb="3" eb="4">
      <t>マン</t>
    </rPh>
    <rPh sb="4" eb="5">
      <t>エン</t>
    </rPh>
    <phoneticPr fontId="2"/>
  </si>
  <si>
    <t>総事業費</t>
    <rPh sb="0" eb="4">
      <t>ソウジギョウヒ</t>
    </rPh>
    <phoneticPr fontId="2"/>
  </si>
  <si>
    <t>助成対象経費</t>
    <rPh sb="0" eb="2">
      <t>ジョセイ</t>
    </rPh>
    <rPh sb="2" eb="4">
      <t>タイショウ</t>
    </rPh>
    <rPh sb="4" eb="6">
      <t>ケイヒ</t>
    </rPh>
    <phoneticPr fontId="2"/>
  </si>
  <si>
    <t>備考</t>
    <rPh sb="0" eb="2">
      <t>ビコウ</t>
    </rPh>
    <phoneticPr fontId="2"/>
  </si>
  <si>
    <t>経費の内容</t>
    <rPh sb="0" eb="2">
      <t>ケイヒ</t>
    </rPh>
    <rPh sb="3" eb="5">
      <t>ナイヨウ</t>
    </rPh>
    <phoneticPr fontId="2"/>
  </si>
  <si>
    <t>助成事業に要する経費</t>
    <rPh sb="0" eb="2">
      <t>ジョセイ</t>
    </rPh>
    <rPh sb="2" eb="4">
      <t>ジギョウ</t>
    </rPh>
    <rPh sb="5" eb="6">
      <t>ヨウ</t>
    </rPh>
    <rPh sb="8" eb="10">
      <t>ケイヒ</t>
    </rPh>
    <phoneticPr fontId="2"/>
  </si>
  <si>
    <t>都助成対象
経費</t>
    <rPh sb="0" eb="1">
      <t>ト</t>
    </rPh>
    <rPh sb="1" eb="3">
      <t>ジョセイ</t>
    </rPh>
    <rPh sb="3" eb="5">
      <t>タイショウ</t>
    </rPh>
    <rPh sb="6" eb="8">
      <t>ケイヒ</t>
    </rPh>
    <phoneticPr fontId="2"/>
  </si>
  <si>
    <t>国等補助交付（予定）額</t>
    <rPh sb="0" eb="1">
      <t>クニ</t>
    </rPh>
    <rPh sb="1" eb="2">
      <t>トウ</t>
    </rPh>
    <rPh sb="2" eb="4">
      <t>ホジョ</t>
    </rPh>
    <rPh sb="4" eb="6">
      <t>コウフ</t>
    </rPh>
    <rPh sb="7" eb="9">
      <t>ヨテイ</t>
    </rPh>
    <rPh sb="10" eb="11">
      <t>ガク</t>
    </rPh>
    <phoneticPr fontId="2"/>
  </si>
  <si>
    <t>国等補助控除前都交付
申請額</t>
    <rPh sb="0" eb="1">
      <t>クニ</t>
    </rPh>
    <rPh sb="1" eb="2">
      <t>トウ</t>
    </rPh>
    <rPh sb="2" eb="4">
      <t>ホジョ</t>
    </rPh>
    <rPh sb="4" eb="6">
      <t>コウジョ</t>
    </rPh>
    <rPh sb="6" eb="7">
      <t>マエ</t>
    </rPh>
    <rPh sb="7" eb="8">
      <t>ト</t>
    </rPh>
    <rPh sb="8" eb="10">
      <t>コウフ</t>
    </rPh>
    <rPh sb="11" eb="13">
      <t>シンセイ</t>
    </rPh>
    <rPh sb="13" eb="14">
      <t>ガク</t>
    </rPh>
    <phoneticPr fontId="2"/>
  </si>
  <si>
    <t>交付申請額</t>
    <rPh sb="0" eb="2">
      <t>コウフ</t>
    </rPh>
    <rPh sb="2" eb="4">
      <t>シンセイ</t>
    </rPh>
    <rPh sb="4" eb="5">
      <t>ガク</t>
    </rPh>
    <phoneticPr fontId="2"/>
  </si>
  <si>
    <t>5</t>
    <phoneticPr fontId="2"/>
  </si>
  <si>
    <t>4</t>
    <phoneticPr fontId="2"/>
  </si>
  <si>
    <t>区分</t>
    <rPh sb="0" eb="2">
      <t>クブン</t>
    </rPh>
    <phoneticPr fontId="2"/>
  </si>
  <si>
    <t>内訳</t>
    <rPh sb="0" eb="2">
      <t>ウチワケ</t>
    </rPh>
    <phoneticPr fontId="2"/>
  </si>
  <si>
    <t>明細番号</t>
    <rPh sb="0" eb="2">
      <t>メイサイ</t>
    </rPh>
    <rPh sb="2" eb="4">
      <t>バンゴウ</t>
    </rPh>
    <phoneticPr fontId="2"/>
  </si>
  <si>
    <t>金額</t>
    <rPh sb="0" eb="2">
      <t>キンガク</t>
    </rPh>
    <phoneticPr fontId="2"/>
  </si>
  <si>
    <t>設計費</t>
    <rPh sb="0" eb="2">
      <t>セッケイ</t>
    </rPh>
    <rPh sb="2" eb="3">
      <t>ヒ</t>
    </rPh>
    <phoneticPr fontId="2"/>
  </si>
  <si>
    <t>←触らない</t>
    <rPh sb="1" eb="2">
      <t>サワ</t>
    </rPh>
    <phoneticPr fontId="2"/>
  </si>
  <si>
    <t>小計</t>
    <rPh sb="0" eb="2">
      <t>ショウケイ</t>
    </rPh>
    <phoneticPr fontId="2"/>
  </si>
  <si>
    <t>上限計算</t>
    <rPh sb="0" eb="2">
      <t>ジョウゲン</t>
    </rPh>
    <rPh sb="2" eb="4">
      <t>ケイサン</t>
    </rPh>
    <phoneticPr fontId="2"/>
  </si>
  <si>
    <t>申請区分を選択してください</t>
    <rPh sb="0" eb="2">
      <t>シンセイ</t>
    </rPh>
    <rPh sb="2" eb="4">
      <t>クブン</t>
    </rPh>
    <rPh sb="5" eb="7">
      <t>センタク</t>
    </rPh>
    <phoneticPr fontId="2"/>
  </si>
  <si>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2"/>
  </si>
  <si>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2"/>
  </si>
  <si>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2"/>
  </si>
  <si>
    <t>都仮算定
助成金額</t>
    <rPh sb="0" eb="1">
      <t>ト</t>
    </rPh>
    <rPh sb="1" eb="2">
      <t>カリ</t>
    </rPh>
    <rPh sb="2" eb="4">
      <t>サンテイ</t>
    </rPh>
    <rPh sb="5" eb="7">
      <t>ジョセイ</t>
    </rPh>
    <rPh sb="7" eb="9">
      <t>キンガク</t>
    </rPh>
    <phoneticPr fontId="2"/>
  </si>
  <si>
    <t>設備費</t>
    <rPh sb="0" eb="3">
      <t>セツビヒ</t>
    </rPh>
    <phoneticPr fontId="2"/>
  </si>
  <si>
    <t>国補助控除前</t>
    <rPh sb="0" eb="1">
      <t>クニ</t>
    </rPh>
    <rPh sb="1" eb="3">
      <t>ホジョ</t>
    </rPh>
    <rPh sb="3" eb="5">
      <t>コウジョ</t>
    </rPh>
    <rPh sb="5" eb="6">
      <t>マエ</t>
    </rPh>
    <phoneticPr fontId="2"/>
  </si>
  <si>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2"/>
  </si>
  <si>
    <t>都の助成対象となる国等補助交付額</t>
    <phoneticPr fontId="2"/>
  </si>
  <si>
    <t>国等補助控除無し都助成対象経費</t>
    <phoneticPr fontId="2"/>
  </si>
  <si>
    <t>国等補助控除後の都助成対象</t>
    <phoneticPr fontId="2"/>
  </si>
  <si>
    <t>都助成
交付申請額</t>
    <rPh sb="0" eb="1">
      <t>ト</t>
    </rPh>
    <rPh sb="4" eb="6">
      <t>コウフ</t>
    </rPh>
    <rPh sb="6" eb="8">
      <t>シンセイ</t>
    </rPh>
    <rPh sb="8" eb="9">
      <t>ガク</t>
    </rPh>
    <phoneticPr fontId="21"/>
  </si>
  <si>
    <t>事業上限</t>
    <rPh sb="0" eb="2">
      <t>ジギョウ</t>
    </rPh>
    <rPh sb="2" eb="4">
      <t>ジョウゲン</t>
    </rPh>
    <phoneticPr fontId="2"/>
  </si>
  <si>
    <t>国補助控除後</t>
    <rPh sb="0" eb="1">
      <t>クニ</t>
    </rPh>
    <rPh sb="1" eb="3">
      <t>ホジョ</t>
    </rPh>
    <rPh sb="3" eb="5">
      <t>コウジョ</t>
    </rPh>
    <rPh sb="5" eb="6">
      <t>ゴ</t>
    </rPh>
    <phoneticPr fontId="2"/>
  </si>
  <si>
    <t>開始届（実施要綱第５条一項ア～コ）</t>
    <rPh sb="0" eb="2">
      <t>カイシ</t>
    </rPh>
    <rPh sb="2" eb="3">
      <t>トドケ</t>
    </rPh>
    <phoneticPr fontId="2"/>
  </si>
  <si>
    <t>本申請助成申請額</t>
    <rPh sb="0" eb="1">
      <t>ホン</t>
    </rPh>
    <rPh sb="1" eb="3">
      <t>シンセイ</t>
    </rPh>
    <rPh sb="3" eb="5">
      <t>ジョセイ</t>
    </rPh>
    <rPh sb="5" eb="8">
      <t>シンセイガク</t>
    </rPh>
    <phoneticPr fontId="2"/>
  </si>
  <si>
    <t>割合</t>
    <rPh sb="0" eb="2">
      <t>ワリアイ</t>
    </rPh>
    <phoneticPr fontId="2"/>
  </si>
  <si>
    <t>計画変更（実施要綱第５条一項ア～コ）</t>
    <rPh sb="0" eb="2">
      <t>ケイカク</t>
    </rPh>
    <rPh sb="2" eb="4">
      <t>ヘンコウ</t>
    </rPh>
    <phoneticPr fontId="2"/>
  </si>
  <si>
    <t>実績報告（実施要綱第５条一項ア～コ）</t>
    <rPh sb="0" eb="2">
      <t>ジッセキ</t>
    </rPh>
    <rPh sb="2" eb="4">
      <t>ホウコク</t>
    </rPh>
    <phoneticPr fontId="2"/>
  </si>
  <si>
    <t>都助成
実績報告額</t>
    <phoneticPr fontId="21"/>
  </si>
  <si>
    <t>実績報告額</t>
    <rPh sb="0" eb="2">
      <t>ジッセキ</t>
    </rPh>
    <rPh sb="2" eb="4">
      <t>ホウコク</t>
    </rPh>
    <rPh sb="4" eb="5">
      <t>ガク</t>
    </rPh>
    <phoneticPr fontId="2"/>
  </si>
  <si>
    <t>自治体上限</t>
    <rPh sb="0" eb="3">
      <t>ジチタイ</t>
    </rPh>
    <rPh sb="3" eb="5">
      <t>ジョウゲン</t>
    </rPh>
    <phoneticPr fontId="5"/>
  </si>
  <si>
    <t>民間上限</t>
    <rPh sb="0" eb="2">
      <t>ミンカン</t>
    </rPh>
    <rPh sb="2" eb="4">
      <t>ジョウゲン</t>
    </rPh>
    <phoneticPr fontId="5"/>
  </si>
  <si>
    <t>申請区分</t>
    <rPh sb="0" eb="2">
      <t>シンセイ</t>
    </rPh>
    <rPh sb="2" eb="4">
      <t>クブン</t>
    </rPh>
    <phoneticPr fontId="2"/>
  </si>
  <si>
    <t>開始届</t>
    <rPh sb="0" eb="2">
      <t>カイシ</t>
    </rPh>
    <rPh sb="2" eb="3">
      <t>トドケ</t>
    </rPh>
    <phoneticPr fontId="2"/>
  </si>
  <si>
    <t>計画変更</t>
    <rPh sb="0" eb="2">
      <t>ケイカク</t>
    </rPh>
    <rPh sb="2" eb="4">
      <t>ヘンコウ</t>
    </rPh>
    <phoneticPr fontId="2"/>
  </si>
  <si>
    <t>実績報告</t>
    <rPh sb="0" eb="2">
      <t>ジッセキ</t>
    </rPh>
    <rPh sb="2" eb="4">
      <t>ホウコク</t>
    </rPh>
    <phoneticPr fontId="2"/>
  </si>
  <si>
    <t>工事費</t>
    <rPh sb="0" eb="3">
      <t>コウジヒ</t>
    </rPh>
    <phoneticPr fontId="2"/>
  </si>
  <si>
    <t>消費税</t>
    <rPh sb="0" eb="3">
      <t>ショウヒゼイ</t>
    </rPh>
    <phoneticPr fontId="2"/>
  </si>
  <si>
    <t>合計(税抜）</t>
    <rPh sb="0" eb="2">
      <t>ゴウケイ</t>
    </rPh>
    <rPh sb="3" eb="5">
      <t>ゼイヌキ</t>
    </rPh>
    <phoneticPr fontId="2"/>
  </si>
  <si>
    <t>合計（税込）</t>
    <rPh sb="0" eb="2">
      <t>ゴウケイ</t>
    </rPh>
    <rPh sb="3" eb="5">
      <t>ゼイコ</t>
    </rPh>
    <phoneticPr fontId="2"/>
  </si>
  <si>
    <t>算定上限額</t>
    <rPh sb="0" eb="2">
      <t>サンテイ</t>
    </rPh>
    <rPh sb="2" eb="4">
      <t>ジョウゲン</t>
    </rPh>
    <rPh sb="4" eb="5">
      <t>ガク</t>
    </rPh>
    <phoneticPr fontId="2"/>
  </si>
  <si>
    <t>交付申請額</t>
  </si>
  <si>
    <t>・機器が「単線結線図」及び「機器配置図」と照合できるように作成すること。</t>
    <rPh sb="1" eb="3">
      <t>キキ</t>
    </rPh>
    <rPh sb="5" eb="10">
      <t>タンセンケッセンズ</t>
    </rPh>
    <rPh sb="11" eb="12">
      <t>オヨ</t>
    </rPh>
    <rPh sb="14" eb="16">
      <t>キキ</t>
    </rPh>
    <rPh sb="16" eb="19">
      <t>ハイチズ</t>
    </rPh>
    <rPh sb="21" eb="23">
      <t>ショウゴウ</t>
    </rPh>
    <rPh sb="29" eb="31">
      <t>サクセイ</t>
    </rPh>
    <phoneticPr fontId="45"/>
  </si>
  <si>
    <t>・一つの設備種別に複数の型式がある場合は、設備名称欄に各々記入すること。</t>
    <rPh sb="1" eb="2">
      <t>ヒト</t>
    </rPh>
    <rPh sb="4" eb="6">
      <t>セツビ</t>
    </rPh>
    <rPh sb="6" eb="8">
      <t>シュベツ</t>
    </rPh>
    <rPh sb="9" eb="11">
      <t>フクスウ</t>
    </rPh>
    <rPh sb="12" eb="14">
      <t>カタシキ</t>
    </rPh>
    <rPh sb="17" eb="19">
      <t>バアイ</t>
    </rPh>
    <rPh sb="21" eb="23">
      <t>セツビ</t>
    </rPh>
    <rPh sb="23" eb="25">
      <t>メイショウ</t>
    </rPh>
    <rPh sb="25" eb="26">
      <t>ラン</t>
    </rPh>
    <rPh sb="27" eb="29">
      <t>オノオノ</t>
    </rPh>
    <rPh sb="29" eb="31">
      <t>キニュウ</t>
    </rPh>
    <phoneticPr fontId="3"/>
  </si>
  <si>
    <t>・配管、ケーブル類は記載しないこと。</t>
    <rPh sb="1" eb="3">
      <t>ハイカン</t>
    </rPh>
    <rPh sb="8" eb="9">
      <t>ルイ</t>
    </rPh>
    <rPh sb="10" eb="12">
      <t>キサイ</t>
    </rPh>
    <phoneticPr fontId="3"/>
  </si>
  <si>
    <t>・蓄電システム制御装置のプログラムの更新実施者が当該制御装置のメーカーと異なる場合には、
　備考欄にプログラムの更新実施者を明記すること。</t>
    <phoneticPr fontId="3"/>
  </si>
  <si>
    <t>計画変更</t>
    <rPh sb="0" eb="4">
      <t>ケイカクヘンコウ</t>
    </rPh>
    <phoneticPr fontId="2"/>
  </si>
  <si>
    <t>国等補助
交付額</t>
    <rPh sb="0" eb="1">
      <t>クニ</t>
    </rPh>
    <rPh sb="1" eb="2">
      <t>トウ</t>
    </rPh>
    <rPh sb="2" eb="4">
      <t>ホジョ</t>
    </rPh>
    <rPh sb="5" eb="7">
      <t>コウフ</t>
    </rPh>
    <rPh sb="7" eb="8">
      <t>ガク</t>
    </rPh>
    <phoneticPr fontId="2"/>
  </si>
  <si>
    <t>国等補助控除前
都実績報告額</t>
    <rPh sb="0" eb="1">
      <t>クニ</t>
    </rPh>
    <rPh sb="1" eb="2">
      <t>トウ</t>
    </rPh>
    <rPh sb="2" eb="4">
      <t>ホジョ</t>
    </rPh>
    <rPh sb="4" eb="6">
      <t>コウジョ</t>
    </rPh>
    <rPh sb="6" eb="7">
      <t>マエ</t>
    </rPh>
    <rPh sb="8" eb="9">
      <t>ト</t>
    </rPh>
    <rPh sb="9" eb="11">
      <t>ジッセキ</t>
    </rPh>
    <rPh sb="11" eb="13">
      <t>ホウコク</t>
    </rPh>
    <rPh sb="13" eb="14">
      <t>ガク</t>
    </rPh>
    <phoneticPr fontId="2"/>
  </si>
  <si>
    <t>（１）事業経費配分</t>
    <phoneticPr fontId="2"/>
  </si>
  <si>
    <t>（２）助成金申請額</t>
    <phoneticPr fontId="2"/>
  </si>
  <si>
    <t>（１）体制図</t>
    <rPh sb="3" eb="6">
      <t>タイセイズ</t>
    </rPh>
    <phoneticPr fontId="5"/>
  </si>
  <si>
    <t>代表者の職・氏名</t>
    <rPh sb="0" eb="3">
      <t>ダイヒョウシャ</t>
    </rPh>
    <rPh sb="4" eb="5">
      <t>ショク</t>
    </rPh>
    <rPh sb="6" eb="8">
      <t>シメイ</t>
    </rPh>
    <phoneticPr fontId="5"/>
  </si>
  <si>
    <t>国等補助金の併用</t>
    <rPh sb="0" eb="1">
      <t>クニ</t>
    </rPh>
    <rPh sb="1" eb="2">
      <t>トウ</t>
    </rPh>
    <rPh sb="2" eb="5">
      <t>ホジョキン</t>
    </rPh>
    <rPh sb="6" eb="8">
      <t>ヘイヨウ</t>
    </rPh>
    <phoneticPr fontId="2"/>
  </si>
  <si>
    <t>(2) 他補助金等受給予定額</t>
    <rPh sb="4" eb="5">
      <t>タ</t>
    </rPh>
    <rPh sb="5" eb="7">
      <t>ホジョ</t>
    </rPh>
    <rPh sb="7" eb="8">
      <t>キン</t>
    </rPh>
    <rPh sb="8" eb="9">
      <t>トウ</t>
    </rPh>
    <rPh sb="9" eb="11">
      <t>ジュキュウ</t>
    </rPh>
    <rPh sb="11" eb="13">
      <t>ヨテイ</t>
    </rPh>
    <rPh sb="13" eb="14">
      <t>ガク</t>
    </rPh>
    <phoneticPr fontId="5"/>
  </si>
  <si>
    <r>
      <t>・各システムの機能、システム間の通信内容及び通信方式、制御目的及び方法がが分かるよう記載。助成対象範囲は</t>
    </r>
    <r>
      <rPr>
        <b/>
        <sz val="11"/>
        <color rgb="FFFF0000"/>
        <rFont val="ＭＳ Ｐ明朝"/>
        <family val="1"/>
        <charset val="128"/>
      </rPr>
      <t>赤色</t>
    </r>
    <r>
      <rPr>
        <sz val="11"/>
        <color theme="1"/>
        <rFont val="ＭＳ Ｐ明朝"/>
        <family val="1"/>
        <charset val="128"/>
      </rPr>
      <t>で記載すること。</t>
    </r>
    <rPh sb="45" eb="49">
      <t>ジョセイタイショウ</t>
    </rPh>
    <rPh sb="49" eb="51">
      <t>ハンイ</t>
    </rPh>
    <rPh sb="52" eb="54">
      <t>アカイロ</t>
    </rPh>
    <rPh sb="55" eb="57">
      <t>キサイ</t>
    </rPh>
    <phoneticPr fontId="2"/>
  </si>
  <si>
    <t>（１）助成対象設備の用途　概要（用途、関係図）</t>
    <rPh sb="3" eb="5">
      <t>ジョセイ</t>
    </rPh>
    <rPh sb="5" eb="7">
      <t>タイショウ</t>
    </rPh>
    <rPh sb="7" eb="9">
      <t>セツビ</t>
    </rPh>
    <rPh sb="10" eb="12">
      <t>ヨウト</t>
    </rPh>
    <rPh sb="13" eb="15">
      <t>ガイヨウ</t>
    </rPh>
    <rPh sb="16" eb="18">
      <t>ヨウト</t>
    </rPh>
    <rPh sb="19" eb="22">
      <t>カンケイズ</t>
    </rPh>
    <phoneticPr fontId="5"/>
  </si>
  <si>
    <t>（２）助成対象設備の用途　根拠（算出根拠等）</t>
    <rPh sb="3" eb="5">
      <t>ジョセイ</t>
    </rPh>
    <rPh sb="5" eb="7">
      <t>タイショウ</t>
    </rPh>
    <rPh sb="7" eb="9">
      <t>セツビ</t>
    </rPh>
    <rPh sb="10" eb="12">
      <t>ヨウト</t>
    </rPh>
    <rPh sb="13" eb="15">
      <t>コンキョ</t>
    </rPh>
    <rPh sb="16" eb="18">
      <t>サンシュツ</t>
    </rPh>
    <rPh sb="18" eb="20">
      <t>コンキョ</t>
    </rPh>
    <rPh sb="20" eb="21">
      <t>ナド</t>
    </rPh>
    <phoneticPr fontId="5"/>
  </si>
  <si>
    <t>・（１）助成対象設備の用途　概要で示した活用電力、活用電力量の算出根拠を記載又は添付すること。</t>
    <rPh sb="4" eb="6">
      <t>ジョセイ</t>
    </rPh>
    <rPh sb="17" eb="18">
      <t>シメ</t>
    </rPh>
    <rPh sb="20" eb="22">
      <t>カツヨウ</t>
    </rPh>
    <rPh sb="22" eb="24">
      <t>デンリョク</t>
    </rPh>
    <rPh sb="25" eb="27">
      <t>カツヨウ</t>
    </rPh>
    <rPh sb="27" eb="29">
      <t>デンリョク</t>
    </rPh>
    <rPh sb="29" eb="30">
      <t>リョウ</t>
    </rPh>
    <rPh sb="31" eb="33">
      <t>サンシュツ</t>
    </rPh>
    <rPh sb="33" eb="35">
      <t>コンキョ</t>
    </rPh>
    <rPh sb="36" eb="38">
      <t>キサイ</t>
    </rPh>
    <rPh sb="38" eb="39">
      <t>マタ</t>
    </rPh>
    <rPh sb="40" eb="42">
      <t>テンプ</t>
    </rPh>
    <phoneticPr fontId="5"/>
  </si>
  <si>
    <t>第２号様式：別紙２　助成対象設備の機器リスト</t>
    <rPh sb="0" eb="1">
      <t>ダイ</t>
    </rPh>
    <rPh sb="2" eb="5">
      <t>ゴウヨウシキ</t>
    </rPh>
    <rPh sb="6" eb="8">
      <t>ベッシ</t>
    </rPh>
    <phoneticPr fontId="3"/>
  </si>
  <si>
    <t>第19号様式：別紙２　助成対象設備の機器リスト</t>
    <rPh sb="0" eb="1">
      <t>ダイ</t>
    </rPh>
    <rPh sb="3" eb="6">
      <t>ゴウヨウシキ</t>
    </rPh>
    <rPh sb="7" eb="9">
      <t>ベッシ</t>
    </rPh>
    <phoneticPr fontId="3"/>
  </si>
  <si>
    <t>第13号様式：別紙２　助成対象設備の機器リスト</t>
    <rPh sb="0" eb="1">
      <t>ダイ</t>
    </rPh>
    <rPh sb="3" eb="6">
      <t>ゴウヨウシキ</t>
    </rPh>
    <rPh sb="7" eb="9">
      <t>ベッシ</t>
    </rPh>
    <phoneticPr fontId="3"/>
  </si>
  <si>
    <t>申請担当者連絡先※</t>
    <rPh sb="0" eb="2">
      <t>シンセイ</t>
    </rPh>
    <rPh sb="2" eb="5">
      <t>タントウシャ</t>
    </rPh>
    <rPh sb="5" eb="8">
      <t>レンラクサキ</t>
    </rPh>
    <phoneticPr fontId="2"/>
  </si>
  <si>
    <t>代表者の職・氏名：</t>
    <rPh sb="0" eb="3">
      <t>ダイヒョウシャ</t>
    </rPh>
    <rPh sb="4" eb="5">
      <t>ショク</t>
    </rPh>
    <rPh sb="6" eb="8">
      <t>シメイ</t>
    </rPh>
    <phoneticPr fontId="3"/>
  </si>
  <si>
    <t>18．事業実施予定スケジュール</t>
    <phoneticPr fontId="75"/>
  </si>
  <si>
    <t>※(2)他補助金等受給予定額はその他執行団体等の補助金等を申請しない場合は【0】を記入してください。</t>
    <rPh sb="5" eb="7">
      <t>ホジョ</t>
    </rPh>
    <rPh sb="17" eb="18">
      <t>タ</t>
    </rPh>
    <rPh sb="18" eb="20">
      <t>シッコウ</t>
    </rPh>
    <rPh sb="20" eb="22">
      <t>ダンタイ</t>
    </rPh>
    <rPh sb="22" eb="23">
      <t>トウ</t>
    </rPh>
    <rPh sb="24" eb="27">
      <t>ホジョキン</t>
    </rPh>
    <rPh sb="27" eb="28">
      <t>ナド</t>
    </rPh>
    <rPh sb="29" eb="31">
      <t>シンセイ</t>
    </rPh>
    <rPh sb="34" eb="36">
      <t>バアイ</t>
    </rPh>
    <rPh sb="41" eb="43">
      <t>キニュウ</t>
    </rPh>
    <phoneticPr fontId="5"/>
  </si>
  <si>
    <t>(2)他補助金等受給予定額の項目で【0】以外を記入した場合、以下の項目に情報を記入してください。</t>
    <rPh sb="4" eb="6">
      <t>ホジョ</t>
    </rPh>
    <rPh sb="14" eb="16">
      <t>コウモク</t>
    </rPh>
    <rPh sb="20" eb="22">
      <t>イガイ</t>
    </rPh>
    <rPh sb="23" eb="25">
      <t>キニュウ</t>
    </rPh>
    <rPh sb="27" eb="29">
      <t>バアイ</t>
    </rPh>
    <rPh sb="30" eb="32">
      <t>イカ</t>
    </rPh>
    <rPh sb="33" eb="35">
      <t>コウモク</t>
    </rPh>
    <rPh sb="36" eb="38">
      <t>ジョウホウ</t>
    </rPh>
    <rPh sb="39" eb="41">
      <t>キニュウ</t>
    </rPh>
    <phoneticPr fontId="5"/>
  </si>
  <si>
    <t>※共同申請者、手続代行者は必要な場合に記入してください。</t>
    <rPh sb="1" eb="3">
      <t>キョウドウ</t>
    </rPh>
    <rPh sb="3" eb="6">
      <t>シンセイシャ</t>
    </rPh>
    <rPh sb="7" eb="9">
      <t>テツヅキ</t>
    </rPh>
    <rPh sb="9" eb="11">
      <t>ダイコウ</t>
    </rPh>
    <rPh sb="11" eb="12">
      <t>シャ</t>
    </rPh>
    <rPh sb="13" eb="15">
      <t>ヒツヨウ</t>
    </rPh>
    <rPh sb="16" eb="18">
      <t>バアイ</t>
    </rPh>
    <rPh sb="19" eb="21">
      <t>キニュウ</t>
    </rPh>
    <phoneticPr fontId="5"/>
  </si>
  <si>
    <t>※連絡先は、事業全般の内容について総括的な対応が可能であるとともに、申請者に係
　る公社からの指示に対し、一元的な窓口となる担当者を記入してください。
　公社より書類等送付する場合の送付先となります。</t>
    <rPh sb="66" eb="68">
      <t>キニュウ</t>
    </rPh>
    <phoneticPr fontId="3"/>
  </si>
  <si>
    <t>名　　称</t>
    <rPh sb="0" eb="1">
      <t>メイ</t>
    </rPh>
    <rPh sb="3" eb="4">
      <t>ショウ</t>
    </rPh>
    <phoneticPr fontId="5"/>
  </si>
  <si>
    <t>住　　所</t>
    <rPh sb="0" eb="1">
      <t>スミ</t>
    </rPh>
    <rPh sb="3" eb="4">
      <t>ショ</t>
    </rPh>
    <phoneticPr fontId="5"/>
  </si>
  <si>
    <t>氏　名</t>
    <rPh sb="0" eb="1">
      <t>シ</t>
    </rPh>
    <rPh sb="2" eb="3">
      <t>ナ</t>
    </rPh>
    <phoneticPr fontId="5"/>
  </si>
  <si>
    <t>選択してください</t>
  </si>
  <si>
    <t>・導入予定の設備の主な機器仕様を記載。別紙可。</t>
    <phoneticPr fontId="2"/>
  </si>
  <si>
    <t>・申請者、一般送配電事業者、リース事業者、請負事業者、出資者等との役割分担がわかるように体制図を記載又は添付すること。</t>
    <rPh sb="48" eb="50">
      <t>キサイ</t>
    </rPh>
    <rPh sb="50" eb="51">
      <t>マタ</t>
    </rPh>
    <rPh sb="52" eb="54">
      <t>テンプ</t>
    </rPh>
    <phoneticPr fontId="5"/>
  </si>
  <si>
    <t>・助成対象設備に係る事故等（地震・火災等）が起きた際の上記、12.（１）体制図内の事業者がとる対応について記載又は添付すること。</t>
    <rPh sb="1" eb="3">
      <t>ジョセイ</t>
    </rPh>
    <rPh sb="3" eb="5">
      <t>タイショウ</t>
    </rPh>
    <rPh sb="5" eb="7">
      <t>セツビ</t>
    </rPh>
    <rPh sb="8" eb="9">
      <t>カカワ</t>
    </rPh>
    <rPh sb="10" eb="12">
      <t>ジコ</t>
    </rPh>
    <rPh sb="12" eb="13">
      <t>トウ</t>
    </rPh>
    <rPh sb="14" eb="16">
      <t>ジシン</t>
    </rPh>
    <rPh sb="17" eb="19">
      <t>カサイ</t>
    </rPh>
    <rPh sb="19" eb="20">
      <t>トウ</t>
    </rPh>
    <rPh sb="22" eb="23">
      <t>オ</t>
    </rPh>
    <rPh sb="25" eb="26">
      <t>サイ</t>
    </rPh>
    <rPh sb="27" eb="29">
      <t>ジョウキ</t>
    </rPh>
    <rPh sb="36" eb="38">
      <t>タイセイ</t>
    </rPh>
    <rPh sb="38" eb="39">
      <t>ズ</t>
    </rPh>
    <rPh sb="39" eb="40">
      <t>ナイ</t>
    </rPh>
    <rPh sb="41" eb="44">
      <t>ジギョウシャ</t>
    </rPh>
    <rPh sb="47" eb="49">
      <t>タイオウ</t>
    </rPh>
    <rPh sb="53" eb="55">
      <t>キサイ</t>
    </rPh>
    <rPh sb="55" eb="56">
      <t>マタ</t>
    </rPh>
    <rPh sb="57" eb="59">
      <t>テンプ</t>
    </rPh>
    <phoneticPr fontId="2"/>
  </si>
  <si>
    <t>・画像等を使用し、設置場所や周辺の様子が分かるよう図示すること。別紙可。</t>
    <rPh sb="1" eb="3">
      <t>ガゾウ</t>
    </rPh>
    <rPh sb="32" eb="34">
      <t>ベッシ</t>
    </rPh>
    <rPh sb="34" eb="35">
      <t>カ</t>
    </rPh>
    <phoneticPr fontId="5"/>
  </si>
  <si>
    <t>（添付資料11）</t>
    <rPh sb="1" eb="3">
      <t>テンプ</t>
    </rPh>
    <rPh sb="3" eb="5">
      <t>シリョウ</t>
    </rPh>
    <phoneticPr fontId="3"/>
  </si>
  <si>
    <t xml:space="preserve">申請書類提出方法等
お問い合わせ先
</t>
    <phoneticPr fontId="3"/>
  </si>
  <si>
    <r>
      <t>（１）提出期限
令和 ５ 年３月 31 日（金）    17：00 必着
   期限を過ぎた場合は取り扱うことができません。</t>
    </r>
    <r>
      <rPr>
        <b/>
        <u/>
        <sz val="14"/>
        <rFont val="ＭＳ Ｐ明朝"/>
        <family val="1"/>
        <charset val="128"/>
      </rPr>
      <t/>
    </r>
    <phoneticPr fontId="3"/>
  </si>
  <si>
    <t>申請専用メールアドレス※</t>
    <phoneticPr fontId="3"/>
  </si>
  <si>
    <t>cnt-gc@tokyokankyo.jp</t>
    <phoneticPr fontId="3"/>
  </si>
  <si>
    <t>※申請書の受付専用のメールアドレスになりますのでご注意ください。</t>
    <phoneticPr fontId="3"/>
  </si>
  <si>
    <t>（２）  郵送により申請する場合
ファイル作成時の注意事項（※事前受付申請書、交付申請書、助成事業開始届、実績報告書等、各種共通）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phoneticPr fontId="2"/>
  </si>
  <si>
    <t xml:space="preserve">
④ ファイルに綴る各書類の前に、インデックスを付けた中仕切りを挿入してください。
（書類自体には、インデックスをつけないでください。）インデックスサンプルを活用してください。
作成する場合は、サンプルの書式を参考とし、作成してください
※クリアポケットは使用しないでください。
⑤ 申請書類は、「申請書類チェックリスト」の順に綴ってください。
＜イメージ図＞</t>
    <phoneticPr fontId="3"/>
  </si>
  <si>
    <t xml:space="preserve"> ⑥ 申請様式書類一式（Excel＋PDFデータ）の電子データを全て記録したＣＤ－Ｒ等のメディアを</t>
    <phoneticPr fontId="3"/>
  </si>
  <si>
    <t xml:space="preserve">    提出してください。</t>
    <phoneticPr fontId="3"/>
  </si>
  <si>
    <t>※ ＣＤは、下の図のように２穴付タイプのメディアケースに入れ、ファイルに綴じ込んでください。</t>
    <phoneticPr fontId="5"/>
  </si>
  <si>
    <t xml:space="preserve"> ⑦ 書類提出先
</t>
    <phoneticPr fontId="3"/>
  </si>
  <si>
    <t xml:space="preserve">  申請書類は、下記住所へ郵送してください。</t>
    <phoneticPr fontId="3"/>
  </si>
  <si>
    <t>〒１６３－０８１０</t>
    <phoneticPr fontId="3"/>
  </si>
  <si>
    <t>東京都新宿区西新宿２－４－１　新宿NSビル　１０階</t>
    <rPh sb="0" eb="3">
      <t>トウキョウト</t>
    </rPh>
    <rPh sb="3" eb="6">
      <t>シンジュクク</t>
    </rPh>
    <rPh sb="6" eb="9">
      <t>ニシシンジュク</t>
    </rPh>
    <rPh sb="15" eb="17">
      <t>シンジュク</t>
    </rPh>
    <rPh sb="24" eb="25">
      <t>カイ</t>
    </rPh>
    <phoneticPr fontId="3"/>
  </si>
  <si>
    <t>公益財団法人　東京都環境公社</t>
    <rPh sb="0" eb="2">
      <t>コウエキ</t>
    </rPh>
    <rPh sb="2" eb="4">
      <t>ザイダン</t>
    </rPh>
    <rPh sb="4" eb="6">
      <t>ホウジン</t>
    </rPh>
    <rPh sb="7" eb="10">
      <t>トウキョウト</t>
    </rPh>
    <rPh sb="10" eb="12">
      <t>カンキョウ</t>
    </rPh>
    <rPh sb="12" eb="14">
      <t>コウシャ</t>
    </rPh>
    <phoneticPr fontId="3"/>
  </si>
  <si>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3"/>
  </si>
  <si>
    <t>創エネ支援チーム</t>
    <rPh sb="0" eb="1">
      <t>ソウ</t>
    </rPh>
    <rPh sb="3" eb="5">
      <t>シエン</t>
    </rPh>
    <phoneticPr fontId="3"/>
  </si>
  <si>
    <t>「系統蓄電池事業助成金担当　　助成金●●●●書類在中」</t>
    <rPh sb="1" eb="3">
      <t>ケイトウ</t>
    </rPh>
    <rPh sb="3" eb="6">
      <t>チクデンチ</t>
    </rPh>
    <rPh sb="6" eb="8">
      <t>ジギョウ</t>
    </rPh>
    <rPh sb="8" eb="10">
      <t>ジョセイ</t>
    </rPh>
    <rPh sb="10" eb="11">
      <t>キン</t>
    </rPh>
    <rPh sb="11" eb="13">
      <t>タントウ</t>
    </rPh>
    <rPh sb="15" eb="18">
      <t>ジョセイキン</t>
    </rPh>
    <rPh sb="22" eb="24">
      <t>ショルイ</t>
    </rPh>
    <rPh sb="24" eb="26">
      <t>ザイチュウ</t>
    </rPh>
    <phoneticPr fontId="3"/>
  </si>
  <si>
    <r>
      <t>※郵送の際は、上記を参考にして、必ず封筒の表面に</t>
    </r>
    <r>
      <rPr>
        <sz val="12"/>
        <color rgb="FFFF0000"/>
        <rFont val="ＭＳ Ｐ明朝"/>
        <family val="1"/>
        <charset val="128"/>
      </rPr>
      <t>「系統蓄電池事業助成金担当　　　　</t>
    </r>
    <rPh sb="1" eb="3">
      <t>ユウソウ</t>
    </rPh>
    <rPh sb="4" eb="5">
      <t>サイ</t>
    </rPh>
    <rPh sb="7" eb="9">
      <t>ジョウキ</t>
    </rPh>
    <rPh sb="10" eb="12">
      <t>サンコウ</t>
    </rPh>
    <rPh sb="16" eb="17">
      <t>カナラ</t>
    </rPh>
    <rPh sb="18" eb="20">
      <t>フウトウ</t>
    </rPh>
    <rPh sb="21" eb="23">
      <t>ヒョウメン</t>
    </rPh>
    <phoneticPr fontId="3"/>
  </si>
  <si>
    <r>
      <rPr>
        <sz val="12"/>
        <color rgb="FFFF0000"/>
        <rFont val="ＭＳ Ｐ明朝"/>
        <family val="1"/>
        <charset val="128"/>
      </rPr>
      <t>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3" eb="15">
      <t>アカジ</t>
    </rPh>
    <rPh sb="16" eb="18">
      <t>キニュウ</t>
    </rPh>
    <phoneticPr fontId="3"/>
  </si>
  <si>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3"/>
  </si>
  <si>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3"/>
  </si>
  <si>
    <t>申請書類の到着の確認をお願いいたします。</t>
    <rPh sb="5" eb="7">
      <t>トウチャク</t>
    </rPh>
    <rPh sb="8" eb="10">
      <t>カクニン</t>
    </rPh>
    <rPh sb="12" eb="13">
      <t>ネガ</t>
    </rPh>
    <phoneticPr fontId="3"/>
  </si>
  <si>
    <t xml:space="preserve"> 系統用大規模蓄電池導入促進事業
申請関係様式の記入要領</t>
    <rPh sb="17" eb="19">
      <t>シンセイ</t>
    </rPh>
    <rPh sb="19" eb="21">
      <t>カンケイ</t>
    </rPh>
    <rPh sb="21" eb="23">
      <t>ヨウシキ</t>
    </rPh>
    <rPh sb="24" eb="26">
      <t>キニュウ</t>
    </rPh>
    <rPh sb="26" eb="28">
      <t>ヨウリョウ</t>
    </rPh>
    <phoneticPr fontId="3"/>
  </si>
  <si>
    <r>
      <t>１．</t>
    </r>
    <r>
      <rPr>
        <b/>
        <sz val="12"/>
        <color indexed="8"/>
        <rFont val="ＭＳ Ｐ明朝"/>
        <family val="1"/>
        <charset val="128"/>
      </rPr>
      <t>入力の流れ</t>
    </r>
    <rPh sb="2" eb="4">
      <t>ニュウリョク</t>
    </rPh>
    <rPh sb="5" eb="6">
      <t>ナガ</t>
    </rPh>
    <phoneticPr fontId="3"/>
  </si>
  <si>
    <t>シートの列んでいる順番に入力していく</t>
    <rPh sb="4" eb="5">
      <t>ナラ</t>
    </rPh>
    <rPh sb="9" eb="11">
      <t>ジュンバン</t>
    </rPh>
    <rPh sb="12" eb="14">
      <t>ニュウリョク</t>
    </rPh>
    <phoneticPr fontId="3"/>
  </si>
  <si>
    <t>２．入力の手順</t>
    <rPh sb="2" eb="4">
      <t>ニュウリョク</t>
    </rPh>
    <rPh sb="5" eb="7">
      <t>テ</t>
    </rPh>
    <phoneticPr fontId="3"/>
  </si>
  <si>
    <r>
      <t>（１）</t>
    </r>
    <r>
      <rPr>
        <b/>
        <sz val="11"/>
        <color indexed="8"/>
        <rFont val="ＭＳ Ｐ明朝"/>
        <family val="1"/>
        <charset val="128"/>
      </rPr>
      <t>「基本情報」入力シートへの入力</t>
    </r>
    <rPh sb="9" eb="11">
      <t>ニュウリョク</t>
    </rPh>
    <rPh sb="16" eb="18">
      <t>ニュウリョク</t>
    </rPh>
    <phoneticPr fontId="3"/>
  </si>
  <si>
    <t>　「基本情報」入力シートに、入力可能な情報を入力してください。</t>
    <phoneticPr fontId="3"/>
  </si>
  <si>
    <t>　（重複する入力等の省力化ができます。）</t>
    <rPh sb="2" eb="4">
      <t>チョウフク</t>
    </rPh>
    <rPh sb="6" eb="8">
      <t>ニュウリョク</t>
    </rPh>
    <rPh sb="8" eb="9">
      <t>ナド</t>
    </rPh>
    <rPh sb="10" eb="12">
      <t>ショウリョク</t>
    </rPh>
    <rPh sb="12" eb="13">
      <t>カ</t>
    </rPh>
    <phoneticPr fontId="3"/>
  </si>
  <si>
    <t>セルの色が黄色い部分に入力してください。　</t>
    <rPh sb="3" eb="4">
      <t>イロ</t>
    </rPh>
    <rPh sb="5" eb="7">
      <t>キイロ</t>
    </rPh>
    <rPh sb="11" eb="13">
      <t>ニュウリョク</t>
    </rPh>
    <phoneticPr fontId="3"/>
  </si>
  <si>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3"/>
  </si>
  <si>
    <t>セルの色がピンク色の部分は、プルダウンリストから選択してください。</t>
    <rPh sb="3" eb="4">
      <t>イロ</t>
    </rPh>
    <rPh sb="8" eb="9">
      <t>イロ</t>
    </rPh>
    <rPh sb="10" eb="12">
      <t>ブブン</t>
    </rPh>
    <rPh sb="24" eb="26">
      <t>センタク</t>
    </rPh>
    <phoneticPr fontId="3"/>
  </si>
  <si>
    <r>
      <t>セルが</t>
    </r>
    <r>
      <rPr>
        <sz val="11"/>
        <color indexed="8"/>
        <rFont val="ＭＳ Ｐ明朝"/>
        <family val="1"/>
        <charset val="128"/>
      </rPr>
      <t>着色されていない部分は、全て保護が掛かっていますので、入力はできません。</t>
    </r>
    <phoneticPr fontId="3"/>
  </si>
  <si>
    <t>（２）個別様式への入力</t>
    <rPh sb="3" eb="5">
      <t>コベツ</t>
    </rPh>
    <rPh sb="5" eb="7">
      <t>ヨウシキ</t>
    </rPh>
    <rPh sb="9" eb="11">
      <t>ニュウリョク</t>
    </rPh>
    <phoneticPr fontId="3"/>
  </si>
  <si>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3"/>
  </si>
  <si>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3"/>
  </si>
  <si>
    <t xml:space="preserve"> 系統用大規模蓄電池導入促進事業
申請関係様式の印刷要領</t>
    <rPh sb="17" eb="19">
      <t>シンセイ</t>
    </rPh>
    <rPh sb="19" eb="21">
      <t>カンケイ</t>
    </rPh>
    <rPh sb="21" eb="23">
      <t>ヨウシキ</t>
    </rPh>
    <rPh sb="24" eb="26">
      <t>インサツ</t>
    </rPh>
    <rPh sb="26" eb="28">
      <t>ヨウリョウ</t>
    </rPh>
    <phoneticPr fontId="3"/>
  </si>
  <si>
    <t>１．申請する各様式の印刷について</t>
    <rPh sb="2" eb="4">
      <t>シンセイ</t>
    </rPh>
    <rPh sb="6" eb="7">
      <t>カク</t>
    </rPh>
    <rPh sb="7" eb="9">
      <t>ヨウシキ</t>
    </rPh>
    <rPh sb="10" eb="12">
      <t>インサツ</t>
    </rPh>
    <phoneticPr fontId="3"/>
  </si>
  <si>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3"/>
  </si>
  <si>
    <t>２．設定方法</t>
    <rPh sb="2" eb="4">
      <t>セッテイ</t>
    </rPh>
    <rPh sb="4" eb="6">
      <t>ホウホウ</t>
    </rPh>
    <phoneticPr fontId="3"/>
  </si>
  <si>
    <t>※本ファイルは、セルの色を印刷しないよう設定しています。</t>
    <rPh sb="1" eb="2">
      <t>ホン</t>
    </rPh>
    <rPh sb="11" eb="12">
      <t>イロ</t>
    </rPh>
    <rPh sb="13" eb="15">
      <t>インサツ</t>
    </rPh>
    <rPh sb="20" eb="22">
      <t>セッテイ</t>
    </rPh>
    <phoneticPr fontId="3"/>
  </si>
  <si>
    <t>　もし、設定が解除されておりましたら、下記の手順を基に設定してください。</t>
    <rPh sb="19" eb="21">
      <t>カキ</t>
    </rPh>
    <rPh sb="22" eb="24">
      <t>テジュン</t>
    </rPh>
    <rPh sb="25" eb="26">
      <t>モト</t>
    </rPh>
    <rPh sb="27" eb="29">
      <t>セッテイ</t>
    </rPh>
    <phoneticPr fontId="3"/>
  </si>
  <si>
    <t>【印刷設定の手順】</t>
    <rPh sb="1" eb="3">
      <t>インサツ</t>
    </rPh>
    <rPh sb="3" eb="5">
      <t>セッテイ</t>
    </rPh>
    <rPh sb="6" eb="8">
      <t>テジュン</t>
    </rPh>
    <phoneticPr fontId="3"/>
  </si>
  <si>
    <t>①「ファイル」メニューの「ページ設定」を実行し、「ページ設定」ダイアログボックスを表示する。</t>
    <phoneticPr fontId="3"/>
  </si>
  <si>
    <t>②「シート」タブをクリックして「白黒印刷」チェックボックスをオンにする。</t>
    <phoneticPr fontId="3"/>
  </si>
  <si>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3"/>
  </si>
  <si>
    <t xml:space="preserve"> 系統用大規模蓄電池導入促進事業入力データ</t>
    <rPh sb="16" eb="18">
      <t>ニュウリョク</t>
    </rPh>
    <phoneticPr fontId="3"/>
  </si>
  <si>
    <t>日本標準産業中分類</t>
    <rPh sb="0" eb="2">
      <t>ニホン</t>
    </rPh>
    <rPh sb="2" eb="4">
      <t>ヒョウジュン</t>
    </rPh>
    <rPh sb="4" eb="6">
      <t>サンギョウ</t>
    </rPh>
    <rPh sb="6" eb="9">
      <t>チュウブンルイ</t>
    </rPh>
    <phoneticPr fontId="3"/>
  </si>
  <si>
    <t>助成対象事業の名称</t>
    <rPh sb="2" eb="4">
      <t>タイショウ</t>
    </rPh>
    <rPh sb="4" eb="6">
      <t>ジギョウ</t>
    </rPh>
    <rPh sb="7" eb="9">
      <t>メイショウ</t>
    </rPh>
    <phoneticPr fontId="3"/>
  </si>
  <si>
    <t xml:space="preserve">Ｂ 漁業 </t>
  </si>
  <si>
    <t xml:space="preserve">Ａ 農業、林業 </t>
  </si>
  <si>
    <t xml:space="preserve">2 林業 </t>
  </si>
  <si>
    <t>太陽光発電・蓄電池</t>
  </si>
  <si>
    <t>助成対象事業者</t>
    <rPh sb="2" eb="4">
      <t>タイショウ</t>
    </rPh>
    <rPh sb="4" eb="6">
      <t>ジギョウ</t>
    </rPh>
    <rPh sb="6" eb="7">
      <t>シャ</t>
    </rPh>
    <phoneticPr fontId="3"/>
  </si>
  <si>
    <t>フリガナ</t>
    <phoneticPr fontId="3"/>
  </si>
  <si>
    <t xml:space="preserve">Ｃ 鉱業、採石業、砂利採取業 </t>
  </si>
  <si>
    <t xml:space="preserve">3 漁業 </t>
  </si>
  <si>
    <t xml:space="preserve">Ｃ 鉱業、採石業、砂利採取業 </t>
    <phoneticPr fontId="120"/>
  </si>
  <si>
    <t>会社名</t>
    <rPh sb="0" eb="3">
      <t>カイシャメイ</t>
    </rPh>
    <phoneticPr fontId="3"/>
  </si>
  <si>
    <t xml:space="preserve">Ｄ 建設業 </t>
  </si>
  <si>
    <t xml:space="preserve">4 水産養殖業 </t>
  </si>
  <si>
    <t>風力発電・蓄電池</t>
  </si>
  <si>
    <t>登記された
本社住所</t>
    <rPh sb="0" eb="2">
      <t>トウキ</t>
    </rPh>
    <rPh sb="6" eb="8">
      <t>ホンシャ</t>
    </rPh>
    <rPh sb="8" eb="10">
      <t>ジュウショ</t>
    </rPh>
    <phoneticPr fontId="3"/>
  </si>
  <si>
    <t>〒</t>
    <phoneticPr fontId="3"/>
  </si>
  <si>
    <t xml:space="preserve">Ｅ 製造業 </t>
  </si>
  <si>
    <t xml:space="preserve">5 鉱業、採石業、砂利採取業 </t>
  </si>
  <si>
    <t xml:space="preserve">Ｆ 電気・ガス・熱供給・水道業 </t>
  </si>
  <si>
    <t xml:space="preserve">6 総合工事業 </t>
  </si>
  <si>
    <t>水力発電・蓄電池</t>
  </si>
  <si>
    <t>代表者</t>
    <rPh sb="0" eb="3">
      <t>ダイヒョウシャ</t>
    </rPh>
    <phoneticPr fontId="3"/>
  </si>
  <si>
    <t>役職名</t>
    <rPh sb="0" eb="2">
      <t>ヤクショク</t>
    </rPh>
    <rPh sb="2" eb="3">
      <t>メイ</t>
    </rPh>
    <phoneticPr fontId="3"/>
  </si>
  <si>
    <t xml:space="preserve">Ｇ 情報通信業 </t>
  </si>
  <si>
    <t xml:space="preserve">7 職別工事業（設備工事業を除く） </t>
  </si>
  <si>
    <t xml:space="preserve">Ｈ 運輸業、郵便業 </t>
  </si>
  <si>
    <t xml:space="preserve">8 設備工事業 </t>
  </si>
  <si>
    <t>地熱発電・蓄電池</t>
  </si>
  <si>
    <t>氏名</t>
    <rPh sb="0" eb="2">
      <t>シメイ</t>
    </rPh>
    <phoneticPr fontId="3"/>
  </si>
  <si>
    <t xml:space="preserve">Ｉ 卸売・小売業 </t>
  </si>
  <si>
    <t xml:space="preserve">9 食料品製造業 </t>
  </si>
  <si>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3"/>
  </si>
  <si>
    <t>部課名</t>
    <rPh sb="0" eb="1">
      <t>ブ</t>
    </rPh>
    <rPh sb="1" eb="2">
      <t>カ</t>
    </rPh>
    <rPh sb="2" eb="3">
      <t>メイ</t>
    </rPh>
    <phoneticPr fontId="3"/>
  </si>
  <si>
    <t xml:space="preserve">Ｊ 金融業・保険業 </t>
  </si>
  <si>
    <t xml:space="preserve">10 飲料・たばこ・飼料製造業 </t>
  </si>
  <si>
    <t>バイオマス発電・蓄電池</t>
  </si>
  <si>
    <t xml:space="preserve">Ｋ 不動産業、物品賃貸業 </t>
  </si>
  <si>
    <t xml:space="preserve">11 繊維工業 </t>
  </si>
  <si>
    <t>太陽熱利用</t>
  </si>
  <si>
    <t xml:space="preserve">Ｌ 学術研究、専門・技術サービス </t>
    <phoneticPr fontId="3"/>
  </si>
  <si>
    <t xml:space="preserve">12 木材・木製品製造業（家具を除く） </t>
  </si>
  <si>
    <t>地中熱利用</t>
  </si>
  <si>
    <t xml:space="preserve">Ｌ 学術研究、専門・技術サービ </t>
  </si>
  <si>
    <t>電話番号</t>
    <rPh sb="0" eb="2">
      <t>デンワ</t>
    </rPh>
    <rPh sb="2" eb="4">
      <t>バンゴウ</t>
    </rPh>
    <phoneticPr fontId="3"/>
  </si>
  <si>
    <t xml:space="preserve">Ｍ 宿泊業、飲食サービス業 </t>
  </si>
  <si>
    <t xml:space="preserve">13 家具・装備品製造業 </t>
  </si>
  <si>
    <t>温度差熱利用</t>
  </si>
  <si>
    <t>携帯電話</t>
    <rPh sb="0" eb="2">
      <t>ケイタイ</t>
    </rPh>
    <rPh sb="2" eb="4">
      <t>デンワ</t>
    </rPh>
    <phoneticPr fontId="3"/>
  </si>
  <si>
    <t xml:space="preserve">Ｎ 生活関連サービス業、娯楽業 </t>
  </si>
  <si>
    <t xml:space="preserve">14 パルプ・紙・紙加工品製造業 </t>
  </si>
  <si>
    <t>バイオマス熱利用</t>
    <rPh sb="5" eb="6">
      <t>ネツ</t>
    </rPh>
    <rPh sb="6" eb="8">
      <t>リヨウ</t>
    </rPh>
    <phoneticPr fontId="3"/>
  </si>
  <si>
    <t xml:space="preserve">Ｏ 教育、学習支援業 </t>
  </si>
  <si>
    <t xml:space="preserve">15 印刷・同関連業 </t>
  </si>
  <si>
    <t xml:space="preserve">Ｒ サービス業（他に分類されな いもの） </t>
    <phoneticPr fontId="120"/>
  </si>
  <si>
    <t xml:space="preserve">Ｓ 公務（他に分類されるものを 除く） </t>
    <phoneticPr fontId="120"/>
  </si>
  <si>
    <t>共同申請者（リース使用者）</t>
    <rPh sb="0" eb="2">
      <t>キョウドウ</t>
    </rPh>
    <rPh sb="2" eb="5">
      <t>シンセイシャ</t>
    </rPh>
    <rPh sb="9" eb="12">
      <t>シヨウシャ</t>
    </rPh>
    <phoneticPr fontId="3"/>
  </si>
  <si>
    <t xml:space="preserve">20なめし革・同製品・毛皮製造業 </t>
  </si>
  <si>
    <t xml:space="preserve">Ｔ 分類不能の産業 </t>
  </si>
  <si>
    <t xml:space="preserve">21 窯業・土石製品製造業 </t>
  </si>
  <si>
    <t>登記された本社住所</t>
    <rPh sb="0" eb="2">
      <t>トウキ</t>
    </rPh>
    <rPh sb="5" eb="7">
      <t>ホンシャ</t>
    </rPh>
    <rPh sb="7" eb="9">
      <t>ジュウショ</t>
    </rPh>
    <phoneticPr fontId="3"/>
  </si>
  <si>
    <t xml:space="preserve">22 鉄鋼業 </t>
  </si>
  <si>
    <t xml:space="preserve">23 非鉄金属製造業 </t>
  </si>
  <si>
    <t xml:space="preserve">24 金属製品製造業 </t>
  </si>
  <si>
    <t xml:space="preserve">25 はん用機械器具製造業 </t>
  </si>
  <si>
    <t xml:space="preserve">26 生産用機械器具製造業 </t>
  </si>
  <si>
    <t xml:space="preserve">27 業務用機械器具製造業 </t>
  </si>
  <si>
    <t xml:space="preserve">28 電子部品・デバイス・電子回路製造業 </t>
  </si>
  <si>
    <t xml:space="preserve">29 電気機械器具製造業 </t>
  </si>
  <si>
    <t xml:space="preserve">30 情報通信機械器具製造業 </t>
  </si>
  <si>
    <t xml:space="preserve">31 輸送用機械器具製造業 </t>
  </si>
  <si>
    <t xml:space="preserve">32 その他の製造業 </t>
  </si>
  <si>
    <t xml:space="preserve">33 電気業 </t>
  </si>
  <si>
    <t xml:space="preserve">34 ガス業 </t>
  </si>
  <si>
    <t xml:space="preserve">35 熱供給業 </t>
  </si>
  <si>
    <t xml:space="preserve">36 水道業 </t>
  </si>
  <si>
    <t xml:space="preserve">37 通信業 </t>
  </si>
  <si>
    <t xml:space="preserve">38 放送業 </t>
  </si>
  <si>
    <t xml:space="preserve">39 情報サービス業 </t>
  </si>
  <si>
    <t xml:space="preserve">40 インターネット付随サービス業 </t>
  </si>
  <si>
    <t xml:space="preserve">41 映像・音声・文字情報制作業 </t>
  </si>
  <si>
    <t xml:space="preserve">42 鉄道業 </t>
  </si>
  <si>
    <t xml:space="preserve">43 道路旅客運送業 </t>
  </si>
  <si>
    <t xml:space="preserve">44 道路貨物運送業 </t>
  </si>
  <si>
    <t xml:space="preserve">45 水運業 </t>
  </si>
  <si>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3"/>
  </si>
  <si>
    <t xml:space="preserve">46 航空運輸業 </t>
  </si>
  <si>
    <t xml:space="preserve">47 倉庫業 </t>
  </si>
  <si>
    <t xml:space="preserve">48 運輸に附帯するサービス業 </t>
  </si>
  <si>
    <t xml:space="preserve">49 郵便業（信書便事業を含む） </t>
  </si>
  <si>
    <t xml:space="preserve">50 各種商品卸売業 </t>
  </si>
  <si>
    <t xml:space="preserve">51 繊維・衣服等卸売業 </t>
  </si>
  <si>
    <t xml:space="preserve">52 飲食料品卸売業 </t>
  </si>
  <si>
    <t xml:space="preserve">53 建築材料、鉱物・金属材料等卸売業 </t>
  </si>
  <si>
    <t xml:space="preserve">54 機械器具卸売業 </t>
  </si>
  <si>
    <t xml:space="preserve">55 その他の卸売業 </t>
  </si>
  <si>
    <t xml:space="preserve">56 各種商品小売業 </t>
  </si>
  <si>
    <t xml:space="preserve">57 織物・衣服・身の回り品小売業 </t>
  </si>
  <si>
    <t xml:space="preserve">58 飲食料品小売業 </t>
  </si>
  <si>
    <t xml:space="preserve">59 機械器具小売業 </t>
  </si>
  <si>
    <t xml:space="preserve">60 その他の小売業 </t>
  </si>
  <si>
    <t xml:space="preserve">61 無店舗小売業 </t>
  </si>
  <si>
    <t xml:space="preserve">62 銀行業 </t>
  </si>
  <si>
    <t xml:space="preserve">63 協同組織金融業 </t>
  </si>
  <si>
    <t xml:space="preserve">64 貸金業、クレジットカード業等非預金信用機関 </t>
  </si>
  <si>
    <t xml:space="preserve">65 金融商品取引業、商品先物取引業 </t>
  </si>
  <si>
    <t xml:space="preserve">66 補助的金融業等 </t>
  </si>
  <si>
    <t xml:space="preserve">67 保険業（保険媒介代理業、保険サービス業を含む） </t>
  </si>
  <si>
    <t xml:space="preserve">68 不動産取引業 </t>
  </si>
  <si>
    <t xml:space="preserve">69 不動産賃貸業・管理業 </t>
  </si>
  <si>
    <t xml:space="preserve">70 物品賃貸業 </t>
  </si>
  <si>
    <t xml:space="preserve">71 学術・開発研究機関 </t>
  </si>
  <si>
    <t xml:space="preserve">72 専門サービス業（他に分類されないもの） </t>
  </si>
  <si>
    <t xml:space="preserve">73 広告業 </t>
  </si>
  <si>
    <t xml:space="preserve">74 技術サービス業（他に分類されないもの） </t>
  </si>
  <si>
    <t xml:space="preserve">75 宿泊業 </t>
  </si>
  <si>
    <t xml:space="preserve">76 飲食店 </t>
  </si>
  <si>
    <t xml:space="preserve">77 持ち帰り・配達飲食サービス業 </t>
  </si>
  <si>
    <t xml:space="preserve">78 選択・利用・美容・浴場業 </t>
  </si>
  <si>
    <t xml:space="preserve">79 その他の生活関連サービス業 </t>
  </si>
  <si>
    <t xml:space="preserve">80 娯楽業 </t>
  </si>
  <si>
    <t xml:space="preserve">81 学校教育 </t>
  </si>
  <si>
    <t xml:space="preserve">82 その他の教育、学習支援業 </t>
  </si>
  <si>
    <t xml:space="preserve">83 医療業 </t>
  </si>
  <si>
    <t xml:space="preserve">84 保健衛生 </t>
  </si>
  <si>
    <t xml:space="preserve">85 社会保険・社会福祉・介護事業 </t>
  </si>
  <si>
    <t xml:space="preserve">86 郵便局 </t>
  </si>
  <si>
    <t xml:space="preserve">87 協同組合（他に分類されないもの） </t>
  </si>
  <si>
    <t xml:space="preserve">88 廃棄物処理業 </t>
  </si>
  <si>
    <t xml:space="preserve">89 自動車整備業 </t>
  </si>
  <si>
    <t xml:space="preserve">90 機械等修理業（別掲を除く） </t>
  </si>
  <si>
    <t xml:space="preserve">91 職業紹介・労働者派遣業 </t>
  </si>
  <si>
    <t xml:space="preserve">92 その他の事業サービス業 </t>
  </si>
  <si>
    <t xml:space="preserve">93 政治・経済・文化団体 </t>
  </si>
  <si>
    <t xml:space="preserve">Ｐ 医療、福祉 </t>
  </si>
  <si>
    <t xml:space="preserve">94 宗教 </t>
  </si>
  <si>
    <t xml:space="preserve">95 その他のサービス業 </t>
  </si>
  <si>
    <t xml:space="preserve">96 外国公務 </t>
  </si>
  <si>
    <t xml:space="preserve">Ｑ 複合サービス事業 </t>
  </si>
  <si>
    <t xml:space="preserve">97 国家公務 </t>
  </si>
  <si>
    <t xml:space="preserve">98 地方公務 </t>
  </si>
  <si>
    <t xml:space="preserve">99 分類不能の産業 </t>
  </si>
  <si>
    <t xml:space="preserve">89 自動車整備業 </t>
    <phoneticPr fontId="120"/>
  </si>
  <si>
    <t xml:space="preserve">90 機械等修理業（別掲を除く） </t>
    <phoneticPr fontId="120"/>
  </si>
  <si>
    <t xml:space="preserve">91 職業紹介・労働者派遣業 </t>
    <phoneticPr fontId="120"/>
  </si>
  <si>
    <t xml:space="preserve">92 その他の事業サービス業 </t>
    <phoneticPr fontId="120"/>
  </si>
  <si>
    <t xml:space="preserve">93 政治・経済・文化団体 </t>
    <phoneticPr fontId="120"/>
  </si>
  <si>
    <t xml:space="preserve">94 宗教 </t>
    <phoneticPr fontId="120"/>
  </si>
  <si>
    <t xml:space="preserve">95 その他のサービス業 </t>
    <phoneticPr fontId="120"/>
  </si>
  <si>
    <t xml:space="preserve">96 外国公務 </t>
    <phoneticPr fontId="120"/>
  </si>
  <si>
    <t xml:space="preserve">97 国家公務 </t>
    <phoneticPr fontId="120"/>
  </si>
  <si>
    <t xml:space="preserve">98 地方公務 </t>
    <phoneticPr fontId="120"/>
  </si>
  <si>
    <t xml:space="preserve">99 分類不能の産業 </t>
    <phoneticPr fontId="120"/>
  </si>
  <si>
    <t>業について、助成金を返還しましたので、系統用大規模蓄電池導入促進事業助成金交付要綱（令和４年10月26日付４都環公地温第1770号）第25条第３項の規定に基づき、下記のとおり報告します。</t>
    <rPh sb="10" eb="12">
      <t>ヘンカン</t>
    </rPh>
    <rPh sb="69" eb="70">
      <t>ジョウ</t>
    </rPh>
    <rPh sb="70" eb="71">
      <t>ダイ</t>
    </rPh>
    <rPh sb="72" eb="73">
      <t>コウ</t>
    </rPh>
    <rPh sb="87" eb="89">
      <t>ホウコク</t>
    </rPh>
    <phoneticPr fontId="3"/>
  </si>
  <si>
    <t>事業について、下記のとおり取得財産を処分したいので、系統用大規模蓄電池導入促進事業助成金交付要綱（令和４年10月26日付４都環公地温第1770号）第29条第１項第三号の規定に基づき、下記のとおり申請します。</t>
    <rPh sb="7" eb="9">
      <t>カキ</t>
    </rPh>
    <rPh sb="13" eb="15">
      <t>シュトク</t>
    </rPh>
    <rPh sb="15" eb="17">
      <t>ザイサン</t>
    </rPh>
    <rPh sb="18" eb="20">
      <t>ショブン</t>
    </rPh>
    <rPh sb="76" eb="77">
      <t>ジョウ</t>
    </rPh>
    <rPh sb="77" eb="78">
      <t>ダイ</t>
    </rPh>
    <rPh sb="79" eb="80">
      <t>コウ</t>
    </rPh>
    <rPh sb="80" eb="81">
      <t>ダイ</t>
    </rPh>
    <rPh sb="81" eb="82">
      <t>サン</t>
    </rPh>
    <rPh sb="82" eb="83">
      <t>ゴウ</t>
    </rPh>
    <rPh sb="97" eb="99">
      <t>シンセイ</t>
    </rPh>
    <phoneticPr fontId="3"/>
  </si>
  <si>
    <t>事業について、下記のとおり取得財産を処分したいので、系統用大規模蓄電池導入促進事業助成金交付要綱（令和４年10月26日付４都環公地温第1770号）第29条第１項第七号の規定に基づき、申請します。</t>
    <rPh sb="7" eb="9">
      <t>カキ</t>
    </rPh>
    <rPh sb="13" eb="15">
      <t>シュトク</t>
    </rPh>
    <rPh sb="15" eb="17">
      <t>ザイサン</t>
    </rPh>
    <rPh sb="18" eb="20">
      <t>ショブン</t>
    </rPh>
    <rPh sb="76" eb="77">
      <t>ジョウ</t>
    </rPh>
    <rPh sb="77" eb="78">
      <t>ダイ</t>
    </rPh>
    <rPh sb="79" eb="80">
      <t>コウ</t>
    </rPh>
    <rPh sb="80" eb="81">
      <t>ダイ</t>
    </rPh>
    <rPh sb="81" eb="82">
      <t>ナナ</t>
    </rPh>
    <rPh sb="82" eb="83">
      <t>ゴウ</t>
    </rPh>
    <rPh sb="91" eb="93">
      <t>シンセイ</t>
    </rPh>
    <phoneticPr fontId="3"/>
  </si>
  <si>
    <t>　系統用大規模蓄電池導入促進事業助成金交付要綱（令和４年10月26日付４都環公地温第1770号）第８条第１項の規定に基づき、下記のとおり助成金の交付を申請します。</t>
    <rPh sb="16" eb="18">
      <t>ジョセイ</t>
    </rPh>
    <rPh sb="18" eb="19">
      <t>キン</t>
    </rPh>
    <rPh sb="62" eb="64">
      <t>カキ</t>
    </rPh>
    <rPh sb="68" eb="71">
      <t>ジョセイキン</t>
    </rPh>
    <rPh sb="72" eb="74">
      <t>コウフ</t>
    </rPh>
    <phoneticPr fontId="3"/>
  </si>
  <si>
    <t>　系統用大規模蓄電池導入促進事業助成金交付要綱（令和４年10月26日付４都環公地温第1770号）第３条、第５条、第12条、第29条、第31条、第32条及び第33条の規定を確認の上、上記の事業者の助成金交付申請に同意します。</t>
    <rPh sb="19" eb="21">
      <t>コウフ</t>
    </rPh>
    <rPh sb="21" eb="23">
      <t>ヨウコウ</t>
    </rPh>
    <rPh sb="61" eb="62">
      <t>ダイ</t>
    </rPh>
    <rPh sb="64" eb="65">
      <t>ジョウ</t>
    </rPh>
    <rPh sb="66" eb="67">
      <t>ダイ</t>
    </rPh>
    <rPh sb="69" eb="70">
      <t>ジョウ</t>
    </rPh>
    <phoneticPr fontId="3"/>
  </si>
  <si>
    <t xml:space="preserve">について、事業を開始したので、系統用大規模蓄電池導入促進事業助成金交付要綱（令和４年10月26日付４都環公地温第1770号）第13条第２項の規定に基づき、下記のとおり届け出ます。
</t>
    <rPh sb="5" eb="7">
      <t>ジギョウ</t>
    </rPh>
    <rPh sb="8" eb="10">
      <t>カイシ</t>
    </rPh>
    <rPh sb="77" eb="79">
      <t>カキ</t>
    </rPh>
    <phoneticPr fontId="3"/>
  </si>
  <si>
    <t>業について、助成金の交付申請を下記のとおり撤回したいので、系統用大規模蓄電池導入促進事業助成金交付要綱（令和４年10月26日付４都環公地温第1770号）第14条第１項の規定に基づき、下記のとおり届け出ます。</t>
    <rPh sb="10" eb="12">
      <t>コウフ</t>
    </rPh>
    <rPh sb="12" eb="14">
      <t>シンセイ</t>
    </rPh>
    <rPh sb="15" eb="17">
      <t>カキ</t>
    </rPh>
    <rPh sb="21" eb="23">
      <t>テッカイ</t>
    </rPh>
    <rPh sb="80" eb="81">
      <t>ダイ</t>
    </rPh>
    <rPh sb="82" eb="83">
      <t>コウ</t>
    </rPh>
    <rPh sb="91" eb="93">
      <t>カキ</t>
    </rPh>
    <rPh sb="97" eb="98">
      <t>トド</t>
    </rPh>
    <rPh sb="99" eb="100">
      <t>デ</t>
    </rPh>
    <phoneticPr fontId="3"/>
  </si>
  <si>
    <t>について、助成事業者の地位を承継し、当該助成事業を継続して実施したいので、系統用大規模蓄電池導入促進事業助成金交付要綱（令和４年10月26日付４都環公地温第1770号）第15条第１項の規定に基づき、下記のとおり申請します。</t>
    <rPh sb="7" eb="9">
      <t>ジギョウ</t>
    </rPh>
    <rPh sb="9" eb="10">
      <t>シャ</t>
    </rPh>
    <rPh sb="11" eb="13">
      <t>チイ</t>
    </rPh>
    <rPh sb="18" eb="20">
      <t>トウガイ</t>
    </rPh>
    <rPh sb="22" eb="24">
      <t>ジギョウ</t>
    </rPh>
    <rPh sb="25" eb="27">
      <t>ケイゾク</t>
    </rPh>
    <rPh sb="29" eb="31">
      <t>ジッシ</t>
    </rPh>
    <rPh sb="87" eb="88">
      <t>ジョウ</t>
    </rPh>
    <rPh sb="88" eb="89">
      <t>ダイ</t>
    </rPh>
    <rPh sb="90" eb="91">
      <t>コウ</t>
    </rPh>
    <rPh sb="99" eb="101">
      <t>カキ</t>
    </rPh>
    <rPh sb="105" eb="107">
      <t>シンセイ</t>
    </rPh>
    <phoneticPr fontId="3"/>
  </si>
  <si>
    <t>について、事業計画を変更したいので、系統用大規模蓄電池導入促進事業助成金交付要綱（令和４年10月26日付４都環公地温第1770号）第16条第１項の規定に基づき、下記のとおり申請します。</t>
    <rPh sb="5" eb="7">
      <t>ジギョウ</t>
    </rPh>
    <rPh sb="7" eb="9">
      <t>ケイカク</t>
    </rPh>
    <rPh sb="10" eb="12">
      <t>ヘンコウ</t>
    </rPh>
    <rPh sb="68" eb="69">
      <t>ジョウ</t>
    </rPh>
    <rPh sb="69" eb="70">
      <t>ダイ</t>
    </rPh>
    <rPh sb="71" eb="72">
      <t>コウ</t>
    </rPh>
    <rPh sb="80" eb="82">
      <t>カキ</t>
    </rPh>
    <rPh sb="86" eb="88">
      <t>シンセイ</t>
    </rPh>
    <phoneticPr fontId="3"/>
  </si>
  <si>
    <t>について、事業者情報等に変更が生じたため、系統用大規模蓄電池導入促進事業助成金交付要綱（令和４年10月26日付４都環公地温第1770号）第18条の規定に基づき、下記のとおり届け出ます。</t>
    <rPh sb="5" eb="7">
      <t>ジギョウ</t>
    </rPh>
    <rPh sb="7" eb="8">
      <t>シャ</t>
    </rPh>
    <rPh sb="8" eb="10">
      <t>ジョウホウ</t>
    </rPh>
    <rPh sb="10" eb="11">
      <t>トウ</t>
    </rPh>
    <rPh sb="12" eb="14">
      <t>ヘンコウ</t>
    </rPh>
    <rPh sb="15" eb="16">
      <t>ショウ</t>
    </rPh>
    <rPh sb="71" eb="72">
      <t>ジョウ</t>
    </rPh>
    <rPh sb="80" eb="82">
      <t>カキ</t>
    </rPh>
    <rPh sb="86" eb="87">
      <t>トドケ</t>
    </rPh>
    <rPh sb="88" eb="89">
      <t>デ</t>
    </rPh>
    <phoneticPr fontId="3"/>
  </si>
  <si>
    <t>について、系統用大規模蓄電池導入促進事業助成金交付要綱（令和４年10月26日付４都環公地温第1770号）第20条第２項の規定に基づき、下記のとおり工事の遅延等を報告します。</t>
    <rPh sb="55" eb="56">
      <t>ジョウ</t>
    </rPh>
    <rPh sb="56" eb="57">
      <t>ダイ</t>
    </rPh>
    <rPh sb="58" eb="59">
      <t>コウ</t>
    </rPh>
    <rPh sb="67" eb="69">
      <t>カキ</t>
    </rPh>
    <rPh sb="73" eb="75">
      <t>コウジ</t>
    </rPh>
    <rPh sb="76" eb="78">
      <t>チエン</t>
    </rPh>
    <rPh sb="78" eb="79">
      <t>トウ</t>
    </rPh>
    <rPh sb="80" eb="82">
      <t>ホウコク</t>
    </rPh>
    <phoneticPr fontId="3"/>
  </si>
  <si>
    <t>ついて、下記のとおり事業を中止（廃止）したいので、系統用大規模蓄電池導入促進事業助成金交付要綱（令和４年10月26日付４都環公地温第1770号）第21条第１項の規定に基づき、下記のとおり申請します。</t>
    <rPh sb="4" eb="6">
      <t>カキ</t>
    </rPh>
    <rPh sb="10" eb="12">
      <t>ジギョウ</t>
    </rPh>
    <rPh sb="13" eb="15">
      <t>チュウシ</t>
    </rPh>
    <rPh sb="16" eb="18">
      <t>ハイシ</t>
    </rPh>
    <rPh sb="25" eb="27">
      <t>ケイトウ</t>
    </rPh>
    <rPh sb="27" eb="28">
      <t>ヨウ</t>
    </rPh>
    <rPh sb="28" eb="31">
      <t>ダイキボ</t>
    </rPh>
    <rPh sb="31" eb="34">
      <t>チクデンチ</t>
    </rPh>
    <rPh sb="34" eb="36">
      <t>ドウニュウ</t>
    </rPh>
    <rPh sb="36" eb="38">
      <t>ソクシン</t>
    </rPh>
    <rPh sb="38" eb="40">
      <t>ジギョウ</t>
    </rPh>
    <rPh sb="40" eb="43">
      <t>ジョセイキン</t>
    </rPh>
    <rPh sb="43" eb="45">
      <t>コウフ</t>
    </rPh>
    <rPh sb="45" eb="47">
      <t>ヨウコウ</t>
    </rPh>
    <rPh sb="72" eb="73">
      <t>ダイ</t>
    </rPh>
    <rPh sb="75" eb="76">
      <t>ジョウ</t>
    </rPh>
    <rPh sb="76" eb="77">
      <t>ダイ</t>
    </rPh>
    <rPh sb="78" eb="79">
      <t>コウ</t>
    </rPh>
    <rPh sb="87" eb="89">
      <t>カキ</t>
    </rPh>
    <rPh sb="93" eb="95">
      <t>シンセイ</t>
    </rPh>
    <phoneticPr fontId="3"/>
  </si>
  <si>
    <t xml:space="preserve">事業について、事業が完了したので、系統用大規模蓄電池導入促進事業助成金交付要綱（令和４年10月26日付４都環公地温第1770号）第22条第１項の規定に基づき、下記のとおり届け出ます。
</t>
    <rPh sb="7" eb="9">
      <t>ジギョウ</t>
    </rPh>
    <rPh sb="10" eb="12">
      <t>カンリョウ</t>
    </rPh>
    <rPh sb="17" eb="19">
      <t>ケイトウ</t>
    </rPh>
    <rPh sb="19" eb="20">
      <t>ヨウ</t>
    </rPh>
    <rPh sb="20" eb="23">
      <t>ダイキボ</t>
    </rPh>
    <rPh sb="23" eb="26">
      <t>チクデンチ</t>
    </rPh>
    <rPh sb="26" eb="28">
      <t>ドウニュウ</t>
    </rPh>
    <rPh sb="28" eb="30">
      <t>ソクシン</t>
    </rPh>
    <rPh sb="30" eb="32">
      <t>ジギョウ</t>
    </rPh>
    <rPh sb="32" eb="35">
      <t>ジョセイキン</t>
    </rPh>
    <rPh sb="35" eb="37">
      <t>コウフ</t>
    </rPh>
    <rPh sb="37" eb="39">
      <t>ヨウコウ</t>
    </rPh>
    <rPh sb="64" eb="65">
      <t>ダイ</t>
    </rPh>
    <rPh sb="79" eb="81">
      <t>カキ</t>
    </rPh>
    <phoneticPr fontId="3"/>
  </si>
  <si>
    <t>　系統用大規模蓄電池導入促進事業助成金交付要綱（令和４年10月26日付４都環公地温第1770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</si>
  <si>
    <t>　系統用大規模蓄電池導入促進事業助成金交付要綱（令和４年10月26日付４都環公地温第1770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</si>
  <si>
    <t>※事業実施に当たって許認可（届出）、権利使用（又は取得）の必要なものについて、その取得状況等を記載すること。</t>
    <rPh sb="1" eb="3">
      <t>ジギョウ</t>
    </rPh>
    <phoneticPr fontId="3"/>
  </si>
  <si>
    <t>事業について、系統用大規模蓄電池導入促進事業助成金交付要綱（令和４年10月26日付４都環公地温第1770号）第11条第六号の規定に基づき、助成対象設備の運用データ及び活用状況について報告します。</t>
    <rPh sb="7" eb="9">
      <t>ケイトウ</t>
    </rPh>
    <rPh sb="9" eb="10">
      <t>ヨウ</t>
    </rPh>
    <rPh sb="10" eb="13">
      <t>ダイキボ</t>
    </rPh>
    <rPh sb="13" eb="16">
      <t>チクデンチ</t>
    </rPh>
    <rPh sb="16" eb="18">
      <t>ドウニュウ</t>
    </rPh>
    <rPh sb="18" eb="20">
      <t>ソクシン</t>
    </rPh>
    <rPh sb="59" eb="61">
      <t>ロクゴウ</t>
    </rPh>
    <rPh sb="69" eb="71">
      <t>ジョセイ</t>
    </rPh>
    <rPh sb="71" eb="73">
      <t>タイショウ</t>
    </rPh>
    <rPh sb="73" eb="75">
      <t>セツビ</t>
    </rPh>
    <rPh sb="76" eb="78">
      <t>ウンヨウ</t>
    </rPh>
    <rPh sb="81" eb="82">
      <t>オヨ</t>
    </rPh>
    <rPh sb="83" eb="85">
      <t>カツヨウ</t>
    </rPh>
    <rPh sb="85" eb="87">
      <t>ジョウキョウ</t>
    </rPh>
    <rPh sb="91" eb="93">
      <t>ホウコク</t>
    </rPh>
    <phoneticPr fontId="2"/>
  </si>
  <si>
    <t>←機器欄が足りない場合はまとめて記入してください。</t>
    <rPh sb="1" eb="4">
      <t>キキラン</t>
    </rPh>
    <rPh sb="5" eb="6">
      <t>タ</t>
    </rPh>
    <rPh sb="9" eb="11">
      <t>バアイ</t>
    </rPh>
    <rPh sb="16" eb="18">
      <t>キニュウ</t>
    </rPh>
    <phoneticPr fontId="3"/>
  </si>
  <si>
    <t>←記入してください。（注：1000kW未満は助成対象外）</t>
    <rPh sb="1" eb="3">
      <t>キニュウ</t>
    </rPh>
    <rPh sb="11" eb="12">
      <t>チュウ</t>
    </rPh>
    <rPh sb="19" eb="21">
      <t>ミマン</t>
    </rPh>
    <rPh sb="22" eb="24">
      <t>ジョセイ</t>
    </rPh>
    <rPh sb="24" eb="26">
      <t>タイショウ</t>
    </rPh>
    <rPh sb="26" eb="27">
      <t>ガイ</t>
    </rPh>
    <phoneticPr fontId="3"/>
  </si>
  <si>
    <t>←記入してください。</t>
    <rPh sb="1" eb="3">
      <t>キニュウ</t>
    </rPh>
    <phoneticPr fontId="3"/>
  </si>
  <si>
    <t>←手入力。</t>
    <rPh sb="1" eb="4">
      <t>テニュウリョク</t>
    </rPh>
    <phoneticPr fontId="3"/>
  </si>
  <si>
    <t>名    称</t>
    <rPh sb="0" eb="1">
      <t>メイ</t>
    </rPh>
    <rPh sb="5" eb="6">
      <t>ショウ</t>
    </rPh>
    <phoneticPr fontId="2"/>
  </si>
  <si>
    <r>
      <rPr>
        <b/>
        <sz val="12"/>
        <rFont val="ＭＳ Ｐ明朝"/>
        <family val="1"/>
        <charset val="128"/>
      </rPr>
      <t xml:space="preserve">提出方法
</t>
    </r>
    <r>
      <rPr>
        <sz val="12"/>
        <rFont val="ＭＳ Ｐ明朝"/>
        <family val="1"/>
        <charset val="128"/>
      </rPr>
      <t>電子メール又は郵送により提出してください。</t>
    </r>
    <r>
      <rPr>
        <b/>
        <sz val="12"/>
        <color rgb="FFFF0000"/>
        <rFont val="ＭＳ Ｐ明朝"/>
        <family val="1"/>
        <charset val="128"/>
      </rPr>
      <t>※原則電子メールにて提出してください。</t>
    </r>
    <r>
      <rPr>
        <sz val="12"/>
        <rFont val="ＭＳ Ｐ明朝"/>
        <family val="1"/>
        <charset val="128"/>
      </rPr>
      <t xml:space="preserve">
（１）  電子メールにより提出する場合
ファイル作成時の注意事項（※事前受付申請書、交付申請書、助成事業開始届、実績報告書等、各種共通）
①  ホームページから申請書提出用フォルダを取得してください。
②  事前受付申請、交付申請、助成事業開始届等の親フォルダ内の子フォルダ名称に従って、該当する様式・添付資料を格納してください。
③  格納データはPDF 形式とし、各様式については必ず Excel データも格納してください。
④  格納データは各様式・添付資料の名称や番号等が必ずわかるようにしてください。
⑤  次の公社指定のメールアドレスに申請書類一式を添付の上、送信してください。</t>
    </r>
    <rPh sb="27" eb="29">
      <t>ゲンソク</t>
    </rPh>
    <rPh sb="29" eb="31">
      <t>デンシ</t>
    </rPh>
    <rPh sb="36" eb="38">
      <t>テイシュツ</t>
    </rPh>
    <rPh sb="80" eb="84">
      <t>ジゼンウケツケ</t>
    </rPh>
    <rPh sb="84" eb="86">
      <t>シンセイ</t>
    </rPh>
    <rPh sb="86" eb="87">
      <t>ショ</t>
    </rPh>
    <rPh sb="150" eb="154">
      <t>ジゼンウケツケ</t>
    </rPh>
    <rPh sb="230" eb="231">
      <t>カク</t>
    </rPh>
    <rPh sb="270" eb="271">
      <t>カク</t>
    </rPh>
    <phoneticPr fontId="3"/>
  </si>
  <si>
    <t>電力変換部</t>
    <rPh sb="0" eb="2">
      <t>デンリョク</t>
    </rPh>
    <rPh sb="2" eb="4">
      <t>ヘンカン</t>
    </rPh>
    <rPh sb="4" eb="5">
      <t>ブ</t>
    </rPh>
    <phoneticPr fontId="3"/>
  </si>
  <si>
    <t xml:space="preserve"> </t>
    <phoneticPr fontId="3"/>
  </si>
  <si>
    <t>●</t>
    <phoneticPr fontId="5"/>
  </si>
  <si>
    <t>●</t>
    <phoneticPr fontId="3"/>
  </si>
  <si>
    <r>
      <rPr>
        <sz val="11"/>
        <color indexed="8"/>
        <rFont val="ＭＳ Ｐ明朝"/>
        <family val="1"/>
        <charset val="128"/>
      </rPr>
      <t>月</t>
    </r>
    <rPh sb="0" eb="1">
      <t>ツキ</t>
    </rPh>
    <phoneticPr fontId="3"/>
  </si>
  <si>
    <r>
      <rPr>
        <sz val="11"/>
        <color indexed="8"/>
        <rFont val="ＭＳ Ｐ明朝"/>
        <family val="1"/>
        <charset val="128"/>
      </rPr>
      <t>日</t>
    </r>
    <rPh sb="0" eb="1">
      <t>ヒ</t>
    </rPh>
    <phoneticPr fontId="3"/>
  </si>
  <si>
    <t>○○　○○</t>
    <phoneticPr fontId="3"/>
  </si>
  <si>
    <t>電話番号：</t>
    <rPh sb="0" eb="2">
      <t>デンワ</t>
    </rPh>
    <rPh sb="2" eb="4">
      <t>バンゴウ</t>
    </rPh>
    <phoneticPr fontId="3"/>
  </si>
  <si>
    <t>03-1234-5678</t>
    <phoneticPr fontId="3"/>
  </si>
  <si>
    <t>再エネ設備の新規導入につながる電力調達構築事業</t>
    <rPh sb="0" eb="1">
      <t>サイ</t>
    </rPh>
    <rPh sb="3" eb="5">
      <t>セツビ</t>
    </rPh>
    <rPh sb="6" eb="8">
      <t>シンキ</t>
    </rPh>
    <rPh sb="8" eb="10">
      <t>ドウニュウ</t>
    </rPh>
    <rPh sb="15" eb="17">
      <t>デンリョク</t>
    </rPh>
    <rPh sb="17" eb="19">
      <t>チョウタツ</t>
    </rPh>
    <rPh sb="19" eb="21">
      <t>コウチク</t>
    </rPh>
    <rPh sb="21" eb="23">
      <t>ジギョウ</t>
    </rPh>
    <phoneticPr fontId="2"/>
  </si>
  <si>
    <r>
      <t>(1) 助成</t>
    </r>
    <r>
      <rPr>
        <sz val="11"/>
        <color indexed="8"/>
        <rFont val="ＭＳ Ｐ明朝"/>
        <family val="1"/>
        <charset val="128"/>
      </rPr>
      <t>事業に要する経費</t>
    </r>
    <rPh sb="4" eb="6">
      <t>ジョセイ</t>
    </rPh>
    <rPh sb="6" eb="8">
      <t>ジギョウ</t>
    </rPh>
    <phoneticPr fontId="3"/>
  </si>
  <si>
    <t>(2) 他補助金等受給(予定)額</t>
    <rPh sb="4" eb="5">
      <t>タ</t>
    </rPh>
    <rPh sb="5" eb="7">
      <t>ホジョ</t>
    </rPh>
    <rPh sb="7" eb="8">
      <t>キン</t>
    </rPh>
    <rPh sb="8" eb="9">
      <t>トウ</t>
    </rPh>
    <rPh sb="9" eb="11">
      <t>ジュキュウ</t>
    </rPh>
    <rPh sb="12" eb="14">
      <t>ヨテイ</t>
    </rPh>
    <rPh sb="15" eb="16">
      <t>ガク</t>
    </rPh>
    <phoneticPr fontId="5"/>
  </si>
  <si>
    <t>(2)他補助金等受給(予定)額の項目で【0】以外を記入した場合、以下の項目に情報を記入してください。</t>
    <rPh sb="4" eb="6">
      <t>ホジョ</t>
    </rPh>
    <rPh sb="16" eb="18">
      <t>コウモク</t>
    </rPh>
    <rPh sb="22" eb="24">
      <t>イガイ</t>
    </rPh>
    <rPh sb="25" eb="27">
      <t>キニュウ</t>
    </rPh>
    <rPh sb="29" eb="31">
      <t>バアイ</t>
    </rPh>
    <rPh sb="32" eb="34">
      <t>イカ</t>
    </rPh>
    <rPh sb="35" eb="37">
      <t>コウモク</t>
    </rPh>
    <rPh sb="38" eb="40">
      <t>ジョウホウ</t>
    </rPh>
    <rPh sb="41" eb="43">
      <t>キニュウ</t>
    </rPh>
    <phoneticPr fontId="5"/>
  </si>
  <si>
    <t>○○機構</t>
    <rPh sb="2" eb="4">
      <t>キコウ</t>
    </rPh>
    <phoneticPr fontId="3"/>
  </si>
  <si>
    <t>○○○○○○○○○○○○○○○○</t>
    <phoneticPr fontId="3"/>
  </si>
  <si>
    <t>　実施期間（開始）</t>
    <rPh sb="1" eb="3">
      <t>ジッシ</t>
    </rPh>
    <rPh sb="3" eb="5">
      <t>キカン</t>
    </rPh>
    <rPh sb="6" eb="8">
      <t>カイシ</t>
    </rPh>
    <phoneticPr fontId="3"/>
  </si>
  <si>
    <t>○○</t>
    <phoneticPr fontId="3"/>
  </si>
  <si>
    <t>　実施期間（終了）</t>
    <rPh sb="1" eb="3">
      <t>ジッシ</t>
    </rPh>
    <rPh sb="3" eb="5">
      <t>キカン</t>
    </rPh>
    <rPh sb="6" eb="8">
      <t>シュウリョウ</t>
    </rPh>
    <phoneticPr fontId="3"/>
  </si>
  <si>
    <t>代表取締役　</t>
    <rPh sb="0" eb="2">
      <t>ダイヒョウ</t>
    </rPh>
    <rPh sb="2" eb="5">
      <t>トリシマリヤク</t>
    </rPh>
    <phoneticPr fontId="5"/>
  </si>
  <si>
    <t>○○部○○課</t>
    <rPh sb="2" eb="3">
      <t>ブ</t>
    </rPh>
    <rPh sb="5" eb="6">
      <t>カ</t>
    </rPh>
    <phoneticPr fontId="5"/>
  </si>
  <si>
    <t>00-0000-0000</t>
    <phoneticPr fontId="5"/>
  </si>
  <si>
    <t>２．設備の概要（１枚目）</t>
    <rPh sb="2" eb="4">
      <t>セツビ</t>
    </rPh>
    <rPh sb="5" eb="7">
      <t>ガイヨウ</t>
    </rPh>
    <rPh sb="9" eb="11">
      <t>マイメ</t>
    </rPh>
    <phoneticPr fontId="3"/>
  </si>
  <si>
    <t>　※複数の型式を導入する場合は、それぞれの型式ごとにまとめること。</t>
    <rPh sb="2" eb="4">
      <t>フクスウ</t>
    </rPh>
    <rPh sb="5" eb="7">
      <t>カタシキ</t>
    </rPh>
    <rPh sb="8" eb="10">
      <t>ドウニュウ</t>
    </rPh>
    <rPh sb="12" eb="14">
      <t>バアイ</t>
    </rPh>
    <rPh sb="21" eb="23">
      <t>カタシキ</t>
    </rPh>
    <phoneticPr fontId="3"/>
  </si>
  <si>
    <t>太陽光発電出力</t>
    <rPh sb="5" eb="7">
      <t>シュツリョク</t>
    </rPh>
    <phoneticPr fontId="3"/>
  </si>
  <si>
    <t>kW</t>
    <phoneticPr fontId="3"/>
  </si>
  <si>
    <t>株式会社××</t>
    <rPh sb="0" eb="6">
      <t>カブシキガイシャバツバツ</t>
    </rPh>
    <phoneticPr fontId="3"/>
  </si>
  <si>
    <t>●●</t>
    <phoneticPr fontId="5"/>
  </si>
  <si>
    <t>●●●</t>
    <phoneticPr fontId="5"/>
  </si>
  <si>
    <t>AB●●●●</t>
    <phoneticPr fontId="2"/>
  </si>
  <si>
    <t>理事長 殿</t>
    <phoneticPr fontId="2"/>
  </si>
  <si>
    <t>●●●●●●●●のため</t>
    <phoneticPr fontId="2"/>
  </si>
  <si>
    <t>○○株式会社</t>
    <rPh sb="2" eb="4">
      <t>カブシキ</t>
    </rPh>
    <rPh sb="4" eb="6">
      <t>カイシャ</t>
    </rPh>
    <phoneticPr fontId="5"/>
  </si>
  <si>
    <t>○○課</t>
    <rPh sb="2" eb="3">
      <t>カ</t>
    </rPh>
    <phoneticPr fontId="5"/>
  </si>
  <si>
    <t>環境 次郎</t>
    <rPh sb="0" eb="2">
      <t>カンキョウ</t>
    </rPh>
    <rPh sb="3" eb="5">
      <t>ジロウ</t>
    </rPh>
    <phoneticPr fontId="5"/>
  </si>
  <si>
    <t>000-0000-0000</t>
    <phoneticPr fontId="5"/>
  </si>
  <si>
    <t>×××0000＠××××.co.jp</t>
    <phoneticPr fontId="5"/>
  </si>
  <si>
    <t>●●●●●●●●●●●●●のため</t>
    <phoneticPr fontId="5"/>
  </si>
  <si>
    <t>株式会社××</t>
    <rPh sb="0" eb="2">
      <t>カブシキ</t>
    </rPh>
    <rPh sb="2" eb="4">
      <t>カイシャ</t>
    </rPh>
    <phoneticPr fontId="5"/>
  </si>
  <si>
    <t>××課</t>
    <rPh sb="2" eb="3">
      <t>カ</t>
    </rPh>
    <phoneticPr fontId="5"/>
  </si>
  <si>
    <t>東京 次郎</t>
    <rPh sb="0" eb="2">
      <t>トウキョウ</t>
    </rPh>
    <rPh sb="3" eb="5">
      <t>ジロウ</t>
    </rPh>
    <phoneticPr fontId="5"/>
  </si>
  <si>
    <t>×××1111＠××××.co.jp</t>
    <phoneticPr fontId="5"/>
  </si>
  <si>
    <t>●●●●●●</t>
    <phoneticPr fontId="5"/>
  </si>
  <si>
    <t>●●●●のため</t>
    <phoneticPr fontId="5"/>
  </si>
  <si>
    <t>●●●●●（詳細は別紙1の通り）</t>
    <rPh sb="6" eb="8">
      <t>ショウサイ</t>
    </rPh>
    <rPh sb="9" eb="11">
      <t>ベッシ</t>
    </rPh>
    <rPh sb="13" eb="14">
      <t>トオ</t>
    </rPh>
    <phoneticPr fontId="5"/>
  </si>
  <si>
    <t>変更後の助成事業に要する
経費等</t>
    <rPh sb="0" eb="2">
      <t>ヘンコウ</t>
    </rPh>
    <rPh sb="2" eb="3">
      <t>ゴ</t>
    </rPh>
    <rPh sb="6" eb="8">
      <t>ジギョウ</t>
    </rPh>
    <rPh sb="9" eb="10">
      <t>ヨウ</t>
    </rPh>
    <rPh sb="13" eb="15">
      <t>ケイヒ</t>
    </rPh>
    <rPh sb="15" eb="16">
      <t>トウ</t>
    </rPh>
    <phoneticPr fontId="2"/>
  </si>
  <si>
    <t>東京都●●区〇－○</t>
    <phoneticPr fontId="5"/>
  </si>
  <si>
    <t>２　組織変更（株式会社化など）</t>
    <rPh sb="2" eb="4">
      <t>ソシキ</t>
    </rPh>
    <rPh sb="4" eb="6">
      <t>ヘンコウ</t>
    </rPh>
    <rPh sb="7" eb="12">
      <t>カブシキガイシャカ</t>
    </rPh>
    <phoneticPr fontId="2"/>
  </si>
  <si>
    <t>●●株式会社</t>
    <rPh sb="2" eb="4">
      <t>カブシキ</t>
    </rPh>
    <rPh sb="4" eb="6">
      <t>カイシャ</t>
    </rPh>
    <phoneticPr fontId="5"/>
  </si>
  <si>
    <t>●▲株式会社</t>
    <rPh sb="2" eb="4">
      <t>カブシキ</t>
    </rPh>
    <rPh sb="4" eb="6">
      <t>カイシャ</t>
    </rPh>
    <phoneticPr fontId="5"/>
  </si>
  <si>
    <t>○○　〇〇</t>
    <phoneticPr fontId="5"/>
  </si>
  <si>
    <t>▲▲　▲▲</t>
    <phoneticPr fontId="5"/>
  </si>
  <si>
    <t>（注）本様式の他に、変更内容が確認できる書類を必ず添付すること。（登記簿謄本の写し等）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0">
      <t>ウツ</t>
    </rPh>
    <rPh sb="41" eb="42">
      <t>ナド</t>
    </rPh>
    <phoneticPr fontId="2"/>
  </si>
  <si>
    <t>▲▲▲▲▲▲が生じたため</t>
    <rPh sb="7" eb="8">
      <t>ショウ</t>
    </rPh>
    <phoneticPr fontId="5"/>
  </si>
  <si>
    <t>●●●●●を行い、可能な限り迅速に事業を進める。</t>
    <rPh sb="6" eb="7">
      <t>オコナ</t>
    </rPh>
    <rPh sb="9" eb="11">
      <t>カノウ</t>
    </rPh>
    <rPh sb="12" eb="13">
      <t>カギ</t>
    </rPh>
    <rPh sb="14" eb="16">
      <t>ジンソク</t>
    </rPh>
    <rPh sb="17" eb="19">
      <t>ジギョウ</t>
    </rPh>
    <rPh sb="20" eb="21">
      <t>スス</t>
    </rPh>
    <phoneticPr fontId="5"/>
  </si>
  <si>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5"/>
  </si>
  <si>
    <t>▲</t>
    <phoneticPr fontId="5"/>
  </si>
  <si>
    <t>■</t>
    <phoneticPr fontId="5"/>
  </si>
  <si>
    <t>▲▲▲▲▲▲が生じたため</t>
    <phoneticPr fontId="5"/>
  </si>
  <si>
    <t>▲▲▲▲▲▲</t>
    <phoneticPr fontId="5"/>
  </si>
  <si>
    <t>●,●●●,●●●</t>
    <phoneticPr fontId="5"/>
  </si>
  <si>
    <t>●,●●●,●●●</t>
  </si>
  <si>
    <t>東京都○○区○○1-2-3</t>
    <rPh sb="0" eb="3">
      <t>トウキョウト</t>
    </rPh>
    <rPh sb="5" eb="6">
      <t>ク</t>
    </rPh>
    <phoneticPr fontId="5"/>
  </si>
  <si>
    <t>●▲株式会社 第一倉庫</t>
    <rPh sb="7" eb="9">
      <t>ダイイチ</t>
    </rPh>
    <rPh sb="9" eb="11">
      <t>ソウコ</t>
    </rPh>
    <phoneticPr fontId="5"/>
  </si>
  <si>
    <t>※(2)他補助金等受給(予定)額はその他執行団体等の補助金等を申請しない場合は【0】を記入してください</t>
    <rPh sb="5" eb="7">
      <t>ホジョ</t>
    </rPh>
    <rPh sb="19" eb="20">
      <t>タ</t>
    </rPh>
    <rPh sb="20" eb="22">
      <t>シッコウ</t>
    </rPh>
    <rPh sb="22" eb="24">
      <t>ダンタイ</t>
    </rPh>
    <rPh sb="24" eb="25">
      <t>トウ</t>
    </rPh>
    <rPh sb="26" eb="29">
      <t>ホジョキン</t>
    </rPh>
    <rPh sb="29" eb="30">
      <t>ナド</t>
    </rPh>
    <rPh sb="31" eb="33">
      <t>シンセイ</t>
    </rPh>
    <rPh sb="36" eb="38">
      <t>バアイ</t>
    </rPh>
    <rPh sb="43" eb="45">
      <t>キニュウ</t>
    </rPh>
    <phoneticPr fontId="5"/>
  </si>
  <si>
    <t>系統用大規模蓄電池導入促進事業</t>
  </si>
  <si>
    <t>　系統用大規模蓄電池導入促進事業助成金交付要綱（令和４年10月26日付４都環公地温第1770号）第８条第１項の規定に基づき、下記のとおり助成金の交付を申請します。</t>
    <phoneticPr fontId="3"/>
  </si>
  <si>
    <t>kWｈ</t>
    <phoneticPr fontId="5"/>
  </si>
  <si>
    <t>kWh</t>
  </si>
  <si>
    <t>・導入予定の設備の主な機器仕様を記載。別紙可。</t>
  </si>
  <si>
    <t>●●●-●●●●</t>
    <phoneticPr fontId="2"/>
  </si>
  <si>
    <t>東京都■■区　●-▲-■</t>
    <phoneticPr fontId="2"/>
  </si>
  <si>
    <t>カブシキカイシャ○△□</t>
    <phoneticPr fontId="2"/>
  </si>
  <si>
    <t>株式会社〇△□</t>
    <phoneticPr fontId="2"/>
  </si>
  <si>
    <t>●●-●●●●-●●●●</t>
    <phoneticPr fontId="2"/>
  </si>
  <si>
    <t>●●●●●●のため</t>
  </si>
  <si>
    <t>●●●●●●のため</t>
    <phoneticPr fontId="2"/>
  </si>
  <si>
    <t>●●蓄電池設備一式</t>
    <rPh sb="2" eb="5">
      <t>チクデンチ</t>
    </rPh>
    <phoneticPr fontId="2"/>
  </si>
  <si>
    <t>●●●●●●による譲渡</t>
  </si>
  <si>
    <t>蓄電池設備一式 ●●万円で譲渡</t>
    <rPh sb="0" eb="3">
      <t>チクデンチ</t>
    </rPh>
    <phoneticPr fontId="2"/>
  </si>
  <si>
    <t>発電事業株式会社</t>
    <rPh sb="0" eb="2">
      <t>ハツデン</t>
    </rPh>
    <rPh sb="2" eb="4">
      <t>ジギョウ</t>
    </rPh>
    <rPh sb="4" eb="6">
      <t>カブシキ</t>
    </rPh>
    <rPh sb="6" eb="8">
      <t>カイシャ</t>
    </rPh>
    <phoneticPr fontId="2"/>
  </si>
  <si>
    <t>東京都○○区○○町　２－２－２</t>
  </si>
  <si>
    <t>○○〇－○○○○</t>
    <phoneticPr fontId="2"/>
  </si>
  <si>
    <t>○○ ○○</t>
    <phoneticPr fontId="2"/>
  </si>
  <si>
    <t>03-○○○○-○○○○</t>
  </si>
  <si>
    <t>○○○＠○○.co.jp</t>
  </si>
  <si>
    <t>090-○○○○-○○○○</t>
    <phoneticPr fontId="2"/>
  </si>
  <si>
    <t>手続代行株式会社</t>
    <rPh sb="0" eb="2">
      <t>テツヅキ</t>
    </rPh>
    <rPh sb="2" eb="4">
      <t>ダイコウ</t>
    </rPh>
    <rPh sb="4" eb="6">
      <t>カブシキ</t>
    </rPh>
    <rPh sb="6" eb="8">
      <t>カイシャ</t>
    </rPh>
    <phoneticPr fontId="2"/>
  </si>
  <si>
    <t>施設所有株式会社</t>
    <rPh sb="0" eb="2">
      <t>シセツ</t>
    </rPh>
    <rPh sb="2" eb="4">
      <t>ショユウ</t>
    </rPh>
    <rPh sb="4" eb="6">
      <t>カブシキ</t>
    </rPh>
    <rPh sb="6" eb="8">
      <t>カイシャ</t>
    </rPh>
    <phoneticPr fontId="2"/>
  </si>
  <si>
    <t>○○蓄電所</t>
    <rPh sb="2" eb="5">
      <t>チクデンショ</t>
    </rPh>
    <phoneticPr fontId="2"/>
  </si>
  <si>
    <t>※助成事業の一部を第三者へ委託又は第三者と共同して実施しようとする場合は、委託先等との関係がわかるように体制図に組み込むこと。</t>
    <rPh sb="1" eb="3">
      <t>ジョセイ</t>
    </rPh>
    <rPh sb="9" eb="12">
      <t>ダイ3シャ</t>
    </rPh>
    <phoneticPr fontId="5"/>
  </si>
  <si>
    <t>活用電力量（積算）</t>
    <rPh sb="0" eb="4">
      <t>カツヨウデンリョク</t>
    </rPh>
    <rPh sb="4" eb="5">
      <t>リョウ</t>
    </rPh>
    <rPh sb="6" eb="8">
      <t>セキサン</t>
    </rPh>
    <phoneticPr fontId="5"/>
  </si>
  <si>
    <t>①容量市場、②卸電力市場、③需給調整市場</t>
    <phoneticPr fontId="5"/>
  </si>
  <si>
    <t>2,500,000kWh/年</t>
    <rPh sb="13" eb="14">
      <t>ネン</t>
    </rPh>
    <phoneticPr fontId="5"/>
  </si>
  <si>
    <t>活用電力率（%）</t>
    <rPh sb="0" eb="4">
      <t>カツヨウデンリョク</t>
    </rPh>
    <rPh sb="4" eb="5">
      <t>リツ</t>
    </rPh>
    <phoneticPr fontId="5"/>
  </si>
  <si>
    <t>活用電力量率（%）</t>
    <rPh sb="0" eb="4">
      <t>カツヨウデンリョク</t>
    </rPh>
    <rPh sb="4" eb="5">
      <t>リョウ</t>
    </rPh>
    <rPh sb="5" eb="6">
      <t>リツ</t>
    </rPh>
    <phoneticPr fontId="5"/>
  </si>
  <si>
    <t>　活用電力率（%）= （a／b）×100</t>
    <rPh sb="1" eb="3">
      <t>カツヨウ</t>
    </rPh>
    <rPh sb="3" eb="5">
      <t>デンリョク</t>
    </rPh>
    <rPh sb="5" eb="6">
      <t>リツ</t>
    </rPh>
    <phoneticPr fontId="2"/>
  </si>
  <si>
    <t>＜計算式1＞</t>
    <rPh sb="1" eb="4">
      <t>ケイサンシキ</t>
    </rPh>
    <phoneticPr fontId="2"/>
  </si>
  <si>
    <t xml:space="preserve">   a ：活用電力（kW）</t>
    <rPh sb="6" eb="8">
      <t>カツヨウ</t>
    </rPh>
    <rPh sb="8" eb="10">
      <t>デンリョク</t>
    </rPh>
    <phoneticPr fontId="2"/>
  </si>
  <si>
    <t xml:space="preserve">   b ：補助対象設備の電力系統側の定格出力（kW）</t>
    <rPh sb="6" eb="8">
      <t>ホジョ</t>
    </rPh>
    <rPh sb="8" eb="10">
      <t>タイショウ</t>
    </rPh>
    <rPh sb="10" eb="12">
      <t>セツビ</t>
    </rPh>
    <rPh sb="13" eb="15">
      <t>デンリョク</t>
    </rPh>
    <rPh sb="15" eb="17">
      <t>ケイトウ</t>
    </rPh>
    <rPh sb="17" eb="18">
      <t>ガワ</t>
    </rPh>
    <rPh sb="19" eb="21">
      <t>テイカク</t>
    </rPh>
    <rPh sb="21" eb="23">
      <t>シュツリョク</t>
    </rPh>
    <phoneticPr fontId="2"/>
  </si>
  <si>
    <t>＜計算式2＞</t>
    <rPh sb="1" eb="4">
      <t>ケイサンシキ</t>
    </rPh>
    <phoneticPr fontId="2"/>
  </si>
  <si>
    <t>　活用電力量率（%）= （c／（d×24時間×365日／2））×100</t>
    <rPh sb="1" eb="3">
      <t>カツヨウ</t>
    </rPh>
    <rPh sb="3" eb="5">
      <t>デンリョク</t>
    </rPh>
    <rPh sb="5" eb="6">
      <t>リョウ</t>
    </rPh>
    <rPh sb="6" eb="7">
      <t>リツ</t>
    </rPh>
    <rPh sb="20" eb="22">
      <t>ジカン</t>
    </rPh>
    <rPh sb="26" eb="27">
      <t>ヒ</t>
    </rPh>
    <phoneticPr fontId="2"/>
  </si>
  <si>
    <t xml:space="preserve">   d ：補助対象設備の電力系統側の定格出力（kW）</t>
    <rPh sb="6" eb="8">
      <t>ホジョ</t>
    </rPh>
    <rPh sb="8" eb="10">
      <t>タイショウ</t>
    </rPh>
    <rPh sb="10" eb="12">
      <t>セツビ</t>
    </rPh>
    <rPh sb="13" eb="15">
      <t>デンリョク</t>
    </rPh>
    <rPh sb="15" eb="17">
      <t>ケイトウ</t>
    </rPh>
    <rPh sb="17" eb="18">
      <t>ガワ</t>
    </rPh>
    <rPh sb="19" eb="21">
      <t>テイカク</t>
    </rPh>
    <rPh sb="21" eb="23">
      <t>シュツリョク</t>
    </rPh>
    <phoneticPr fontId="2"/>
  </si>
  <si>
    <t xml:space="preserve">   c ：1年間の活用電力量（kWh/年）</t>
    <rPh sb="7" eb="8">
      <t>ネン</t>
    </rPh>
    <rPh sb="8" eb="9">
      <t>アイダ</t>
    </rPh>
    <rPh sb="10" eb="12">
      <t>カツヨウ</t>
    </rPh>
    <rPh sb="12" eb="14">
      <t>デンリョク</t>
    </rPh>
    <rPh sb="14" eb="15">
      <t>リョウ</t>
    </rPh>
    <rPh sb="20" eb="21">
      <t>ネン</t>
    </rPh>
    <phoneticPr fontId="2"/>
  </si>
  <si>
    <t>※選択（土地・施設）をお願いします。</t>
    <rPh sb="1" eb="3">
      <t>センタク</t>
    </rPh>
    <rPh sb="4" eb="6">
      <t>トチ</t>
    </rPh>
    <rPh sb="7" eb="9">
      <t>シセツ</t>
    </rPh>
    <rPh sb="12" eb="13">
      <t>ネガ</t>
    </rPh>
    <phoneticPr fontId="3"/>
  </si>
  <si>
    <t>←リース有無のチェックしてください</t>
    <rPh sb="4" eb="6">
      <t>ウム</t>
    </rPh>
    <phoneticPr fontId="5"/>
  </si>
  <si>
    <t>←担保有無のチェックしてください</t>
    <rPh sb="1" eb="3">
      <t>タンポ</t>
    </rPh>
    <rPh sb="3" eb="5">
      <t>ウム</t>
    </rPh>
    <phoneticPr fontId="5"/>
  </si>
  <si>
    <r>
      <t>15．セキュリティ管理者情報　</t>
    </r>
    <r>
      <rPr>
        <sz val="9"/>
        <color theme="1"/>
        <rFont val="ＭＳ 明朝"/>
        <family val="1"/>
        <charset val="128"/>
      </rPr>
      <t>※事業の責任者ではなくセキュリティ管理者の情報を記入する。</t>
    </r>
    <phoneticPr fontId="5"/>
  </si>
  <si>
    <t>担当者部課</t>
  </si>
  <si>
    <t>担当者氏名</t>
  </si>
  <si>
    <t>担当者電話番号</t>
  </si>
  <si>
    <t>担当者携帯電話</t>
  </si>
  <si>
    <t>担当者メール</t>
  </si>
  <si>
    <t>共同申請者役職</t>
  </si>
  <si>
    <t>共同申請者氏名</t>
  </si>
  <si>
    <t>共同申請者担当部課</t>
  </si>
  <si>
    <t>共同申請者担当氏名</t>
  </si>
  <si>
    <t>共同申請者担当電話番号</t>
  </si>
  <si>
    <t>共同申請者携帯電話</t>
  </si>
  <si>
    <t>共同申請者メール</t>
  </si>
  <si>
    <t>手続代行者役職</t>
  </si>
  <si>
    <t>手続代行者氏名</t>
  </si>
  <si>
    <t>手続代行担当者部課</t>
  </si>
  <si>
    <t>手続代行担当者氏名</t>
  </si>
  <si>
    <t>手続代行担当者電話番号</t>
  </si>
  <si>
    <t>手続代行担当者携帯電話</t>
  </si>
  <si>
    <t>手続代行担当者メール</t>
  </si>
  <si>
    <t>需給調整市場</t>
    <rPh sb="0" eb="6">
      <t>ジュキュウチョウセイシジョウ</t>
    </rPh>
    <phoneticPr fontId="2"/>
  </si>
  <si>
    <t>第９号様式：別紙１　助成対象事業経費内訳</t>
    <rPh sb="0" eb="1">
      <t>ダイ</t>
    </rPh>
    <rPh sb="2" eb="3">
      <t>ゴウ</t>
    </rPh>
    <rPh sb="3" eb="5">
      <t>ヨウシキ</t>
    </rPh>
    <rPh sb="6" eb="8">
      <t>ベッシ</t>
    </rPh>
    <rPh sb="10" eb="14">
      <t>ジョセイタイショウ</t>
    </rPh>
    <rPh sb="14" eb="16">
      <t>ジギョウ</t>
    </rPh>
    <rPh sb="16" eb="18">
      <t>ケイヒ</t>
    </rPh>
    <rPh sb="18" eb="20">
      <t>ウチワケ</t>
    </rPh>
    <phoneticPr fontId="2"/>
  </si>
  <si>
    <t>第13号様式：別紙１　助成対象事業経費内訳</t>
    <rPh sb="0" eb="1">
      <t>ダイ</t>
    </rPh>
    <rPh sb="3" eb="4">
      <t>ゴウ</t>
    </rPh>
    <rPh sb="4" eb="6">
      <t>ヨウシキ</t>
    </rPh>
    <rPh sb="7" eb="9">
      <t>ベッシ</t>
    </rPh>
    <rPh sb="11" eb="15">
      <t>ジョセイタイショウ</t>
    </rPh>
    <rPh sb="15" eb="17">
      <t>ジギョウ</t>
    </rPh>
    <rPh sb="17" eb="19">
      <t>ケイヒ</t>
    </rPh>
    <rPh sb="19" eb="21">
      <t>ウチワケ</t>
    </rPh>
    <phoneticPr fontId="2"/>
  </si>
  <si>
    <t>第19号様式：別紙１　助成対象事業経費内訳</t>
    <rPh sb="0" eb="1">
      <t>ダイ</t>
    </rPh>
    <rPh sb="3" eb="4">
      <t>ゴウ</t>
    </rPh>
    <rPh sb="4" eb="6">
      <t>ヨウシキ</t>
    </rPh>
    <rPh sb="7" eb="9">
      <t>ベッシ</t>
    </rPh>
    <rPh sb="11" eb="15">
      <t>ジョセイタイショウ</t>
    </rPh>
    <rPh sb="15" eb="17">
      <t>ジギョウ</t>
    </rPh>
    <rPh sb="17" eb="19">
      <t>ケイヒ</t>
    </rPh>
    <rPh sb="19" eb="21">
      <t>ウチワケ</t>
    </rPh>
    <phoneticPr fontId="2"/>
  </si>
  <si>
    <t>第５号様式：別紙１　</t>
    <rPh sb="6" eb="8">
      <t>ベッシ</t>
    </rPh>
    <phoneticPr fontId="3"/>
  </si>
  <si>
    <t xml:space="preserve">助成事業に要する経費及びその調達方法   </t>
    <phoneticPr fontId="3"/>
  </si>
  <si>
    <t>１．助成事業に要する経費及び調達方法</t>
    <phoneticPr fontId="5"/>
  </si>
  <si>
    <t>（１） 助成事業に要する経費</t>
    <rPh sb="4" eb="6">
      <t>ジョセイ</t>
    </rPh>
    <rPh sb="6" eb="8">
      <t>ジギョウ</t>
    </rPh>
    <phoneticPr fontId="3"/>
  </si>
  <si>
    <t>（税抜）</t>
    <rPh sb="1" eb="3">
      <t>ゼイヌキ</t>
    </rPh>
    <phoneticPr fontId="3"/>
  </si>
  <si>
    <t>（２） 他補助金等受給（予定）額</t>
    <rPh sb="4" eb="5">
      <t>タ</t>
    </rPh>
    <rPh sb="5" eb="7">
      <t>ホジョ</t>
    </rPh>
    <rPh sb="7" eb="8">
      <t>キン</t>
    </rPh>
    <rPh sb="8" eb="9">
      <t>トウ</t>
    </rPh>
    <rPh sb="9" eb="11">
      <t>ジュキュウ</t>
    </rPh>
    <rPh sb="12" eb="14">
      <t>ヨテイ</t>
    </rPh>
    <rPh sb="15" eb="16">
      <t>ガク</t>
    </rPh>
    <phoneticPr fontId="5"/>
  </si>
  <si>
    <t>（３） 助成対象経費</t>
  </si>
  <si>
    <t>（４） 助成金交付申請額</t>
  </si>
  <si>
    <t>（５） （２），（４）小計</t>
    <rPh sb="11" eb="13">
      <t>ショウケイ</t>
    </rPh>
    <phoneticPr fontId="3"/>
  </si>
  <si>
    <t>（６） 自己資金</t>
    <rPh sb="4" eb="8">
      <t>ジコシキン</t>
    </rPh>
    <phoneticPr fontId="3"/>
  </si>
  <si>
    <t>（７） 金融機関等借入金</t>
    <rPh sb="4" eb="12">
      <t>キンユウキカントウカリイレキン</t>
    </rPh>
    <phoneticPr fontId="5"/>
  </si>
  <si>
    <t>（８） その他</t>
    <rPh sb="6" eb="7">
      <t>タ</t>
    </rPh>
    <phoneticPr fontId="3"/>
  </si>
  <si>
    <t>（９） （６）～（８）小計</t>
    <rPh sb="11" eb="13">
      <t>ショウケイ</t>
    </rPh>
    <phoneticPr fontId="3"/>
  </si>
  <si>
    <t>（10）事業費合計</t>
    <rPh sb="4" eb="9">
      <t>ジギョウヒゴウケイ</t>
    </rPh>
    <phoneticPr fontId="3"/>
  </si>
  <si>
    <t>２．他補助金等の内訳　</t>
    <phoneticPr fontId="5"/>
  </si>
  <si>
    <t>※本助成金の他に、他の補助金等を受けている又は受ける予定がある場合記入すること。</t>
    <rPh sb="1" eb="5">
      <t>ホンジョセイキン</t>
    </rPh>
    <rPh sb="6" eb="7">
      <t>ホカ</t>
    </rPh>
    <rPh sb="14" eb="15">
      <t>トウ</t>
    </rPh>
    <phoneticPr fontId="5"/>
  </si>
  <si>
    <t>（１）-１ 補助金等の名称</t>
  </si>
  <si>
    <t>（１）-２ 他補助金等額</t>
    <rPh sb="6" eb="7">
      <t>タ</t>
    </rPh>
    <rPh sb="7" eb="9">
      <t>ホジョ</t>
    </rPh>
    <rPh sb="9" eb="10">
      <t>キン</t>
    </rPh>
    <rPh sb="10" eb="11">
      <t>トウ</t>
    </rPh>
    <rPh sb="11" eb="12">
      <t>ガク</t>
    </rPh>
    <phoneticPr fontId="5"/>
  </si>
  <si>
    <t>（１）-３ 補助金等の内容</t>
    <rPh sb="6" eb="9">
      <t>ホジョキン</t>
    </rPh>
    <rPh sb="9" eb="10">
      <t>トウ</t>
    </rPh>
    <rPh sb="11" eb="13">
      <t>ナイヨウ</t>
    </rPh>
    <phoneticPr fontId="3"/>
  </si>
  <si>
    <t>（２）-１ 補助金等の名称</t>
  </si>
  <si>
    <t>（２）-２ 他補助金等額</t>
    <rPh sb="6" eb="7">
      <t>タ</t>
    </rPh>
    <rPh sb="7" eb="10">
      <t>ホジョキン</t>
    </rPh>
    <rPh sb="10" eb="11">
      <t>ナド</t>
    </rPh>
    <rPh sb="11" eb="12">
      <t>ガク</t>
    </rPh>
    <phoneticPr fontId="5"/>
  </si>
  <si>
    <t>（２）-３ 補助金等の内容</t>
    <rPh sb="6" eb="9">
      <t>ホジョキン</t>
    </rPh>
    <rPh sb="9" eb="10">
      <t>トウ</t>
    </rPh>
    <rPh sb="11" eb="13">
      <t>ナイヨウ</t>
    </rPh>
    <phoneticPr fontId="3"/>
  </si>
  <si>
    <t>（３）　補助金等小計</t>
    <rPh sb="4" eb="8">
      <t>ホジョキントウ</t>
    </rPh>
    <rPh sb="8" eb="10">
      <t>ショウケイ</t>
    </rPh>
    <phoneticPr fontId="3"/>
  </si>
  <si>
    <t>３．金融機関等借入金の内訳</t>
    <phoneticPr fontId="5"/>
  </si>
  <si>
    <t>※本事業で金融機関等からの借入を受けている又は受ける予定がある場合は、調達先、金額、</t>
    <phoneticPr fontId="5"/>
  </si>
  <si>
    <t>　担保権の有無、担保権の内容を具体的に記入すること。</t>
    <phoneticPr fontId="5"/>
  </si>
  <si>
    <t>（１）-１ 資金調達先</t>
    <rPh sb="6" eb="11">
      <t>シキンチョウタツサキ</t>
    </rPh>
    <phoneticPr fontId="3"/>
  </si>
  <si>
    <t>（１）-２ 調達金額</t>
    <rPh sb="6" eb="10">
      <t>チョウタツキンガク</t>
    </rPh>
    <phoneticPr fontId="5"/>
  </si>
  <si>
    <t>（１）-３ 担保権設定の有無</t>
    <rPh sb="6" eb="9">
      <t>タンポケン</t>
    </rPh>
    <rPh sb="9" eb="11">
      <t>セッテイ</t>
    </rPh>
    <rPh sb="12" eb="14">
      <t>ウム</t>
    </rPh>
    <phoneticPr fontId="3"/>
  </si>
  <si>
    <t>（１）-４ 担保権の内容</t>
    <rPh sb="6" eb="9">
      <t>タンポケン</t>
    </rPh>
    <rPh sb="10" eb="12">
      <t>ナイヨウ</t>
    </rPh>
    <phoneticPr fontId="3"/>
  </si>
  <si>
    <t>（２）-１ 資金調達先</t>
    <rPh sb="6" eb="11">
      <t>シキンチョウタツサキ</t>
    </rPh>
    <phoneticPr fontId="3"/>
  </si>
  <si>
    <t>（２）-２ 調達金額</t>
    <rPh sb="6" eb="10">
      <t>チョウタツキンガク</t>
    </rPh>
    <phoneticPr fontId="5"/>
  </si>
  <si>
    <t>（２）-３ 担保権設定の有無</t>
    <rPh sb="6" eb="9">
      <t>タンポケン</t>
    </rPh>
    <rPh sb="9" eb="11">
      <t>セッテイ</t>
    </rPh>
    <rPh sb="12" eb="14">
      <t>ウム</t>
    </rPh>
    <phoneticPr fontId="3"/>
  </si>
  <si>
    <t>（２）-４ 担保権の内容</t>
    <rPh sb="6" eb="9">
      <t>タンポケン</t>
    </rPh>
    <rPh sb="10" eb="12">
      <t>ナイヨウ</t>
    </rPh>
    <phoneticPr fontId="3"/>
  </si>
  <si>
    <t>（３）　借入金小計</t>
    <rPh sb="4" eb="7">
      <t>カリイレキン</t>
    </rPh>
    <rPh sb="7" eb="9">
      <t>ショウケイ</t>
    </rPh>
    <phoneticPr fontId="3"/>
  </si>
  <si>
    <t>４．その他</t>
    <rPh sb="4" eb="5">
      <t>タ</t>
    </rPh>
    <phoneticPr fontId="5"/>
  </si>
  <si>
    <t>※本事業の資金調達において報告すべき事項がある場合は具体的に記入すること。別紙可。</t>
    <rPh sb="5" eb="9">
      <t>シキンチョウタツ</t>
    </rPh>
    <phoneticPr fontId="5"/>
  </si>
  <si>
    <t>○○年度○○蓄電池導入支援事業補助金</t>
    <rPh sb="2" eb="4">
      <t>ネンド</t>
    </rPh>
    <rPh sb="6" eb="9">
      <t>チクデンチ</t>
    </rPh>
    <rPh sb="9" eb="11">
      <t>ドウニュウ</t>
    </rPh>
    <rPh sb="11" eb="13">
      <t>シエン</t>
    </rPh>
    <rPh sb="13" eb="15">
      <t>ジギョウ</t>
    </rPh>
    <rPh sb="15" eb="18">
      <t>ホジョキン</t>
    </rPh>
    <phoneticPr fontId="3"/>
  </si>
  <si>
    <t>100-1111</t>
    <phoneticPr fontId="2"/>
  </si>
  <si>
    <t>111-1000</t>
    <phoneticPr fontId="2"/>
  </si>
  <si>
    <t>神奈川県横浜市○○区</t>
    <rPh sb="0" eb="7">
      <t>カナガワケンヨコハマシ</t>
    </rPh>
    <rPh sb="9" eb="10">
      <t>ク</t>
    </rPh>
    <phoneticPr fontId="2"/>
  </si>
  <si>
    <t>東京都新宿区○○</t>
    <rPh sb="0" eb="3">
      <t>トウキョウト</t>
    </rPh>
    <rPh sb="3" eb="6">
      <t>シンジュクク</t>
    </rPh>
    <phoneticPr fontId="2"/>
  </si>
  <si>
    <t>土地</t>
  </si>
  <si>
    <t>有</t>
  </si>
  <si>
    <t>無</t>
  </si>
  <si>
    <t>代表取締役</t>
    <rPh sb="0" eb="5">
      <t>ダイヒョウトリシマリヤク</t>
    </rPh>
    <phoneticPr fontId="2"/>
  </si>
  <si>
    <t>○○　○○</t>
    <phoneticPr fontId="2"/>
  </si>
  <si>
    <t>担当部</t>
    <rPh sb="0" eb="3">
      <t>タントウブ</t>
    </rPh>
    <phoneticPr fontId="2"/>
  </si>
  <si>
    <t>●●　●●</t>
    <phoneticPr fontId="2"/>
  </si>
  <si>
    <t>03-0000-0000</t>
    <phoneticPr fontId="2"/>
  </si>
  <si>
    <t>mail@sample</t>
    <phoneticPr fontId="2"/>
  </si>
  <si>
    <t>333-3333</t>
    <phoneticPr fontId="2"/>
  </si>
  <si>
    <t>○○　○○</t>
    <phoneticPr fontId="2"/>
  </si>
  <si>
    <t>リチウムイオン</t>
    <phoneticPr fontId="2"/>
  </si>
  <si>
    <t>Litium-Aaｘｘ</t>
    <phoneticPr fontId="2"/>
  </si>
  <si>
    <t>Litium-Bbｘｘ</t>
    <phoneticPr fontId="2"/>
  </si>
  <si>
    <t>○○</t>
    <phoneticPr fontId="2"/>
  </si>
  <si>
    <t>○</t>
    <phoneticPr fontId="2"/>
  </si>
  <si>
    <t>無し</t>
    <rPh sb="0" eb="1">
      <t>ナ</t>
    </rPh>
    <phoneticPr fontId="2"/>
  </si>
  <si>
    <t>●●</t>
    <phoneticPr fontId="2"/>
  </si>
  <si>
    <t>令和7年4月</t>
    <rPh sb="0" eb="2">
      <t>レイワ</t>
    </rPh>
    <rPh sb="3" eb="4">
      <t>ネン</t>
    </rPh>
    <rPh sb="5" eb="6">
      <t>ガツ</t>
    </rPh>
    <phoneticPr fontId="2"/>
  </si>
  <si>
    <t>複数社見積徴収による競争の結果、最安値を選定　など</t>
    <phoneticPr fontId="2"/>
  </si>
  <si>
    <t>別途選定する有資格者（電気主任技術者等）を有する企業による年一回の点検実施　など</t>
    <phoneticPr fontId="2"/>
  </si>
  <si>
    <t>●●　●●</t>
    <phoneticPr fontId="2"/>
  </si>
  <si>
    <t>東京都新宿区○○　○○ビル</t>
    <rPh sb="0" eb="6">
      <t>トウキョウトシンジュクク</t>
    </rPh>
    <phoneticPr fontId="2"/>
  </si>
  <si>
    <t>03-5555-xxxx</t>
    <phoneticPr fontId="2"/>
  </si>
  <si>
    <t>070-xxxx-xxxx</t>
    <phoneticPr fontId="2"/>
  </si>
  <si>
    <t>mail@security</t>
    <phoneticPr fontId="2"/>
  </si>
  <si>
    <t>申請事業実施のために、関係機関に関係法令について該当有無を協議した結果を記載してください。併せて根拠資料として手続書類を添付資料18として提出してください</t>
    <rPh sb="0" eb="2">
      <t>シンセイ</t>
    </rPh>
    <rPh sb="2" eb="4">
      <t>ジギョウ</t>
    </rPh>
    <rPh sb="4" eb="6">
      <t>ジッシ</t>
    </rPh>
    <rPh sb="11" eb="13">
      <t>カンケイ</t>
    </rPh>
    <rPh sb="13" eb="15">
      <t>キカン</t>
    </rPh>
    <rPh sb="16" eb="18">
      <t>カンケイ</t>
    </rPh>
    <rPh sb="18" eb="20">
      <t>ホウレイ</t>
    </rPh>
    <rPh sb="24" eb="26">
      <t>ガイトウ</t>
    </rPh>
    <rPh sb="26" eb="28">
      <t>ウム</t>
    </rPh>
    <rPh sb="29" eb="31">
      <t>キョウギ</t>
    </rPh>
    <rPh sb="33" eb="35">
      <t>ケッカ</t>
    </rPh>
    <rPh sb="36" eb="38">
      <t>キサイ</t>
    </rPh>
    <rPh sb="45" eb="46">
      <t>アワ</t>
    </rPh>
    <rPh sb="48" eb="50">
      <t>コンキョ</t>
    </rPh>
    <rPh sb="50" eb="52">
      <t>シリョウ</t>
    </rPh>
    <rPh sb="55" eb="57">
      <t>テツヅ</t>
    </rPh>
    <rPh sb="57" eb="59">
      <t>ショルイ</t>
    </rPh>
    <rPh sb="69" eb="71">
      <t>テイシュツ</t>
    </rPh>
    <phoneticPr fontId="50"/>
  </si>
  <si>
    <t>東京電力〇〇支社と〇〇のための協議済み。　など</t>
    <rPh sb="17" eb="18">
      <t>ズ</t>
    </rPh>
    <phoneticPr fontId="2"/>
  </si>
  <si>
    <t>〇年〇月取得完了
〇年〇月登記完了予定</t>
    <rPh sb="4" eb="6">
      <t>シュトク</t>
    </rPh>
    <rPh sb="6" eb="8">
      <t>カンリョウ</t>
    </rPh>
    <rPh sb="10" eb="11">
      <t>トシ</t>
    </rPh>
    <rPh sb="12" eb="13">
      <t>ガツ</t>
    </rPh>
    <rPh sb="13" eb="15">
      <t>トウキ</t>
    </rPh>
    <rPh sb="15" eb="17">
      <t>カンリョウ</t>
    </rPh>
    <rPh sb="17" eb="19">
      <t>ヨテイ</t>
    </rPh>
    <phoneticPr fontId="5"/>
  </si>
  <si>
    <t>●●銀行</t>
    <rPh sb="2" eb="4">
      <t>ギンコウ</t>
    </rPh>
    <phoneticPr fontId="2"/>
  </si>
  <si>
    <t>施工費</t>
    <rPh sb="0" eb="3">
      <t>セコウヒ</t>
    </rPh>
    <phoneticPr fontId="5"/>
  </si>
  <si>
    <t>土地造成費</t>
    <rPh sb="0" eb="5">
      <t>トチゾウセイヒ</t>
    </rPh>
    <phoneticPr fontId="2"/>
  </si>
  <si>
    <t>システム一式</t>
    <rPh sb="4" eb="6">
      <t>イッシキ</t>
    </rPh>
    <phoneticPr fontId="2"/>
  </si>
  <si>
    <t>●●</t>
    <phoneticPr fontId="2"/>
  </si>
  <si>
    <t>○○A</t>
    <phoneticPr fontId="2"/>
  </si>
  <si>
    <t>○○B</t>
    <phoneticPr fontId="2"/>
  </si>
  <si>
    <t>蓄電池</t>
    <rPh sb="0" eb="3">
      <t>チクデンチ</t>
    </rPh>
    <phoneticPr fontId="2"/>
  </si>
  <si>
    <t>蓄電池制御機器</t>
    <rPh sb="0" eb="3">
      <t>チクデンチ</t>
    </rPh>
    <rPh sb="3" eb="7">
      <t>セイギョキキ</t>
    </rPh>
    <phoneticPr fontId="2"/>
  </si>
  <si>
    <t>パワーコンディショナー</t>
    <phoneticPr fontId="2"/>
  </si>
  <si>
    <t>Litium-Aaｘｘ</t>
    <phoneticPr fontId="2"/>
  </si>
  <si>
    <t>L-Control</t>
    <phoneticPr fontId="2"/>
  </si>
  <si>
    <t>Litium-Bbｘｘ</t>
    <phoneticPr fontId="2"/>
  </si>
  <si>
    <t>PCS-AA</t>
    <phoneticPr fontId="2"/>
  </si>
  <si>
    <t>System-aa</t>
    <phoneticPr fontId="2"/>
  </si>
  <si>
    <t>●●●●●●●</t>
    <phoneticPr fontId="2"/>
  </si>
  <si>
    <t>●</t>
    <phoneticPr fontId="2"/>
  </si>
  <si>
    <t>東京都●●区〇</t>
    <rPh sb="0" eb="3">
      <t>トウキョウト</t>
    </rPh>
    <rPh sb="5" eb="6">
      <t>ク</t>
    </rPh>
    <phoneticPr fontId="5"/>
  </si>
  <si>
    <t>別紙参照</t>
    <rPh sb="0" eb="4">
      <t>ベッシサンショウ</t>
    </rPh>
    <phoneticPr fontId="2"/>
  </si>
  <si>
    <t>蓄電池設備導入事業</t>
    <phoneticPr fontId="2"/>
  </si>
  <si>
    <t>A1</t>
    <phoneticPr fontId="5"/>
  </si>
  <si>
    <t>B1-1</t>
  </si>
  <si>
    <t>B1-2</t>
  </si>
  <si>
    <t>B2</t>
  </si>
  <si>
    <t>B3</t>
  </si>
  <si>
    <t>B3</t>
    <phoneticPr fontId="2"/>
  </si>
  <si>
    <t>B4</t>
  </si>
  <si>
    <t>B4</t>
    <phoneticPr fontId="2"/>
  </si>
  <si>
    <t>B5</t>
    <phoneticPr fontId="2"/>
  </si>
  <si>
    <t>C1</t>
    <phoneticPr fontId="5"/>
  </si>
  <si>
    <t>C2</t>
    <phoneticPr fontId="2"/>
  </si>
  <si>
    <t>B1-1</t>
    <phoneticPr fontId="2"/>
  </si>
  <si>
    <t>B1-2</t>
    <phoneticPr fontId="2"/>
  </si>
  <si>
    <t>B2</t>
    <phoneticPr fontId="2"/>
  </si>
  <si>
    <t>パワーコンディショナー</t>
  </si>
  <si>
    <t>消防システム</t>
    <rPh sb="0" eb="2">
      <t>ショウボウ</t>
    </rPh>
    <phoneticPr fontId="2"/>
  </si>
  <si>
    <t>基礎工事</t>
    <rPh sb="0" eb="2">
      <t>キソ</t>
    </rPh>
    <rPh sb="2" eb="4">
      <t>コウジ</t>
    </rPh>
    <phoneticPr fontId="2"/>
  </si>
  <si>
    <t>C3</t>
    <phoneticPr fontId="2"/>
  </si>
  <si>
    <t>系統連系費用</t>
    <rPh sb="0" eb="6">
      <t>ケイトウレンケイヒヨウ</t>
    </rPh>
    <phoneticPr fontId="2"/>
  </si>
  <si>
    <t>C4</t>
    <phoneticPr fontId="2"/>
  </si>
  <si>
    <t>●000,000,000</t>
    <phoneticPr fontId="2"/>
  </si>
  <si>
    <t>●00,000,000</t>
    <phoneticPr fontId="2"/>
  </si>
  <si>
    <t>〇000,000,000</t>
    <phoneticPr fontId="2"/>
  </si>
  <si>
    <t>△00,000,000</t>
    <phoneticPr fontId="2"/>
  </si>
  <si>
    <t>有</t>
    <rPh sb="0" eb="1">
      <t>アリ</t>
    </rPh>
    <phoneticPr fontId="2"/>
  </si>
  <si>
    <t>無</t>
    <rPh sb="0" eb="1">
      <t>ナシ</t>
    </rPh>
    <phoneticPr fontId="2"/>
  </si>
  <si>
    <t>〇〇県〇〇市〇番１</t>
    <rPh sb="2" eb="3">
      <t>ケン</t>
    </rPh>
    <rPh sb="5" eb="6">
      <t>シ</t>
    </rPh>
    <rPh sb="7" eb="8">
      <t>バン</t>
    </rPh>
    <phoneticPr fontId="2"/>
  </si>
  <si>
    <t>株式会社〇〇</t>
    <rPh sb="0" eb="4">
      <t>カブシキガイシャ</t>
    </rPh>
    <phoneticPr fontId="2"/>
  </si>
  <si>
    <t>〇〇〇〇〇〇〇〇</t>
    <phoneticPr fontId="2"/>
  </si>
  <si>
    <t>１．申請者情報・決算情報</t>
    <phoneticPr fontId="5"/>
  </si>
  <si>
    <t>（１）申請者情報</t>
    <rPh sb="3" eb="6">
      <t>シンセイシャ</t>
    </rPh>
    <rPh sb="6" eb="8">
      <t>ジョウホウ</t>
    </rPh>
    <phoneticPr fontId="3"/>
  </si>
  <si>
    <t>（２）決算情報（直近３年度分）</t>
    <rPh sb="3" eb="5">
      <t>ケッサン</t>
    </rPh>
    <rPh sb="5" eb="7">
      <t>ジョウホウ</t>
    </rPh>
    <rPh sb="8" eb="10">
      <t>チョッキン</t>
    </rPh>
    <rPh sb="11" eb="14">
      <t>ネンドブン</t>
    </rPh>
    <phoneticPr fontId="3"/>
  </si>
  <si>
    <t>〇〇〇</t>
  </si>
  <si>
    <t>〇〇〇</t>
    <phoneticPr fontId="2"/>
  </si>
  <si>
    <t>〇〇〇人</t>
    <rPh sb="3" eb="4">
      <t>ニン</t>
    </rPh>
    <phoneticPr fontId="2"/>
  </si>
  <si>
    <t>平成〇年〇月〇日</t>
    <rPh sb="0" eb="2">
      <t>ヘイセイ</t>
    </rPh>
    <rPh sb="3" eb="4">
      <t>ネン</t>
    </rPh>
    <rPh sb="5" eb="6">
      <t>ガツ</t>
    </rPh>
    <rPh sb="7" eb="8">
      <t>ニチ</t>
    </rPh>
    <phoneticPr fontId="2"/>
  </si>
  <si>
    <t>〇〇〇円</t>
    <rPh sb="3" eb="4">
      <t>エン</t>
    </rPh>
    <phoneticPr fontId="2"/>
  </si>
  <si>
    <t>〇〇円</t>
    <rPh sb="2" eb="3">
      <t>エン</t>
    </rPh>
    <phoneticPr fontId="2"/>
  </si>
  <si>
    <t>平成31年４月１日～令和２年３月31日</t>
    <rPh sb="0" eb="2">
      <t>ヘイセイ</t>
    </rPh>
    <rPh sb="4" eb="5">
      <t>ネン</t>
    </rPh>
    <rPh sb="6" eb="7">
      <t>ガツ</t>
    </rPh>
    <rPh sb="8" eb="9">
      <t>ニチ</t>
    </rPh>
    <rPh sb="10" eb="12">
      <t>レイワ</t>
    </rPh>
    <rPh sb="13" eb="14">
      <t>ネン</t>
    </rPh>
    <rPh sb="15" eb="16">
      <t>ガツ</t>
    </rPh>
    <rPh sb="18" eb="19">
      <t>ニチ</t>
    </rPh>
    <phoneticPr fontId="2"/>
  </si>
  <si>
    <t>令和２年４月１日～令和３年３月31日</t>
    <rPh sb="0" eb="2">
      <t>レイワ</t>
    </rPh>
    <rPh sb="3" eb="4">
      <t>ネン</t>
    </rPh>
    <rPh sb="5" eb="6">
      <t>ガツ</t>
    </rPh>
    <rPh sb="7" eb="8">
      <t>ニチ</t>
    </rPh>
    <rPh sb="9" eb="11">
      <t>レイワ</t>
    </rPh>
    <rPh sb="12" eb="13">
      <t>ネン</t>
    </rPh>
    <rPh sb="14" eb="15">
      <t>ガツ</t>
    </rPh>
    <rPh sb="17" eb="18">
      <t>ニチ</t>
    </rPh>
    <phoneticPr fontId="2"/>
  </si>
  <si>
    <t>令和３年４月１日～令和４年３月31日</t>
    <rPh sb="0" eb="2">
      <t>レイワ</t>
    </rPh>
    <rPh sb="3" eb="4">
      <t>ネン</t>
    </rPh>
    <rPh sb="5" eb="6">
      <t>ガツ</t>
    </rPh>
    <rPh sb="7" eb="8">
      <t>ニチ</t>
    </rPh>
    <rPh sb="9" eb="11">
      <t>レイワ</t>
    </rPh>
    <rPh sb="12" eb="13">
      <t>ネン</t>
    </rPh>
    <rPh sb="14" eb="15">
      <t>ガツ</t>
    </rPh>
    <rPh sb="17" eb="18">
      <t>ニチ</t>
    </rPh>
    <phoneticPr fontId="2"/>
  </si>
  <si>
    <t>〇〇　〇〇</t>
    <phoneticPr fontId="2"/>
  </si>
  <si>
    <t>東京都〇〇区〇〇〇〇番地</t>
    <rPh sb="0" eb="3">
      <t>トウキョウト</t>
    </rPh>
    <rPh sb="5" eb="6">
      <t>ク</t>
    </rPh>
    <rPh sb="10" eb="12">
      <t>バンチ</t>
    </rPh>
    <phoneticPr fontId="2"/>
  </si>
  <si>
    <t>03-〇〇〇〇-〇〇〇〇</t>
    <phoneticPr fontId="2"/>
  </si>
  <si>
    <t>070-〇〇〇〇-〇〇〇〇</t>
    <phoneticPr fontId="2"/>
  </si>
  <si>
    <t>〇〇@mail</t>
    <phoneticPr fontId="2"/>
  </si>
  <si>
    <t>別紙のとおり</t>
    <rPh sb="0" eb="2">
      <t>ベッシ</t>
    </rPh>
    <phoneticPr fontId="2"/>
  </si>
  <si>
    <t>B1-1</t>
    <phoneticPr fontId="3"/>
  </si>
  <si>
    <t>B1-2</t>
    <phoneticPr fontId="3"/>
  </si>
  <si>
    <t>添付資料のとおり</t>
    <rPh sb="0" eb="4">
      <t>テンプシリョウ</t>
    </rPh>
    <phoneticPr fontId="2"/>
  </si>
  <si>
    <t>事業実施部責任課</t>
    <rPh sb="0" eb="4">
      <t>ジギョウジッシ</t>
    </rPh>
    <rPh sb="4" eb="5">
      <t>ブ</t>
    </rPh>
    <rPh sb="5" eb="7">
      <t>セキニン</t>
    </rPh>
    <rPh sb="7" eb="8">
      <t>カ</t>
    </rPh>
    <phoneticPr fontId="2"/>
  </si>
  <si>
    <t>事業部長</t>
    <rPh sb="0" eb="2">
      <t>ジギョウ</t>
    </rPh>
    <rPh sb="2" eb="4">
      <t>ブチョウ</t>
    </rPh>
    <phoneticPr fontId="2"/>
  </si>
  <si>
    <t>担当部長</t>
    <rPh sb="0" eb="2">
      <t>タントウ</t>
    </rPh>
    <rPh sb="2" eb="4">
      <t>ブチョウ</t>
    </rPh>
    <phoneticPr fontId="2"/>
  </si>
  <si>
    <t>セキュリティ部管理課</t>
    <rPh sb="6" eb="7">
      <t>ブ</t>
    </rPh>
    <rPh sb="7" eb="9">
      <t>カンリ</t>
    </rPh>
    <rPh sb="9" eb="10">
      <t>カ</t>
    </rPh>
    <phoneticPr fontId="2"/>
  </si>
  <si>
    <t>提出用製図</t>
    <rPh sb="0" eb="2">
      <t>テイシュツ</t>
    </rPh>
    <rPh sb="2" eb="3">
      <t>ヨウ</t>
    </rPh>
    <rPh sb="3" eb="5">
      <t>セイズ</t>
    </rPh>
    <phoneticPr fontId="5"/>
  </si>
  <si>
    <t>系統用蓄電池設備導入事業</t>
    <rPh sb="0" eb="3">
      <t>ケイトウヨウ</t>
    </rPh>
    <rPh sb="3" eb="6">
      <t>チクデンチ</t>
    </rPh>
    <phoneticPr fontId="5"/>
  </si>
  <si>
    <t>発電事業株式会社　〇〇サイト</t>
    <rPh sb="0" eb="2">
      <t>ハツデン</t>
    </rPh>
    <rPh sb="2" eb="4">
      <t>ジギョウ</t>
    </rPh>
    <rPh sb="4" eb="8">
      <t>カブシキガイシャ</t>
    </rPh>
    <phoneticPr fontId="2"/>
  </si>
  <si>
    <t>〇〇、●●</t>
    <phoneticPr fontId="2"/>
  </si>
  <si>
    <t>B6,B7,B8</t>
    <phoneticPr fontId="2"/>
  </si>
  <si>
    <t>系統連系契約日</t>
    <rPh sb="0" eb="2">
      <t>ケイトウ</t>
    </rPh>
    <rPh sb="2" eb="4">
      <t>レンケイ</t>
    </rPh>
    <rPh sb="4" eb="6">
      <t>ケイヤク</t>
    </rPh>
    <rPh sb="6" eb="7">
      <t>ビ</t>
    </rPh>
    <phoneticPr fontId="75"/>
  </si>
  <si>
    <t>系統接続に関する協議および給電契約（再エネ余剰電力対策（充電）、電力逼迫時対策（放電））</t>
    <rPh sb="0" eb="2">
      <t>ケイトウ</t>
    </rPh>
    <rPh sb="2" eb="4">
      <t>セツゾク</t>
    </rPh>
    <rPh sb="5" eb="6">
      <t>カン</t>
    </rPh>
    <rPh sb="8" eb="10">
      <t>キョウギ</t>
    </rPh>
    <rPh sb="13" eb="15">
      <t>キュウデン</t>
    </rPh>
    <rPh sb="15" eb="17">
      <t>ケイヤク</t>
    </rPh>
    <rPh sb="18" eb="19">
      <t>サイ</t>
    </rPh>
    <rPh sb="21" eb="23">
      <t>ヨジョウ</t>
    </rPh>
    <rPh sb="23" eb="25">
      <t>デンリョク</t>
    </rPh>
    <rPh sb="25" eb="27">
      <t>タイサク</t>
    </rPh>
    <rPh sb="28" eb="30">
      <t>ジュウデン</t>
    </rPh>
    <rPh sb="32" eb="34">
      <t>デンリョク</t>
    </rPh>
    <rPh sb="34" eb="36">
      <t>ヒッパク</t>
    </rPh>
    <rPh sb="36" eb="37">
      <t>ジ</t>
    </rPh>
    <rPh sb="37" eb="39">
      <t>タイサク</t>
    </rPh>
    <rPh sb="40" eb="42">
      <t>ホウデン</t>
    </rPh>
    <phoneticPr fontId="75"/>
  </si>
  <si>
    <t>契約締結、機器搬入予定日</t>
    <rPh sb="0" eb="2">
      <t>ケイヤク</t>
    </rPh>
    <rPh sb="2" eb="4">
      <t>テイケツ</t>
    </rPh>
    <rPh sb="5" eb="12">
      <t>キキハンニュウヨテイビ</t>
    </rPh>
    <phoneticPr fontId="75"/>
  </si>
  <si>
    <t>工事期間、完了日、系統連系試験日</t>
    <rPh sb="0" eb="2">
      <t>コウジ</t>
    </rPh>
    <rPh sb="2" eb="4">
      <t>キカン</t>
    </rPh>
    <rPh sb="5" eb="8">
      <t>カンリョウビ</t>
    </rPh>
    <rPh sb="9" eb="13">
      <t>ケイトウレンケイ</t>
    </rPh>
    <rPh sb="13" eb="16">
      <t>シケンビ</t>
    </rPh>
    <phoneticPr fontId="75"/>
  </si>
  <si>
    <t>別紙のとおり</t>
    <rPh sb="0" eb="2">
      <t>ベッシ</t>
    </rPh>
    <phoneticPr fontId="2"/>
  </si>
  <si>
    <t>事業に参加する各企業の役割がわかる体制図を記入。別紙可。</t>
    <rPh sb="0" eb="2">
      <t>ジギョウ</t>
    </rPh>
    <rPh sb="3" eb="5">
      <t>サンカ</t>
    </rPh>
    <rPh sb="7" eb="10">
      <t>カクキギョウ</t>
    </rPh>
    <rPh sb="11" eb="13">
      <t>ヤクワリ</t>
    </rPh>
    <rPh sb="17" eb="19">
      <t>タイセイ</t>
    </rPh>
    <rPh sb="19" eb="20">
      <t>ズ</t>
    </rPh>
    <rPh sb="21" eb="23">
      <t>キニュウ</t>
    </rPh>
    <rPh sb="24" eb="26">
      <t>ベッシ</t>
    </rPh>
    <rPh sb="26" eb="27">
      <t>カ</t>
    </rPh>
    <phoneticPr fontId="2"/>
  </si>
  <si>
    <t>体制図内の企業が取る対応について記入。別紙可。</t>
    <rPh sb="0" eb="3">
      <t>タイセイズ</t>
    </rPh>
    <rPh sb="3" eb="4">
      <t>ナイ</t>
    </rPh>
    <rPh sb="5" eb="7">
      <t>キギョウ</t>
    </rPh>
    <rPh sb="8" eb="9">
      <t>ト</t>
    </rPh>
    <rPh sb="10" eb="12">
      <t>タイオウ</t>
    </rPh>
    <rPh sb="16" eb="18">
      <t>キニュウ</t>
    </rPh>
    <rPh sb="19" eb="21">
      <t>ベッシ</t>
    </rPh>
    <rPh sb="21" eb="22">
      <t>カ</t>
    </rPh>
    <phoneticPr fontId="2"/>
  </si>
  <si>
    <r>
      <t>事業実施にあたり調整結果を</t>
    </r>
    <r>
      <rPr>
        <b/>
        <sz val="10"/>
        <color rgb="FFFF0000"/>
        <rFont val="ＭＳ Ｐ明朝"/>
        <family val="1"/>
        <charset val="128"/>
      </rPr>
      <t>添付資料14</t>
    </r>
    <r>
      <rPr>
        <sz val="10"/>
        <color rgb="FFFF0000"/>
        <rFont val="ＭＳ Ｐ明朝"/>
        <family val="1"/>
        <charset val="128"/>
      </rPr>
      <t>として提出してください。調整が不要な場合、不要と判断した理由を提出してください。</t>
    </r>
    <rPh sb="0" eb="4">
      <t>ジギョウジッシ</t>
    </rPh>
    <rPh sb="8" eb="12">
      <t>チョウセイケッカ</t>
    </rPh>
    <rPh sb="13" eb="17">
      <t>テンプシリョウ</t>
    </rPh>
    <rPh sb="22" eb="24">
      <t>テイシュツ</t>
    </rPh>
    <rPh sb="31" eb="33">
      <t>チョウセイ</t>
    </rPh>
    <rPh sb="34" eb="36">
      <t>フヨウ</t>
    </rPh>
    <rPh sb="37" eb="39">
      <t>バアイ</t>
    </rPh>
    <rPh sb="40" eb="42">
      <t>フヨウ</t>
    </rPh>
    <rPh sb="43" eb="45">
      <t>ハンダン</t>
    </rPh>
    <rPh sb="47" eb="49">
      <t>リユウ</t>
    </rPh>
    <rPh sb="50" eb="52">
      <t>テイシュツ</t>
    </rPh>
    <phoneticPr fontId="2"/>
  </si>
  <si>
    <t>代表取締役</t>
    <rPh sb="0" eb="2">
      <t>ダイヒョウ</t>
    </rPh>
    <rPh sb="2" eb="5">
      <t>トリシマリヤク</t>
    </rPh>
    <phoneticPr fontId="3"/>
  </si>
  <si>
    <t>株式会社　共同申請者</t>
    <rPh sb="0" eb="4">
      <t>カブシキガイシャ</t>
    </rPh>
    <phoneticPr fontId="2"/>
  </si>
  <si>
    <t>手続代行者　株式会社</t>
    <rPh sb="6" eb="10">
      <t>カブシキガイシャ</t>
    </rPh>
    <phoneticPr fontId="2"/>
  </si>
  <si>
    <t>〇〇の背景の中〇〇〇を目的とし、〇〇に貢献するため。</t>
    <rPh sb="3" eb="5">
      <t>ハイケイ</t>
    </rPh>
    <rPh sb="6" eb="7">
      <t>ナカ</t>
    </rPh>
    <rPh sb="11" eb="13">
      <t>モクテキ</t>
    </rPh>
    <rPh sb="19" eb="21">
      <t>コウケン</t>
    </rPh>
    <phoneticPr fontId="2"/>
  </si>
  <si>
    <r>
      <t xml:space="preserve">名称
</t>
    </r>
    <r>
      <rPr>
        <b/>
        <sz val="6"/>
        <color rgb="FFFF0000"/>
        <rFont val="ＭＳ Ｐ明朝"/>
        <family val="1"/>
        <charset val="128"/>
      </rPr>
      <t>(法人でなく個人で所有の場合は代表者名の氏名欄のみ記入してください）</t>
    </r>
    <rPh sb="0" eb="2">
      <t>メイショウ</t>
    </rPh>
    <rPh sb="28" eb="30">
      <t>キニュウ</t>
    </rPh>
    <phoneticPr fontId="3"/>
  </si>
  <si>
    <r>
      <t xml:space="preserve">代表者
</t>
    </r>
    <r>
      <rPr>
        <b/>
        <sz val="6"/>
        <color rgb="FFFF0000"/>
        <rFont val="ＭＳ Ｐ明朝"/>
        <family val="1"/>
        <charset val="128"/>
      </rPr>
      <t>(法人でなく個人で所有の場合は記入不要です（名称欄に記入済みのため））</t>
    </r>
    <rPh sb="0" eb="3">
      <t>ダイヒョウシャ</t>
    </rPh>
    <rPh sb="19" eb="23">
      <t>キニュウフヨウ</t>
    </rPh>
    <rPh sb="26" eb="29">
      <t>メイショウラン</t>
    </rPh>
    <rPh sb="30" eb="33">
      <t>キニュウズ</t>
    </rPh>
    <phoneticPr fontId="3"/>
  </si>
  <si>
    <t>設備導入先施設所有者又は土地所有者</t>
    <rPh sb="0" eb="2">
      <t>セツビ</t>
    </rPh>
    <rPh sb="2" eb="4">
      <t>ドウニュウ</t>
    </rPh>
    <rPh sb="4" eb="5">
      <t>サキ</t>
    </rPh>
    <rPh sb="7" eb="10">
      <t>ショユウシャ</t>
    </rPh>
    <rPh sb="10" eb="11">
      <t>マタ</t>
    </rPh>
    <rPh sb="12" eb="14">
      <t>トチ</t>
    </rPh>
    <rPh sb="14" eb="17">
      <t>ショユウシャ</t>
    </rPh>
    <phoneticPr fontId="3"/>
  </si>
  <si>
    <t>設備設置場所</t>
    <rPh sb="0" eb="2">
      <t>セツビ</t>
    </rPh>
    <rPh sb="2" eb="4">
      <t>セッチ</t>
    </rPh>
    <rPh sb="4" eb="6">
      <t>バショ</t>
    </rPh>
    <phoneticPr fontId="3"/>
  </si>
  <si>
    <t>設置場所の名称</t>
    <rPh sb="0" eb="4">
      <t>セッチバショ</t>
    </rPh>
    <rPh sb="5" eb="7">
      <t>メイショウ</t>
    </rPh>
    <phoneticPr fontId="3"/>
  </si>
  <si>
    <t>発電事業　株式会社</t>
    <rPh sb="0" eb="2">
      <t>ハツデン</t>
    </rPh>
    <rPh sb="2" eb="4">
      <t>ジギョウ</t>
    </rPh>
    <rPh sb="5" eb="9">
      <t>カブシキガイシャ</t>
    </rPh>
    <phoneticPr fontId="3"/>
  </si>
  <si>
    <t>東京都○○区○○町　２－２－２</t>
    <phoneticPr fontId="2"/>
  </si>
  <si>
    <t>東京都○○区○○町　２－２－２</t>
    <rPh sb="0" eb="3">
      <t>トウキョウト</t>
    </rPh>
    <rPh sb="5" eb="6">
      <t>ク</t>
    </rPh>
    <rPh sb="8" eb="9">
      <t>マチ</t>
    </rPh>
    <phoneticPr fontId="3"/>
  </si>
  <si>
    <t>発電事業株式会社　〇〇サイト　　系統用蓄電池設備導入事業</t>
    <rPh sb="0" eb="2">
      <t>ハツデン</t>
    </rPh>
    <rPh sb="2" eb="4">
      <t>ジギョウ</t>
    </rPh>
    <rPh sb="4" eb="8">
      <t>カブシキガイシャ</t>
    </rPh>
    <rPh sb="16" eb="19">
      <t>ケイトウヨウ</t>
    </rPh>
    <rPh sb="22" eb="24">
      <t>セツビ</t>
    </rPh>
    <phoneticPr fontId="2"/>
  </si>
  <si>
    <t>発電事業　株式会社</t>
    <rPh sb="0" eb="2">
      <t>ハツデン</t>
    </rPh>
    <rPh sb="2" eb="4">
      <t>ジギョウ</t>
    </rPh>
    <rPh sb="5" eb="9">
      <t>カブシキガイシャ</t>
    </rPh>
    <phoneticPr fontId="2"/>
  </si>
  <si>
    <t>代表取締役</t>
    <phoneticPr fontId="2"/>
  </si>
  <si>
    <t>東京都○○区○○町　２－２－２</t>
    <rPh sb="0" eb="3">
      <t>トウキョウト</t>
    </rPh>
    <rPh sb="5" eb="6">
      <t>ク</t>
    </rPh>
    <rPh sb="8" eb="9">
      <t>マチ</t>
    </rPh>
    <phoneticPr fontId="2"/>
  </si>
  <si>
    <t>施設所有　株式会社</t>
    <rPh sb="0" eb="2">
      <t>シセツ</t>
    </rPh>
    <rPh sb="2" eb="4">
      <t>ショユウ</t>
    </rPh>
    <rPh sb="5" eb="9">
      <t>カブシキガイシャ</t>
    </rPh>
    <phoneticPr fontId="2"/>
  </si>
  <si>
    <t>東京都○○区○○町　１－１－１</t>
    <phoneticPr fontId="2"/>
  </si>
  <si>
    <t>神奈川県○○市○○町　２－２－２</t>
    <rPh sb="0" eb="4">
      <t>カナガワケン</t>
    </rPh>
    <rPh sb="6" eb="7">
      <t>シ</t>
    </rPh>
    <phoneticPr fontId="2"/>
  </si>
  <si>
    <t>神奈川県○○市○○町　２－２－２</t>
    <rPh sb="0" eb="3">
      <t>カナガワ</t>
    </rPh>
    <rPh sb="3" eb="4">
      <t>ケン</t>
    </rPh>
    <rPh sb="6" eb="7">
      <t>シ</t>
    </rPh>
    <rPh sb="9" eb="10">
      <t>マチ</t>
    </rPh>
    <phoneticPr fontId="2"/>
  </si>
  <si>
    <t>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3"/>
  </si>
  <si>
    <t>系統用蓄電池設備導入事業</t>
    <rPh sb="0" eb="2">
      <t>ケイトウ</t>
    </rPh>
    <rPh sb="2" eb="3">
      <t>ヨウ</t>
    </rPh>
    <rPh sb="3" eb="6">
      <t>チクデンチ</t>
    </rPh>
    <phoneticPr fontId="2"/>
  </si>
  <si>
    <t>系統用蓄電池設備導入事業</t>
    <rPh sb="0" eb="3">
      <t>ケイトウヨウ</t>
    </rPh>
    <phoneticPr fontId="2"/>
  </si>
  <si>
    <t>〇〇,〇〇〇,〇〇〇円</t>
    <rPh sb="10" eb="11">
      <t>エン</t>
    </rPh>
    <phoneticPr fontId="2"/>
  </si>
  <si>
    <t>系統用蓄電池設備導入事業</t>
    <rPh sb="0" eb="3">
      <t>ケイトウヨウ</t>
    </rPh>
    <rPh sb="3" eb="6">
      <t>チクデンチ</t>
    </rPh>
    <rPh sb="6" eb="8">
      <t>セツビ</t>
    </rPh>
    <rPh sb="8" eb="10">
      <t>ドウニュウ</t>
    </rPh>
    <rPh sb="10" eb="12">
      <t>ジギョウ</t>
    </rPh>
    <phoneticPr fontId="2"/>
  </si>
  <si>
    <t>AB●●●●</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</si>
</sst>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yyyy&quot;年&quot;m&quot;月&quot;d&quot;日&quot;;@"/>
    <numFmt numFmtId="177" formatCode="&quot;〒&quot;000\-0000"/>
    <numFmt numFmtId="178" formatCode="#,##0;&quot;▲ &quot;#,##0"/>
    <numFmt numFmtId="179" formatCode="#,##0_ ;[Red]\-#,##0\ "/>
    <numFmt numFmtId="180" formatCode="#,##0_);\(#,##0\)"/>
    <numFmt numFmtId="181" formatCode="#,##0_);[Red]\(#,##0\)"/>
    <numFmt numFmtId="182" formatCode="#,##0.00;&quot;▲ &quot;#,##0.00"/>
    <numFmt numFmtId="183" formatCode="[$-F800]dddd\,\ mmmm\ dd\,\ yyyy"/>
    <numFmt numFmtId="184" formatCode="#,##0.0;[Red]\-#,##0.0"/>
    <numFmt numFmtId="185" formatCode="#,##0.000000000;[Red]\-#,##0.000000000"/>
    <numFmt numFmtId="186" formatCode="[&lt;=999]000;[&lt;=9999]000\-00;000\-0000"/>
    <numFmt numFmtId="187" formatCode="#,##0.0;&quot;▲ &quot;#,##0.0"/>
  </numFmts>
  <fonts count="155">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b/>
      <sz val="9"/>
      <color indexed="81"/>
      <name val="MS P ゴシック"/>
      <family val="3"/>
      <charset val="128"/>
    </font>
    <font>
      <sz val="6"/>
      <name val="游ゴシック"/>
      <family val="3"/>
      <charset val="128"/>
      <scheme val="minor"/>
    </font>
    <font>
      <sz val="11"/>
      <color theme="1"/>
      <name val="ＭＳ 明朝"/>
      <family val="1"/>
      <charset val="128"/>
    </font>
    <font>
      <sz val="11"/>
      <color indexed="8"/>
      <name val="ＭＳ 明朝"/>
      <family val="1"/>
      <charset val="128"/>
    </font>
    <font>
      <b/>
      <u/>
      <sz val="11"/>
      <color rgb="FFC00000"/>
      <name val="ＭＳ 明朝"/>
      <family val="1"/>
      <charset val="128"/>
    </font>
    <font>
      <b/>
      <u/>
      <sz val="11"/>
      <color theme="1"/>
      <name val="ＭＳ 明朝"/>
      <family val="1"/>
      <charset val="128"/>
    </font>
    <font>
      <sz val="10.5"/>
      <color indexed="8"/>
      <name val="ＭＳ 明朝"/>
      <family val="1"/>
      <charset val="128"/>
    </font>
    <font>
      <sz val="22"/>
      <color theme="1"/>
      <name val="ＭＳ 明朝"/>
      <family val="1"/>
      <charset val="128"/>
    </font>
    <font>
      <sz val="22"/>
      <color indexed="8"/>
      <name val="ＭＳ 明朝"/>
      <family val="1"/>
      <charset val="128"/>
    </font>
    <font>
      <sz val="12"/>
      <color theme="1"/>
      <name val="ＭＳ 明朝"/>
      <family val="1"/>
      <charset val="128"/>
    </font>
    <font>
      <sz val="8"/>
      <color theme="1"/>
      <name val="ＭＳ 明朝"/>
      <family val="1"/>
      <charset val="128"/>
    </font>
    <font>
      <sz val="8"/>
      <color indexed="8"/>
      <name val="ＭＳ 明朝"/>
      <family val="1"/>
      <charset val="128"/>
    </font>
    <font>
      <sz val="11"/>
      <color rgb="FFC00000"/>
      <name val="ＭＳ 明朝"/>
      <family val="1"/>
      <charset val="128"/>
    </font>
    <font>
      <sz val="10.5"/>
      <color theme="1"/>
      <name val="ＭＳ 明朝"/>
      <family val="1"/>
      <charset val="128"/>
    </font>
    <font>
      <sz val="11"/>
      <color rgb="FFFF0000"/>
      <name val="ＭＳ 明朝"/>
      <family val="1"/>
      <charset val="128"/>
    </font>
    <font>
      <sz val="12"/>
      <color rgb="FFFF0000"/>
      <name val="ＭＳ 明朝"/>
      <family val="1"/>
      <charset val="128"/>
    </font>
    <font>
      <sz val="14"/>
      <color theme="1"/>
      <name val="ＭＳ 明朝"/>
      <family val="1"/>
      <charset val="128"/>
    </font>
    <font>
      <sz val="11"/>
      <color theme="1"/>
      <name val="游ゴシック"/>
      <family val="2"/>
      <charset val="128"/>
      <scheme val="minor"/>
    </font>
    <font>
      <sz val="18"/>
      <color theme="1"/>
      <name val="ＭＳ 明朝"/>
      <family val="1"/>
      <charset val="128"/>
    </font>
    <font>
      <sz val="18"/>
      <color indexed="8"/>
      <name val="ＭＳ 明朝"/>
      <family val="1"/>
      <charset val="128"/>
    </font>
    <font>
      <sz val="10"/>
      <color theme="1"/>
      <name val="ＭＳ 明朝"/>
      <family val="1"/>
      <charset val="128"/>
    </font>
    <font>
      <sz val="6"/>
      <color theme="1"/>
      <name val="ＭＳ 明朝"/>
      <family val="1"/>
      <charset val="128"/>
    </font>
    <font>
      <sz val="10"/>
      <color indexed="8"/>
      <name val="ＭＳ 明朝"/>
      <family val="1"/>
      <charset val="128"/>
    </font>
    <font>
      <sz val="10.5"/>
      <name val="ＭＳ 明朝"/>
      <family val="1"/>
      <charset val="128"/>
    </font>
    <font>
      <sz val="11"/>
      <name val="ＭＳ 明朝"/>
      <family val="1"/>
      <charset val="128"/>
    </font>
    <font>
      <sz val="16"/>
      <color theme="1"/>
      <name val="ＭＳ ゴシック"/>
      <family val="3"/>
      <charset val="128"/>
    </font>
    <font>
      <sz val="16"/>
      <color theme="1"/>
      <name val="ＭＳ 明朝"/>
      <family val="1"/>
      <charset val="128"/>
    </font>
    <font>
      <b/>
      <sz val="11"/>
      <color theme="1"/>
      <name val="ＭＳ 明朝"/>
      <family val="1"/>
      <charset val="128"/>
    </font>
    <font>
      <b/>
      <sz val="11"/>
      <color rgb="FFC00000"/>
      <name val="ＭＳ 明朝"/>
      <family val="1"/>
      <charset val="128"/>
    </font>
    <font>
      <sz val="9"/>
      <name val="ＭＳ 明朝"/>
      <family val="1"/>
      <charset val="128"/>
    </font>
    <font>
      <sz val="14"/>
      <name val="ＭＳ 明朝"/>
      <family val="1"/>
      <charset val="128"/>
    </font>
    <font>
      <u/>
      <sz val="9"/>
      <name val="ＭＳ 明朝"/>
      <family val="1"/>
      <charset val="128"/>
    </font>
    <font>
      <sz val="11"/>
      <color theme="1"/>
      <name val="ＭＳ Ｐ明朝"/>
      <family val="1"/>
      <charset val="128"/>
    </font>
    <font>
      <sz val="11"/>
      <color rgb="FF000000"/>
      <name val="ＭＳ 明朝"/>
      <family val="1"/>
      <charset val="128"/>
    </font>
    <font>
      <sz val="10.5"/>
      <color rgb="FF000000"/>
      <name val="ＭＳ 明朝"/>
      <family val="1"/>
      <charset val="128"/>
    </font>
    <font>
      <sz val="10"/>
      <color rgb="FF000000"/>
      <name val="ＭＳ 明朝"/>
      <family val="1"/>
      <charset val="128"/>
    </font>
    <font>
      <sz val="9"/>
      <color theme="1"/>
      <name val="ＭＳ 明朝"/>
      <family val="1"/>
      <charset val="128"/>
    </font>
    <font>
      <b/>
      <u/>
      <sz val="12"/>
      <color rgb="FFC00000"/>
      <name val="ＭＳ 明朝"/>
      <family val="1"/>
      <charset val="128"/>
    </font>
    <font>
      <sz val="12"/>
      <name val="ＭＳ 明朝"/>
      <family val="1"/>
      <charset val="128"/>
    </font>
    <font>
      <sz val="10"/>
      <name val="ＭＳ 明朝"/>
      <family val="1"/>
      <charset val="128"/>
    </font>
    <font>
      <sz val="11"/>
      <color rgb="FF0000FF"/>
      <name val="ＭＳ 明朝"/>
      <family val="1"/>
      <charset val="128"/>
    </font>
    <font>
      <sz val="10.5"/>
      <name val="ＭＳ Ｐ明朝"/>
      <family val="1"/>
      <charset val="128"/>
    </font>
    <font>
      <sz val="11"/>
      <color rgb="FF0070C0"/>
      <name val="ＭＳ 明朝"/>
      <family val="1"/>
      <charset val="128"/>
    </font>
    <font>
      <sz val="11"/>
      <color indexed="8"/>
      <name val="ＭＳ Ｐ明朝"/>
      <family val="1"/>
      <charset val="128"/>
    </font>
    <font>
      <sz val="9"/>
      <color rgb="FF000000"/>
      <name val="MS UI Gothic"/>
      <family val="3"/>
      <charset val="128"/>
    </font>
    <font>
      <b/>
      <sz val="12"/>
      <color theme="1"/>
      <name val="ＭＳ 明朝"/>
      <family val="1"/>
      <charset val="128"/>
    </font>
    <font>
      <b/>
      <sz val="12"/>
      <color rgb="FF0070C0"/>
      <name val="ＭＳ 明朝"/>
      <family val="1"/>
      <charset val="128"/>
    </font>
    <font>
      <b/>
      <sz val="18"/>
      <color theme="1"/>
      <name val="ＭＳ 明朝"/>
      <family val="1"/>
      <charset val="128"/>
    </font>
    <font>
      <b/>
      <sz val="20"/>
      <color theme="1"/>
      <name val="ＭＳ 明朝"/>
      <family val="1"/>
      <charset val="128"/>
    </font>
    <font>
      <sz val="11"/>
      <name val="ＭＳ Ｐゴシック"/>
      <family val="3"/>
      <charset val="128"/>
    </font>
    <font>
      <sz val="8"/>
      <name val="ＭＳ 明朝"/>
      <family val="1"/>
      <charset val="128"/>
    </font>
    <font>
      <b/>
      <sz val="8"/>
      <name val="ＭＳ 明朝"/>
      <family val="1"/>
      <charset val="128"/>
    </font>
    <font>
      <b/>
      <sz val="6"/>
      <name val="ＭＳ 明朝"/>
      <family val="1"/>
      <charset val="128"/>
    </font>
    <font>
      <sz val="6"/>
      <name val="ＭＳ 明朝"/>
      <family val="1"/>
      <charset val="128"/>
    </font>
    <font>
      <sz val="13"/>
      <color theme="1"/>
      <name val="ＭＳ 明朝"/>
      <family val="1"/>
      <charset val="128"/>
    </font>
    <font>
      <sz val="12"/>
      <color rgb="FFC00000"/>
      <name val="ＭＳ 明朝"/>
      <family val="1"/>
      <charset val="128"/>
    </font>
    <font>
      <sz val="9"/>
      <color rgb="FF000000"/>
      <name val="Meiryo UI"/>
      <family val="3"/>
      <charset val="128"/>
    </font>
    <font>
      <b/>
      <sz val="11"/>
      <color rgb="FFFF0000"/>
      <name val="ＭＳ 明朝"/>
      <family val="1"/>
      <charset val="128"/>
    </font>
    <font>
      <b/>
      <sz val="12"/>
      <color rgb="FFC00000"/>
      <name val="ＭＳ 明朝"/>
      <family val="1"/>
      <charset val="128"/>
    </font>
    <font>
      <b/>
      <sz val="12"/>
      <color rgb="FFFF0000"/>
      <name val="ＭＳ 明朝"/>
      <family val="1"/>
      <charset val="128"/>
    </font>
    <font>
      <b/>
      <u/>
      <sz val="11"/>
      <color rgb="FFFF0000"/>
      <name val="ＭＳ 明朝"/>
      <family val="1"/>
      <charset val="128"/>
    </font>
    <font>
      <sz val="9"/>
      <color indexed="8"/>
      <name val="ＭＳ 明朝"/>
      <family val="1"/>
      <charset val="128"/>
    </font>
    <font>
      <b/>
      <sz val="18"/>
      <color rgb="FFFF0000"/>
      <name val="ＭＳ 明朝"/>
      <family val="1"/>
      <charset val="128"/>
    </font>
    <font>
      <sz val="11"/>
      <color rgb="FFC00000"/>
      <name val="ＭＳ Ｐ明朝"/>
      <family val="1"/>
      <charset val="128"/>
    </font>
    <font>
      <b/>
      <sz val="11"/>
      <color rgb="FFFF0000"/>
      <name val="ＭＳ Ｐ明朝"/>
      <family val="1"/>
      <charset val="128"/>
    </font>
    <font>
      <b/>
      <sz val="11"/>
      <color rgb="FFC00000"/>
      <name val="ＭＳ Ｐ明朝"/>
      <family val="1"/>
      <charset val="128"/>
    </font>
    <font>
      <b/>
      <sz val="11"/>
      <color theme="1"/>
      <name val="ＭＳ Ｐ明朝"/>
      <family val="1"/>
      <charset val="128"/>
    </font>
    <font>
      <sz val="11"/>
      <name val="ＭＳ Ｐ明朝"/>
      <family val="1"/>
      <charset val="128"/>
    </font>
    <font>
      <sz val="11"/>
      <name val="游ゴシック"/>
      <family val="2"/>
      <charset val="128"/>
      <scheme val="minor"/>
    </font>
    <font>
      <b/>
      <sz val="9"/>
      <color rgb="FFC00000"/>
      <name val="ＭＳ 明朝"/>
      <family val="1"/>
      <charset val="128"/>
    </font>
    <font>
      <b/>
      <sz val="9"/>
      <color rgb="FFFF0000"/>
      <name val="ＭＳ 明朝"/>
      <family val="1"/>
      <charset val="128"/>
    </font>
    <font>
      <sz val="8"/>
      <name val="ＭＳ ゴシック"/>
      <family val="3"/>
      <charset val="128"/>
    </font>
    <font>
      <sz val="11"/>
      <name val="游ゴシック"/>
      <family val="3"/>
      <charset val="128"/>
      <scheme val="minor"/>
    </font>
    <font>
      <b/>
      <sz val="16"/>
      <color rgb="FFC00000"/>
      <name val="ＭＳ 明朝"/>
      <family val="1"/>
      <charset val="128"/>
    </font>
    <font>
      <sz val="12"/>
      <color theme="1"/>
      <name val="ＭＳ Ｐ明朝"/>
      <family val="1"/>
      <charset val="128"/>
    </font>
    <font>
      <b/>
      <sz val="12"/>
      <color rgb="FFC00000"/>
      <name val="ＭＳ Ｐ明朝"/>
      <family val="1"/>
      <charset val="128"/>
    </font>
    <font>
      <sz val="12"/>
      <color theme="1"/>
      <name val="游ゴシック"/>
      <family val="3"/>
      <charset val="128"/>
      <scheme val="minor"/>
    </font>
    <font>
      <sz val="11"/>
      <color theme="1"/>
      <name val="ＭＳ ゴシック"/>
      <family val="3"/>
      <charset val="128"/>
    </font>
    <font>
      <b/>
      <sz val="9"/>
      <color theme="1"/>
      <name val="ＭＳ 明朝"/>
      <family val="1"/>
      <charset val="128"/>
    </font>
    <font>
      <b/>
      <sz val="8"/>
      <color theme="1"/>
      <name val="ＭＳ 明朝"/>
      <family val="1"/>
      <charset val="128"/>
    </font>
    <font>
      <b/>
      <sz val="10"/>
      <color theme="1"/>
      <name val="ＭＳ 明朝"/>
      <family val="1"/>
      <charset val="128"/>
    </font>
    <font>
      <b/>
      <sz val="6"/>
      <color theme="1"/>
      <name val="ＭＳ 明朝"/>
      <family val="1"/>
      <charset val="128"/>
    </font>
    <font>
      <b/>
      <sz val="14"/>
      <color theme="1"/>
      <name val="ＭＳ 明朝"/>
      <family val="1"/>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u/>
      <sz val="14"/>
      <name val="ＭＳ Ｐ明朝"/>
      <family val="1"/>
      <charset val="128"/>
    </font>
    <font>
      <sz val="12"/>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2.65"/>
      <color theme="10"/>
      <name val="ＭＳ Ｐゴシック"/>
      <family val="3"/>
      <charset val="128"/>
    </font>
    <font>
      <u/>
      <sz val="12"/>
      <color theme="10"/>
      <name val="ＭＳ Ｐゴシック"/>
      <family val="3"/>
      <charset val="128"/>
    </font>
    <font>
      <u/>
      <sz val="10"/>
      <color theme="10"/>
      <name val="Times New Roman"/>
      <family val="1"/>
    </font>
    <font>
      <u/>
      <sz val="11"/>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4"/>
      <color indexed="8"/>
      <name val="ＭＳ Ｐ明朝"/>
      <family val="1"/>
      <charset val="128"/>
    </font>
    <font>
      <sz val="14"/>
      <color theme="1"/>
      <name val="ＭＳ Ｐ明朝"/>
      <family val="1"/>
      <charset val="128"/>
    </font>
    <font>
      <b/>
      <sz val="11"/>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theme="1"/>
      <name val="ＭＳ Ｐ明朝"/>
      <family val="1"/>
      <charset val="128"/>
    </font>
    <font>
      <b/>
      <sz val="12"/>
      <color indexed="8"/>
      <name val="ＭＳ Ｐ明朝"/>
      <family val="1"/>
      <charset val="128"/>
    </font>
    <font>
      <u/>
      <sz val="11"/>
      <color indexed="10"/>
      <name val="ＭＳ Ｐ明朝"/>
      <family val="1"/>
      <charset val="128"/>
    </font>
    <font>
      <b/>
      <sz val="11"/>
      <color rgb="FFC00000"/>
      <name val="游ゴシック"/>
      <family val="3"/>
      <charset val="128"/>
      <scheme val="minor"/>
    </font>
    <font>
      <b/>
      <sz val="11"/>
      <color rgb="FFFF0000"/>
      <name val="游ゴシック"/>
      <family val="3"/>
      <charset val="128"/>
      <scheme val="minor"/>
    </font>
    <font>
      <sz val="11"/>
      <color rgb="FF0070C0"/>
      <name val="ＭＳ Ｐ明朝"/>
      <family val="1"/>
      <charset val="128"/>
    </font>
    <font>
      <sz val="12"/>
      <name val="Arial Unicode MS"/>
      <family val="3"/>
      <charset val="128"/>
    </font>
    <font>
      <sz val="12"/>
      <color rgb="FF0070C0"/>
      <name val="ＭＳ Ｐ明朝"/>
      <family val="1"/>
      <charset val="128"/>
    </font>
    <font>
      <b/>
      <sz val="10"/>
      <color rgb="FFC00000"/>
      <name val="ＭＳ Ｐ明朝"/>
      <family val="1"/>
      <charset val="128"/>
    </font>
    <font>
      <sz val="11"/>
      <color indexed="0"/>
      <name val="ＭＳ Ｐ明朝"/>
      <family val="1"/>
      <charset val="128"/>
    </font>
    <font>
      <sz val="11"/>
      <color theme="1"/>
      <name val="ＭＳ Ｐゴシック"/>
      <family val="3"/>
      <charset val="128"/>
    </font>
    <font>
      <sz val="9"/>
      <color rgb="FFFF0000"/>
      <name val="ＭＳ Ｐ明朝"/>
      <family val="1"/>
      <charset val="128"/>
    </font>
    <font>
      <sz val="6"/>
      <color rgb="FFFF0000"/>
      <name val="ＭＳ Ｐ明朝"/>
      <family val="1"/>
      <charset val="128"/>
    </font>
    <font>
      <b/>
      <sz val="11"/>
      <color theme="1"/>
      <name val="游ゴシック"/>
      <family val="3"/>
      <charset val="128"/>
      <scheme val="minor"/>
    </font>
    <font>
      <sz val="11"/>
      <color rgb="FFFFCCFF"/>
      <name val="ＭＳ 明朝"/>
      <family val="1"/>
      <charset val="128"/>
    </font>
    <font>
      <sz val="10.5"/>
      <color theme="1"/>
      <name val="ＭＳ Ｐ明朝"/>
      <family val="1"/>
      <charset val="128"/>
    </font>
    <font>
      <b/>
      <sz val="12"/>
      <color rgb="FFFF0000"/>
      <name val="ＭＳ Ｐ明朝"/>
      <family val="1"/>
      <charset val="128"/>
    </font>
    <font>
      <sz val="11"/>
      <color rgb="FFFF0000"/>
      <name val="ＭＳ Ｐ明朝"/>
      <family val="1"/>
      <charset val="128"/>
    </font>
    <font>
      <sz val="11"/>
      <color rgb="FFC00000"/>
      <name val="游ゴシック"/>
      <family val="3"/>
      <charset val="128"/>
      <scheme val="minor"/>
    </font>
    <font>
      <sz val="10.5"/>
      <color indexed="8"/>
      <name val="ＭＳ Ｐ明朝"/>
      <family val="1"/>
      <charset val="128"/>
    </font>
    <font>
      <sz val="18"/>
      <color theme="1"/>
      <name val="ＭＳ Ｐ明朝"/>
      <family val="1"/>
      <charset val="128"/>
    </font>
    <font>
      <sz val="18"/>
      <color indexed="8"/>
      <name val="ＭＳ Ｐ明朝"/>
      <family val="1"/>
      <charset val="128"/>
    </font>
    <font>
      <sz val="10.5"/>
      <color rgb="FFFF0000"/>
      <name val="ＭＳ Ｐ明朝"/>
      <family val="1"/>
      <charset val="128"/>
    </font>
    <font>
      <sz val="10"/>
      <color theme="1"/>
      <name val="ＭＳ Ｐ明朝"/>
      <family val="1"/>
      <charset val="128"/>
    </font>
    <font>
      <sz val="6"/>
      <color theme="1"/>
      <name val="ＭＳ Ｐ明朝"/>
      <family val="1"/>
      <charset val="128"/>
    </font>
    <font>
      <sz val="8"/>
      <color theme="1"/>
      <name val="ＭＳ Ｐ明朝"/>
      <family val="1"/>
      <charset val="128"/>
    </font>
    <font>
      <sz val="10.5"/>
      <color rgb="FFC00000"/>
      <name val="ＭＳ Ｐ明朝"/>
      <family val="1"/>
      <charset val="128"/>
    </font>
    <font>
      <sz val="9"/>
      <color theme="1"/>
      <name val="ＭＳ Ｐ明朝"/>
      <family val="1"/>
      <charset val="128"/>
    </font>
    <font>
      <b/>
      <sz val="18"/>
      <color rgb="FFFF0000"/>
      <name val="ＭＳ Ｐ明朝"/>
      <family val="1"/>
      <charset val="128"/>
    </font>
    <font>
      <b/>
      <sz val="18"/>
      <color rgb="FFFF0000"/>
      <name val="游ゴシック"/>
      <family val="3"/>
      <charset val="128"/>
      <scheme val="minor"/>
    </font>
    <font>
      <sz val="10.5"/>
      <color rgb="FFFF0000"/>
      <name val="ＭＳ 明朝"/>
      <family val="1"/>
      <charset val="128"/>
    </font>
    <font>
      <sz val="11"/>
      <color rgb="FFFF0000"/>
      <name val="ＭＳ Ｐゴシック"/>
      <family val="3"/>
      <charset val="128"/>
    </font>
    <font>
      <u/>
      <sz val="12.65"/>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3"/>
      <color rgb="FFFF0000"/>
      <name val="ＭＳ 明朝"/>
      <family val="1"/>
      <charset val="128"/>
    </font>
    <font>
      <b/>
      <sz val="10"/>
      <color rgb="FFC00000"/>
      <name val="ＭＳ 明朝"/>
      <family val="1"/>
      <charset val="128"/>
    </font>
    <font>
      <sz val="9"/>
      <color rgb="FFFF0000"/>
      <name val="ＭＳ 明朝"/>
      <family val="1"/>
      <charset val="128"/>
    </font>
    <font>
      <sz val="10"/>
      <color rgb="FFFF0000"/>
      <name val="ＭＳ 明朝"/>
      <family val="1"/>
      <charset val="128"/>
    </font>
    <font>
      <sz val="8"/>
      <color rgb="FFFF0000"/>
      <name val="ＭＳ 明朝"/>
      <family val="1"/>
      <charset val="128"/>
    </font>
    <font>
      <sz val="10"/>
      <color rgb="FFFF0000"/>
      <name val="ＭＳ Ｐ明朝"/>
      <family val="1"/>
      <charset val="128"/>
    </font>
    <font>
      <b/>
      <sz val="10"/>
      <color rgb="FFFF0000"/>
      <name val="ＭＳ Ｐ明朝"/>
      <family val="1"/>
      <charset val="128"/>
    </font>
    <font>
      <b/>
      <sz val="6"/>
      <color rgb="FFFF0000"/>
      <name val="ＭＳ Ｐ明朝"/>
      <family val="1"/>
      <charset val="128"/>
    </font>
    <font>
      <b/>
      <sz val="10.5"/>
      <color rgb="FFFF0000"/>
      <name val="ＭＳ Ｐ明朝"/>
      <family val="1"/>
      <charset val="128"/>
    </font>
  </fonts>
  <fills count="14">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CCFFFF"/>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FFFF"/>
      </patternFill>
    </fill>
    <fill>
      <patternFill patternType="solid">
        <fgColor indexed="1"/>
        <bgColor indexed="64"/>
      </patternFill>
    </fill>
    <fill>
      <patternFill patternType="solid">
        <fgColor rgb="FFFCE4D6"/>
        <bgColor indexed="64"/>
      </patternFill>
    </fill>
  </fills>
  <borders count="95">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medium">
        <color indexed="64"/>
      </top>
      <bottom/>
      <diagonal/>
    </border>
    <border>
      <left style="medium">
        <color indexed="64"/>
      </left>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s>
  <cellStyleXfs count="17">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38" fontId="21" fillId="0" borderId="0" applyFont="0" applyFill="0" applyBorder="0" applyAlignment="0" applyProtection="0">
      <alignment vertical="center"/>
    </xf>
    <xf numFmtId="0" fontId="29" fillId="0" borderId="0">
      <alignment vertical="center"/>
    </xf>
    <xf numFmtId="0" fontId="21" fillId="0" borderId="0">
      <alignment vertical="center"/>
    </xf>
    <xf numFmtId="0" fontId="21" fillId="0" borderId="0">
      <alignment vertical="center"/>
    </xf>
    <xf numFmtId="38" fontId="21" fillId="0" borderId="0" applyFont="0" applyFill="0" applyBorder="0" applyAlignment="0" applyProtection="0">
      <alignment vertical="center"/>
    </xf>
    <xf numFmtId="0" fontId="53" fillId="0" borderId="0">
      <alignment vertical="center"/>
    </xf>
    <xf numFmtId="0" fontId="21" fillId="0" borderId="0">
      <alignment vertical="center"/>
    </xf>
    <xf numFmtId="0" fontId="1" fillId="0" borderId="0">
      <alignment vertical="center"/>
    </xf>
    <xf numFmtId="0" fontId="21" fillId="0" borderId="0">
      <alignment vertical="center"/>
    </xf>
    <xf numFmtId="0" fontId="87" fillId="0" borderId="0"/>
    <xf numFmtId="0" fontId="98" fillId="0" borderId="0" applyNumberFormat="0" applyFill="0" applyBorder="0" applyAlignment="0" applyProtection="0">
      <alignment vertical="top"/>
      <protection locked="0"/>
    </xf>
    <xf numFmtId="0" fontId="100" fillId="0" borderId="0" applyNumberFormat="0" applyFill="0" applyBorder="0" applyAlignment="0" applyProtection="0"/>
    <xf numFmtId="0" fontId="117" fillId="0" borderId="0"/>
    <xf numFmtId="0" fontId="21" fillId="0" borderId="0">
      <alignment vertical="center"/>
    </xf>
  </cellStyleXfs>
  <cellXfs count="1866">
    <xf numFmtId="0" fontId="0" fillId="0" borderId="0" xfId="0">
      <alignment vertical="center"/>
    </xf>
    <xf numFmtId="0" fontId="6" fillId="0" borderId="0" xfId="1" applyFont="1">
      <alignment vertical="center"/>
    </xf>
    <xf numFmtId="0" fontId="6" fillId="0" borderId="0" xfId="1" applyFont="1" applyAlignment="1">
      <alignment horizontal="center" vertical="center"/>
    </xf>
    <xf numFmtId="0" fontId="6" fillId="2" borderId="0" xfId="1" applyFont="1" applyFill="1" applyAlignment="1" applyProtection="1">
      <alignment vertical="center" shrinkToFit="1"/>
      <protection locked="0"/>
    </xf>
    <xf numFmtId="0" fontId="7" fillId="0" borderId="0" xfId="1" applyFont="1">
      <alignment vertical="center"/>
    </xf>
    <xf numFmtId="0" fontId="8" fillId="0" borderId="0" xfId="1" applyFont="1">
      <alignment vertical="center"/>
    </xf>
    <xf numFmtId="178" fontId="6" fillId="3" borderId="0" xfId="1" applyNumberFormat="1" applyFont="1" applyFill="1" applyAlignment="1" applyProtection="1">
      <alignment vertical="center" shrinkToFit="1"/>
      <protection locked="0"/>
    </xf>
    <xf numFmtId="0" fontId="16" fillId="0" borderId="0" xfId="1" applyFont="1">
      <alignment vertical="center"/>
    </xf>
    <xf numFmtId="0" fontId="17" fillId="0" borderId="0" xfId="1" applyFont="1" applyAlignment="1">
      <alignment vertical="center" wrapText="1"/>
    </xf>
    <xf numFmtId="0" fontId="13" fillId="3" borderId="0" xfId="1" applyFont="1" applyFill="1" applyAlignment="1">
      <alignment horizontal="center" vertical="center" shrinkToFit="1"/>
    </xf>
    <xf numFmtId="0" fontId="6" fillId="3" borderId="0" xfId="1" applyFont="1" applyFill="1" applyAlignment="1">
      <alignment horizontal="right" vertical="center"/>
    </xf>
    <xf numFmtId="0" fontId="6" fillId="3" borderId="0" xfId="1" applyFont="1" applyFill="1" applyAlignment="1">
      <alignment horizontal="center" vertical="center"/>
    </xf>
    <xf numFmtId="0" fontId="6" fillId="3" borderId="0" xfId="1" applyFont="1" applyFill="1" applyAlignment="1">
      <alignment horizontal="left" vertical="center"/>
    </xf>
    <xf numFmtId="0" fontId="6" fillId="3" borderId="0" xfId="1" applyFont="1" applyFill="1">
      <alignment vertical="center"/>
    </xf>
    <xf numFmtId="0" fontId="10" fillId="0" borderId="0" xfId="1" applyFont="1" applyAlignment="1">
      <alignment vertical="center" wrapText="1"/>
    </xf>
    <xf numFmtId="0" fontId="6" fillId="3" borderId="0" xfId="1" applyFont="1" applyFill="1" applyAlignment="1">
      <alignment vertical="center" shrinkToFit="1"/>
    </xf>
    <xf numFmtId="0" fontId="22" fillId="0" borderId="0" xfId="1" applyFont="1" applyAlignment="1">
      <alignment horizontal="centerContinuous" vertical="center"/>
    </xf>
    <xf numFmtId="0" fontId="22" fillId="0" borderId="0" xfId="1" applyFont="1" applyAlignment="1">
      <alignment horizontal="centerContinuous" vertical="center" wrapText="1"/>
    </xf>
    <xf numFmtId="0" fontId="22" fillId="0" borderId="0" xfId="1" applyFont="1">
      <alignment vertical="center"/>
    </xf>
    <xf numFmtId="0" fontId="24" fillId="0" borderId="0" xfId="1" applyFont="1">
      <alignment vertical="center"/>
    </xf>
    <xf numFmtId="0" fontId="6" fillId="0" borderId="1" xfId="1" applyFont="1" applyBorder="1">
      <alignment vertical="center"/>
    </xf>
    <xf numFmtId="0" fontId="6" fillId="0" borderId="14" xfId="1" applyFont="1" applyBorder="1">
      <alignment vertical="center"/>
    </xf>
    <xf numFmtId="0" fontId="6" fillId="0" borderId="17" xfId="1" applyFont="1" applyBorder="1" applyAlignment="1">
      <alignment vertical="center" shrinkToFit="1"/>
    </xf>
    <xf numFmtId="0" fontId="7" fillId="0" borderId="17" xfId="1" applyFont="1" applyBorder="1" applyAlignment="1">
      <alignment vertical="center" wrapText="1"/>
    </xf>
    <xf numFmtId="0" fontId="28" fillId="0" borderId="17" xfId="1" applyFont="1" applyBorder="1">
      <alignment vertical="center"/>
    </xf>
    <xf numFmtId="0" fontId="6" fillId="0" borderId="8" xfId="1" applyFont="1" applyBorder="1">
      <alignment vertical="center"/>
    </xf>
    <xf numFmtId="0" fontId="28" fillId="0" borderId="21" xfId="1" applyFont="1" applyBorder="1" applyAlignment="1">
      <alignment vertical="center" shrinkToFit="1"/>
    </xf>
    <xf numFmtId="0" fontId="28" fillId="0" borderId="22" xfId="1" applyFont="1" applyBorder="1">
      <alignment vertical="center"/>
    </xf>
    <xf numFmtId="0" fontId="6" fillId="2" borderId="0" xfId="0" applyFont="1" applyFill="1" applyAlignment="1" applyProtection="1">
      <protection locked="0"/>
    </xf>
    <xf numFmtId="0" fontId="6" fillId="2" borderId="0" xfId="0" applyFont="1" applyFill="1" applyAlignment="1" applyProtection="1">
      <alignment horizontal="center" vertical="center" shrinkToFit="1"/>
      <protection locked="0"/>
    </xf>
    <xf numFmtId="0" fontId="17" fillId="2" borderId="0" xfId="0" applyFont="1" applyFill="1" applyAlignment="1" applyProtection="1">
      <alignment vertical="center" shrinkToFit="1"/>
      <protection locked="0"/>
    </xf>
    <xf numFmtId="0" fontId="27" fillId="2" borderId="0" xfId="0" applyFont="1" applyFill="1" applyAlignment="1" applyProtection="1">
      <alignment horizontal="center" vertical="center" shrinkToFit="1"/>
      <protection locked="0"/>
    </xf>
    <xf numFmtId="0" fontId="27" fillId="2" borderId="0" xfId="0" applyFont="1" applyFill="1" applyAlignment="1" applyProtection="1">
      <alignment vertical="center" shrinkToFit="1"/>
      <protection locked="0"/>
    </xf>
    <xf numFmtId="176" fontId="17" fillId="0" borderId="2" xfId="0" applyNumberFormat="1" applyFont="1" applyBorder="1" applyAlignment="1">
      <alignment horizontal="center" vertical="center"/>
    </xf>
    <xf numFmtId="0" fontId="17" fillId="2" borderId="2" xfId="0" applyFont="1" applyFill="1" applyBorder="1" applyAlignment="1" applyProtection="1">
      <alignment horizontal="center" vertical="center" shrinkToFit="1"/>
      <protection locked="0"/>
    </xf>
    <xf numFmtId="0" fontId="17" fillId="0" borderId="2" xfId="0" applyFont="1" applyBorder="1" applyAlignment="1">
      <alignment horizontal="center" vertical="center"/>
    </xf>
    <xf numFmtId="0" fontId="17" fillId="0" borderId="2" xfId="0" applyFont="1" applyBorder="1">
      <alignment vertical="center"/>
    </xf>
    <xf numFmtId="0" fontId="28" fillId="2" borderId="0" xfId="0" applyFont="1" applyFill="1" applyAlignment="1" applyProtection="1">
      <alignment horizontal="center" vertical="center" shrinkToFit="1"/>
      <protection locked="0"/>
    </xf>
    <xf numFmtId="0" fontId="28" fillId="2" borderId="0" xfId="0" applyFont="1" applyFill="1" applyAlignment="1" applyProtection="1">
      <alignment vertical="center" shrinkToFit="1"/>
      <protection locked="0"/>
    </xf>
    <xf numFmtId="0" fontId="17" fillId="2" borderId="2" xfId="0" applyFont="1" applyFill="1" applyBorder="1" applyProtection="1">
      <alignment vertical="center"/>
      <protection locked="0"/>
    </xf>
    <xf numFmtId="0" fontId="28" fillId="3" borderId="0" xfId="0" applyFont="1" applyFill="1" applyAlignment="1">
      <alignment vertical="center" wrapText="1"/>
    </xf>
    <xf numFmtId="0" fontId="28" fillId="2" borderId="2" xfId="0" applyFont="1" applyFill="1" applyBorder="1" applyAlignment="1">
      <alignment vertical="center" wrapText="1"/>
    </xf>
    <xf numFmtId="0" fontId="28" fillId="2" borderId="2" xfId="0" applyFont="1" applyFill="1" applyBorder="1">
      <alignment vertical="center"/>
    </xf>
    <xf numFmtId="0" fontId="28" fillId="2" borderId="3" xfId="0" applyFont="1" applyFill="1" applyBorder="1" applyAlignment="1">
      <alignment vertical="center" wrapText="1"/>
    </xf>
    <xf numFmtId="0" fontId="34" fillId="3" borderId="0" xfId="0" applyFont="1" applyFill="1" applyAlignment="1">
      <alignment vertical="center" wrapText="1"/>
    </xf>
    <xf numFmtId="0" fontId="35" fillId="3" borderId="0" xfId="0" applyFont="1" applyFill="1" applyAlignment="1">
      <alignment horizontal="left" vertical="center"/>
    </xf>
    <xf numFmtId="0" fontId="33" fillId="3" borderId="0" xfId="0" applyFont="1" applyFill="1" applyAlignment="1">
      <alignment horizontal="left" vertical="center"/>
    </xf>
    <xf numFmtId="0" fontId="20" fillId="0" borderId="0" xfId="1" applyFont="1">
      <alignment vertical="center"/>
    </xf>
    <xf numFmtId="0" fontId="44" fillId="0" borderId="0" xfId="1" applyFont="1">
      <alignment vertical="center"/>
    </xf>
    <xf numFmtId="0" fontId="46" fillId="5" borderId="0" xfId="1" applyFont="1" applyFill="1" applyAlignment="1">
      <alignment vertical="center" shrinkToFit="1"/>
    </xf>
    <xf numFmtId="0" fontId="46" fillId="0" borderId="0" xfId="1" applyFont="1" applyAlignment="1">
      <alignment vertical="center" shrinkToFit="1"/>
    </xf>
    <xf numFmtId="0" fontId="46" fillId="0" borderId="0" xfId="1" applyFont="1">
      <alignment vertical="center"/>
    </xf>
    <xf numFmtId="0" fontId="17" fillId="2" borderId="10" xfId="1" applyFont="1" applyFill="1" applyBorder="1" applyAlignment="1" applyProtection="1">
      <alignment vertical="center" wrapText="1"/>
      <protection locked="0"/>
    </xf>
    <xf numFmtId="0" fontId="17" fillId="2" borderId="10" xfId="1" applyFont="1" applyFill="1" applyBorder="1" applyAlignment="1" applyProtection="1">
      <alignment horizontal="center" vertical="center" shrinkToFit="1"/>
      <protection locked="0"/>
    </xf>
    <xf numFmtId="0" fontId="32" fillId="0" borderId="0" xfId="1" applyFont="1" applyAlignment="1">
      <alignment vertical="top"/>
    </xf>
    <xf numFmtId="0" fontId="32" fillId="0" borderId="0" xfId="1" applyFont="1" applyAlignment="1">
      <alignment vertical="center" wrapText="1"/>
    </xf>
    <xf numFmtId="0" fontId="6" fillId="0" borderId="0" xfId="1" applyFont="1" applyAlignment="1">
      <alignment vertical="center" shrinkToFit="1"/>
    </xf>
    <xf numFmtId="0" fontId="6" fillId="2" borderId="0" xfId="6" applyFont="1" applyFill="1" applyAlignment="1" applyProtection="1">
      <alignment vertical="center" shrinkToFit="1"/>
      <protection locked="0"/>
    </xf>
    <xf numFmtId="0" fontId="6" fillId="2" borderId="0" xfId="6" applyFont="1" applyFill="1" applyAlignment="1" applyProtection="1">
      <alignment horizontal="center" vertical="center" shrinkToFit="1"/>
      <protection locked="0"/>
    </xf>
    <xf numFmtId="0" fontId="6" fillId="0" borderId="0" xfId="6" applyFont="1">
      <alignment vertical="center"/>
    </xf>
    <xf numFmtId="58" fontId="6" fillId="0" borderId="0" xfId="6" applyNumberFormat="1" applyFont="1" applyAlignment="1">
      <alignment horizontal="right" vertical="center" shrinkToFit="1"/>
    </xf>
    <xf numFmtId="0" fontId="17" fillId="0" borderId="0" xfId="6" applyFont="1">
      <alignment vertical="center"/>
    </xf>
    <xf numFmtId="0" fontId="11" fillId="0" borderId="0" xfId="6" applyFont="1" applyAlignment="1">
      <alignment horizontal="center" vertical="center"/>
    </xf>
    <xf numFmtId="0" fontId="6" fillId="0" borderId="0" xfId="6" applyFont="1" applyAlignment="1">
      <alignment horizontal="center" vertical="center"/>
    </xf>
    <xf numFmtId="0" fontId="49" fillId="0" borderId="0" xfId="6" applyFont="1" applyAlignment="1">
      <alignment horizontal="center" vertical="center"/>
    </xf>
    <xf numFmtId="0" fontId="51" fillId="0" borderId="0" xfId="6" applyFont="1" applyAlignment="1">
      <alignment horizontal="centerContinuous" vertical="center"/>
    </xf>
    <xf numFmtId="0" fontId="17" fillId="0" borderId="0" xfId="6" applyFont="1" applyAlignment="1">
      <alignment horizontal="center" vertical="center" shrinkToFit="1"/>
    </xf>
    <xf numFmtId="0" fontId="27" fillId="0" borderId="0" xfId="6" applyFont="1" applyAlignment="1">
      <alignment horizontal="left" vertical="top" wrapText="1"/>
    </xf>
    <xf numFmtId="0" fontId="6" fillId="0" borderId="1" xfId="6" applyFont="1" applyBorder="1" applyAlignment="1">
      <alignment horizontal="center" vertical="top"/>
    </xf>
    <xf numFmtId="0" fontId="6" fillId="0" borderId="11" xfId="6" applyFont="1" applyBorder="1">
      <alignment vertical="center"/>
    </xf>
    <xf numFmtId="0" fontId="6" fillId="0" borderId="12" xfId="6" applyFont="1" applyBorder="1">
      <alignment vertical="center"/>
    </xf>
    <xf numFmtId="0" fontId="17" fillId="0" borderId="7" xfId="6" applyFont="1" applyBorder="1">
      <alignment vertical="center"/>
    </xf>
    <xf numFmtId="0" fontId="17" fillId="0" borderId="0" xfId="6" applyFont="1" applyAlignment="1">
      <alignment horizontal="distributed" vertical="center"/>
    </xf>
    <xf numFmtId="0" fontId="17" fillId="0" borderId="0" xfId="6" applyFont="1" applyAlignment="1">
      <alignment horizontal="center" vertical="center"/>
    </xf>
    <xf numFmtId="0" fontId="28" fillId="0" borderId="0" xfId="6" applyFont="1" applyAlignment="1">
      <alignment horizontal="center" vertical="center"/>
    </xf>
    <xf numFmtId="176" fontId="17" fillId="0" borderId="0" xfId="6" applyNumberFormat="1" applyFont="1" applyAlignment="1">
      <alignment horizontal="center" vertical="center"/>
    </xf>
    <xf numFmtId="0" fontId="6" fillId="0" borderId="8" xfId="6" applyFont="1" applyBorder="1">
      <alignment vertical="center"/>
    </xf>
    <xf numFmtId="0" fontId="17" fillId="0" borderId="8" xfId="6" applyFont="1" applyBorder="1">
      <alignment vertical="center"/>
    </xf>
    <xf numFmtId="0" fontId="17" fillId="0" borderId="1" xfId="6" applyFont="1" applyBorder="1" applyAlignment="1">
      <alignment horizontal="right" vertical="center" wrapText="1"/>
    </xf>
    <xf numFmtId="0" fontId="17" fillId="0" borderId="1" xfId="6" applyFont="1" applyBorder="1" applyAlignment="1">
      <alignment vertical="center" wrapText="1"/>
    </xf>
    <xf numFmtId="0" fontId="17" fillId="0" borderId="9" xfId="6" applyFont="1" applyBorder="1" applyAlignment="1">
      <alignment vertical="center" wrapText="1"/>
    </xf>
    <xf numFmtId="0" fontId="28" fillId="2" borderId="5" xfId="6" applyFont="1" applyFill="1" applyBorder="1" applyAlignment="1" applyProtection="1">
      <alignment vertical="center" shrinkToFit="1"/>
      <protection locked="0"/>
    </xf>
    <xf numFmtId="0" fontId="17" fillId="2" borderId="5" xfId="6" applyFont="1" applyFill="1" applyBorder="1" applyAlignment="1" applyProtection="1">
      <alignment horizontal="center" vertical="center" shrinkToFit="1"/>
      <protection locked="0"/>
    </xf>
    <xf numFmtId="0" fontId="28" fillId="2" borderId="1" xfId="6" applyFont="1" applyFill="1" applyBorder="1" applyAlignment="1" applyProtection="1">
      <alignment vertical="center" shrinkToFit="1"/>
      <protection locked="0"/>
    </xf>
    <xf numFmtId="0" fontId="17" fillId="2" borderId="1" xfId="6" applyFont="1" applyFill="1" applyBorder="1" applyAlignment="1" applyProtection="1">
      <alignment horizontal="center" vertical="center" shrinkToFit="1"/>
      <protection locked="0"/>
    </xf>
    <xf numFmtId="0" fontId="6" fillId="2" borderId="0" xfId="0" applyFont="1" applyFill="1" applyAlignment="1" applyProtection="1">
      <alignment vertical="center" shrinkToFit="1"/>
      <protection locked="0"/>
    </xf>
    <xf numFmtId="0" fontId="17" fillId="2" borderId="2" xfId="6" applyFont="1" applyFill="1" applyBorder="1" applyAlignment="1" applyProtection="1">
      <alignment vertical="center" shrinkToFit="1"/>
      <protection locked="0"/>
    </xf>
    <xf numFmtId="0" fontId="17" fillId="2" borderId="2" xfId="6" applyFont="1" applyFill="1" applyBorder="1" applyAlignment="1" applyProtection="1">
      <alignment horizontal="center" vertical="center" shrinkToFit="1"/>
      <protection locked="0"/>
    </xf>
    <xf numFmtId="0" fontId="17" fillId="0" borderId="0" xfId="0" applyFont="1" applyAlignment="1">
      <alignment horizontal="center" vertical="center"/>
    </xf>
    <xf numFmtId="0" fontId="17" fillId="0" borderId="0" xfId="0" applyFont="1">
      <alignment vertical="center"/>
    </xf>
    <xf numFmtId="0" fontId="18"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6" fillId="2" borderId="10" xfId="0" applyFont="1" applyFill="1" applyBorder="1">
      <alignment vertical="center"/>
    </xf>
    <xf numFmtId="0" fontId="6" fillId="0" borderId="0" xfId="0" applyFont="1" applyAlignment="1">
      <alignment horizontal="center" vertical="center" shrinkToFit="1"/>
    </xf>
    <xf numFmtId="58" fontId="6" fillId="0" borderId="0" xfId="0" applyNumberFormat="1" applyFont="1" applyAlignment="1">
      <alignment horizontal="right" vertical="center" shrinkToFit="1"/>
    </xf>
    <xf numFmtId="0" fontId="8" fillId="0" borderId="0" xfId="0" applyFont="1">
      <alignment vertical="center"/>
    </xf>
    <xf numFmtId="0" fontId="13" fillId="0" borderId="0" xfId="0" applyFont="1" applyAlignment="1">
      <alignment horizontal="center" vertical="center"/>
    </xf>
    <xf numFmtId="0" fontId="13" fillId="0" borderId="0" xfId="0" applyFont="1">
      <alignment vertical="center"/>
    </xf>
    <xf numFmtId="0" fontId="17" fillId="0" borderId="0" xfId="0" applyFont="1" applyAlignment="1">
      <alignment horizontal="center" vertical="center" shrinkToFit="1"/>
    </xf>
    <xf numFmtId="0" fontId="27" fillId="0" borderId="0" xfId="0" applyFont="1" applyAlignment="1">
      <alignment vertical="top" wrapText="1"/>
    </xf>
    <xf numFmtId="0" fontId="6" fillId="0" borderId="1" xfId="0" applyFont="1" applyBorder="1">
      <alignment vertical="center"/>
    </xf>
    <xf numFmtId="0" fontId="27" fillId="0" borderId="1" xfId="0" applyFont="1" applyBorder="1" applyAlignment="1">
      <alignment horizontal="center" vertical="top" wrapText="1"/>
    </xf>
    <xf numFmtId="0" fontId="6" fillId="0" borderId="11" xfId="0" applyFont="1" applyBorder="1">
      <alignment vertical="center"/>
    </xf>
    <xf numFmtId="0" fontId="6" fillId="0" borderId="12" xfId="0" applyFont="1" applyBorder="1">
      <alignment vertical="center"/>
    </xf>
    <xf numFmtId="0" fontId="17" fillId="0" borderId="0" xfId="0" applyFont="1" applyAlignment="1">
      <alignment horizontal="distributed" vertical="center"/>
    </xf>
    <xf numFmtId="0" fontId="28" fillId="0" borderId="0" xfId="0" applyFont="1" applyAlignment="1">
      <alignment horizontal="center" vertical="center"/>
    </xf>
    <xf numFmtId="176" fontId="17" fillId="0" borderId="0" xfId="0" applyNumberFormat="1" applyFont="1" applyAlignment="1">
      <alignment horizontal="center" vertical="center"/>
    </xf>
    <xf numFmtId="0" fontId="17" fillId="0" borderId="1" xfId="0" applyFont="1" applyBorder="1" applyAlignment="1">
      <alignment horizontal="right" vertical="center" wrapText="1"/>
    </xf>
    <xf numFmtId="0" fontId="17" fillId="0" borderId="1" xfId="0" applyFont="1" applyBorder="1" applyAlignment="1">
      <alignment vertical="center" wrapText="1"/>
    </xf>
    <xf numFmtId="0" fontId="17" fillId="0" borderId="9" xfId="0" applyFont="1" applyBorder="1" applyAlignment="1">
      <alignment vertical="center" wrapText="1"/>
    </xf>
    <xf numFmtId="176" fontId="17" fillId="0" borderId="5" xfId="0" applyNumberFormat="1" applyFont="1" applyBorder="1" applyAlignment="1">
      <alignment horizontal="center" vertical="center"/>
    </xf>
    <xf numFmtId="0" fontId="17" fillId="2" borderId="5" xfId="0" applyFont="1" applyFill="1" applyBorder="1" applyAlignment="1" applyProtection="1">
      <alignment horizontal="center" vertical="center" shrinkToFit="1"/>
      <protection locked="0"/>
    </xf>
    <xf numFmtId="0" fontId="17" fillId="0" borderId="5" xfId="0" applyFont="1" applyBorder="1" applyAlignment="1">
      <alignment horizontal="center" vertical="center"/>
    </xf>
    <xf numFmtId="0" fontId="32" fillId="0" borderId="0" xfId="0" applyFont="1">
      <alignment vertical="center"/>
    </xf>
    <xf numFmtId="0" fontId="6" fillId="0" borderId="8" xfId="0" applyFont="1" applyBorder="1">
      <alignment vertical="center"/>
    </xf>
    <xf numFmtId="176" fontId="17" fillId="0" borderId="1" xfId="0" applyNumberFormat="1" applyFont="1" applyBorder="1" applyAlignment="1">
      <alignment horizontal="center" vertical="center"/>
    </xf>
    <xf numFmtId="0" fontId="6" fillId="0" borderId="5" xfId="0" applyFont="1" applyBorder="1">
      <alignment vertical="center"/>
    </xf>
    <xf numFmtId="0" fontId="17" fillId="0" borderId="5" xfId="0" applyFont="1" applyBorder="1">
      <alignment vertical="center"/>
    </xf>
    <xf numFmtId="0" fontId="24" fillId="0" borderId="0" xfId="0" applyFont="1" applyAlignment="1">
      <alignment vertical="center" wrapText="1"/>
    </xf>
    <xf numFmtId="0" fontId="24" fillId="0" borderId="0" xfId="0" applyFont="1" applyAlignment="1">
      <alignment horizontal="center" vertical="center" wrapText="1"/>
    </xf>
    <xf numFmtId="0" fontId="17" fillId="0" borderId="0" xfId="0" applyFont="1" applyAlignment="1">
      <alignment vertical="center" shrinkToFit="1"/>
    </xf>
    <xf numFmtId="0" fontId="6" fillId="0" borderId="0" xfId="0" applyFont="1" applyAlignment="1">
      <alignment horizontal="right"/>
    </xf>
    <xf numFmtId="0" fontId="7" fillId="0" borderId="0" xfId="1" applyFont="1" applyAlignment="1">
      <alignment vertical="top"/>
    </xf>
    <xf numFmtId="0" fontId="32" fillId="0" borderId="0" xfId="1" applyFont="1">
      <alignment vertical="center"/>
    </xf>
    <xf numFmtId="0" fontId="32" fillId="0" borderId="0" xfId="1" applyFont="1" applyAlignment="1">
      <alignment horizontal="center" vertical="center"/>
    </xf>
    <xf numFmtId="0" fontId="61" fillId="0" borderId="0" xfId="1" applyFont="1">
      <alignment vertical="center"/>
    </xf>
    <xf numFmtId="0" fontId="31" fillId="0" borderId="0" xfId="1" applyFont="1">
      <alignment vertical="center"/>
    </xf>
    <xf numFmtId="0" fontId="62" fillId="0" borderId="0" xfId="1" applyFont="1" applyAlignment="1">
      <alignment horizontal="centerContinuous" vertical="center"/>
    </xf>
    <xf numFmtId="0" fontId="62"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3" fillId="0" borderId="0" xfId="1" applyFont="1">
      <alignment vertical="center"/>
    </xf>
    <xf numFmtId="0" fontId="64" fillId="0" borderId="0" xfId="1" applyFont="1">
      <alignment vertical="center"/>
    </xf>
    <xf numFmtId="0" fontId="17" fillId="0" borderId="0" xfId="1" applyFont="1">
      <alignment vertical="center"/>
    </xf>
    <xf numFmtId="0" fontId="10" fillId="0" borderId="0" xfId="1" applyFont="1" applyAlignment="1">
      <alignment vertical="center" shrinkToFit="1"/>
    </xf>
    <xf numFmtId="0" fontId="6" fillId="2" borderId="11" xfId="1" applyFont="1" applyFill="1" applyBorder="1">
      <alignment vertical="center"/>
    </xf>
    <xf numFmtId="0" fontId="6" fillId="2" borderId="5" xfId="1" applyFont="1" applyFill="1" applyBorder="1">
      <alignment vertical="center"/>
    </xf>
    <xf numFmtId="0" fontId="6" fillId="2" borderId="6" xfId="1" applyFont="1" applyFill="1" applyBorder="1">
      <alignment vertical="center"/>
    </xf>
    <xf numFmtId="0" fontId="32" fillId="3" borderId="0" xfId="1" applyFont="1" applyFill="1">
      <alignment vertical="center"/>
    </xf>
    <xf numFmtId="0" fontId="32" fillId="3" borderId="0" xfId="1" applyFont="1" applyFill="1" applyAlignment="1">
      <alignment horizontal="center" vertical="center"/>
    </xf>
    <xf numFmtId="0" fontId="61" fillId="3" borderId="0" xfId="1" applyFont="1" applyFill="1">
      <alignment vertical="center"/>
    </xf>
    <xf numFmtId="0" fontId="31" fillId="3" borderId="0" xfId="1" applyFont="1" applyFill="1">
      <alignment vertical="center"/>
    </xf>
    <xf numFmtId="0" fontId="28" fillId="0" borderId="0" xfId="1" applyFont="1">
      <alignment vertical="center"/>
    </xf>
    <xf numFmtId="0" fontId="27" fillId="0" borderId="0" xfId="1" applyFont="1" applyAlignment="1">
      <alignment horizontal="left" vertical="center"/>
    </xf>
    <xf numFmtId="0" fontId="6" fillId="0" borderId="0" xfId="1" applyFont="1" applyAlignment="1">
      <alignment horizontal="right" vertical="center"/>
    </xf>
    <xf numFmtId="0" fontId="36" fillId="0" borderId="0" xfId="1" applyFont="1">
      <alignment vertical="center"/>
    </xf>
    <xf numFmtId="0" fontId="27" fillId="0" borderId="0" xfId="1" applyFont="1" applyAlignment="1">
      <alignment horizontal="right" vertical="center"/>
    </xf>
    <xf numFmtId="49" fontId="6" fillId="0" borderId="0" xfId="1" applyNumberFormat="1" applyFont="1">
      <alignment vertical="center"/>
    </xf>
    <xf numFmtId="0" fontId="6" fillId="2" borderId="4" xfId="1" applyFont="1" applyFill="1" applyBorder="1" applyProtection="1">
      <alignment vertical="center"/>
      <protection locked="0"/>
    </xf>
    <xf numFmtId="0" fontId="6" fillId="2" borderId="2" xfId="1" applyFont="1" applyFill="1" applyBorder="1" applyProtection="1">
      <alignment vertical="center"/>
      <protection locked="0"/>
    </xf>
    <xf numFmtId="0" fontId="6" fillId="2" borderId="3" xfId="1" applyFont="1" applyFill="1" applyBorder="1" applyProtection="1">
      <alignment vertical="center"/>
      <protection locked="0"/>
    </xf>
    <xf numFmtId="0" fontId="67" fillId="0" borderId="0" xfId="1" applyFont="1" applyAlignment="1">
      <alignment horizontal="center" vertical="center"/>
    </xf>
    <xf numFmtId="0" fontId="68" fillId="0" borderId="0" xfId="1" applyFont="1">
      <alignment vertical="center"/>
    </xf>
    <xf numFmtId="0" fontId="69" fillId="0" borderId="0" xfId="1" applyFont="1">
      <alignment vertical="center"/>
    </xf>
    <xf numFmtId="0" fontId="70" fillId="0" borderId="0" xfId="1" applyFont="1">
      <alignment vertical="center"/>
    </xf>
    <xf numFmtId="0" fontId="72" fillId="0" borderId="0" xfId="1" applyFont="1">
      <alignment vertical="center"/>
    </xf>
    <xf numFmtId="0" fontId="69" fillId="0" borderId="0" xfId="1" applyFont="1" applyAlignment="1">
      <alignment horizontal="center" vertical="center"/>
    </xf>
    <xf numFmtId="0" fontId="47" fillId="0" borderId="7" xfId="1" applyFont="1" applyBorder="1">
      <alignment vertical="center"/>
    </xf>
    <xf numFmtId="0" fontId="47" fillId="0" borderId="7" xfId="1" applyFont="1" applyBorder="1" applyAlignment="1">
      <alignment vertical="center" shrinkToFit="1"/>
    </xf>
    <xf numFmtId="0" fontId="6" fillId="0" borderId="4" xfId="1" applyFont="1" applyBorder="1">
      <alignment vertical="center"/>
    </xf>
    <xf numFmtId="0" fontId="6" fillId="0" borderId="2" xfId="1" applyFont="1" applyBorder="1">
      <alignment vertical="center"/>
    </xf>
    <xf numFmtId="0" fontId="6" fillId="0" borderId="3" xfId="1" applyFont="1" applyBorder="1">
      <alignment vertical="center"/>
    </xf>
    <xf numFmtId="0" fontId="36" fillId="0" borderId="12" xfId="1" applyFont="1" applyBorder="1">
      <alignment vertical="center"/>
    </xf>
    <xf numFmtId="0" fontId="6" fillId="0" borderId="11" xfId="1" applyFont="1" applyBorder="1">
      <alignment vertical="center"/>
    </xf>
    <xf numFmtId="0" fontId="73" fillId="0" borderId="0" xfId="1" applyFont="1" applyAlignment="1">
      <alignment horizontal="center" vertical="top"/>
    </xf>
    <xf numFmtId="0" fontId="73" fillId="0" borderId="0" xfId="1" applyFont="1" applyAlignment="1">
      <alignment vertical="top"/>
    </xf>
    <xf numFmtId="0" fontId="74" fillId="0" borderId="0" xfId="1" applyFont="1" applyAlignment="1">
      <alignment vertical="top"/>
    </xf>
    <xf numFmtId="0" fontId="65" fillId="0" borderId="0" xfId="1" applyFont="1">
      <alignment vertical="center"/>
    </xf>
    <xf numFmtId="0" fontId="61" fillId="0" borderId="0" xfId="1" applyFont="1" applyAlignment="1">
      <alignment horizontal="center" vertical="center"/>
    </xf>
    <xf numFmtId="183" fontId="43" fillId="9" borderId="48" xfId="10" applyNumberFormat="1" applyFont="1" applyFill="1" applyBorder="1" applyAlignment="1" applyProtection="1">
      <alignment horizontal="center" vertical="center" shrinkToFit="1"/>
      <protection locked="0"/>
    </xf>
    <xf numFmtId="0" fontId="28" fillId="0" borderId="0" xfId="1" applyFont="1" applyAlignment="1">
      <alignment vertical="top"/>
    </xf>
    <xf numFmtId="0" fontId="6" fillId="0" borderId="0" xfId="1" applyFont="1" applyAlignment="1">
      <alignment horizontal="left" vertical="center"/>
    </xf>
    <xf numFmtId="176" fontId="6" fillId="0" borderId="0" xfId="1" applyNumberFormat="1" applyFont="1">
      <alignment vertical="center"/>
    </xf>
    <xf numFmtId="176" fontId="6" fillId="0" borderId="0" xfId="1" applyNumberFormat="1" applyFont="1" applyAlignment="1">
      <alignment horizontal="center" vertical="center"/>
    </xf>
    <xf numFmtId="0" fontId="9" fillId="0" borderId="0" xfId="1" applyFont="1">
      <alignment vertical="center"/>
    </xf>
    <xf numFmtId="0" fontId="6" fillId="0" borderId="0" xfId="1" applyFont="1" applyAlignment="1">
      <alignment horizontal="left" vertical="center" shrinkToFit="1"/>
    </xf>
    <xf numFmtId="0" fontId="8" fillId="3" borderId="0" xfId="1" applyFont="1" applyFill="1">
      <alignment vertical="center"/>
    </xf>
    <xf numFmtId="0" fontId="77" fillId="0" borderId="0" xfId="1" applyFont="1">
      <alignment vertical="center"/>
    </xf>
    <xf numFmtId="0" fontId="77" fillId="3" borderId="0" xfId="1" applyFont="1" applyFill="1">
      <alignment vertical="center"/>
    </xf>
    <xf numFmtId="0" fontId="7" fillId="3" borderId="0" xfId="1" applyFont="1" applyFill="1">
      <alignment vertical="center"/>
    </xf>
    <xf numFmtId="0" fontId="17" fillId="3" borderId="0" xfId="1" applyFont="1" applyFill="1" applyAlignment="1">
      <alignment horizontal="center" vertical="center"/>
    </xf>
    <xf numFmtId="0" fontId="40" fillId="0" borderId="0" xfId="1" applyFont="1">
      <alignment vertical="center"/>
    </xf>
    <xf numFmtId="0" fontId="7" fillId="0" borderId="0" xfId="1" applyFont="1" applyAlignment="1">
      <alignment horizontal="right" vertical="center"/>
    </xf>
    <xf numFmtId="0" fontId="6" fillId="0" borderId="0" xfId="1" quotePrefix="1" applyFont="1" applyAlignment="1">
      <alignment horizontal="center" vertical="top" wrapText="1"/>
    </xf>
    <xf numFmtId="0" fontId="6" fillId="0" borderId="0" xfId="1" applyFont="1" applyAlignment="1">
      <alignment horizontal="center" vertical="center" wrapText="1"/>
    </xf>
    <xf numFmtId="0" fontId="80" fillId="0" borderId="0" xfId="1" applyFont="1">
      <alignment vertical="center"/>
    </xf>
    <xf numFmtId="0" fontId="13" fillId="0" borderId="0" xfId="1" applyFont="1" applyAlignment="1">
      <alignment horizontal="left" vertical="center" wrapText="1"/>
    </xf>
    <xf numFmtId="0" fontId="58" fillId="0" borderId="0" xfId="1" applyFont="1" applyAlignment="1">
      <alignment vertical="center" shrinkToFit="1"/>
    </xf>
    <xf numFmtId="0" fontId="13" fillId="0" borderId="0" xfId="1" applyFont="1" applyAlignment="1">
      <alignment vertical="center" shrinkToFit="1"/>
    </xf>
    <xf numFmtId="0" fontId="81" fillId="0" borderId="0" xfId="1" applyFont="1" applyAlignment="1">
      <alignment horizontal="left" vertical="center"/>
    </xf>
    <xf numFmtId="0" fontId="28" fillId="3" borderId="0" xfId="1" quotePrefix="1" applyFont="1" applyFill="1" applyAlignment="1" applyProtection="1">
      <alignment horizontal="center" vertical="top" wrapText="1"/>
      <protection hidden="1"/>
    </xf>
    <xf numFmtId="0" fontId="28" fillId="3" borderId="0" xfId="1" applyFont="1" applyFill="1" applyAlignment="1" applyProtection="1">
      <alignment vertical="center" wrapText="1"/>
      <protection hidden="1"/>
    </xf>
    <xf numFmtId="0" fontId="28" fillId="3" borderId="0" xfId="1" applyFont="1" applyFill="1" applyProtection="1">
      <alignment vertical="center"/>
      <protection hidden="1"/>
    </xf>
    <xf numFmtId="0" fontId="6" fillId="0" borderId="10" xfId="1" applyFont="1" applyBorder="1" applyAlignment="1">
      <alignment horizontal="center" vertical="center"/>
    </xf>
    <xf numFmtId="0" fontId="36" fillId="3" borderId="0" xfId="1" applyFont="1" applyFill="1">
      <alignment vertical="center"/>
    </xf>
    <xf numFmtId="0" fontId="6" fillId="0" borderId="0" xfId="11" applyFont="1">
      <alignment vertical="center"/>
    </xf>
    <xf numFmtId="0" fontId="40" fillId="0" borderId="0" xfId="11" applyFont="1">
      <alignment vertical="center"/>
    </xf>
    <xf numFmtId="49" fontId="40" fillId="0" borderId="0" xfId="11" applyNumberFormat="1" applyFont="1">
      <alignment vertical="center"/>
    </xf>
    <xf numFmtId="49" fontId="40" fillId="0" borderId="65" xfId="11" applyNumberFormat="1" applyFont="1" applyBorder="1">
      <alignment vertical="center"/>
    </xf>
    <xf numFmtId="0" fontId="40" fillId="0" borderId="66" xfId="11" applyFont="1" applyBorder="1" applyAlignment="1">
      <alignment vertical="center" shrinkToFit="1"/>
    </xf>
    <xf numFmtId="49" fontId="40" fillId="0" borderId="10" xfId="11" applyNumberFormat="1" applyFont="1" applyBorder="1">
      <alignment vertical="center"/>
    </xf>
    <xf numFmtId="38" fontId="40" fillId="0" borderId="10" xfId="7" applyFont="1" applyBorder="1" applyProtection="1">
      <alignment vertical="center"/>
    </xf>
    <xf numFmtId="0" fontId="40" fillId="0" borderId="0" xfId="11" applyFont="1" applyAlignment="1">
      <alignment horizontal="center" vertical="center"/>
    </xf>
    <xf numFmtId="184" fontId="40" fillId="0" borderId="0" xfId="7" applyNumberFormat="1" applyFont="1" applyFill="1" applyBorder="1" applyAlignment="1" applyProtection="1">
      <alignment horizontal="center" vertical="center"/>
    </xf>
    <xf numFmtId="38" fontId="40" fillId="0" borderId="0" xfId="7" applyFont="1" applyFill="1" applyBorder="1" applyAlignment="1" applyProtection="1">
      <alignment horizontal="center" vertical="center"/>
    </xf>
    <xf numFmtId="0" fontId="82" fillId="0" borderId="4" xfId="11" applyFont="1" applyBorder="1" applyAlignment="1">
      <alignment horizontal="centerContinuous" vertical="center"/>
    </xf>
    <xf numFmtId="0" fontId="82" fillId="0" borderId="2" xfId="11" applyFont="1" applyBorder="1" applyAlignment="1">
      <alignment horizontal="centerContinuous" vertical="center"/>
    </xf>
    <xf numFmtId="0" fontId="82" fillId="0" borderId="3" xfId="11" applyFont="1" applyBorder="1" applyAlignment="1">
      <alignment horizontal="centerContinuous" vertical="center"/>
    </xf>
    <xf numFmtId="185" fontId="40" fillId="0" borderId="10" xfId="7" applyNumberFormat="1" applyFont="1" applyBorder="1" applyProtection="1">
      <alignment vertical="center"/>
    </xf>
    <xf numFmtId="0" fontId="82" fillId="0" borderId="10" xfId="11" applyFont="1" applyBorder="1" applyAlignment="1">
      <alignment horizontal="centerContinuous" vertical="center"/>
    </xf>
    <xf numFmtId="0" fontId="83" fillId="0" borderId="10" xfId="11" applyFont="1" applyBorder="1" applyAlignment="1">
      <alignment horizontal="center" vertical="center" wrapText="1"/>
    </xf>
    <xf numFmtId="0" fontId="83" fillId="0" borderId="10" xfId="11" applyFont="1" applyBorder="1" applyAlignment="1">
      <alignment horizontal="centerContinuous" vertical="center" wrapText="1"/>
    </xf>
    <xf numFmtId="0" fontId="83" fillId="0" borderId="4" xfId="11" applyFont="1" applyBorder="1" applyAlignment="1">
      <alignment horizontal="centerContinuous" vertical="center" wrapText="1"/>
    </xf>
    <xf numFmtId="0" fontId="82" fillId="0" borderId="4" xfId="11" applyFont="1" applyBorder="1" applyAlignment="1">
      <alignment horizontal="centerContinuous" vertical="center" wrapText="1"/>
    </xf>
    <xf numFmtId="0" fontId="40" fillId="0" borderId="10" xfId="11" applyFont="1" applyBorder="1">
      <alignment vertical="center"/>
    </xf>
    <xf numFmtId="40" fontId="40" fillId="0" borderId="10" xfId="7" applyNumberFormat="1" applyFont="1" applyBorder="1" applyProtection="1">
      <alignment vertical="center"/>
    </xf>
    <xf numFmtId="0" fontId="84" fillId="0" borderId="10" xfId="11" applyFont="1" applyBorder="1" applyAlignment="1">
      <alignment horizontal="center" vertical="center"/>
    </xf>
    <xf numFmtId="0" fontId="84" fillId="0" borderId="10" xfId="11" applyFont="1" applyBorder="1" applyAlignment="1">
      <alignment horizontal="center" vertical="center" shrinkToFit="1"/>
    </xf>
    <xf numFmtId="0" fontId="84" fillId="0" borderId="4" xfId="11" applyFont="1" applyBorder="1" applyAlignment="1">
      <alignment horizontal="center" vertical="center"/>
    </xf>
    <xf numFmtId="0" fontId="24" fillId="9" borderId="10" xfId="11" applyFont="1" applyFill="1" applyBorder="1" applyAlignment="1" applyProtection="1">
      <alignment vertical="center" shrinkToFit="1"/>
      <protection locked="0"/>
    </xf>
    <xf numFmtId="38" fontId="24" fillId="9" borderId="10" xfId="7" applyFont="1" applyFill="1" applyBorder="1" applyAlignment="1" applyProtection="1">
      <alignment vertical="center" shrinkToFit="1"/>
      <protection locked="0"/>
    </xf>
    <xf numFmtId="38" fontId="24" fillId="0" borderId="4" xfId="7" applyFont="1" applyBorder="1" applyAlignment="1" applyProtection="1">
      <alignment vertical="center" shrinkToFit="1"/>
    </xf>
    <xf numFmtId="49" fontId="40" fillId="0" borderId="29" xfId="11" applyNumberFormat="1" applyFont="1" applyBorder="1">
      <alignment vertical="center"/>
    </xf>
    <xf numFmtId="40" fontId="40" fillId="0" borderId="29" xfId="7" applyNumberFormat="1" applyFont="1" applyBorder="1" applyProtection="1">
      <alignment vertical="center"/>
    </xf>
    <xf numFmtId="38" fontId="40" fillId="0" borderId="29" xfId="7" applyFont="1" applyBorder="1" applyProtection="1">
      <alignment vertical="center"/>
    </xf>
    <xf numFmtId="0" fontId="40" fillId="0" borderId="65" xfId="11" applyFont="1" applyBorder="1">
      <alignment vertical="center"/>
    </xf>
    <xf numFmtId="0" fontId="40" fillId="0" borderId="67" xfId="11" applyFont="1" applyBorder="1">
      <alignment vertical="center"/>
    </xf>
    <xf numFmtId="38" fontId="40" fillId="0" borderId="67" xfId="7" applyFont="1" applyBorder="1" applyProtection="1">
      <alignment vertical="center"/>
    </xf>
    <xf numFmtId="38" fontId="40" fillId="0" borderId="66" xfId="7" applyFont="1" applyBorder="1" applyProtection="1">
      <alignment vertical="center"/>
    </xf>
    <xf numFmtId="0" fontId="24" fillId="9" borderId="29" xfId="11" applyFont="1" applyFill="1" applyBorder="1" applyAlignment="1" applyProtection="1">
      <alignment vertical="center" shrinkToFit="1"/>
      <protection locked="0"/>
    </xf>
    <xf numFmtId="38" fontId="24" fillId="9" borderId="29" xfId="7" applyFont="1" applyFill="1" applyBorder="1" applyAlignment="1" applyProtection="1">
      <alignment vertical="center" shrinkToFit="1"/>
      <protection locked="0"/>
    </xf>
    <xf numFmtId="0" fontId="84" fillId="7" borderId="67" xfId="11" applyFont="1" applyFill="1" applyBorder="1" applyAlignment="1">
      <alignment vertical="center" shrinkToFit="1"/>
    </xf>
    <xf numFmtId="38" fontId="84" fillId="7" borderId="67" xfId="7" applyFont="1" applyFill="1" applyBorder="1" applyAlignment="1" applyProtection="1">
      <alignment vertical="center" shrinkToFit="1"/>
    </xf>
    <xf numFmtId="38" fontId="84" fillId="7" borderId="66" xfId="7" applyFont="1" applyFill="1" applyBorder="1" applyAlignment="1" applyProtection="1">
      <alignment vertical="center" shrinkToFit="1"/>
    </xf>
    <xf numFmtId="0" fontId="40" fillId="0" borderId="68" xfId="11" applyFont="1" applyBorder="1" applyAlignment="1">
      <alignment horizontal="centerContinuous" vertical="center"/>
    </xf>
    <xf numFmtId="0" fontId="40" fillId="0" borderId="69" xfId="11" applyFont="1" applyBorder="1" applyAlignment="1">
      <alignment horizontal="centerContinuous" vertical="center"/>
    </xf>
    <xf numFmtId="0" fontId="85" fillId="0" borderId="10" xfId="11" applyFont="1" applyBorder="1" applyAlignment="1">
      <alignment vertical="center" wrapText="1"/>
    </xf>
    <xf numFmtId="0" fontId="85" fillId="0" borderId="10" xfId="11" applyFont="1" applyBorder="1" applyAlignment="1">
      <alignment horizontal="center" vertical="center" wrapText="1"/>
    </xf>
    <xf numFmtId="0" fontId="24" fillId="9" borderId="30" xfId="11" applyFont="1" applyFill="1" applyBorder="1" applyAlignment="1" applyProtection="1">
      <alignment vertical="center" shrinkToFit="1"/>
      <protection locked="0"/>
    </xf>
    <xf numFmtId="38" fontId="24" fillId="9" borderId="30" xfId="7" applyFont="1" applyFill="1" applyBorder="1" applyAlignment="1" applyProtection="1">
      <alignment vertical="center" shrinkToFit="1"/>
      <protection locked="0"/>
    </xf>
    <xf numFmtId="0" fontId="40" fillId="0" borderId="70" xfId="11" applyFont="1" applyBorder="1">
      <alignment vertical="center"/>
    </xf>
    <xf numFmtId="38" fontId="40" fillId="0" borderId="71" xfId="7" applyFont="1" applyBorder="1" applyProtection="1">
      <alignment vertical="center"/>
    </xf>
    <xf numFmtId="38" fontId="40" fillId="0" borderId="10" xfId="11" applyNumberFormat="1" applyFont="1" applyBorder="1">
      <alignment vertical="center"/>
    </xf>
    <xf numFmtId="0" fontId="40" fillId="0" borderId="10" xfId="11" applyFont="1" applyBorder="1" applyAlignment="1">
      <alignment vertical="center" shrinkToFit="1"/>
    </xf>
    <xf numFmtId="38" fontId="40" fillId="0" borderId="71" xfId="11" applyNumberFormat="1" applyFont="1" applyBorder="1">
      <alignment vertical="center"/>
    </xf>
    <xf numFmtId="0" fontId="40" fillId="0" borderId="72" xfId="11" applyFont="1" applyBorder="1">
      <alignment vertical="center"/>
    </xf>
    <xf numFmtId="38" fontId="40" fillId="0" borderId="73" xfId="7" applyFont="1" applyBorder="1" applyProtection="1">
      <alignment vertical="center"/>
    </xf>
    <xf numFmtId="0" fontId="40" fillId="0" borderId="74" xfId="11" applyFont="1" applyBorder="1">
      <alignment vertical="center"/>
    </xf>
    <xf numFmtId="38" fontId="40" fillId="0" borderId="75" xfId="11" applyNumberFormat="1" applyFont="1" applyBorder="1">
      <alignment vertical="center"/>
    </xf>
    <xf numFmtId="0" fontId="40" fillId="0" borderId="10" xfId="11" applyFont="1" applyBorder="1" applyAlignment="1">
      <alignment vertical="center" wrapText="1" shrinkToFit="1"/>
    </xf>
    <xf numFmtId="38" fontId="40" fillId="0" borderId="10" xfId="2" applyFont="1" applyBorder="1" applyAlignment="1" applyProtection="1">
      <alignment vertical="center" shrinkToFit="1"/>
    </xf>
    <xf numFmtId="38" fontId="40" fillId="0" borderId="0" xfId="11" applyNumberFormat="1" applyFont="1">
      <alignment vertical="center"/>
    </xf>
    <xf numFmtId="0" fontId="85" fillId="0" borderId="4" xfId="11" applyFont="1" applyBorder="1" applyAlignment="1">
      <alignment horizontal="center" vertical="center" wrapText="1"/>
    </xf>
    <xf numFmtId="38" fontId="24" fillId="0" borderId="11" xfId="7" applyFont="1" applyBorder="1" applyProtection="1">
      <alignment vertical="center"/>
    </xf>
    <xf numFmtId="38" fontId="24" fillId="0" borderId="4" xfId="7" applyFont="1" applyBorder="1" applyProtection="1">
      <alignment vertical="center"/>
    </xf>
    <xf numFmtId="0" fontId="30" fillId="0" borderId="0" xfId="11" applyFont="1">
      <alignment vertical="center"/>
    </xf>
    <xf numFmtId="2" fontId="40" fillId="0" borderId="0" xfId="11" applyNumberFormat="1" applyFont="1" applyAlignment="1">
      <alignment horizontal="center" vertical="center"/>
    </xf>
    <xf numFmtId="38" fontId="40" fillId="0" borderId="0" xfId="7" applyFont="1" applyBorder="1" applyProtection="1">
      <alignment vertical="center"/>
    </xf>
    <xf numFmtId="9" fontId="40" fillId="0" borderId="0" xfId="11" applyNumberFormat="1" applyFont="1" applyAlignment="1">
      <alignment horizontal="center" vertical="center"/>
    </xf>
    <xf numFmtId="2" fontId="40" fillId="0" borderId="0" xfId="11" applyNumberFormat="1" applyFont="1" applyAlignment="1">
      <alignment horizontal="center" vertical="center" shrinkToFit="1"/>
    </xf>
    <xf numFmtId="49" fontId="40" fillId="0" borderId="0" xfId="7" applyNumberFormat="1" applyFont="1" applyBorder="1" applyProtection="1">
      <alignment vertical="center"/>
    </xf>
    <xf numFmtId="40" fontId="40" fillId="0" borderId="0" xfId="7" applyNumberFormat="1" applyFont="1" applyFill="1" applyBorder="1" applyAlignment="1" applyProtection="1">
      <alignment horizontal="center" vertical="center" shrinkToFit="1"/>
    </xf>
    <xf numFmtId="0" fontId="85" fillId="0" borderId="4" xfId="11" applyFont="1" applyBorder="1" applyAlignment="1">
      <alignment horizontal="centerContinuous" vertical="center" wrapText="1"/>
    </xf>
    <xf numFmtId="0" fontId="17" fillId="0" borderId="2" xfId="0" applyFont="1" applyBorder="1" applyAlignment="1">
      <alignment horizontal="center" vertical="center" wrapText="1"/>
    </xf>
    <xf numFmtId="0" fontId="10" fillId="0" borderId="0" xfId="1" applyFont="1">
      <alignment vertical="center"/>
    </xf>
    <xf numFmtId="0" fontId="10" fillId="0" borderId="0" xfId="1" applyFont="1" applyAlignment="1"/>
    <xf numFmtId="0" fontId="10" fillId="0" borderId="0" xfId="1" applyFont="1" applyAlignment="1">
      <alignment horizontal="right" vertical="center" wrapText="1"/>
    </xf>
    <xf numFmtId="0" fontId="17" fillId="0" borderId="0" xfId="1" applyFont="1" applyAlignment="1">
      <alignment horizontal="right" vertical="center" wrapText="1"/>
    </xf>
    <xf numFmtId="0" fontId="10" fillId="0" borderId="0" xfId="1" applyFont="1" applyAlignment="1">
      <alignment horizontal="right" vertical="center"/>
    </xf>
    <xf numFmtId="0" fontId="28" fillId="0" borderId="14" xfId="1" applyFont="1" applyBorder="1">
      <alignment vertical="center"/>
    </xf>
    <xf numFmtId="0" fontId="6" fillId="0" borderId="0" xfId="0" applyFont="1" applyAlignment="1">
      <alignment horizontal="right" vertical="center"/>
    </xf>
    <xf numFmtId="0" fontId="77" fillId="0" borderId="0" xfId="0" applyFont="1">
      <alignment vertical="center"/>
    </xf>
    <xf numFmtId="0" fontId="31" fillId="0" borderId="0" xfId="0" applyFo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0" applyFont="1" applyFill="1" applyAlignment="1">
      <alignment horizontal="center" vertical="center"/>
    </xf>
    <xf numFmtId="0" fontId="6" fillId="3" borderId="0" xfId="0" applyFont="1" applyFill="1" applyAlignment="1">
      <alignment horizontal="left" vertical="center"/>
    </xf>
    <xf numFmtId="0" fontId="77" fillId="3" borderId="0" xfId="0" applyFont="1" applyFill="1">
      <alignment vertical="center"/>
    </xf>
    <xf numFmtId="0" fontId="31" fillId="3" borderId="0" xfId="0" applyFont="1" applyFill="1">
      <alignment vertical="center"/>
    </xf>
    <xf numFmtId="0" fontId="6" fillId="0" borderId="0" xfId="0" applyFont="1" applyAlignment="1">
      <alignment vertical="center" shrinkToFit="1"/>
    </xf>
    <xf numFmtId="0" fontId="7" fillId="3" borderId="0" xfId="0" applyFont="1" applyFill="1">
      <alignment vertical="center"/>
    </xf>
    <xf numFmtId="0" fontId="99" fillId="0" borderId="2" xfId="13" applyFont="1" applyFill="1" applyBorder="1" applyAlignment="1" applyProtection="1">
      <alignment vertical="top"/>
    </xf>
    <xf numFmtId="0" fontId="109" fillId="0" borderId="0" xfId="13" applyFont="1" applyAlignment="1" applyProtection="1">
      <alignment vertical="center"/>
    </xf>
    <xf numFmtId="0" fontId="36" fillId="7" borderId="3" xfId="1" applyFont="1" applyFill="1" applyBorder="1" applyAlignment="1">
      <alignment vertical="center" wrapText="1" shrinkToFit="1"/>
    </xf>
    <xf numFmtId="0" fontId="116" fillId="12" borderId="0" xfId="15" applyFont="1" applyFill="1" applyAlignment="1">
      <alignment vertical="center" wrapText="1"/>
    </xf>
    <xf numFmtId="0" fontId="116" fillId="12" borderId="0" xfId="15" applyFont="1" applyFill="1" applyAlignment="1">
      <alignment horizontal="left" vertical="center" wrapText="1"/>
    </xf>
    <xf numFmtId="0" fontId="120" fillId="0" borderId="11" xfId="15" applyFont="1" applyBorder="1" applyAlignment="1">
      <alignment horizontal="left" vertical="top" wrapText="1"/>
    </xf>
    <xf numFmtId="0" fontId="120" fillId="0" borderId="4" xfId="15" applyFont="1" applyBorder="1" applyAlignment="1">
      <alignment horizontal="left" vertical="top" wrapText="1"/>
    </xf>
    <xf numFmtId="0" fontId="17" fillId="13" borderId="10" xfId="1" applyFont="1" applyFill="1" applyBorder="1" applyAlignment="1" applyProtection="1">
      <alignment vertical="center" wrapText="1"/>
      <protection locked="0"/>
    </xf>
    <xf numFmtId="0" fontId="18" fillId="3" borderId="0" xfId="1" applyFont="1" applyFill="1" applyAlignment="1">
      <alignment horizontal="center" vertical="center" shrinkToFit="1"/>
    </xf>
    <xf numFmtId="0" fontId="6" fillId="0" borderId="0" xfId="1" applyFont="1" applyAlignment="1">
      <alignment vertical="center" wrapText="1"/>
    </xf>
    <xf numFmtId="0" fontId="17" fillId="0" borderId="4" xfId="11" applyFont="1" applyBorder="1" applyAlignment="1">
      <alignment horizontal="center" vertical="center" shrinkToFit="1"/>
    </xf>
    <xf numFmtId="38" fontId="40" fillId="0" borderId="0" xfId="7" applyFont="1" applyFill="1" applyBorder="1" applyAlignment="1" applyProtection="1">
      <alignment horizontal="left" vertical="center"/>
    </xf>
    <xf numFmtId="0" fontId="40" fillId="0" borderId="0" xfId="11" applyFont="1" applyAlignment="1">
      <alignment horizontal="left" vertical="center"/>
    </xf>
    <xf numFmtId="0" fontId="6" fillId="0" borderId="0" xfId="1" applyFont="1" applyAlignment="1">
      <alignment horizontal="left" vertical="center" wrapText="1"/>
    </xf>
    <xf numFmtId="0" fontId="17" fillId="0" borderId="10" xfId="1" applyFont="1" applyBorder="1" applyAlignment="1">
      <alignment horizontal="center" vertical="center"/>
    </xf>
    <xf numFmtId="0" fontId="22" fillId="0" borderId="0" xfId="1" applyFont="1" applyAlignment="1">
      <alignment horizontal="center" vertical="center"/>
    </xf>
    <xf numFmtId="0" fontId="6" fillId="0" borderId="0" xfId="1" applyFont="1" applyAlignment="1">
      <alignment vertical="top" wrapText="1"/>
    </xf>
    <xf numFmtId="0" fontId="6" fillId="2" borderId="0" xfId="1" applyFont="1" applyFill="1" applyAlignment="1" applyProtection="1">
      <alignment horizontal="center" vertical="center" shrinkToFit="1"/>
      <protection locked="0"/>
    </xf>
    <xf numFmtId="0" fontId="6" fillId="3" borderId="0" xfId="1" applyFont="1" applyFill="1" applyAlignment="1">
      <alignment horizontal="center" vertical="center" shrinkToFit="1"/>
    </xf>
    <xf numFmtId="0" fontId="6" fillId="0" borderId="10" xfId="1" applyFont="1" applyBorder="1" applyAlignment="1">
      <alignment horizontal="center" vertical="center" shrinkToFit="1"/>
    </xf>
    <xf numFmtId="0" fontId="32" fillId="0" borderId="0" xfId="1" applyFont="1" applyAlignment="1">
      <alignment horizontal="left" vertical="top"/>
    </xf>
    <xf numFmtId="0" fontId="17" fillId="2" borderId="0" xfId="0" applyFont="1" applyFill="1" applyAlignment="1" applyProtection="1">
      <alignment horizontal="center" vertical="center" shrinkToFit="1"/>
      <protection locked="0"/>
    </xf>
    <xf numFmtId="0" fontId="17" fillId="0" borderId="0" xfId="0" applyFont="1" applyAlignment="1">
      <alignment horizontal="left" vertical="center"/>
    </xf>
    <xf numFmtId="0" fontId="27" fillId="0" borderId="0" xfId="0" applyFont="1" applyAlignment="1">
      <alignment horizontal="center" vertical="top" wrapText="1"/>
    </xf>
    <xf numFmtId="0" fontId="17" fillId="0" borderId="5" xfId="0" applyFont="1" applyBorder="1" applyAlignment="1"/>
    <xf numFmtId="0" fontId="17" fillId="0" borderId="1" xfId="0" applyFont="1" applyBorder="1">
      <alignment vertical="center"/>
    </xf>
    <xf numFmtId="0" fontId="17" fillId="0" borderId="9" xfId="0" applyFont="1" applyBorder="1">
      <alignment vertical="center"/>
    </xf>
    <xf numFmtId="0" fontId="17" fillId="0" borderId="6" xfId="0" applyFont="1" applyBorder="1">
      <alignment vertical="center"/>
    </xf>
    <xf numFmtId="0" fontId="17" fillId="0" borderId="7" xfId="0" applyFont="1" applyBorder="1">
      <alignment vertical="center"/>
    </xf>
    <xf numFmtId="0" fontId="17" fillId="2" borderId="2" xfId="0" applyFont="1" applyFill="1" applyBorder="1" applyAlignment="1" applyProtection="1">
      <alignment vertical="center" wrapText="1"/>
      <protection locked="0"/>
    </xf>
    <xf numFmtId="0" fontId="17" fillId="2" borderId="2" xfId="0" applyFont="1" applyFill="1" applyBorder="1" applyAlignment="1" applyProtection="1">
      <alignment vertical="center" shrinkToFit="1"/>
      <protection locked="0"/>
    </xf>
    <xf numFmtId="0" fontId="17" fillId="0" borderId="0" xfId="6" applyFont="1" applyAlignment="1">
      <alignment horizontal="left" vertical="center"/>
    </xf>
    <xf numFmtId="0" fontId="6" fillId="0" borderId="0" xfId="6" applyFont="1" applyAlignment="1">
      <alignment horizontal="center" vertical="top"/>
    </xf>
    <xf numFmtId="0" fontId="17" fillId="0" borderId="6" xfId="6" applyFont="1" applyBorder="1">
      <alignment vertical="center"/>
    </xf>
    <xf numFmtId="0" fontId="17" fillId="0" borderId="9" xfId="6" applyFont="1" applyBorder="1">
      <alignment vertical="center"/>
    </xf>
    <xf numFmtId="0" fontId="17" fillId="2" borderId="1" xfId="0" applyFont="1" applyFill="1" applyBorder="1" applyAlignment="1" applyProtection="1">
      <alignment horizontal="center" vertical="center" shrinkToFit="1"/>
      <protection locked="0"/>
    </xf>
    <xf numFmtId="0" fontId="17" fillId="0" borderId="0" xfId="0" applyFont="1" applyAlignment="1">
      <alignment horizontal="right" vertical="center"/>
    </xf>
    <xf numFmtId="0" fontId="17" fillId="0" borderId="1" xfId="0" applyFont="1" applyBorder="1" applyAlignment="1">
      <alignment horizontal="center" vertical="center"/>
    </xf>
    <xf numFmtId="0" fontId="6" fillId="4" borderId="0" xfId="0" applyFont="1" applyFill="1">
      <alignment vertical="center"/>
    </xf>
    <xf numFmtId="0" fontId="6" fillId="4" borderId="0" xfId="0" applyFont="1" applyFill="1" applyAlignment="1">
      <alignment horizontal="center" vertical="center"/>
    </xf>
    <xf numFmtId="0" fontId="36" fillId="0" borderId="0" xfId="6" applyFont="1">
      <alignment vertical="center"/>
    </xf>
    <xf numFmtId="0" fontId="71" fillId="2" borderId="5" xfId="6" applyFont="1" applyFill="1" applyBorder="1" applyProtection="1">
      <alignment vertical="center"/>
      <protection locked="0"/>
    </xf>
    <xf numFmtId="0" fontId="71" fillId="0" borderId="0" xfId="6" applyFont="1" applyAlignment="1">
      <alignment horizontal="center" vertical="center"/>
    </xf>
    <xf numFmtId="0" fontId="126" fillId="0" borderId="0" xfId="6" applyFont="1" applyAlignment="1">
      <alignment horizontal="center" vertical="center" shrinkToFit="1"/>
    </xf>
    <xf numFmtId="0" fontId="71" fillId="2" borderId="1" xfId="6" applyFont="1" applyFill="1" applyBorder="1" applyProtection="1">
      <alignment vertical="center"/>
      <protection locked="0"/>
    </xf>
    <xf numFmtId="0" fontId="6" fillId="0" borderId="1" xfId="0" applyFont="1" applyBorder="1" applyAlignment="1">
      <alignment horizontal="center" vertical="center"/>
    </xf>
    <xf numFmtId="0" fontId="90" fillId="0" borderId="0" xfId="12" applyFont="1" applyAlignment="1">
      <alignment horizontal="left" vertical="top"/>
    </xf>
    <xf numFmtId="0" fontId="93" fillId="0" borderId="0" xfId="12" applyFont="1" applyAlignment="1">
      <alignment horizontal="left" vertical="top" wrapText="1"/>
    </xf>
    <xf numFmtId="0" fontId="95" fillId="0" borderId="0" xfId="12" applyFont="1" applyAlignment="1">
      <alignment horizontal="left" vertical="top" wrapText="1"/>
    </xf>
    <xf numFmtId="0" fontId="96" fillId="0" borderId="0" xfId="12" applyFont="1"/>
    <xf numFmtId="0" fontId="71" fillId="0" borderId="4" xfId="12" applyFont="1" applyBorder="1" applyAlignment="1">
      <alignment vertical="top"/>
    </xf>
    <xf numFmtId="0" fontId="71" fillId="0" borderId="2" xfId="12" applyFont="1" applyBorder="1" applyAlignment="1">
      <alignment vertical="top"/>
    </xf>
    <xf numFmtId="0" fontId="71" fillId="0" borderId="3" xfId="12" applyFont="1" applyBorder="1" applyAlignment="1">
      <alignment vertical="top"/>
    </xf>
    <xf numFmtId="0" fontId="71" fillId="0" borderId="0" xfId="12" applyFont="1" applyAlignment="1">
      <alignment vertical="top"/>
    </xf>
    <xf numFmtId="0" fontId="96" fillId="0" borderId="0" xfId="12" applyFont="1" applyAlignment="1">
      <alignment horizontal="left" vertical="top"/>
    </xf>
    <xf numFmtId="0" fontId="97" fillId="0" borderId="0" xfId="12" applyFont="1"/>
    <xf numFmtId="0" fontId="101" fillId="0" borderId="0" xfId="14" applyFont="1" applyFill="1" applyBorder="1" applyAlignment="1" applyProtection="1">
      <alignment vertical="top"/>
    </xf>
    <xf numFmtId="0" fontId="71" fillId="0" borderId="0" xfId="12" applyFont="1" applyAlignment="1">
      <alignment horizontal="centerContinuous" vertical="center"/>
    </xf>
    <xf numFmtId="0" fontId="96" fillId="0" borderId="0" xfId="12" applyFont="1" applyAlignment="1">
      <alignment vertical="center"/>
    </xf>
    <xf numFmtId="0" fontId="71" fillId="0" borderId="0" xfId="12" applyFont="1" applyAlignment="1">
      <alignment horizontal="left" vertical="top" indent="5"/>
    </xf>
    <xf numFmtId="0" fontId="90" fillId="0" borderId="0" xfId="12" applyFont="1" applyAlignment="1">
      <alignment horizontal="left" vertical="top" indent="1"/>
    </xf>
    <xf numFmtId="0" fontId="102" fillId="0" borderId="0" xfId="12" applyFont="1" applyAlignment="1">
      <alignment horizontal="left" vertical="top" indent="1"/>
    </xf>
    <xf numFmtId="0" fontId="90" fillId="11" borderId="0" xfId="12" applyFont="1" applyFill="1" applyAlignment="1">
      <alignment horizontal="left" vertical="top" indent="1"/>
    </xf>
    <xf numFmtId="0" fontId="90" fillId="0" borderId="0" xfId="12" applyFont="1" applyAlignment="1">
      <alignment horizontal="left"/>
    </xf>
    <xf numFmtId="0" fontId="95" fillId="0" borderId="0" xfId="12" applyFont="1" applyAlignment="1">
      <alignment horizontal="left" vertical="center"/>
    </xf>
    <xf numFmtId="0" fontId="96" fillId="0" borderId="0" xfId="12" applyFont="1" applyAlignment="1">
      <alignment horizontal="left" vertical="center"/>
    </xf>
    <xf numFmtId="0" fontId="96" fillId="0" borderId="0" xfId="12" applyFont="1" applyAlignment="1">
      <alignment horizontal="left" vertical="top" indent="1"/>
    </xf>
    <xf numFmtId="0" fontId="95" fillId="0" borderId="0" xfId="12" applyFont="1" applyAlignment="1">
      <alignment horizontal="left" vertical="top"/>
    </xf>
    <xf numFmtId="0" fontId="96" fillId="0" borderId="0" xfId="12" applyFont="1" applyAlignment="1">
      <alignment horizontal="left" vertical="top" indent="3"/>
    </xf>
    <xf numFmtId="0" fontId="90" fillId="0" borderId="0" xfId="12" applyFont="1" applyAlignment="1">
      <alignment horizontal="left" vertical="top" indent="3"/>
    </xf>
    <xf numFmtId="0" fontId="95" fillId="0" borderId="86" xfId="12" applyFont="1" applyBorder="1" applyAlignment="1">
      <alignment horizontal="left" vertical="top"/>
    </xf>
    <xf numFmtId="0" fontId="95" fillId="0" borderId="87" xfId="12" applyFont="1" applyBorder="1" applyAlignment="1">
      <alignment horizontal="left" vertical="top"/>
    </xf>
    <xf numFmtId="0" fontId="96" fillId="0" borderId="87" xfId="12" applyFont="1" applyBorder="1" applyAlignment="1">
      <alignment horizontal="left" vertical="top"/>
    </xf>
    <xf numFmtId="0" fontId="96" fillId="0" borderId="88" xfId="12" applyFont="1" applyBorder="1" applyAlignment="1">
      <alignment horizontal="left" vertical="top"/>
    </xf>
    <xf numFmtId="0" fontId="95" fillId="0" borderId="89" xfId="12" applyFont="1" applyBorder="1" applyAlignment="1">
      <alignment horizontal="left" vertical="top"/>
    </xf>
    <xf numFmtId="0" fontId="90" fillId="0" borderId="90" xfId="12" applyFont="1" applyBorder="1" applyAlignment="1">
      <alignment horizontal="left" vertical="top"/>
    </xf>
    <xf numFmtId="0" fontId="104" fillId="0" borderId="91" xfId="12" applyFont="1" applyBorder="1" applyAlignment="1">
      <alignment horizontal="left" vertical="top"/>
    </xf>
    <xf numFmtId="0" fontId="95" fillId="0" borderId="56" xfId="12" applyFont="1" applyBorder="1" applyAlignment="1">
      <alignment horizontal="left" vertical="top"/>
    </xf>
    <xf numFmtId="0" fontId="90" fillId="0" borderId="56" xfId="12" applyFont="1" applyBorder="1" applyAlignment="1">
      <alignment horizontal="left" vertical="top"/>
    </xf>
    <xf numFmtId="0" fontId="90" fillId="0" borderId="92" xfId="12" applyFont="1" applyBorder="1" applyAlignment="1">
      <alignment horizontal="left" vertical="top"/>
    </xf>
    <xf numFmtId="0" fontId="114" fillId="0" borderId="0" xfId="1" applyFont="1">
      <alignment vertical="center"/>
    </xf>
    <xf numFmtId="0" fontId="115" fillId="0" borderId="0" xfId="1" applyFont="1">
      <alignment vertical="center"/>
    </xf>
    <xf numFmtId="0" fontId="1" fillId="0" borderId="0" xfId="1">
      <alignment vertical="center"/>
    </xf>
    <xf numFmtId="0" fontId="116" fillId="0" borderId="0" xfId="1" applyFont="1">
      <alignment vertical="center"/>
    </xf>
    <xf numFmtId="0" fontId="118" fillId="0" borderId="0" xfId="15" applyFont="1" applyAlignment="1">
      <alignment vertical="center"/>
    </xf>
    <xf numFmtId="0" fontId="36" fillId="0" borderId="4" xfId="1" applyFont="1" applyBorder="1" applyAlignment="1">
      <alignment horizontal="center" vertical="center"/>
    </xf>
    <xf numFmtId="0" fontId="114" fillId="0" borderId="0" xfId="1" applyFont="1" applyAlignment="1">
      <alignment horizontal="center" vertical="center"/>
    </xf>
    <xf numFmtId="178" fontId="115" fillId="0" borderId="0" xfId="1" applyNumberFormat="1" applyFont="1" applyAlignment="1">
      <alignment horizontal="center" vertical="center"/>
    </xf>
    <xf numFmtId="0" fontId="36" fillId="0" borderId="4" xfId="1" applyFont="1" applyBorder="1" applyAlignment="1">
      <alignment horizontal="center" vertical="center" shrinkToFit="1"/>
    </xf>
    <xf numFmtId="0" fontId="114" fillId="5" borderId="0" xfId="1" applyFont="1" applyFill="1">
      <alignment vertical="center"/>
    </xf>
    <xf numFmtId="0" fontId="114" fillId="5" borderId="0" xfId="1" applyFont="1" applyFill="1" applyAlignment="1">
      <alignment horizontal="center" vertical="center"/>
    </xf>
    <xf numFmtId="0" fontId="114" fillId="0" borderId="0" xfId="1" applyFont="1" applyAlignment="1">
      <alignment horizontal="right" vertical="center"/>
    </xf>
    <xf numFmtId="0" fontId="114" fillId="0" borderId="0" xfId="1" applyFont="1" applyAlignment="1">
      <alignment vertical="center" wrapText="1"/>
    </xf>
    <xf numFmtId="49" fontId="114" fillId="0" borderId="0" xfId="1" applyNumberFormat="1" applyFont="1">
      <alignment vertical="center"/>
    </xf>
    <xf numFmtId="178" fontId="115" fillId="0" borderId="0" xfId="1" applyNumberFormat="1" applyFont="1">
      <alignment vertical="center"/>
    </xf>
    <xf numFmtId="0" fontId="114" fillId="0" borderId="0" xfId="1" applyFont="1" applyAlignment="1">
      <alignment horizontal="left" vertical="center"/>
    </xf>
    <xf numFmtId="0" fontId="36" fillId="0" borderId="11" xfId="1" applyFont="1" applyBorder="1" applyAlignment="1">
      <alignment horizontal="center" vertical="center" shrinkToFit="1"/>
    </xf>
    <xf numFmtId="49" fontId="114" fillId="0" borderId="0" xfId="1" applyNumberFormat="1" applyFont="1" applyAlignment="1">
      <alignment horizontal="center" vertical="center"/>
    </xf>
    <xf numFmtId="0" fontId="124" fillId="0" borderId="0" xfId="1" applyFont="1">
      <alignment vertical="center"/>
    </xf>
    <xf numFmtId="178" fontId="6" fillId="3" borderId="0" xfId="1" applyNumberFormat="1" applyFont="1" applyFill="1" applyAlignment="1" applyProtection="1">
      <alignment horizontal="right" vertical="center" shrinkToFit="1"/>
      <protection locked="0"/>
    </xf>
    <xf numFmtId="178" fontId="6" fillId="0" borderId="0" xfId="1" applyNumberFormat="1" applyFont="1" applyAlignment="1" applyProtection="1">
      <alignment horizontal="right" vertical="center" shrinkToFit="1"/>
      <protection locked="0"/>
    </xf>
    <xf numFmtId="0" fontId="13" fillId="0" borderId="0" xfId="1" applyFont="1" applyAlignment="1">
      <alignment horizontal="centerContinuous" vertical="center"/>
    </xf>
    <xf numFmtId="0" fontId="13" fillId="0" borderId="0" xfId="1" applyFont="1" applyAlignment="1">
      <alignment horizontal="center" vertical="center"/>
    </xf>
    <xf numFmtId="0" fontId="6" fillId="0" borderId="5" xfId="1" applyFont="1" applyBorder="1">
      <alignment vertical="center"/>
    </xf>
    <xf numFmtId="38" fontId="7" fillId="0" borderId="5" xfId="2" applyFont="1" applyFill="1" applyBorder="1" applyAlignment="1" applyProtection="1">
      <alignment horizontal="center" vertical="center"/>
    </xf>
    <xf numFmtId="0" fontId="25" fillId="0" borderId="6" xfId="1" applyFont="1" applyBorder="1" applyAlignment="1">
      <alignment horizontal="left" vertical="center"/>
    </xf>
    <xf numFmtId="38" fontId="7" fillId="0" borderId="0" xfId="2" applyFont="1" applyFill="1" applyBorder="1" applyAlignment="1" applyProtection="1">
      <alignment horizontal="center" vertical="center"/>
    </xf>
    <xf numFmtId="0" fontId="14" fillId="0" borderId="7" xfId="1" applyFont="1" applyBorder="1" applyAlignment="1">
      <alignment horizontal="left" vertical="center"/>
    </xf>
    <xf numFmtId="38" fontId="7" fillId="0" borderId="1" xfId="2" applyFont="1" applyFill="1" applyBorder="1" applyAlignment="1" applyProtection="1">
      <alignment horizontal="center" vertical="center"/>
    </xf>
    <xf numFmtId="0" fontId="14" fillId="0" borderId="9" xfId="1" applyFont="1" applyBorder="1" applyAlignment="1">
      <alignment horizontal="left" vertical="center"/>
    </xf>
    <xf numFmtId="0" fontId="36" fillId="0" borderId="0" xfId="1" quotePrefix="1" applyFont="1">
      <alignment vertical="center"/>
    </xf>
    <xf numFmtId="0" fontId="106" fillId="0" borderId="0" xfId="1" applyFont="1" applyAlignment="1">
      <alignment horizontal="center" vertical="center"/>
    </xf>
    <xf numFmtId="0" fontId="107" fillId="0" borderId="0" xfId="1" applyFont="1">
      <alignment vertical="center"/>
    </xf>
    <xf numFmtId="0" fontId="36" fillId="0" borderId="0" xfId="1" applyFont="1" applyAlignment="1">
      <alignment horizontal="center" vertical="center"/>
    </xf>
    <xf numFmtId="0" fontId="78" fillId="0" borderId="0" xfId="1" applyFont="1" applyAlignment="1">
      <alignment horizontal="center" vertical="center"/>
    </xf>
    <xf numFmtId="0" fontId="47" fillId="0" borderId="0" xfId="1" applyFont="1">
      <alignment vertical="center"/>
    </xf>
    <xf numFmtId="0" fontId="108" fillId="0" borderId="0" xfId="1" applyFont="1">
      <alignment vertical="center"/>
    </xf>
    <xf numFmtId="0" fontId="78" fillId="0" borderId="0" xfId="1" applyFont="1">
      <alignment vertical="center"/>
    </xf>
    <xf numFmtId="0" fontId="110" fillId="0" borderId="0" xfId="1" applyFont="1">
      <alignment vertical="center"/>
    </xf>
    <xf numFmtId="0" fontId="111" fillId="0" borderId="0" xfId="1" applyFont="1" applyAlignment="1">
      <alignment horizontal="left" vertical="center"/>
    </xf>
    <xf numFmtId="0" fontId="78" fillId="0" borderId="0" xfId="1" quotePrefix="1" applyFont="1">
      <alignment vertical="center"/>
    </xf>
    <xf numFmtId="0" fontId="78" fillId="0" borderId="0" xfId="1" applyFont="1" applyAlignment="1">
      <alignment horizontal="left" vertical="center"/>
    </xf>
    <xf numFmtId="0" fontId="112" fillId="0" borderId="0" xfId="1" applyFont="1">
      <alignment vertical="center"/>
    </xf>
    <xf numFmtId="0" fontId="36" fillId="0" borderId="0" xfId="1" applyFont="1" applyAlignment="1">
      <alignment vertical="top" wrapText="1"/>
    </xf>
    <xf numFmtId="0" fontId="36" fillId="0" borderId="1" xfId="1" applyFont="1" applyBorder="1">
      <alignment vertical="center"/>
    </xf>
    <xf numFmtId="0" fontId="36" fillId="2" borderId="10" xfId="1" applyFont="1" applyFill="1" applyBorder="1">
      <alignment vertical="center"/>
    </xf>
    <xf numFmtId="0" fontId="36" fillId="0" borderId="2" xfId="1" applyFont="1" applyBorder="1">
      <alignment vertical="center"/>
    </xf>
    <xf numFmtId="0" fontId="36" fillId="7" borderId="10" xfId="1" applyFont="1" applyFill="1" applyBorder="1">
      <alignment vertical="center"/>
    </xf>
    <xf numFmtId="0" fontId="47" fillId="0" borderId="12" xfId="1" applyFont="1" applyBorder="1">
      <alignment vertical="center"/>
    </xf>
    <xf numFmtId="0" fontId="36" fillId="13" borderId="10" xfId="1" applyFont="1" applyFill="1" applyBorder="1">
      <alignment vertical="center"/>
    </xf>
    <xf numFmtId="0" fontId="47" fillId="0" borderId="0" xfId="1" applyFont="1" applyAlignment="1">
      <alignment vertical="center" wrapText="1"/>
    </xf>
    <xf numFmtId="0" fontId="108" fillId="0" borderId="0" xfId="1" applyFont="1" applyAlignment="1">
      <alignment vertical="center" wrapText="1"/>
    </xf>
    <xf numFmtId="0" fontId="36" fillId="0" borderId="10" xfId="1" applyFont="1" applyBorder="1">
      <alignment vertical="center"/>
    </xf>
    <xf numFmtId="0" fontId="36" fillId="0" borderId="0" xfId="1" quotePrefix="1" applyFont="1" applyAlignment="1">
      <alignment horizontal="center" vertical="center"/>
    </xf>
    <xf numFmtId="0" fontId="36" fillId="0" borderId="0" xfId="1" applyFont="1" applyAlignment="1">
      <alignment vertical="center" wrapText="1"/>
    </xf>
    <xf numFmtId="0" fontId="78" fillId="0" borderId="0" xfId="1" applyFont="1" applyAlignment="1">
      <alignment vertical="center" wrapText="1"/>
    </xf>
    <xf numFmtId="0" fontId="111" fillId="0" borderId="0" xfId="1" applyFont="1">
      <alignment vertical="center"/>
    </xf>
    <xf numFmtId="0" fontId="78" fillId="0" borderId="0" xfId="1" applyFont="1" applyAlignment="1">
      <alignment vertical="top"/>
    </xf>
    <xf numFmtId="176" fontId="6" fillId="3" borderId="0" xfId="1" applyNumberFormat="1" applyFont="1" applyFill="1">
      <alignment vertical="center"/>
    </xf>
    <xf numFmtId="0" fontId="11" fillId="0" borderId="0" xfId="1" applyFont="1" applyAlignment="1">
      <alignment horizontal="centerContinuous" vertical="center"/>
    </xf>
    <xf numFmtId="0" fontId="22" fillId="3" borderId="0" xfId="1" applyFont="1" applyFill="1" applyAlignment="1">
      <alignment horizontal="centerContinuous" vertical="center"/>
    </xf>
    <xf numFmtId="0" fontId="12" fillId="3" borderId="0" xfId="1" applyFont="1" applyFill="1" applyAlignment="1">
      <alignment horizontal="centerContinuous" vertical="center"/>
    </xf>
    <xf numFmtId="0" fontId="11" fillId="3" borderId="0" xfId="1" applyFont="1" applyFill="1" applyAlignment="1">
      <alignment horizontal="centerContinuous" vertical="center"/>
    </xf>
    <xf numFmtId="0" fontId="6" fillId="0" borderId="13" xfId="1" applyFont="1" applyBorder="1">
      <alignment vertical="center"/>
    </xf>
    <xf numFmtId="0" fontId="28" fillId="0" borderId="84" xfId="1" applyFont="1" applyBorder="1">
      <alignment vertical="center"/>
    </xf>
    <xf numFmtId="0" fontId="6" fillId="0" borderId="16" xfId="1" applyFont="1" applyBorder="1">
      <alignment vertical="center"/>
    </xf>
    <xf numFmtId="0" fontId="28" fillId="0" borderId="19" xfId="1" applyFont="1" applyBorder="1">
      <alignment vertical="center"/>
    </xf>
    <xf numFmtId="0" fontId="6" fillId="4" borderId="17" xfId="1" applyFont="1" applyFill="1" applyBorder="1" applyAlignment="1">
      <alignment vertical="center" shrinkToFit="1"/>
    </xf>
    <xf numFmtId="0" fontId="6" fillId="0" borderId="25" xfId="1" applyFont="1" applyBorder="1">
      <alignment vertical="center"/>
    </xf>
    <xf numFmtId="0" fontId="30" fillId="0" borderId="0" xfId="4" applyFont="1">
      <alignment vertical="center"/>
    </xf>
    <xf numFmtId="0" fontId="24" fillId="3" borderId="0" xfId="1" applyFont="1" applyFill="1">
      <alignment vertical="center"/>
    </xf>
    <xf numFmtId="12" fontId="17" fillId="3" borderId="10" xfId="11" applyNumberFormat="1" applyFont="1" applyFill="1" applyBorder="1" applyAlignment="1">
      <alignment horizontal="center" vertical="center" shrinkToFit="1"/>
    </xf>
    <xf numFmtId="0" fontId="40" fillId="0" borderId="0" xfId="11" applyFont="1" applyAlignment="1">
      <alignment horizontal="center" vertical="center" shrinkToFit="1"/>
    </xf>
    <xf numFmtId="0" fontId="24" fillId="9" borderId="29" xfId="11" applyFont="1" applyFill="1" applyBorder="1">
      <alignment vertical="center"/>
    </xf>
    <xf numFmtId="38" fontId="24" fillId="9" borderId="29" xfId="7" applyFont="1" applyFill="1" applyBorder="1" applyProtection="1">
      <alignment vertical="center"/>
    </xf>
    <xf numFmtId="0" fontId="78" fillId="6" borderId="0" xfId="1" applyFont="1" applyFill="1" applyAlignment="1">
      <alignment vertical="center" wrapText="1"/>
    </xf>
    <xf numFmtId="0" fontId="78" fillId="3" borderId="0" xfId="1" applyFont="1" applyFill="1" applyAlignment="1">
      <alignment vertical="center" wrapText="1"/>
    </xf>
    <xf numFmtId="0" fontId="79" fillId="3" borderId="0" xfId="1" applyFont="1" applyFill="1">
      <alignment vertical="center"/>
    </xf>
    <xf numFmtId="0" fontId="6" fillId="4" borderId="0" xfId="1" applyFont="1" applyFill="1">
      <alignment vertical="center"/>
    </xf>
    <xf numFmtId="0" fontId="13" fillId="4" borderId="0" xfId="1" applyFont="1" applyFill="1" applyAlignment="1">
      <alignment horizontal="center" vertical="center"/>
    </xf>
    <xf numFmtId="0" fontId="6" fillId="0" borderId="0" xfId="1" applyFont="1" applyAlignment="1">
      <alignment horizontal="center" vertical="top"/>
    </xf>
    <xf numFmtId="0" fontId="36" fillId="2" borderId="0" xfId="1" applyFont="1" applyFill="1">
      <alignment vertical="center"/>
    </xf>
    <xf numFmtId="0" fontId="36" fillId="2" borderId="1" xfId="1" applyFont="1" applyFill="1" applyBorder="1">
      <alignment vertical="center"/>
    </xf>
    <xf numFmtId="0" fontId="6" fillId="0" borderId="0" xfId="1" applyFont="1" applyAlignment="1">
      <alignment horizontal="left" vertical="top"/>
    </xf>
    <xf numFmtId="0" fontId="1" fillId="0" borderId="0" xfId="1" applyAlignment="1">
      <alignment horizontal="left" vertical="top"/>
    </xf>
    <xf numFmtId="0" fontId="76" fillId="0" borderId="0" xfId="10" applyFont="1" applyProtection="1">
      <alignment vertical="center"/>
      <protection locked="0"/>
    </xf>
    <xf numFmtId="0" fontId="28" fillId="0" borderId="44" xfId="10" applyFont="1" applyBorder="1" applyProtection="1">
      <alignment vertical="center"/>
      <protection locked="0"/>
    </xf>
    <xf numFmtId="0" fontId="28" fillId="0" borderId="45" xfId="10" applyFont="1" applyBorder="1" applyProtection="1">
      <alignment vertical="center"/>
      <protection locked="0"/>
    </xf>
    <xf numFmtId="0" fontId="28" fillId="0" borderId="46" xfId="10" applyFont="1" applyBorder="1" applyProtection="1">
      <alignment vertical="center"/>
      <protection locked="0"/>
    </xf>
    <xf numFmtId="0" fontId="28" fillId="0" borderId="49" xfId="10" applyFont="1" applyBorder="1" applyProtection="1">
      <alignment vertical="center"/>
      <protection locked="0"/>
    </xf>
    <xf numFmtId="0" fontId="28" fillId="0" borderId="50" xfId="10" applyFont="1" applyBorder="1" applyProtection="1">
      <alignment vertical="center"/>
      <protection locked="0"/>
    </xf>
    <xf numFmtId="0" fontId="28" fillId="0" borderId="51" xfId="10" applyFont="1" applyBorder="1" applyProtection="1">
      <alignment vertical="center"/>
      <protection locked="0"/>
    </xf>
    <xf numFmtId="0" fontId="28" fillId="0" borderId="55" xfId="10" applyFont="1" applyBorder="1" applyProtection="1">
      <alignment vertical="center"/>
      <protection locked="0"/>
    </xf>
    <xf numFmtId="0" fontId="28" fillId="0" borderId="56" xfId="10" applyFont="1" applyBorder="1" applyProtection="1">
      <alignment vertical="center"/>
      <protection locked="0"/>
    </xf>
    <xf numFmtId="0" fontId="28" fillId="0" borderId="57" xfId="10" applyFont="1" applyBorder="1" applyProtection="1">
      <alignment vertical="center"/>
      <protection locked="0"/>
    </xf>
    <xf numFmtId="0" fontId="28" fillId="0" borderId="58" xfId="10" applyFont="1" applyBorder="1" applyProtection="1">
      <alignment vertical="center"/>
      <protection locked="0"/>
    </xf>
    <xf numFmtId="0" fontId="28" fillId="0" borderId="53" xfId="10" applyFont="1" applyBorder="1" applyProtection="1">
      <alignment vertical="center"/>
      <protection locked="0"/>
    </xf>
    <xf numFmtId="0" fontId="28" fillId="0" borderId="54" xfId="10" applyFont="1" applyBorder="1" applyProtection="1">
      <alignment vertical="center"/>
      <protection locked="0"/>
    </xf>
    <xf numFmtId="0" fontId="28" fillId="0" borderId="59" xfId="10" applyFont="1" applyBorder="1" applyProtection="1">
      <alignment vertical="center"/>
      <protection locked="0"/>
    </xf>
    <xf numFmtId="0" fontId="28" fillId="0" borderId="60" xfId="10" applyFont="1" applyBorder="1" applyProtection="1">
      <alignment vertical="center"/>
      <protection locked="0"/>
    </xf>
    <xf numFmtId="0" fontId="28" fillId="0" borderId="61" xfId="10" applyFont="1" applyBorder="1" applyProtection="1">
      <alignment vertical="center"/>
      <protection locked="0"/>
    </xf>
    <xf numFmtId="0" fontId="28" fillId="0" borderId="9" xfId="10" applyFont="1" applyBorder="1" applyProtection="1">
      <alignment vertical="center"/>
      <protection locked="0"/>
    </xf>
    <xf numFmtId="0" fontId="43" fillId="0" borderId="0" xfId="10" applyFont="1">
      <alignment vertical="center"/>
    </xf>
    <xf numFmtId="0" fontId="76" fillId="0" borderId="0" xfId="10" applyFont="1">
      <alignment vertical="center"/>
    </xf>
    <xf numFmtId="0" fontId="28" fillId="0" borderId="0" xfId="10" applyFont="1">
      <alignment vertical="center"/>
    </xf>
    <xf numFmtId="0" fontId="33" fillId="0" borderId="0" xfId="1" applyFont="1" applyAlignment="1">
      <alignment horizontal="right" vertical="center"/>
    </xf>
    <xf numFmtId="0" fontId="28" fillId="0" borderId="1" xfId="10" applyFont="1" applyBorder="1">
      <alignment vertical="center"/>
    </xf>
    <xf numFmtId="0" fontId="43" fillId="0" borderId="47" xfId="10" applyFont="1" applyBorder="1" applyAlignment="1">
      <alignment horizontal="left" vertical="center" wrapText="1" shrinkToFit="1"/>
    </xf>
    <xf numFmtId="0" fontId="27" fillId="0" borderId="0" xfId="0" applyFont="1" applyAlignment="1">
      <alignment horizontal="left" vertical="top" wrapText="1"/>
    </xf>
    <xf numFmtId="0" fontId="6" fillId="0" borderId="0" xfId="0" applyFont="1" applyAlignment="1">
      <alignment horizontal="center" vertical="top"/>
    </xf>
    <xf numFmtId="0" fontId="6" fillId="0" borderId="1" xfId="0" applyFont="1" applyBorder="1" applyAlignment="1">
      <alignment horizontal="center" vertical="top"/>
    </xf>
    <xf numFmtId="0" fontId="6" fillId="0" borderId="7" xfId="0" applyFont="1" applyBorder="1" applyAlignment="1">
      <alignment horizontal="center" vertical="center"/>
    </xf>
    <xf numFmtId="0" fontId="17" fillId="0" borderId="8" xfId="0" applyFont="1" applyBorder="1" applyAlignment="1">
      <alignment vertical="center" wrapText="1"/>
    </xf>
    <xf numFmtId="0" fontId="6" fillId="0" borderId="0" xfId="0" applyFont="1" applyAlignment="1">
      <alignment horizontal="left"/>
    </xf>
    <xf numFmtId="0" fontId="6" fillId="0" borderId="0" xfId="0" applyFont="1" applyAlignment="1">
      <alignment horizontal="left" wrapText="1"/>
    </xf>
    <xf numFmtId="0" fontId="27" fillId="3" borderId="0" xfId="0" applyFont="1" applyFill="1" applyAlignment="1">
      <alignment vertical="center" wrapText="1"/>
    </xf>
    <xf numFmtId="0" fontId="17" fillId="3" borderId="0" xfId="0" applyFont="1" applyFill="1">
      <alignment vertical="center"/>
    </xf>
    <xf numFmtId="0" fontId="13" fillId="0" borderId="0" xfId="0" applyFont="1" applyAlignment="1">
      <alignment horizontal="left" vertical="center"/>
    </xf>
    <xf numFmtId="0" fontId="16" fillId="0" borderId="0" xfId="0" applyFont="1">
      <alignment vertical="center"/>
    </xf>
    <xf numFmtId="0" fontId="59" fillId="0" borderId="0" xfId="0" applyFont="1">
      <alignment vertical="center"/>
    </xf>
    <xf numFmtId="0" fontId="6" fillId="0" borderId="9" xfId="0" applyFont="1" applyBorder="1" applyAlignment="1">
      <alignment horizontal="center" vertical="center"/>
    </xf>
    <xf numFmtId="0" fontId="6" fillId="0" borderId="4" xfId="0" applyFont="1" applyBorder="1">
      <alignment vertical="center"/>
    </xf>
    <xf numFmtId="0" fontId="17" fillId="0" borderId="2" xfId="0" applyFont="1" applyBorder="1" applyAlignment="1">
      <alignment vertical="center" shrinkToFit="1"/>
    </xf>
    <xf numFmtId="0" fontId="6" fillId="0" borderId="2" xfId="0" applyFont="1" applyBorder="1" applyAlignment="1">
      <alignment horizontal="center" vertical="center"/>
    </xf>
    <xf numFmtId="0" fontId="17" fillId="0" borderId="3" xfId="0" applyFont="1" applyBorder="1" applyAlignment="1">
      <alignment vertical="center" shrinkToFit="1"/>
    </xf>
    <xf numFmtId="0" fontId="17" fillId="0" borderId="12" xfId="0" applyFont="1" applyBorder="1">
      <alignment vertical="center"/>
    </xf>
    <xf numFmtId="38" fontId="17" fillId="0" borderId="1" xfId="3" applyFont="1" applyBorder="1" applyAlignment="1" applyProtection="1">
      <alignment vertical="center"/>
    </xf>
    <xf numFmtId="0" fontId="17" fillId="0" borderId="9" xfId="0" applyFont="1" applyBorder="1" applyAlignment="1">
      <alignment horizontal="left" vertical="center"/>
    </xf>
    <xf numFmtId="0" fontId="17" fillId="0" borderId="8" xfId="0" applyFont="1" applyBorder="1">
      <alignment vertical="center"/>
    </xf>
    <xf numFmtId="0" fontId="17" fillId="0" borderId="0" xfId="0" applyFont="1" applyAlignment="1">
      <alignment horizontal="right" vertical="center" wrapText="1"/>
    </xf>
    <xf numFmtId="0" fontId="17" fillId="0" borderId="0" xfId="0" applyFont="1" applyAlignment="1">
      <alignment vertical="center" wrapText="1"/>
    </xf>
    <xf numFmtId="0" fontId="6" fillId="0" borderId="2" xfId="0" applyFont="1" applyBorder="1">
      <alignment vertical="center"/>
    </xf>
    <xf numFmtId="0" fontId="17" fillId="0" borderId="2" xfId="0" applyFont="1" applyBorder="1" applyAlignment="1">
      <alignment horizontal="right" vertical="center" wrapText="1"/>
    </xf>
    <xf numFmtId="0" fontId="17" fillId="0" borderId="2" xfId="0" applyFont="1" applyBorder="1" applyAlignment="1">
      <alignment vertical="center" wrapText="1"/>
    </xf>
    <xf numFmtId="0" fontId="6" fillId="0" borderId="0" xfId="0" applyFont="1" applyAlignment="1"/>
    <xf numFmtId="0" fontId="17" fillId="0" borderId="3" xfId="0" applyFont="1" applyBorder="1">
      <alignment vertical="center"/>
    </xf>
    <xf numFmtId="0" fontId="32" fillId="0" borderId="0" xfId="0" applyFont="1" applyAlignment="1">
      <alignment horizontal="center" vertical="center"/>
    </xf>
    <xf numFmtId="0" fontId="6" fillId="2" borderId="0" xfId="0" applyFont="1" applyFill="1">
      <alignment vertical="center"/>
    </xf>
    <xf numFmtId="0" fontId="17" fillId="0" borderId="2" xfId="6" applyFont="1" applyBorder="1" applyAlignment="1">
      <alignment horizontal="center" vertical="center" shrinkToFit="1"/>
    </xf>
    <xf numFmtId="0" fontId="17" fillId="0" borderId="2" xfId="6" applyFont="1" applyBorder="1" applyAlignment="1">
      <alignment horizontal="left" vertical="center" shrinkToFit="1"/>
    </xf>
    <xf numFmtId="0" fontId="17" fillId="0" borderId="3" xfId="6" applyFont="1" applyBorder="1" applyAlignment="1">
      <alignment horizontal="left" vertical="center" shrinkToFit="1"/>
    </xf>
    <xf numFmtId="0" fontId="40" fillId="0" borderId="0" xfId="0" applyFont="1">
      <alignment vertical="center"/>
    </xf>
    <xf numFmtId="0" fontId="40" fillId="0" borderId="0" xfId="0" applyFont="1" applyAlignment="1">
      <alignment vertical="center" wrapText="1"/>
    </xf>
    <xf numFmtId="0" fontId="24" fillId="0" borderId="0" xfId="0" applyFont="1">
      <alignment vertical="center"/>
    </xf>
    <xf numFmtId="0" fontId="40" fillId="0" borderId="0" xfId="0" applyFont="1" applyAlignment="1">
      <alignment horizontal="center" vertical="center"/>
    </xf>
    <xf numFmtId="0" fontId="6" fillId="0" borderId="0" xfId="6" applyFont="1" applyAlignment="1">
      <alignment horizontal="left" vertical="center"/>
    </xf>
    <xf numFmtId="0" fontId="6" fillId="2" borderId="10" xfId="6" applyFont="1" applyFill="1" applyBorder="1">
      <alignment vertical="center"/>
    </xf>
    <xf numFmtId="0" fontId="6" fillId="0" borderId="0" xfId="6" applyFont="1" applyAlignment="1">
      <alignment horizontal="center" vertical="center" shrinkToFit="1"/>
    </xf>
    <xf numFmtId="0" fontId="6" fillId="0" borderId="0" xfId="6" applyFont="1" applyAlignment="1">
      <alignment horizontal="right" vertical="center"/>
    </xf>
    <xf numFmtId="0" fontId="17" fillId="0" borderId="0" xfId="6" applyFont="1" applyAlignment="1">
      <alignment vertical="center" shrinkToFit="1"/>
    </xf>
    <xf numFmtId="0" fontId="8" fillId="0" borderId="0" xfId="6" applyFont="1">
      <alignment vertical="center"/>
    </xf>
    <xf numFmtId="0" fontId="13" fillId="0" borderId="0" xfId="6" applyFont="1" applyAlignment="1">
      <alignment horizontal="center" vertical="center"/>
    </xf>
    <xf numFmtId="0" fontId="13" fillId="0" borderId="0" xfId="6" applyFont="1">
      <alignment vertical="center"/>
    </xf>
    <xf numFmtId="0" fontId="49" fillId="0" borderId="0" xfId="6" applyFont="1">
      <alignment vertical="center"/>
    </xf>
    <xf numFmtId="0" fontId="50" fillId="0" borderId="0" xfId="6" applyFont="1">
      <alignment vertical="center"/>
    </xf>
    <xf numFmtId="0" fontId="46" fillId="0" borderId="0" xfId="6" applyFont="1">
      <alignment vertical="center"/>
    </xf>
    <xf numFmtId="0" fontId="46" fillId="0" borderId="0" xfId="5" applyFont="1">
      <alignment vertical="center"/>
    </xf>
    <xf numFmtId="0" fontId="6" fillId="0" borderId="0" xfId="5" applyFont="1">
      <alignment vertical="center"/>
    </xf>
    <xf numFmtId="0" fontId="6" fillId="0" borderId="12" xfId="5" applyFont="1" applyBorder="1">
      <alignment vertical="center"/>
    </xf>
    <xf numFmtId="0" fontId="17" fillId="0" borderId="12" xfId="5" applyFont="1" applyBorder="1">
      <alignment vertical="center"/>
    </xf>
    <xf numFmtId="0" fontId="17" fillId="0" borderId="0" xfId="5" applyFont="1">
      <alignment vertical="center"/>
    </xf>
    <xf numFmtId="0" fontId="17" fillId="0" borderId="0" xfId="5" applyFont="1" applyAlignment="1">
      <alignment vertical="center" wrapText="1"/>
    </xf>
    <xf numFmtId="0" fontId="17" fillId="0" borderId="0" xfId="5" applyFont="1" applyAlignment="1">
      <alignment horizontal="left" vertical="center"/>
    </xf>
    <xf numFmtId="0" fontId="17" fillId="0" borderId="7" xfId="5" applyFont="1" applyBorder="1" applyAlignment="1">
      <alignment horizontal="left" vertical="center" shrinkToFit="1"/>
    </xf>
    <xf numFmtId="0" fontId="6" fillId="0" borderId="0" xfId="5" applyFont="1" applyAlignment="1">
      <alignment horizontal="center" vertical="center"/>
    </xf>
    <xf numFmtId="0" fontId="32" fillId="0" borderId="0" xfId="6" applyFont="1">
      <alignment vertical="center"/>
    </xf>
    <xf numFmtId="0" fontId="17" fillId="0" borderId="7" xfId="5" applyFont="1" applyBorder="1" applyAlignment="1">
      <alignment vertical="center" shrinkToFit="1"/>
    </xf>
    <xf numFmtId="0" fontId="17" fillId="0" borderId="1" xfId="5" applyFont="1" applyBorder="1">
      <alignment vertical="center"/>
    </xf>
    <xf numFmtId="0" fontId="17" fillId="0" borderId="9" xfId="5" applyFont="1" applyBorder="1" applyAlignment="1">
      <alignment vertical="center" shrinkToFit="1"/>
    </xf>
    <xf numFmtId="0" fontId="17" fillId="0" borderId="5" xfId="6" applyFont="1" applyBorder="1" applyAlignment="1">
      <alignment horizontal="center" vertical="center"/>
    </xf>
    <xf numFmtId="176" fontId="17" fillId="0" borderId="5" xfId="6" applyNumberFormat="1" applyFont="1" applyBorder="1" applyAlignment="1">
      <alignment horizontal="center" vertical="center"/>
    </xf>
    <xf numFmtId="0" fontId="17" fillId="0" borderId="1" xfId="6" applyFont="1" applyBorder="1" applyAlignment="1">
      <alignment horizontal="center" vertical="center"/>
    </xf>
    <xf numFmtId="0" fontId="6" fillId="0" borderId="1" xfId="6" applyFont="1" applyBorder="1">
      <alignment vertical="center"/>
    </xf>
    <xf numFmtId="176" fontId="17" fillId="0" borderId="1" xfId="6" applyNumberFormat="1" applyFont="1" applyBorder="1" applyAlignment="1">
      <alignment horizontal="center" vertical="center"/>
    </xf>
    <xf numFmtId="0" fontId="17" fillId="0" borderId="0" xfId="6" applyFont="1" applyAlignment="1">
      <alignment vertical="center" wrapText="1"/>
    </xf>
    <xf numFmtId="38" fontId="17" fillId="0" borderId="0" xfId="7" applyFont="1" applyBorder="1" applyAlignment="1" applyProtection="1">
      <alignment vertical="center"/>
    </xf>
    <xf numFmtId="0" fontId="17" fillId="3" borderId="0" xfId="6" applyFont="1" applyFill="1">
      <alignment vertical="center"/>
    </xf>
    <xf numFmtId="0" fontId="17" fillId="3" borderId="0" xfId="6" applyFont="1" applyFill="1" applyAlignment="1">
      <alignment vertical="center" shrinkToFit="1"/>
    </xf>
    <xf numFmtId="0" fontId="17" fillId="3" borderId="0" xfId="6" applyFont="1" applyFill="1" applyAlignment="1">
      <alignment horizontal="left" vertical="center" shrinkToFit="1"/>
    </xf>
    <xf numFmtId="0" fontId="17" fillId="3" borderId="0" xfId="6" applyFont="1" applyFill="1" applyAlignment="1">
      <alignment horizontal="left" vertical="center"/>
    </xf>
    <xf numFmtId="0" fontId="6" fillId="3" borderId="0" xfId="6" applyFont="1" applyFill="1">
      <alignment vertical="center"/>
    </xf>
    <xf numFmtId="0" fontId="17" fillId="3" borderId="0" xfId="6" applyFont="1" applyFill="1" applyAlignment="1">
      <alignment horizontal="center" vertical="center"/>
    </xf>
    <xf numFmtId="0" fontId="17" fillId="0" borderId="0" xfId="6" applyFont="1" applyAlignment="1">
      <alignment horizontal="left" vertical="center" shrinkToFit="1"/>
    </xf>
    <xf numFmtId="0" fontId="52" fillId="0" borderId="0" xfId="6" applyFont="1">
      <alignment vertical="center"/>
    </xf>
    <xf numFmtId="0" fontId="17" fillId="0" borderId="0" xfId="6" applyFont="1" applyAlignment="1">
      <alignment horizontal="right" vertical="center" wrapText="1"/>
    </xf>
    <xf numFmtId="0" fontId="17" fillId="0" borderId="1" xfId="6" applyFont="1" applyBorder="1">
      <alignment vertical="center"/>
    </xf>
    <xf numFmtId="0" fontId="17" fillId="0" borderId="1" xfId="6" applyFont="1" applyBorder="1" applyAlignment="1">
      <alignment horizontal="center" vertical="center" wrapText="1"/>
    </xf>
    <xf numFmtId="0" fontId="6" fillId="0" borderId="1" xfId="6" applyFont="1" applyBorder="1" applyAlignment="1">
      <alignment horizontal="center" vertical="center"/>
    </xf>
    <xf numFmtId="0" fontId="6" fillId="0" borderId="4" xfId="6" applyFont="1" applyBorder="1">
      <alignment vertical="center"/>
    </xf>
    <xf numFmtId="0" fontId="34" fillId="0" borderId="2" xfId="6" applyFont="1" applyBorder="1" applyAlignment="1">
      <alignment horizontal="center" vertical="center"/>
    </xf>
    <xf numFmtId="0" fontId="28" fillId="0" borderId="2" xfId="6" applyFont="1" applyBorder="1">
      <alignment vertical="center"/>
    </xf>
    <xf numFmtId="0" fontId="6" fillId="0" borderId="2" xfId="6" applyFont="1" applyBorder="1" applyAlignment="1">
      <alignment horizontal="center" vertical="center"/>
    </xf>
    <xf numFmtId="0" fontId="6" fillId="0" borderId="3" xfId="6" applyFont="1" applyBorder="1">
      <alignment vertical="center"/>
    </xf>
    <xf numFmtId="0" fontId="6" fillId="0" borderId="5" xfId="6" applyFont="1" applyBorder="1">
      <alignment vertical="center"/>
    </xf>
    <xf numFmtId="0" fontId="17" fillId="0" borderId="5" xfId="6" applyFont="1" applyBorder="1">
      <alignment vertical="center"/>
    </xf>
    <xf numFmtId="0" fontId="17" fillId="0" borderId="5" xfId="6" applyFont="1" applyBorder="1" applyAlignment="1">
      <alignment horizontal="right" vertical="center" wrapText="1"/>
    </xf>
    <xf numFmtId="0" fontId="17" fillId="0" borderId="5" xfId="6" applyFont="1" applyBorder="1" applyAlignment="1">
      <alignment horizontal="center" vertical="center" wrapText="1"/>
    </xf>
    <xf numFmtId="0" fontId="17" fillId="0" borderId="5" xfId="6" applyFont="1" applyBorder="1" applyAlignment="1">
      <alignment vertical="center" wrapText="1"/>
    </xf>
    <xf numFmtId="0" fontId="6" fillId="0" borderId="5" xfId="6" applyFont="1" applyBorder="1" applyAlignment="1">
      <alignment horizontal="center" vertical="center"/>
    </xf>
    <xf numFmtId="0" fontId="43" fillId="2" borderId="31" xfId="8" applyFont="1" applyFill="1" applyBorder="1" applyAlignment="1">
      <alignment horizontal="center" vertical="center" shrinkToFit="1"/>
    </xf>
    <xf numFmtId="0" fontId="43" fillId="2" borderId="32" xfId="8" applyFont="1" applyFill="1" applyBorder="1" applyAlignment="1">
      <alignment horizontal="center" vertical="center" shrinkToFit="1"/>
    </xf>
    <xf numFmtId="0" fontId="43" fillId="2" borderId="33" xfId="8" applyFont="1" applyFill="1" applyBorder="1" applyAlignment="1">
      <alignment horizontal="center" vertical="center" shrinkToFit="1"/>
    </xf>
    <xf numFmtId="0" fontId="55" fillId="0" borderId="11" xfId="8" applyFont="1" applyBorder="1" applyAlignment="1">
      <alignment horizontal="left" vertical="center"/>
    </xf>
    <xf numFmtId="0" fontId="56" fillId="0" borderId="5" xfId="8" applyFont="1" applyBorder="1" applyAlignment="1">
      <alignment horizontal="left" vertical="top"/>
    </xf>
    <xf numFmtId="0" fontId="57" fillId="0" borderId="5" xfId="8" applyFont="1" applyBorder="1" applyAlignment="1">
      <alignment vertical="top"/>
    </xf>
    <xf numFmtId="0" fontId="57" fillId="0" borderId="6" xfId="8" applyFont="1" applyBorder="1" applyAlignment="1">
      <alignment vertical="top"/>
    </xf>
    <xf numFmtId="0" fontId="27" fillId="0" borderId="4" xfId="8" applyFont="1" applyBorder="1" applyAlignment="1">
      <alignment vertical="center" wrapText="1"/>
    </xf>
    <xf numFmtId="0" fontId="54" fillId="0" borderId="0" xfId="8" applyFont="1">
      <alignment vertical="center"/>
    </xf>
    <xf numFmtId="0" fontId="28" fillId="0" borderId="0" xfId="8" applyFont="1">
      <alignment vertical="center"/>
    </xf>
    <xf numFmtId="0" fontId="6" fillId="0" borderId="0" xfId="6" applyFont="1" applyAlignment="1">
      <alignment horizontal="right"/>
    </xf>
    <xf numFmtId="0" fontId="28" fillId="0" borderId="0" xfId="9" applyFont="1" applyAlignment="1">
      <alignment horizontal="left" vertical="center"/>
    </xf>
    <xf numFmtId="0" fontId="40" fillId="0" borderId="0" xfId="6" applyFont="1" applyAlignment="1">
      <alignment vertical="center" wrapText="1"/>
    </xf>
    <xf numFmtId="0" fontId="24" fillId="0" borderId="0" xfId="6" applyFont="1">
      <alignment vertical="center"/>
    </xf>
    <xf numFmtId="0" fontId="40" fillId="0" borderId="0" xfId="6" applyFont="1">
      <alignment vertical="center"/>
    </xf>
    <xf numFmtId="0" fontId="22" fillId="0" borderId="0" xfId="0" applyFont="1">
      <alignment vertical="center"/>
    </xf>
    <xf numFmtId="0" fontId="41" fillId="0" borderId="0" xfId="0" applyFont="1">
      <alignment vertical="center"/>
    </xf>
    <xf numFmtId="0" fontId="27" fillId="0" borderId="2" xfId="0" applyFont="1" applyBorder="1" applyAlignment="1">
      <alignment horizontal="center" vertical="center"/>
    </xf>
    <xf numFmtId="0" fontId="17" fillId="0" borderId="5" xfId="0" applyFont="1" applyBorder="1" applyAlignment="1">
      <alignment horizontal="center" vertical="center" shrinkToFit="1"/>
    </xf>
    <xf numFmtId="0" fontId="17" fillId="0" borderId="5" xfId="0" applyFont="1" applyBorder="1" applyAlignment="1">
      <alignment horizontal="left" vertical="center" shrinkToFit="1"/>
    </xf>
    <xf numFmtId="0" fontId="17" fillId="0" borderId="6" xfId="0" applyFont="1" applyBorder="1" applyAlignment="1">
      <alignment horizontal="left" vertical="center" shrinkToFit="1"/>
    </xf>
    <xf numFmtId="0" fontId="17" fillId="0" borderId="0" xfId="0" applyFont="1" applyAlignment="1">
      <alignment horizontal="left" vertical="center" shrinkToFit="1"/>
    </xf>
    <xf numFmtId="0" fontId="17" fillId="0" borderId="7" xfId="0" applyFont="1" applyBorder="1" applyAlignment="1">
      <alignment horizontal="left" vertical="center" shrinkToFit="1"/>
    </xf>
    <xf numFmtId="0" fontId="27" fillId="0" borderId="1" xfId="0" applyFont="1" applyBorder="1" applyAlignment="1">
      <alignment horizontal="center" vertical="center"/>
    </xf>
    <xf numFmtId="38" fontId="27" fillId="0" borderId="0" xfId="0" applyNumberFormat="1" applyFont="1" applyAlignment="1">
      <alignment horizontal="center" vertical="center"/>
    </xf>
    <xf numFmtId="0" fontId="6" fillId="0" borderId="0" xfId="0" applyFont="1" applyAlignment="1">
      <alignment horizontal="left" vertical="center" shrinkToFit="1"/>
    </xf>
    <xf numFmtId="38" fontId="27" fillId="0" borderId="1" xfId="0" applyNumberFormat="1" applyFont="1" applyBorder="1" applyAlignment="1">
      <alignment horizontal="center" vertical="center"/>
    </xf>
    <xf numFmtId="0" fontId="37" fillId="0" borderId="0" xfId="0" applyFont="1">
      <alignment vertical="center"/>
    </xf>
    <xf numFmtId="0" fontId="38" fillId="0" borderId="0" xfId="0" applyFont="1">
      <alignment vertical="center"/>
    </xf>
    <xf numFmtId="0" fontId="38" fillId="0" borderId="0" xfId="0" applyFont="1" applyAlignment="1">
      <alignment horizontal="center" vertical="center"/>
    </xf>
    <xf numFmtId="0" fontId="13" fillId="0" borderId="0" xfId="0" applyFont="1" applyAlignment="1">
      <alignment horizontal="centerContinuous" vertical="center"/>
    </xf>
    <xf numFmtId="0" fontId="17" fillId="0" borderId="12" xfId="0" applyFont="1" applyBorder="1" applyAlignment="1">
      <alignment wrapText="1"/>
    </xf>
    <xf numFmtId="0" fontId="17" fillId="0" borderId="0" xfId="0" applyFont="1" applyAlignment="1">
      <alignment wrapText="1"/>
    </xf>
    <xf numFmtId="0" fontId="6" fillId="0" borderId="0" xfId="0" applyFont="1" applyAlignment="1">
      <alignment vertical="center" wrapText="1"/>
    </xf>
    <xf numFmtId="0" fontId="17" fillId="0" borderId="3" xfId="0" applyFont="1" applyBorder="1" applyAlignment="1">
      <alignment vertical="center" wrapText="1"/>
    </xf>
    <xf numFmtId="0" fontId="6" fillId="0" borderId="0" xfId="0" applyFont="1" applyAlignment="1">
      <alignment horizontal="center" vertical="center" wrapText="1"/>
    </xf>
    <xf numFmtId="0" fontId="6" fillId="2" borderId="4" xfId="0" applyFont="1" applyFill="1" applyBorder="1">
      <alignment vertical="center"/>
    </xf>
    <xf numFmtId="0" fontId="36" fillId="0" borderId="0" xfId="0" applyFont="1">
      <alignment vertical="center"/>
    </xf>
    <xf numFmtId="0" fontId="39" fillId="0" borderId="0" xfId="0" applyFont="1" applyAlignment="1">
      <alignment vertical="center" wrapText="1"/>
    </xf>
    <xf numFmtId="0" fontId="28" fillId="0" borderId="2" xfId="0" applyFont="1" applyBorder="1">
      <alignment vertical="center"/>
    </xf>
    <xf numFmtId="0" fontId="28" fillId="0" borderId="0" xfId="1" applyFont="1" applyAlignment="1">
      <alignment horizontal="left" vertical="center"/>
    </xf>
    <xf numFmtId="0" fontId="47" fillId="0" borderId="0" xfId="0" applyFont="1" applyAlignment="1">
      <alignment vertical="top"/>
    </xf>
    <xf numFmtId="0" fontId="36" fillId="0" borderId="0" xfId="0" applyFont="1" applyAlignment="1">
      <alignment horizontal="center" vertical="center"/>
    </xf>
    <xf numFmtId="0" fontId="36" fillId="0" borderId="0" xfId="0" applyFont="1" applyAlignment="1">
      <alignment horizontal="left" vertical="center"/>
    </xf>
    <xf numFmtId="176" fontId="36" fillId="0" borderId="0" xfId="0" applyNumberFormat="1" applyFont="1">
      <alignment vertical="center"/>
    </xf>
    <xf numFmtId="0" fontId="36" fillId="0" borderId="0" xfId="0" applyFont="1" applyAlignment="1">
      <alignment horizontal="right" vertical="center"/>
    </xf>
    <xf numFmtId="0" fontId="128" fillId="2" borderId="0" xfId="0" applyFont="1" applyFill="1" applyAlignment="1" applyProtection="1">
      <alignment vertical="center" shrinkToFit="1"/>
      <protection locked="0"/>
    </xf>
    <xf numFmtId="0" fontId="128" fillId="2" borderId="0" xfId="0" applyFont="1" applyFill="1" applyAlignment="1" applyProtection="1">
      <alignment horizontal="center" vertical="center" shrinkToFit="1"/>
      <protection locked="0"/>
    </xf>
    <xf numFmtId="176" fontId="36" fillId="0" borderId="0" xfId="0" applyNumberFormat="1" applyFont="1" applyAlignment="1">
      <alignment horizontal="center" vertical="center"/>
    </xf>
    <xf numFmtId="0" fontId="47" fillId="0" borderId="0" xfId="0" applyFont="1">
      <alignment vertical="center"/>
    </xf>
    <xf numFmtId="0" fontId="47" fillId="0" borderId="0" xfId="0" applyFont="1" applyAlignment="1">
      <alignment horizontal="right" vertical="center"/>
    </xf>
    <xf numFmtId="0" fontId="36" fillId="0" borderId="0" xfId="0" applyFont="1" applyAlignment="1">
      <alignment horizontal="right" vertical="center" wrapText="1"/>
    </xf>
    <xf numFmtId="0" fontId="130" fillId="0" borderId="0" xfId="0" applyFont="1" applyAlignment="1">
      <alignment horizontal="right" vertical="center" wrapText="1"/>
    </xf>
    <xf numFmtId="0" fontId="36" fillId="0" borderId="0" xfId="0" applyFont="1" applyAlignment="1">
      <alignment vertical="center" wrapText="1"/>
    </xf>
    <xf numFmtId="0" fontId="126" fillId="0" borderId="0" xfId="0" applyFont="1" applyAlignment="1">
      <alignment horizontal="centerContinuous" vertical="center"/>
    </xf>
    <xf numFmtId="0" fontId="78" fillId="0" borderId="0" xfId="0" applyFont="1" applyAlignment="1">
      <alignment horizontal="centerContinuous" vertical="center"/>
    </xf>
    <xf numFmtId="0" fontId="78" fillId="0" borderId="0" xfId="0" applyFont="1" applyAlignment="1">
      <alignment horizontal="center" vertical="center"/>
    </xf>
    <xf numFmtId="0" fontId="131" fillId="0" borderId="0" xfId="0" applyFont="1" applyAlignment="1">
      <alignment horizontal="centerContinuous" vertical="center"/>
    </xf>
    <xf numFmtId="0" fontId="131" fillId="0" borderId="0" xfId="0" applyFont="1">
      <alignment vertical="center"/>
    </xf>
    <xf numFmtId="0" fontId="36" fillId="0" borderId="5" xfId="0" applyFont="1" applyBorder="1">
      <alignment vertical="center"/>
    </xf>
    <xf numFmtId="38" fontId="47" fillId="0" borderId="5" xfId="2" applyFont="1" applyFill="1" applyBorder="1" applyAlignment="1">
      <alignment horizontal="center" vertical="center"/>
    </xf>
    <xf numFmtId="0" fontId="134" fillId="0" borderId="0" xfId="0" applyFont="1">
      <alignment vertical="center"/>
    </xf>
    <xf numFmtId="0" fontId="135" fillId="0" borderId="6" xfId="0" applyFont="1" applyBorder="1" applyAlignment="1">
      <alignment horizontal="left" vertical="center"/>
    </xf>
    <xf numFmtId="0" fontId="36" fillId="3" borderId="0" xfId="0" applyFont="1" applyFill="1">
      <alignment vertical="center"/>
    </xf>
    <xf numFmtId="38" fontId="47" fillId="0" borderId="0" xfId="2" applyFont="1" applyFill="1" applyBorder="1" applyAlignment="1">
      <alignment horizontal="center" vertical="center"/>
    </xf>
    <xf numFmtId="0" fontId="136" fillId="0" borderId="7" xfId="0" applyFont="1" applyBorder="1" applyAlignment="1">
      <alignment horizontal="left" vertical="center"/>
    </xf>
    <xf numFmtId="0" fontId="36" fillId="0" borderId="8" xfId="0" applyFont="1" applyBorder="1">
      <alignment vertical="center"/>
    </xf>
    <xf numFmtId="0" fontId="36" fillId="0" borderId="1" xfId="0" applyFont="1" applyBorder="1">
      <alignment vertical="center"/>
    </xf>
    <xf numFmtId="38" fontId="47" fillId="0" borderId="1" xfId="2" applyFont="1" applyFill="1" applyBorder="1" applyAlignment="1">
      <alignment horizontal="center" vertical="center"/>
    </xf>
    <xf numFmtId="0" fontId="136" fillId="0" borderId="9" xfId="0" applyFont="1" applyBorder="1" applyAlignment="1">
      <alignment horizontal="left" vertical="center"/>
    </xf>
    <xf numFmtId="0" fontId="130" fillId="3" borderId="0" xfId="0" applyFont="1" applyFill="1" applyAlignment="1">
      <alignment vertical="center" wrapText="1"/>
    </xf>
    <xf numFmtId="0" fontId="36" fillId="3" borderId="0" xfId="0" applyFont="1" applyFill="1" applyAlignment="1">
      <alignment horizontal="center" vertical="center" shrinkToFit="1"/>
    </xf>
    <xf numFmtId="0" fontId="78" fillId="3" borderId="0" xfId="0" applyFont="1" applyFill="1" applyAlignment="1">
      <alignment horizontal="center" vertical="center" shrinkToFit="1"/>
    </xf>
    <xf numFmtId="0" fontId="36" fillId="3" borderId="0" xfId="0" applyFont="1" applyFill="1" applyAlignment="1">
      <alignment vertical="center" shrinkToFit="1"/>
    </xf>
    <xf numFmtId="0" fontId="36" fillId="3" borderId="0" xfId="0" applyFont="1" applyFill="1" applyAlignment="1">
      <alignment horizontal="right" vertical="center"/>
    </xf>
    <xf numFmtId="0" fontId="36" fillId="3" borderId="0" xfId="0" applyFont="1" applyFill="1" applyAlignment="1">
      <alignment horizontal="center" vertical="center"/>
    </xf>
    <xf numFmtId="0" fontId="47" fillId="3" borderId="0" xfId="0" applyFont="1" applyFill="1">
      <alignment vertical="center"/>
    </xf>
    <xf numFmtId="0" fontId="0" fillId="0" borderId="1" xfId="0" applyBorder="1">
      <alignment vertical="center"/>
    </xf>
    <xf numFmtId="176" fontId="126" fillId="0" borderId="2" xfId="0" applyNumberFormat="1" applyFont="1" applyBorder="1" applyAlignment="1">
      <alignment horizontal="center" vertical="center"/>
    </xf>
    <xf numFmtId="0" fontId="126" fillId="0" borderId="2" xfId="0" applyFont="1" applyBorder="1" applyAlignment="1">
      <alignment horizontal="center" vertical="center"/>
    </xf>
    <xf numFmtId="0" fontId="126" fillId="0" borderId="2" xfId="0" applyFont="1" applyBorder="1">
      <alignment vertical="center"/>
    </xf>
    <xf numFmtId="0" fontId="126" fillId="0" borderId="3" xfId="0" applyFont="1" applyBorder="1">
      <alignment vertical="center"/>
    </xf>
    <xf numFmtId="0" fontId="126" fillId="0" borderId="0" xfId="0" applyFont="1" applyAlignment="1">
      <alignment vertical="center" wrapText="1"/>
    </xf>
    <xf numFmtId="0" fontId="36" fillId="3" borderId="0" xfId="0" applyFont="1" applyFill="1" applyAlignment="1">
      <alignment horizontal="left" vertical="center"/>
    </xf>
    <xf numFmtId="0" fontId="130" fillId="0" borderId="0" xfId="0" applyFont="1" applyAlignment="1">
      <alignment vertical="center" wrapText="1"/>
    </xf>
    <xf numFmtId="0" fontId="128" fillId="3" borderId="0" xfId="0" applyFont="1" applyFill="1" applyAlignment="1">
      <alignment horizontal="center" vertical="center" shrinkToFit="1"/>
    </xf>
    <xf numFmtId="0" fontId="67" fillId="2" borderId="0" xfId="0" applyFont="1" applyFill="1" applyAlignment="1" applyProtection="1">
      <alignment vertical="center" shrinkToFit="1"/>
      <protection locked="0"/>
    </xf>
    <xf numFmtId="0" fontId="36" fillId="0" borderId="0" xfId="0" applyFont="1" applyAlignment="1">
      <alignment vertical="center" shrinkToFit="1"/>
    </xf>
    <xf numFmtId="0" fontId="67" fillId="2" borderId="0" xfId="0" applyFont="1" applyFill="1" applyAlignment="1" applyProtection="1">
      <alignment horizontal="center" vertical="center" shrinkToFit="1"/>
      <protection locked="0"/>
    </xf>
    <xf numFmtId="0" fontId="138" fillId="0" borderId="0" xfId="0" applyFont="1">
      <alignment vertical="center"/>
    </xf>
    <xf numFmtId="0" fontId="69" fillId="0" borderId="0" xfId="0" applyFont="1">
      <alignment vertical="center"/>
    </xf>
    <xf numFmtId="0" fontId="78" fillId="7" borderId="0" xfId="0" applyFont="1" applyFill="1" applyAlignment="1">
      <alignment horizontal="center" vertical="center" shrinkToFit="1"/>
    </xf>
    <xf numFmtId="0" fontId="126" fillId="0" borderId="0" xfId="6" applyFont="1">
      <alignment vertical="center"/>
    </xf>
    <xf numFmtId="0" fontId="36" fillId="0" borderId="0" xfId="6" applyFont="1" applyAlignment="1">
      <alignment horizontal="center" vertical="center"/>
    </xf>
    <xf numFmtId="0" fontId="36" fillId="0" borderId="0" xfId="6" applyFont="1" applyAlignment="1">
      <alignment horizontal="left" vertical="center"/>
    </xf>
    <xf numFmtId="0" fontId="36" fillId="0" borderId="0" xfId="6" applyFont="1" applyAlignment="1">
      <alignment horizontal="right" vertical="center"/>
    </xf>
    <xf numFmtId="0" fontId="36" fillId="0" borderId="0" xfId="6" applyFont="1" applyAlignment="1">
      <alignment horizontal="center" vertical="center" shrinkToFit="1"/>
    </xf>
    <xf numFmtId="58" fontId="36" fillId="0" borderId="0" xfId="6" applyNumberFormat="1" applyFont="1" applyAlignment="1">
      <alignment horizontal="right" vertical="center" shrinkToFit="1"/>
    </xf>
    <xf numFmtId="0" fontId="126" fillId="0" borderId="0" xfId="6" applyFont="1" applyAlignment="1">
      <alignment horizontal="center" vertical="center"/>
    </xf>
    <xf numFmtId="0" fontId="134" fillId="0" borderId="0" xfId="6" applyFont="1" applyAlignment="1">
      <alignment horizontal="center" vertical="center" wrapText="1"/>
    </xf>
    <xf numFmtId="0" fontId="126" fillId="0" borderId="0" xfId="6" applyFont="1" applyProtection="1">
      <alignment vertical="center"/>
      <protection locked="0"/>
    </xf>
    <xf numFmtId="0" fontId="78" fillId="0" borderId="0" xfId="6" applyFont="1" applyAlignment="1">
      <alignment horizontal="centerContinuous" vertical="center"/>
    </xf>
    <xf numFmtId="0" fontId="78" fillId="0" borderId="0" xfId="6" applyFont="1" applyAlignment="1">
      <alignment horizontal="left" vertical="center"/>
    </xf>
    <xf numFmtId="0" fontId="78" fillId="0" borderId="0" xfId="6" applyFont="1">
      <alignment vertical="center"/>
    </xf>
    <xf numFmtId="0" fontId="126" fillId="0" borderId="5" xfId="6" applyFont="1" applyBorder="1" applyAlignment="1">
      <alignment horizontal="center" vertical="center"/>
    </xf>
    <xf numFmtId="0" fontId="126" fillId="0" borderId="5" xfId="6" applyFont="1" applyBorder="1">
      <alignment vertical="center"/>
    </xf>
    <xf numFmtId="0" fontId="36" fillId="0" borderId="12" xfId="6" applyFont="1" applyBorder="1">
      <alignment vertical="center"/>
    </xf>
    <xf numFmtId="0" fontId="126" fillId="0" borderId="7" xfId="6" applyFont="1" applyBorder="1">
      <alignment vertical="center"/>
    </xf>
    <xf numFmtId="0" fontId="126" fillId="0" borderId="0" xfId="6" applyFont="1" applyAlignment="1">
      <alignment horizontal="distributed" vertical="center"/>
    </xf>
    <xf numFmtId="176" fontId="126" fillId="0" borderId="0" xfId="6" applyNumberFormat="1" applyFont="1" applyAlignment="1">
      <alignment horizontal="center" vertical="center"/>
    </xf>
    <xf numFmtId="0" fontId="126" fillId="0" borderId="1" xfId="6" applyFont="1" applyBorder="1" applyAlignment="1">
      <alignment horizontal="right" vertical="center" wrapText="1"/>
    </xf>
    <xf numFmtId="0" fontId="126" fillId="0" borderId="1" xfId="6" applyFont="1" applyBorder="1" applyAlignment="1">
      <alignment vertical="center" wrapText="1"/>
    </xf>
    <xf numFmtId="0" fontId="36" fillId="0" borderId="11" xfId="6" applyFont="1" applyBorder="1">
      <alignment vertical="center"/>
    </xf>
    <xf numFmtId="0" fontId="126" fillId="0" borderId="7" xfId="6" applyFont="1" applyBorder="1" applyAlignment="1">
      <alignment horizontal="center" vertical="center"/>
    </xf>
    <xf numFmtId="0" fontId="137" fillId="0" borderId="0" xfId="6" applyFont="1" applyAlignment="1">
      <alignment horizontal="center" vertical="center" shrinkToFit="1"/>
    </xf>
    <xf numFmtId="0" fontId="36" fillId="0" borderId="5" xfId="6" applyFont="1" applyBorder="1">
      <alignment vertical="center"/>
    </xf>
    <xf numFmtId="0" fontId="126" fillId="0" borderId="0" xfId="6" applyFont="1" applyAlignment="1" applyProtection="1">
      <alignment horizontal="center" vertical="center"/>
      <protection locked="0"/>
    </xf>
    <xf numFmtId="0" fontId="134" fillId="0" borderId="0" xfId="6" applyFont="1" applyAlignment="1">
      <alignment vertical="center" wrapText="1"/>
    </xf>
    <xf numFmtId="0" fontId="126" fillId="0" borderId="0" xfId="6" applyFont="1" applyAlignment="1">
      <alignment vertical="center" shrinkToFit="1"/>
    </xf>
    <xf numFmtId="0" fontId="36" fillId="0" borderId="0" xfId="6" applyFont="1" applyAlignment="1">
      <alignment horizontal="right"/>
    </xf>
    <xf numFmtId="0" fontId="36" fillId="0" borderId="0" xfId="6" applyFont="1" applyAlignment="1" applyProtection="1">
      <alignment horizontal="center" vertical="center" shrinkToFit="1"/>
      <protection locked="0"/>
    </xf>
    <xf numFmtId="0" fontId="36" fillId="0" borderId="1" xfId="6" applyFont="1" applyBorder="1" applyAlignment="1">
      <alignment horizontal="center" vertical="top"/>
    </xf>
    <xf numFmtId="0" fontId="36" fillId="0" borderId="7" xfId="6" applyFont="1" applyBorder="1" applyAlignment="1">
      <alignment horizontal="center" vertical="center"/>
    </xf>
    <xf numFmtId="0" fontId="36" fillId="0" borderId="9" xfId="6" applyFont="1" applyBorder="1" applyAlignment="1">
      <alignment horizontal="center" vertical="center"/>
    </xf>
    <xf numFmtId="0" fontId="126" fillId="0" borderId="2" xfId="6" applyFont="1" applyBorder="1" applyAlignment="1">
      <alignment horizontal="center" vertical="center"/>
    </xf>
    <xf numFmtId="0" fontId="36" fillId="0" borderId="4" xfId="6" applyFont="1" applyBorder="1">
      <alignment vertical="center"/>
    </xf>
    <xf numFmtId="0" fontId="126" fillId="2" borderId="2" xfId="6" applyFont="1" applyFill="1" applyBorder="1" applyAlignment="1" applyProtection="1">
      <alignment horizontal="center" vertical="center" shrinkToFit="1"/>
      <protection locked="0"/>
    </xf>
    <xf numFmtId="176" fontId="126" fillId="0" borderId="2" xfId="6" applyNumberFormat="1" applyFont="1" applyBorder="1" applyAlignment="1">
      <alignment horizontal="center" vertical="center"/>
    </xf>
    <xf numFmtId="0" fontId="126" fillId="0" borderId="2" xfId="6" applyFont="1" applyBorder="1" applyAlignment="1">
      <alignment vertical="center" shrinkToFit="1"/>
    </xf>
    <xf numFmtId="0" fontId="126" fillId="0" borderId="3" xfId="6" applyFont="1" applyBorder="1" applyAlignment="1">
      <alignment vertical="center" shrinkToFit="1"/>
    </xf>
    <xf numFmtId="0" fontId="126" fillId="0" borderId="2" xfId="6" applyFont="1" applyBorder="1">
      <alignment vertical="center"/>
    </xf>
    <xf numFmtId="0" fontId="126" fillId="0" borderId="12" xfId="6" applyFont="1" applyBorder="1">
      <alignment vertical="center"/>
    </xf>
    <xf numFmtId="0" fontId="67" fillId="0" borderId="0" xfId="6" applyFont="1" applyAlignment="1">
      <alignment horizontal="center" vertical="center" shrinkToFit="1"/>
    </xf>
    <xf numFmtId="176" fontId="137" fillId="0" borderId="0" xfId="6" applyNumberFormat="1" applyFont="1" applyAlignment="1">
      <alignment horizontal="center" vertical="center" shrinkToFit="1"/>
    </xf>
    <xf numFmtId="0" fontId="137" fillId="0" borderId="0" xfId="6" applyFont="1" applyAlignment="1">
      <alignment vertical="center" shrinkToFit="1"/>
    </xf>
    <xf numFmtId="0" fontId="126" fillId="0" borderId="0" xfId="6" applyFont="1" applyAlignment="1">
      <alignment horizontal="left" vertical="center" indent="1"/>
    </xf>
    <xf numFmtId="0" fontId="137" fillId="0" borderId="0" xfId="6" applyFont="1" applyAlignment="1">
      <alignment horizontal="center" vertical="center"/>
    </xf>
    <xf numFmtId="0" fontId="67" fillId="0" borderId="0" xfId="6" applyFont="1" applyAlignment="1">
      <alignment horizontal="center" vertical="center"/>
    </xf>
    <xf numFmtId="176" fontId="137" fillId="0" borderId="0" xfId="6" applyNumberFormat="1" applyFont="1" applyAlignment="1">
      <alignment horizontal="center" vertical="center"/>
    </xf>
    <xf numFmtId="0" fontId="126" fillId="0" borderId="1" xfId="6" applyFont="1" applyBorder="1">
      <alignment vertical="center"/>
    </xf>
    <xf numFmtId="38" fontId="126" fillId="0" borderId="1" xfId="7" applyFont="1" applyBorder="1" applyAlignment="1">
      <alignment vertical="center"/>
    </xf>
    <xf numFmtId="0" fontId="126" fillId="0" borderId="9" xfId="6" applyFont="1" applyBorder="1" applyAlignment="1">
      <alignment horizontal="left" vertical="center"/>
    </xf>
    <xf numFmtId="0" fontId="21" fillId="0" borderId="0" xfId="6">
      <alignment vertical="center"/>
    </xf>
    <xf numFmtId="0" fontId="126" fillId="0" borderId="0" xfId="6" applyFont="1" applyAlignment="1" applyProtection="1">
      <alignment vertical="center" shrinkToFit="1"/>
      <protection locked="0"/>
    </xf>
    <xf numFmtId="0" fontId="45" fillId="0" borderId="0" xfId="6" applyFont="1" applyAlignment="1">
      <alignment horizontal="left" vertical="top" wrapText="1"/>
    </xf>
    <xf numFmtId="0" fontId="36" fillId="0" borderId="0" xfId="6" applyFont="1" applyAlignment="1">
      <alignment horizontal="center" vertical="top"/>
    </xf>
    <xf numFmtId="0" fontId="126" fillId="0" borderId="8" xfId="6" applyFont="1" applyBorder="1">
      <alignment vertical="center"/>
    </xf>
    <xf numFmtId="0" fontId="71" fillId="0" borderId="0" xfId="6" applyFont="1" applyAlignment="1">
      <alignment horizontal="center" vertical="center" shrinkToFit="1"/>
    </xf>
    <xf numFmtId="176" fontId="126" fillId="0" borderId="0" xfId="6" applyNumberFormat="1" applyFont="1" applyAlignment="1">
      <alignment horizontal="center" vertical="center" shrinkToFit="1"/>
    </xf>
    <xf numFmtId="0" fontId="126" fillId="3" borderId="0" xfId="6" applyFont="1" applyFill="1" applyProtection="1">
      <alignment vertical="center"/>
      <protection locked="0"/>
    </xf>
    <xf numFmtId="0" fontId="126" fillId="0" borderId="2" xfId="6" applyFont="1" applyBorder="1" applyAlignment="1">
      <alignment horizontal="center" vertical="center" wrapText="1"/>
    </xf>
    <xf numFmtId="0" fontId="126" fillId="0" borderId="5" xfId="6" applyFont="1" applyBorder="1" applyAlignment="1"/>
    <xf numFmtId="0" fontId="67" fillId="2" borderId="0" xfId="6" applyFont="1" applyFill="1" applyAlignment="1" applyProtection="1">
      <protection locked="0"/>
    </xf>
    <xf numFmtId="0" fontId="67" fillId="2" borderId="0" xfId="6" applyFont="1" applyFill="1" applyAlignment="1" applyProtection="1">
      <alignment horizontal="center" vertical="center" shrinkToFit="1"/>
      <protection locked="0"/>
    </xf>
    <xf numFmtId="0" fontId="126" fillId="0" borderId="0" xfId="6" applyFont="1" applyAlignment="1">
      <alignment horizontal="right" vertical="center" wrapText="1"/>
    </xf>
    <xf numFmtId="0" fontId="126" fillId="0" borderId="0" xfId="6" applyFont="1" applyAlignment="1">
      <alignment vertical="center" wrapText="1"/>
    </xf>
    <xf numFmtId="0" fontId="36" fillId="0" borderId="2" xfId="6" applyFont="1" applyBorder="1">
      <alignment vertical="center"/>
    </xf>
    <xf numFmtId="0" fontId="126" fillId="0" borderId="2" xfId="6" applyFont="1" applyBorder="1" applyAlignment="1">
      <alignment horizontal="right" vertical="center" wrapText="1"/>
    </xf>
    <xf numFmtId="0" fontId="126" fillId="0" borderId="2" xfId="6" applyFont="1" applyBorder="1" applyAlignment="1">
      <alignment vertical="center" wrapText="1"/>
    </xf>
    <xf numFmtId="0" fontId="36" fillId="0" borderId="2" xfId="6" applyFont="1" applyBorder="1" applyAlignment="1">
      <alignment horizontal="center" vertical="center"/>
    </xf>
    <xf numFmtId="0" fontId="36" fillId="0" borderId="0" xfId="6" applyFont="1" applyAlignment="1"/>
    <xf numFmtId="0" fontId="138" fillId="0" borderId="0" xfId="6" applyFont="1">
      <alignment vertical="center"/>
    </xf>
    <xf numFmtId="0" fontId="111" fillId="0" borderId="0" xfId="6" applyFont="1">
      <alignment vertical="center"/>
    </xf>
    <xf numFmtId="0" fontId="36" fillId="0" borderId="0" xfId="5" applyFont="1">
      <alignment vertical="center"/>
    </xf>
    <xf numFmtId="0" fontId="78" fillId="0" borderId="0" xfId="5" applyFont="1">
      <alignment vertical="center"/>
    </xf>
    <xf numFmtId="0" fontId="139" fillId="0" borderId="0" xfId="0" applyFont="1" applyAlignment="1">
      <alignment horizontal="center" vertical="center"/>
    </xf>
    <xf numFmtId="0" fontId="140" fillId="0" borderId="0" xfId="0" applyFont="1" applyAlignment="1">
      <alignment horizontal="center" vertical="center"/>
    </xf>
    <xf numFmtId="0" fontId="61" fillId="0" borderId="1" xfId="1" applyFont="1" applyBorder="1">
      <alignment vertical="center"/>
    </xf>
    <xf numFmtId="0" fontId="6" fillId="0" borderId="29" xfId="1" applyFont="1" applyBorder="1" applyAlignment="1">
      <alignment horizontal="center" vertical="center" shrinkToFit="1"/>
    </xf>
    <xf numFmtId="0" fontId="6" fillId="0" borderId="29" xfId="1" applyFont="1" applyBorder="1" applyAlignment="1">
      <alignment horizontal="center" vertical="center"/>
    </xf>
    <xf numFmtId="0" fontId="6" fillId="4" borderId="0" xfId="0" applyFont="1" applyFill="1" applyAlignment="1">
      <alignment vertical="center" shrinkToFit="1"/>
    </xf>
    <xf numFmtId="0" fontId="6" fillId="4" borderId="0" xfId="0" applyFont="1" applyFill="1" applyAlignment="1">
      <alignment horizontal="left" vertical="center" shrinkToFit="1"/>
    </xf>
    <xf numFmtId="0" fontId="6" fillId="0" borderId="2" xfId="1" applyFont="1" applyBorder="1" applyAlignment="1">
      <alignment horizontal="center" vertical="center"/>
    </xf>
    <xf numFmtId="0" fontId="20" fillId="0" borderId="0" xfId="1" applyFont="1" applyAlignment="1">
      <alignment horizontal="center" vertical="center"/>
    </xf>
    <xf numFmtId="0" fontId="24" fillId="0" borderId="2" xfId="1" applyFont="1" applyBorder="1">
      <alignment vertical="center"/>
    </xf>
    <xf numFmtId="0" fontId="24" fillId="0" borderId="5" xfId="1" applyFont="1" applyBorder="1">
      <alignment vertical="center"/>
    </xf>
    <xf numFmtId="0" fontId="26" fillId="3" borderId="0" xfId="1" applyFont="1" applyFill="1">
      <alignment vertical="center"/>
    </xf>
    <xf numFmtId="0" fontId="18" fillId="3" borderId="0" xfId="1" applyFont="1" applyFill="1" applyAlignment="1">
      <alignment vertical="center" shrinkToFit="1"/>
    </xf>
    <xf numFmtId="0" fontId="19" fillId="3" borderId="0" xfId="1" applyFont="1" applyFill="1" applyAlignment="1">
      <alignment vertical="center" shrinkToFit="1"/>
    </xf>
    <xf numFmtId="0" fontId="7" fillId="0" borderId="4" xfId="1" applyFont="1" applyBorder="1" applyAlignment="1">
      <alignment vertical="center" wrapText="1"/>
    </xf>
    <xf numFmtId="0" fontId="7" fillId="0" borderId="3" xfId="1" applyFont="1" applyBorder="1" applyAlignment="1">
      <alignment vertical="center" wrapText="1"/>
    </xf>
    <xf numFmtId="38" fontId="7" fillId="0" borderId="2" xfId="2" applyFont="1" applyFill="1" applyBorder="1" applyAlignment="1" applyProtection="1">
      <alignment horizontal="center" vertical="center"/>
    </xf>
    <xf numFmtId="0" fontId="25" fillId="0" borderId="3" xfId="1" applyFont="1" applyBorder="1" applyAlignment="1">
      <alignment horizontal="left" vertical="center"/>
    </xf>
    <xf numFmtId="0" fontId="7" fillId="0" borderId="12" xfId="1" applyFont="1" applyBorder="1" applyAlignment="1">
      <alignment vertical="center" wrapText="1"/>
    </xf>
    <xf numFmtId="0" fontId="7" fillId="0" borderId="7" xfId="1" applyFont="1" applyBorder="1" applyAlignment="1">
      <alignment vertical="center" wrapText="1"/>
    </xf>
    <xf numFmtId="0" fontId="7" fillId="0" borderId="8" xfId="1" applyFont="1" applyBorder="1" applyAlignment="1">
      <alignment vertical="center" wrapText="1"/>
    </xf>
    <xf numFmtId="0" fontId="7" fillId="0" borderId="9" xfId="1" applyFont="1" applyBorder="1" applyAlignment="1">
      <alignment vertical="center" wrapText="1"/>
    </xf>
    <xf numFmtId="0" fontId="7" fillId="0" borderId="11" xfId="1" applyFont="1" applyBorder="1" applyAlignment="1">
      <alignment vertical="center" wrapText="1"/>
    </xf>
    <xf numFmtId="0" fontId="7" fillId="0" borderId="6" xfId="1" applyFont="1" applyBorder="1" applyAlignment="1">
      <alignment vertical="center" wrapText="1"/>
    </xf>
    <xf numFmtId="177" fontId="128" fillId="2" borderId="0" xfId="0" applyNumberFormat="1" applyFont="1" applyFill="1">
      <alignment vertical="center"/>
    </xf>
    <xf numFmtId="177" fontId="145" fillId="2" borderId="0" xfId="0" applyNumberFormat="1" applyFont="1" applyFill="1">
      <alignment vertical="center"/>
    </xf>
    <xf numFmtId="0" fontId="128" fillId="2" borderId="0" xfId="0" applyFont="1" applyFill="1">
      <alignment vertical="center"/>
    </xf>
    <xf numFmtId="0" fontId="145" fillId="2" borderId="0" xfId="0" applyFont="1" applyFill="1">
      <alignment vertical="center"/>
    </xf>
    <xf numFmtId="178" fontId="128" fillId="3" borderId="0" xfId="0" applyNumberFormat="1" applyFont="1" applyFill="1" applyAlignment="1" applyProtection="1">
      <alignment vertical="center" shrinkToFit="1"/>
      <protection locked="0"/>
    </xf>
    <xf numFmtId="178" fontId="145" fillId="3" borderId="0" xfId="0" applyNumberFormat="1" applyFont="1" applyFill="1" applyAlignment="1" applyProtection="1">
      <alignment vertical="center" shrinkToFit="1"/>
      <protection locked="0"/>
    </xf>
    <xf numFmtId="178" fontId="128" fillId="3" borderId="0" xfId="0" applyNumberFormat="1" applyFont="1" applyFill="1" applyAlignment="1">
      <alignment horizontal="right" vertical="center" shrinkToFit="1"/>
    </xf>
    <xf numFmtId="178" fontId="145" fillId="3" borderId="0" xfId="0" applyNumberFormat="1" applyFont="1" applyFill="1" applyAlignment="1">
      <alignment horizontal="right" vertical="center" shrinkToFit="1"/>
    </xf>
    <xf numFmtId="178" fontId="128" fillId="0" borderId="0" xfId="0" applyNumberFormat="1" applyFont="1" applyAlignment="1">
      <alignment horizontal="right" vertical="center" shrinkToFit="1"/>
    </xf>
    <xf numFmtId="178" fontId="145" fillId="0" borderId="0" xfId="0" applyNumberFormat="1" applyFont="1" applyAlignment="1">
      <alignment horizontal="right" vertical="center" shrinkToFit="1"/>
    </xf>
    <xf numFmtId="0" fontId="133" fillId="2" borderId="2" xfId="0" applyFont="1" applyFill="1" applyBorder="1" applyProtection="1">
      <alignment vertical="center"/>
      <protection locked="0"/>
    </xf>
    <xf numFmtId="0" fontId="133" fillId="2" borderId="2" xfId="0" applyFont="1" applyFill="1" applyBorder="1" applyAlignment="1" applyProtection="1">
      <alignment horizontal="center" vertical="center" shrinkToFit="1"/>
      <protection locked="0"/>
    </xf>
    <xf numFmtId="0" fontId="18" fillId="4" borderId="17" xfId="1" applyFont="1" applyFill="1" applyBorder="1" applyAlignment="1">
      <alignment vertical="center" shrinkToFit="1"/>
    </xf>
    <xf numFmtId="0" fontId="18" fillId="4" borderId="0" xfId="1" applyFont="1" applyFill="1">
      <alignment vertical="center"/>
    </xf>
    <xf numFmtId="0" fontId="19" fillId="4" borderId="0" xfId="1" applyFont="1" applyFill="1" applyAlignment="1">
      <alignment horizontal="center" vertical="center"/>
    </xf>
    <xf numFmtId="0" fontId="6" fillId="4" borderId="0" xfId="0" applyFont="1" applyFill="1" applyAlignment="1">
      <alignment horizontal="left" vertical="center"/>
    </xf>
    <xf numFmtId="0" fontId="18" fillId="2" borderId="0" xfId="1" applyFont="1" applyFill="1" applyAlignment="1" applyProtection="1">
      <alignment horizontal="center" vertical="center" shrinkToFit="1"/>
      <protection locked="0"/>
    </xf>
    <xf numFmtId="0" fontId="18" fillId="2" borderId="0" xfId="1" applyFont="1" applyFill="1" applyAlignment="1" applyProtection="1">
      <alignment vertical="center" shrinkToFit="1"/>
      <protection locked="0"/>
    </xf>
    <xf numFmtId="0" fontId="6" fillId="2" borderId="10" xfId="1" applyFont="1" applyFill="1" applyBorder="1" applyAlignment="1" applyProtection="1">
      <alignment horizontal="center" vertical="center" shrinkToFit="1"/>
      <protection locked="0"/>
    </xf>
    <xf numFmtId="0" fontId="18" fillId="2" borderId="10" xfId="1" applyFont="1" applyFill="1" applyBorder="1" applyAlignment="1" applyProtection="1">
      <alignment horizontal="center" vertical="center" shrinkToFit="1"/>
      <protection locked="0"/>
    </xf>
    <xf numFmtId="0" fontId="128" fillId="2" borderId="12" xfId="1" applyFont="1" applyFill="1" applyBorder="1">
      <alignment vertical="center"/>
    </xf>
    <xf numFmtId="0" fontId="128" fillId="2" borderId="0" xfId="1" applyFont="1" applyFill="1">
      <alignment vertical="center"/>
    </xf>
    <xf numFmtId="0" fontId="128" fillId="2" borderId="5" xfId="1" applyFont="1" applyFill="1" applyBorder="1">
      <alignment vertical="center"/>
    </xf>
    <xf numFmtId="0" fontId="128" fillId="0" borderId="6" xfId="0" applyFont="1" applyBorder="1">
      <alignment vertical="center"/>
    </xf>
    <xf numFmtId="0" fontId="128" fillId="0" borderId="7" xfId="0" applyFont="1" applyBorder="1">
      <alignment vertical="center"/>
    </xf>
    <xf numFmtId="0" fontId="144" fillId="0" borderId="0" xfId="0" applyFont="1">
      <alignment vertical="center"/>
    </xf>
    <xf numFmtId="0" fontId="144" fillId="0" borderId="7" xfId="0" applyFont="1" applyBorder="1">
      <alignment vertical="center"/>
    </xf>
    <xf numFmtId="0" fontId="61" fillId="0" borderId="8" xfId="1" applyFont="1" applyBorder="1" applyAlignment="1">
      <alignment horizontal="center" vertical="center"/>
    </xf>
    <xf numFmtId="0" fontId="128" fillId="2" borderId="1" xfId="1" applyFont="1" applyFill="1" applyBorder="1">
      <alignment vertical="center"/>
    </xf>
    <xf numFmtId="0" fontId="144" fillId="0" borderId="9" xfId="0" applyFont="1" applyBorder="1">
      <alignment vertical="center"/>
    </xf>
    <xf numFmtId="0" fontId="18" fillId="2" borderId="11" xfId="1" applyFont="1" applyFill="1" applyBorder="1">
      <alignment vertical="center"/>
    </xf>
    <xf numFmtId="0" fontId="18" fillId="2" borderId="5" xfId="1" applyFont="1" applyFill="1" applyBorder="1">
      <alignment vertical="center"/>
    </xf>
    <xf numFmtId="0" fontId="18" fillId="2" borderId="12" xfId="1" applyFont="1" applyFill="1" applyBorder="1">
      <alignment vertical="center"/>
    </xf>
    <xf numFmtId="0" fontId="18" fillId="2" borderId="0" xfId="1" applyFont="1" applyFill="1">
      <alignment vertical="center"/>
    </xf>
    <xf numFmtId="0" fontId="18" fillId="2" borderId="2" xfId="1" applyFont="1" applyFill="1" applyBorder="1" applyProtection="1">
      <alignment vertical="center"/>
      <protection locked="0"/>
    </xf>
    <xf numFmtId="0" fontId="147" fillId="0" borderId="0" xfId="1" applyFont="1">
      <alignment vertical="center"/>
    </xf>
    <xf numFmtId="38" fontId="18" fillId="0" borderId="0" xfId="2" applyFont="1" applyFill="1" applyBorder="1" applyAlignment="1" applyProtection="1">
      <alignment horizontal="center" vertical="center"/>
    </xf>
    <xf numFmtId="0" fontId="18" fillId="0" borderId="0" xfId="1" applyFont="1">
      <alignment vertical="center"/>
    </xf>
    <xf numFmtId="0" fontId="150" fillId="0" borderId="7" xfId="1" applyFont="1" applyBorder="1" applyAlignment="1">
      <alignment horizontal="left" vertical="center"/>
    </xf>
    <xf numFmtId="0" fontId="141" fillId="13" borderId="10" xfId="1" applyFont="1" applyFill="1" applyBorder="1" applyAlignment="1" applyProtection="1">
      <alignment vertical="center" wrapText="1"/>
      <protection locked="0"/>
    </xf>
    <xf numFmtId="0" fontId="141" fillId="2" borderId="10" xfId="1" applyFont="1" applyFill="1" applyBorder="1" applyAlignment="1" applyProtection="1">
      <alignment vertical="center" wrapText="1"/>
      <protection locked="0"/>
    </xf>
    <xf numFmtId="0" fontId="141" fillId="2" borderId="10" xfId="1" applyFont="1" applyFill="1" applyBorder="1" applyAlignment="1" applyProtection="1">
      <alignment horizontal="center" vertical="center" shrinkToFit="1"/>
      <protection locked="0"/>
    </xf>
    <xf numFmtId="0" fontId="28" fillId="2" borderId="2" xfId="1" applyFont="1" applyFill="1" applyBorder="1" applyProtection="1">
      <alignment vertical="center"/>
      <protection locked="0"/>
    </xf>
    <xf numFmtId="176" fontId="6" fillId="0" borderId="2" xfId="1" applyNumberFormat="1" applyFont="1" applyBorder="1" applyAlignment="1">
      <alignment horizontal="center" vertical="center"/>
    </xf>
    <xf numFmtId="0" fontId="6" fillId="2" borderId="2" xfId="1" applyFont="1" applyFill="1" applyBorder="1" applyAlignment="1" applyProtection="1">
      <alignment horizontal="center" vertical="center" shrinkToFit="1"/>
      <protection locked="0"/>
    </xf>
    <xf numFmtId="0" fontId="149" fillId="9" borderId="10" xfId="11" applyFont="1" applyFill="1" applyBorder="1" applyAlignment="1" applyProtection="1">
      <alignment vertical="center" shrinkToFit="1"/>
      <protection locked="0"/>
    </xf>
    <xf numFmtId="0" fontId="151" fillId="9" borderId="10" xfId="6" applyFont="1" applyFill="1" applyBorder="1" applyProtection="1">
      <alignment vertical="center"/>
      <protection locked="0"/>
    </xf>
    <xf numFmtId="38" fontId="151" fillId="9" borderId="10" xfId="7" applyFont="1" applyFill="1" applyBorder="1" applyProtection="1">
      <alignment vertical="center"/>
      <protection locked="0"/>
    </xf>
    <xf numFmtId="0" fontId="151" fillId="9" borderId="30" xfId="6" applyFont="1" applyFill="1" applyBorder="1" applyProtection="1">
      <alignment vertical="center"/>
      <protection locked="0"/>
    </xf>
    <xf numFmtId="38" fontId="151" fillId="9" borderId="30" xfId="7" applyFont="1" applyFill="1" applyBorder="1" applyProtection="1">
      <alignment vertical="center"/>
      <protection locked="0"/>
    </xf>
    <xf numFmtId="38" fontId="149" fillId="9" borderId="10" xfId="7" applyFont="1" applyFill="1" applyBorder="1" applyAlignment="1" applyProtection="1">
      <alignment vertical="center" shrinkToFit="1"/>
      <protection locked="0"/>
    </xf>
    <xf numFmtId="38" fontId="149" fillId="0" borderId="4" xfId="7" applyFont="1" applyBorder="1" applyAlignment="1" applyProtection="1">
      <alignment vertical="center" shrinkToFit="1"/>
    </xf>
    <xf numFmtId="0" fontId="149" fillId="9" borderId="29" xfId="11" applyFont="1" applyFill="1" applyBorder="1" applyAlignment="1" applyProtection="1">
      <alignment vertical="center" shrinkToFit="1"/>
      <protection locked="0"/>
    </xf>
    <xf numFmtId="38" fontId="149" fillId="9" borderId="29" xfId="7" applyFont="1" applyFill="1" applyBorder="1" applyAlignment="1" applyProtection="1">
      <alignment vertical="center" shrinkToFit="1"/>
      <protection locked="0"/>
    </xf>
    <xf numFmtId="38" fontId="149" fillId="9" borderId="30" xfId="7" applyFont="1" applyFill="1" applyBorder="1" applyAlignment="1" applyProtection="1">
      <alignment vertical="center" shrinkToFit="1"/>
      <protection locked="0"/>
    </xf>
    <xf numFmtId="0" fontId="18" fillId="2" borderId="0" xfId="0" applyFont="1" applyFill="1" applyAlignment="1" applyProtection="1">
      <alignment horizontal="center" vertical="center" shrinkToFit="1"/>
      <protection locked="0"/>
    </xf>
    <xf numFmtId="0" fontId="18" fillId="2" borderId="0" xfId="0" applyFont="1" applyFill="1" applyAlignment="1" applyProtection="1">
      <alignment vertical="center" shrinkToFit="1"/>
      <protection locked="0"/>
    </xf>
    <xf numFmtId="0" fontId="133" fillId="2" borderId="2" xfId="6" applyFont="1" applyFill="1" applyBorder="1" applyAlignment="1" applyProtection="1">
      <alignment horizontal="center" vertical="center" shrinkToFit="1"/>
      <protection locked="0"/>
    </xf>
    <xf numFmtId="0" fontId="128" fillId="2" borderId="0" xfId="6" applyFont="1" applyFill="1" applyAlignment="1" applyProtection="1">
      <alignment horizontal="center" vertical="center" shrinkToFit="1"/>
      <protection locked="0"/>
    </xf>
    <xf numFmtId="0" fontId="128" fillId="2" borderId="0" xfId="16" applyFont="1" applyFill="1" applyAlignment="1" applyProtection="1">
      <alignment horizontal="center" vertical="center" shrinkToFit="1"/>
      <protection locked="0"/>
    </xf>
    <xf numFmtId="0" fontId="133" fillId="2" borderId="0" xfId="6" applyFont="1" applyFill="1" applyAlignment="1" applyProtection="1">
      <alignment vertical="center" shrinkToFit="1"/>
      <protection locked="0"/>
    </xf>
    <xf numFmtId="0" fontId="133" fillId="2" borderId="5" xfId="16" applyFont="1" applyFill="1" applyBorder="1" applyAlignment="1" applyProtection="1">
      <alignment horizontal="center" vertical="center" shrinkToFit="1"/>
      <protection locked="0"/>
    </xf>
    <xf numFmtId="0" fontId="141" fillId="0" borderId="0" xfId="0" applyFont="1" applyAlignment="1">
      <alignment horizontal="center" vertical="center" shrinkToFit="1"/>
    </xf>
    <xf numFmtId="0" fontId="141" fillId="0" borderId="0" xfId="0" applyFont="1" applyAlignment="1">
      <alignment horizontal="left" vertical="center" shrinkToFit="1"/>
    </xf>
    <xf numFmtId="0" fontId="18" fillId="0" borderId="0" xfId="0" applyFont="1" applyAlignment="1">
      <alignment horizontal="left" vertical="center" shrinkToFit="1"/>
    </xf>
    <xf numFmtId="0" fontId="133" fillId="2" borderId="2" xfId="5" applyFont="1" applyFill="1" applyBorder="1" applyAlignment="1" applyProtection="1">
      <alignment vertical="center" wrapText="1"/>
      <protection locked="0"/>
    </xf>
    <xf numFmtId="0" fontId="151" fillId="9" borderId="10" xfId="11" applyFont="1" applyFill="1" applyBorder="1" applyAlignment="1" applyProtection="1">
      <alignment vertical="center" shrinkToFit="1"/>
      <protection locked="0"/>
    </xf>
    <xf numFmtId="0" fontId="151" fillId="9" borderId="29" xfId="11" applyFont="1" applyFill="1" applyBorder="1" applyAlignment="1" applyProtection="1">
      <alignment vertical="center" shrinkToFit="1"/>
      <protection locked="0"/>
    </xf>
    <xf numFmtId="58" fontId="6" fillId="2" borderId="4" xfId="1" applyNumberFormat="1" applyFont="1" applyFill="1" applyBorder="1" applyAlignment="1" applyProtection="1">
      <alignment horizontal="centerContinuous" vertical="distributed" shrinkToFit="1"/>
      <protection locked="0"/>
    </xf>
    <xf numFmtId="58" fontId="6" fillId="2" borderId="2" xfId="1" applyNumberFormat="1" applyFont="1" applyFill="1" applyBorder="1" applyAlignment="1" applyProtection="1">
      <alignment horizontal="centerContinuous" vertical="distributed" shrinkToFit="1"/>
      <protection locked="0"/>
    </xf>
    <xf numFmtId="58" fontId="18" fillId="2" borderId="4" xfId="1" applyNumberFormat="1" applyFont="1" applyFill="1" applyBorder="1" applyAlignment="1" applyProtection="1">
      <alignment horizontal="centerContinuous" vertical="distributed" shrinkToFit="1"/>
      <protection locked="0"/>
    </xf>
    <xf numFmtId="58" fontId="18" fillId="2" borderId="2" xfId="1" applyNumberFormat="1" applyFont="1" applyFill="1" applyBorder="1" applyAlignment="1" applyProtection="1">
      <alignment horizontal="centerContinuous" vertical="distributed" shrinkToFit="1"/>
      <protection locked="0"/>
    </xf>
    <xf numFmtId="0" fontId="68" fillId="2" borderId="0" xfId="1" applyFont="1" applyFill="1">
      <alignment vertical="center"/>
    </xf>
    <xf numFmtId="0" fontId="141" fillId="4" borderId="5" xfId="0" applyFont="1" applyFill="1" applyBorder="1" applyAlignment="1">
      <alignment horizontal="left" vertical="center"/>
    </xf>
    <xf numFmtId="0" fontId="141" fillId="4" borderId="6" xfId="0" applyFont="1" applyFill="1" applyBorder="1" applyAlignment="1">
      <alignment horizontal="left" vertical="center"/>
    </xf>
    <xf numFmtId="0" fontId="93" fillId="0" borderId="0" xfId="12" applyFont="1" applyAlignment="1">
      <alignment horizontal="left" vertical="top" wrapText="1" indent="1"/>
    </xf>
    <xf numFmtId="0" fontId="103" fillId="0" borderId="0" xfId="12" applyFont="1" applyAlignment="1">
      <alignment horizontal="left" vertical="top" wrapText="1"/>
    </xf>
    <xf numFmtId="0" fontId="88" fillId="0" borderId="0" xfId="12" applyFont="1" applyAlignment="1">
      <alignment horizontal="center" vertical="center" wrapText="1"/>
    </xf>
    <xf numFmtId="0" fontId="89" fillId="0" borderId="0" xfId="12" applyFont="1" applyAlignment="1">
      <alignment horizontal="center" vertical="center" wrapText="1"/>
    </xf>
    <xf numFmtId="0" fontId="91" fillId="0" borderId="0" xfId="12" applyFont="1" applyAlignment="1">
      <alignment horizontal="center" vertical="center" wrapText="1"/>
    </xf>
    <xf numFmtId="0" fontId="91" fillId="0" borderId="0" xfId="12" applyFont="1" applyAlignment="1">
      <alignment horizontal="center" vertical="top" wrapText="1"/>
    </xf>
    <xf numFmtId="0" fontId="89" fillId="0" borderId="0" xfId="12" applyFont="1" applyAlignment="1">
      <alignment horizontal="center" vertical="top" wrapText="1"/>
    </xf>
    <xf numFmtId="0" fontId="93" fillId="0" borderId="0" xfId="12" applyFont="1" applyAlignment="1">
      <alignment horizontal="left" vertical="top" wrapText="1"/>
    </xf>
    <xf numFmtId="0" fontId="95" fillId="0" borderId="0" xfId="12" applyFont="1" applyAlignment="1">
      <alignment horizontal="left" vertical="top" wrapText="1"/>
    </xf>
    <xf numFmtId="0" fontId="105" fillId="5" borderId="0" xfId="1" applyFont="1" applyFill="1" applyAlignment="1">
      <alignment horizontal="center" vertical="center" wrapText="1"/>
    </xf>
    <xf numFmtId="0" fontId="106" fillId="5" borderId="0" xfId="1" applyFont="1" applyFill="1" applyAlignment="1">
      <alignment horizontal="center" vertical="center"/>
    </xf>
    <xf numFmtId="0" fontId="47" fillId="0" borderId="0" xfId="1" applyFont="1" applyAlignment="1">
      <alignment vertical="center" wrapText="1"/>
    </xf>
    <xf numFmtId="0" fontId="36" fillId="0" borderId="0" xfId="1" applyFont="1" applyAlignment="1">
      <alignment vertical="center" wrapText="1"/>
    </xf>
    <xf numFmtId="0" fontId="36" fillId="0" borderId="0" xfId="1" applyFont="1">
      <alignment vertical="center"/>
    </xf>
    <xf numFmtId="0" fontId="36" fillId="0" borderId="0" xfId="1" applyFont="1" applyAlignment="1">
      <alignment vertical="top"/>
    </xf>
    <xf numFmtId="0" fontId="36" fillId="2" borderId="4" xfId="1" applyFont="1" applyFill="1" applyBorder="1" applyAlignment="1" applyProtection="1">
      <alignment horizontal="left" vertical="center" shrinkToFit="1"/>
      <protection locked="0"/>
    </xf>
    <xf numFmtId="0" fontId="36" fillId="2" borderId="2" xfId="1" applyFont="1" applyFill="1" applyBorder="1" applyAlignment="1" applyProtection="1">
      <alignment horizontal="left" vertical="center" shrinkToFit="1"/>
      <protection locked="0"/>
    </xf>
    <xf numFmtId="0" fontId="36" fillId="0" borderId="2" xfId="1" applyFont="1" applyBorder="1" applyAlignment="1" applyProtection="1">
      <alignment horizontal="left" vertical="center" shrinkToFit="1"/>
      <protection locked="0"/>
    </xf>
    <xf numFmtId="0" fontId="36" fillId="0" borderId="3" xfId="1" applyFont="1" applyBorder="1" applyAlignment="1" applyProtection="1">
      <alignment horizontal="left" vertical="center" shrinkToFit="1"/>
      <protection locked="0"/>
    </xf>
    <xf numFmtId="0" fontId="114" fillId="0" borderId="0" xfId="1" applyFont="1" applyAlignment="1">
      <alignment vertical="center" wrapText="1"/>
    </xf>
    <xf numFmtId="0" fontId="36" fillId="7" borderId="4" xfId="1" applyFont="1" applyFill="1" applyBorder="1" applyAlignment="1">
      <alignment vertical="center" shrinkToFit="1"/>
    </xf>
    <xf numFmtId="0" fontId="36" fillId="7" borderId="2" xfId="1" applyFont="1" applyFill="1" applyBorder="1" applyAlignment="1">
      <alignment vertical="center" shrinkToFit="1"/>
    </xf>
    <xf numFmtId="0" fontId="36" fillId="7" borderId="3" xfId="1" applyFont="1" applyFill="1" applyBorder="1" applyAlignment="1">
      <alignment vertical="center" shrinkToFit="1"/>
    </xf>
    <xf numFmtId="0" fontId="36" fillId="0" borderId="4" xfId="1" applyFont="1" applyBorder="1" applyAlignment="1">
      <alignment horizontal="center" vertical="center"/>
    </xf>
    <xf numFmtId="0" fontId="36" fillId="0" borderId="2" xfId="1" applyFont="1" applyBorder="1" applyAlignment="1">
      <alignment horizontal="center" vertical="center"/>
    </xf>
    <xf numFmtId="0" fontId="36" fillId="2" borderId="4" xfId="1" applyFont="1" applyFill="1" applyBorder="1" applyAlignment="1" applyProtection="1">
      <alignment horizontal="left" vertical="center" wrapText="1" shrinkToFit="1"/>
      <protection locked="0"/>
    </xf>
    <xf numFmtId="0" fontId="36" fillId="2" borderId="2" xfId="1" applyFont="1" applyFill="1" applyBorder="1" applyAlignment="1" applyProtection="1">
      <alignment horizontal="left" vertical="center" wrapText="1" shrinkToFit="1"/>
      <protection locked="0"/>
    </xf>
    <xf numFmtId="0" fontId="119" fillId="0" borderId="0" xfId="1" applyFont="1" applyAlignment="1">
      <alignment horizontal="left" vertical="center" wrapText="1"/>
    </xf>
    <xf numFmtId="0" fontId="119" fillId="0" borderId="0" xfId="1" applyFont="1" applyAlignment="1">
      <alignment horizontal="left" vertical="center"/>
    </xf>
    <xf numFmtId="0" fontId="36" fillId="0" borderId="29" xfId="1" applyFont="1" applyBorder="1" applyAlignment="1">
      <alignment horizontal="center" vertical="center" textRotation="255"/>
    </xf>
    <xf numFmtId="0" fontId="36" fillId="0" borderId="52" xfId="1" applyFont="1" applyBorder="1" applyAlignment="1">
      <alignment horizontal="center" vertical="center" textRotation="255"/>
    </xf>
    <xf numFmtId="0" fontId="36" fillId="0" borderId="10" xfId="1" applyFont="1" applyBorder="1" applyAlignment="1">
      <alignment horizontal="center" vertical="center"/>
    </xf>
    <xf numFmtId="0" fontId="36" fillId="2" borderId="4" xfId="1" applyFont="1" applyFill="1" applyBorder="1" applyAlignment="1" applyProtection="1">
      <alignment vertical="center" shrinkToFit="1"/>
      <protection locked="0"/>
    </xf>
    <xf numFmtId="0" fontId="36" fillId="2" borderId="2" xfId="1" applyFont="1" applyFill="1" applyBorder="1" applyAlignment="1" applyProtection="1">
      <alignment vertical="center" shrinkToFit="1"/>
      <protection locked="0"/>
    </xf>
    <xf numFmtId="0" fontId="36" fillId="0" borderId="2" xfId="1" applyFont="1" applyBorder="1" applyAlignment="1" applyProtection="1">
      <alignment vertical="center" shrinkToFit="1"/>
      <protection locked="0"/>
    </xf>
    <xf numFmtId="0" fontId="36" fillId="0" borderId="3" xfId="1" applyFont="1" applyBorder="1" applyAlignment="1" applyProtection="1">
      <alignment vertical="center" shrinkToFit="1"/>
      <protection locked="0"/>
    </xf>
    <xf numFmtId="0" fontId="36" fillId="0" borderId="10" xfId="1" applyFont="1" applyBorder="1" applyAlignment="1">
      <alignment horizontal="center" vertical="center" wrapText="1"/>
    </xf>
    <xf numFmtId="186" fontId="36" fillId="2" borderId="4" xfId="1" applyNumberFormat="1" applyFont="1" applyFill="1" applyBorder="1" applyAlignment="1" applyProtection="1">
      <alignment vertical="center" shrinkToFit="1"/>
      <protection locked="0"/>
    </xf>
    <xf numFmtId="186" fontId="36" fillId="2" borderId="2" xfId="1" applyNumberFormat="1" applyFont="1" applyFill="1" applyBorder="1" applyAlignment="1" applyProtection="1">
      <alignment vertical="center" shrinkToFit="1"/>
      <protection locked="0"/>
    </xf>
    <xf numFmtId="186" fontId="36" fillId="0" borderId="2" xfId="1" applyNumberFormat="1" applyFont="1" applyBorder="1" applyAlignment="1" applyProtection="1">
      <alignment vertical="center" shrinkToFit="1"/>
      <protection locked="0"/>
    </xf>
    <xf numFmtId="186" fontId="36" fillId="0" borderId="3" xfId="1" applyNumberFormat="1" applyFont="1" applyBorder="1" applyAlignment="1" applyProtection="1">
      <alignment vertical="center" shrinkToFit="1"/>
      <protection locked="0"/>
    </xf>
    <xf numFmtId="0" fontId="121" fillId="2" borderId="4" xfId="1" applyFont="1" applyFill="1" applyBorder="1" applyAlignment="1" applyProtection="1">
      <alignment vertical="center" shrinkToFit="1"/>
      <protection locked="0"/>
    </xf>
    <xf numFmtId="0" fontId="121" fillId="2" borderId="2" xfId="1" applyFont="1" applyFill="1" applyBorder="1" applyAlignment="1" applyProtection="1">
      <alignment vertical="center" shrinkToFit="1"/>
      <protection locked="0"/>
    </xf>
    <xf numFmtId="0" fontId="121" fillId="0" borderId="2" xfId="1" applyFont="1" applyBorder="1" applyAlignment="1" applyProtection="1">
      <alignment vertical="center" shrinkToFit="1"/>
      <protection locked="0"/>
    </xf>
    <xf numFmtId="0" fontId="121" fillId="0" borderId="3" xfId="1" applyFont="1" applyBorder="1" applyAlignment="1" applyProtection="1">
      <alignment vertical="center" shrinkToFit="1"/>
      <protection locked="0"/>
    </xf>
    <xf numFmtId="0" fontId="98" fillId="2" borderId="4" xfId="13" applyFill="1" applyBorder="1" applyAlignment="1" applyProtection="1">
      <alignment horizontal="left" vertical="center" shrinkToFit="1"/>
      <protection locked="0"/>
    </xf>
    <xf numFmtId="0" fontId="98" fillId="2" borderId="2" xfId="13" applyFill="1" applyBorder="1" applyAlignment="1" applyProtection="1">
      <alignment horizontal="left" vertical="center" shrinkToFit="1"/>
      <protection locked="0"/>
    </xf>
    <xf numFmtId="0" fontId="36" fillId="0" borderId="29" xfId="1" applyFont="1" applyBorder="1" applyAlignment="1">
      <alignment horizontal="center" vertical="center" wrapText="1"/>
    </xf>
    <xf numFmtId="0" fontId="36" fillId="0" borderId="30" xfId="1" applyFont="1" applyBorder="1" applyAlignment="1">
      <alignment horizontal="center" vertical="center" textRotation="255"/>
    </xf>
    <xf numFmtId="178" fontId="71" fillId="7" borderId="4" xfId="2" applyNumberFormat="1" applyFont="1" applyFill="1" applyBorder="1" applyAlignment="1" applyProtection="1">
      <alignment vertical="center" shrinkToFit="1"/>
    </xf>
    <xf numFmtId="178" fontId="71" fillId="7" borderId="2" xfId="2" applyNumberFormat="1" applyFont="1" applyFill="1" applyBorder="1" applyAlignment="1" applyProtection="1">
      <alignment vertical="center" shrinkToFit="1"/>
    </xf>
    <xf numFmtId="178" fontId="71" fillId="2" borderId="4" xfId="2" applyNumberFormat="1" applyFont="1" applyFill="1" applyBorder="1" applyAlignment="1" applyProtection="1">
      <alignment horizontal="left" vertical="center" shrinkToFit="1"/>
      <protection locked="0"/>
    </xf>
    <xf numFmtId="178" fontId="71" fillId="2" borderId="2" xfId="2" applyNumberFormat="1" applyFont="1" applyFill="1" applyBorder="1" applyAlignment="1" applyProtection="1">
      <alignment horizontal="left" vertical="center" shrinkToFit="1"/>
      <protection locked="0"/>
    </xf>
    <xf numFmtId="178" fontId="98" fillId="2" borderId="4" xfId="13" applyNumberFormat="1" applyFill="1" applyBorder="1" applyAlignment="1" applyProtection="1">
      <alignment horizontal="left" vertical="center" shrinkToFit="1"/>
      <protection locked="0"/>
    </xf>
    <xf numFmtId="178" fontId="98" fillId="2" borderId="2" xfId="13" applyNumberFormat="1" applyFill="1" applyBorder="1" applyAlignment="1" applyProtection="1">
      <alignment horizontal="left" vertical="center" shrinkToFit="1"/>
      <protection locked="0"/>
    </xf>
    <xf numFmtId="0" fontId="114" fillId="0" borderId="0" xfId="1" applyFont="1" applyAlignment="1">
      <alignment horizontal="left" vertical="center" wrapText="1"/>
    </xf>
    <xf numFmtId="178" fontId="71" fillId="2" borderId="4" xfId="2" applyNumberFormat="1" applyFont="1" applyFill="1" applyBorder="1" applyAlignment="1" applyProtection="1">
      <alignment vertical="center" shrinkToFit="1"/>
      <protection locked="0"/>
    </xf>
    <xf numFmtId="178" fontId="71" fillId="2" borderId="2" xfId="2" applyNumberFormat="1" applyFont="1" applyFill="1" applyBorder="1" applyAlignment="1" applyProtection="1">
      <alignment vertical="center" shrinkToFit="1"/>
      <protection locked="0"/>
    </xf>
    <xf numFmtId="0" fontId="128" fillId="2" borderId="4" xfId="1" applyFont="1" applyFill="1" applyBorder="1" applyAlignment="1" applyProtection="1">
      <alignment horizontal="left" vertical="center" wrapText="1" shrinkToFit="1"/>
      <protection locked="0"/>
    </xf>
    <xf numFmtId="0" fontId="128" fillId="2" borderId="2" xfId="1" applyFont="1" applyFill="1" applyBorder="1" applyAlignment="1" applyProtection="1">
      <alignment horizontal="left" vertical="center" wrapText="1" shrinkToFit="1"/>
      <protection locked="0"/>
    </xf>
    <xf numFmtId="0" fontId="128" fillId="2" borderId="4" xfId="1" applyFont="1" applyFill="1" applyBorder="1" applyAlignment="1" applyProtection="1">
      <alignment horizontal="left" vertical="center" shrinkToFit="1"/>
      <protection locked="0"/>
    </xf>
    <xf numFmtId="0" fontId="128" fillId="2" borderId="2" xfId="1" applyFont="1" applyFill="1" applyBorder="1" applyAlignment="1" applyProtection="1">
      <alignment horizontal="left" vertical="center" shrinkToFit="1"/>
      <protection locked="0"/>
    </xf>
    <xf numFmtId="0" fontId="128" fillId="0" borderId="2" xfId="1" applyFont="1" applyBorder="1" applyAlignment="1" applyProtection="1">
      <alignment horizontal="left" vertical="center" shrinkToFit="1"/>
      <protection locked="0"/>
    </xf>
    <xf numFmtId="0" fontId="128" fillId="0" borderId="3" xfId="1" applyFont="1" applyBorder="1" applyAlignment="1" applyProtection="1">
      <alignment horizontal="left" vertical="center" shrinkToFit="1"/>
      <protection locked="0"/>
    </xf>
    <xf numFmtId="186" fontId="128" fillId="2" borderId="4" xfId="1" applyNumberFormat="1" applyFont="1" applyFill="1" applyBorder="1" applyAlignment="1" applyProtection="1">
      <alignment horizontal="left" vertical="center" shrinkToFit="1"/>
      <protection locked="0"/>
    </xf>
    <xf numFmtId="186" fontId="128" fillId="2" borderId="2" xfId="1" applyNumberFormat="1" applyFont="1" applyFill="1" applyBorder="1" applyAlignment="1" applyProtection="1">
      <alignment horizontal="left" vertical="center" shrinkToFit="1"/>
      <protection locked="0"/>
    </xf>
    <xf numFmtId="186" fontId="128" fillId="0" borderId="2" xfId="1" applyNumberFormat="1" applyFont="1" applyBorder="1" applyAlignment="1" applyProtection="1">
      <alignment horizontal="left" vertical="center" shrinkToFit="1"/>
      <protection locked="0"/>
    </xf>
    <xf numFmtId="186" fontId="128" fillId="0" borderId="3" xfId="1" applyNumberFormat="1" applyFont="1" applyBorder="1" applyAlignment="1" applyProtection="1">
      <alignment horizontal="left" vertical="center" shrinkToFit="1"/>
      <protection locked="0"/>
    </xf>
    <xf numFmtId="0" fontId="142" fillId="2" borderId="4" xfId="1" applyFont="1" applyFill="1" applyBorder="1" applyAlignment="1" applyProtection="1">
      <alignment horizontal="left" vertical="center" shrinkToFit="1"/>
      <protection locked="0"/>
    </xf>
    <xf numFmtId="0" fontId="142" fillId="2" borderId="2" xfId="1" applyFont="1" applyFill="1" applyBorder="1" applyAlignment="1" applyProtection="1">
      <alignment horizontal="left" vertical="center" shrinkToFit="1"/>
      <protection locked="0"/>
    </xf>
    <xf numFmtId="0" fontId="142" fillId="0" borderId="2" xfId="1" applyFont="1" applyBorder="1" applyAlignment="1" applyProtection="1">
      <alignment horizontal="left" vertical="center" shrinkToFit="1"/>
      <protection locked="0"/>
    </xf>
    <xf numFmtId="0" fontId="142" fillId="0" borderId="3" xfId="1" applyFont="1" applyBorder="1" applyAlignment="1" applyProtection="1">
      <alignment horizontal="left" vertical="center" shrinkToFit="1"/>
      <protection locked="0"/>
    </xf>
    <xf numFmtId="0" fontId="143" fillId="2" borderId="4" xfId="13" applyFont="1" applyFill="1" applyBorder="1" applyAlignment="1" applyProtection="1">
      <alignment horizontal="left" vertical="center" shrinkToFit="1"/>
      <protection locked="0"/>
    </xf>
    <xf numFmtId="0" fontId="143" fillId="2" borderId="2" xfId="13" applyFont="1" applyFill="1" applyBorder="1" applyAlignment="1" applyProtection="1">
      <alignment horizontal="left" vertical="center" shrinkToFit="1"/>
      <protection locked="0"/>
    </xf>
    <xf numFmtId="0" fontId="128" fillId="3" borderId="0" xfId="0" applyFont="1" applyFill="1" applyAlignment="1">
      <alignment vertical="center" shrinkToFit="1"/>
    </xf>
    <xf numFmtId="0" fontId="128" fillId="3" borderId="0" xfId="0" applyFont="1" applyFill="1" applyAlignment="1">
      <alignment horizontal="center" vertical="center" shrinkToFit="1"/>
    </xf>
    <xf numFmtId="0" fontId="104" fillId="3" borderId="0" xfId="0" applyFont="1" applyFill="1" applyAlignment="1">
      <alignment horizontal="center" vertical="center" shrinkToFit="1"/>
    </xf>
    <xf numFmtId="0" fontId="47" fillId="0" borderId="1" xfId="0" applyFont="1" applyBorder="1" applyAlignment="1">
      <alignment horizontal="left" vertical="center" wrapText="1"/>
    </xf>
    <xf numFmtId="0" fontId="47" fillId="0" borderId="10" xfId="0" applyFont="1" applyBorder="1" applyAlignment="1">
      <alignment horizontal="left" vertical="center" wrapText="1"/>
    </xf>
    <xf numFmtId="0" fontId="45" fillId="0" borderId="2" xfId="0" applyFont="1" applyBorder="1" applyAlignment="1" applyProtection="1">
      <alignment horizontal="right" vertical="center"/>
      <protection locked="0"/>
    </xf>
    <xf numFmtId="38" fontId="128" fillId="2" borderId="4" xfId="2" applyFont="1" applyFill="1" applyBorder="1" applyAlignment="1" applyProtection="1">
      <alignment horizontal="center" vertical="center" wrapText="1" shrinkToFit="1"/>
      <protection locked="0"/>
    </xf>
    <xf numFmtId="0" fontId="145" fillId="2" borderId="2" xfId="0" applyFont="1" applyFill="1" applyBorder="1" applyAlignment="1" applyProtection="1">
      <alignment horizontal="center" vertical="center" wrapText="1" shrinkToFit="1"/>
      <protection locked="0"/>
    </xf>
    <xf numFmtId="0" fontId="36" fillId="0" borderId="2" xfId="0" applyFont="1" applyBorder="1" applyAlignment="1">
      <alignment horizontal="left" vertical="center" wrapText="1" shrinkToFit="1"/>
    </xf>
    <xf numFmtId="0" fontId="36" fillId="0" borderId="3" xfId="0" applyFont="1" applyBorder="1" applyAlignment="1">
      <alignment horizontal="left" vertical="center" wrapText="1" shrinkToFit="1"/>
    </xf>
    <xf numFmtId="0" fontId="47" fillId="0" borderId="4" xfId="0" applyFont="1" applyBorder="1" applyAlignment="1">
      <alignment horizontal="left" vertical="center" wrapText="1"/>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128" fillId="2" borderId="4" xfId="0" applyFont="1" applyFill="1" applyBorder="1" applyAlignment="1" applyProtection="1">
      <alignment horizontal="left" vertical="center" wrapText="1" shrinkToFit="1"/>
      <protection locked="0"/>
    </xf>
    <xf numFmtId="0" fontId="128" fillId="2" borderId="2" xfId="0" applyFont="1" applyFill="1" applyBorder="1" applyAlignment="1" applyProtection="1">
      <alignment horizontal="left" vertical="center" wrapText="1" shrinkToFit="1"/>
      <protection locked="0"/>
    </xf>
    <xf numFmtId="0" fontId="128" fillId="2" borderId="3" xfId="0" applyFont="1" applyFill="1" applyBorder="1" applyAlignment="1" applyProtection="1">
      <alignment horizontal="left" vertical="center" wrapText="1" shrinkToFit="1"/>
      <protection locked="0"/>
    </xf>
    <xf numFmtId="0" fontId="45" fillId="0" borderId="4" xfId="0" applyFont="1" applyBorder="1" applyAlignment="1" applyProtection="1">
      <alignment horizontal="right" vertical="center"/>
      <protection locked="0"/>
    </xf>
    <xf numFmtId="0" fontId="47" fillId="0" borderId="4" xfId="0" applyFont="1" applyBorder="1" applyAlignment="1">
      <alignment horizontal="left" vertical="center"/>
    </xf>
    <xf numFmtId="0" fontId="47" fillId="0" borderId="2" xfId="0" applyFont="1" applyBorder="1" applyAlignment="1">
      <alignment horizontal="left" vertical="center"/>
    </xf>
    <xf numFmtId="0" fontId="47" fillId="0" borderId="3" xfId="0" applyFont="1" applyBorder="1" applyAlignment="1">
      <alignment horizontal="left" vertical="center"/>
    </xf>
    <xf numFmtId="0" fontId="128" fillId="2" borderId="4" xfId="0" applyFont="1" applyFill="1" applyBorder="1" applyAlignment="1" applyProtection="1">
      <alignment horizontal="center" vertical="center" wrapText="1" shrinkToFit="1"/>
      <protection locked="0"/>
    </xf>
    <xf numFmtId="0" fontId="128" fillId="2" borderId="2" xfId="0" applyFont="1" applyFill="1" applyBorder="1" applyAlignment="1" applyProtection="1">
      <alignment horizontal="center" vertical="center" wrapText="1" shrinkToFit="1"/>
      <protection locked="0"/>
    </xf>
    <xf numFmtId="0" fontId="128" fillId="2" borderId="3" xfId="0" applyFont="1" applyFill="1" applyBorder="1" applyAlignment="1" applyProtection="1">
      <alignment horizontal="center" vertical="center" wrapText="1" shrinkToFit="1"/>
      <protection locked="0"/>
    </xf>
    <xf numFmtId="0" fontId="47" fillId="0" borderId="11" xfId="0" applyFont="1" applyBorder="1" applyAlignment="1">
      <alignment horizontal="left" vertical="center" wrapText="1"/>
    </xf>
    <xf numFmtId="0" fontId="47" fillId="0" borderId="5" xfId="0" applyFont="1" applyBorder="1" applyAlignment="1">
      <alignment horizontal="left" vertical="center" wrapText="1"/>
    </xf>
    <xf numFmtId="0" fontId="47" fillId="0" borderId="6" xfId="0" applyFont="1" applyBorder="1" applyAlignment="1">
      <alignment horizontal="left" vertical="center" wrapText="1"/>
    </xf>
    <xf numFmtId="0" fontId="47" fillId="0" borderId="12" xfId="0" applyFont="1" applyBorder="1" applyAlignment="1">
      <alignment horizontal="left" vertical="center" wrapText="1"/>
    </xf>
    <xf numFmtId="0" fontId="47" fillId="0" borderId="0" xfId="0" applyFont="1" applyAlignment="1">
      <alignment horizontal="left" vertical="center" wrapText="1"/>
    </xf>
    <xf numFmtId="0" fontId="47" fillId="0" borderId="7" xfId="0" applyFont="1" applyBorder="1" applyAlignment="1">
      <alignment horizontal="left" vertical="center" wrapText="1"/>
    </xf>
    <xf numFmtId="0" fontId="47" fillId="0" borderId="8" xfId="0" applyFont="1" applyBorder="1" applyAlignment="1">
      <alignment horizontal="left" vertical="center" wrapText="1"/>
    </xf>
    <xf numFmtId="0" fontId="47" fillId="0" borderId="9" xfId="0" applyFont="1" applyBorder="1" applyAlignment="1">
      <alignment horizontal="left" vertical="center" wrapText="1"/>
    </xf>
    <xf numFmtId="178" fontId="128" fillId="2" borderId="5" xfId="0" applyNumberFormat="1" applyFont="1" applyFill="1" applyBorder="1" applyAlignment="1" applyProtection="1">
      <alignment horizontal="center" vertical="center" shrinkToFit="1"/>
      <protection locked="0"/>
    </xf>
    <xf numFmtId="178" fontId="128" fillId="2" borderId="0" xfId="0" applyNumberFormat="1" applyFont="1" applyFill="1" applyAlignment="1" applyProtection="1">
      <alignment horizontal="center" vertical="center" shrinkToFit="1"/>
      <protection locked="0"/>
    </xf>
    <xf numFmtId="178" fontId="128" fillId="2" borderId="1" xfId="0" applyNumberFormat="1" applyFont="1" applyFill="1" applyBorder="1" applyAlignment="1" applyProtection="1">
      <alignment horizontal="center" vertical="center" shrinkToFit="1"/>
      <protection locked="0"/>
    </xf>
    <xf numFmtId="0" fontId="67" fillId="2" borderId="0" xfId="0" applyFont="1" applyFill="1" applyAlignment="1">
      <alignment vertical="center" shrinkToFit="1"/>
    </xf>
    <xf numFmtId="0" fontId="129" fillId="0" borderId="0" xfId="0" applyFont="1" applyAlignment="1">
      <alignment vertical="center" shrinkToFit="1"/>
    </xf>
    <xf numFmtId="0" fontId="132" fillId="0" borderId="0" xfId="0" applyFont="1" applyAlignment="1">
      <alignment horizontal="center" vertical="center"/>
    </xf>
    <xf numFmtId="0" fontId="36" fillId="0" borderId="0" xfId="0" applyFont="1" applyAlignment="1">
      <alignment horizontal="center" vertical="center"/>
    </xf>
    <xf numFmtId="0" fontId="0" fillId="0" borderId="0" xfId="0" applyAlignment="1">
      <alignment horizontal="center" vertical="center"/>
    </xf>
    <xf numFmtId="0" fontId="36" fillId="0" borderId="0" xfId="0" applyFont="1" applyAlignment="1">
      <alignment horizontal="right" vertical="center"/>
    </xf>
    <xf numFmtId="0" fontId="128" fillId="2" borderId="0" xfId="0" applyFont="1" applyFill="1" applyAlignment="1">
      <alignment vertical="center" shrinkToFit="1"/>
    </xf>
    <xf numFmtId="0" fontId="145" fillId="2" borderId="0" xfId="0" applyFont="1" applyFill="1" applyAlignment="1">
      <alignment vertical="center" shrinkToFit="1"/>
    </xf>
    <xf numFmtId="0" fontId="6" fillId="0" borderId="0" xfId="1" applyFont="1" applyAlignment="1">
      <alignment horizontal="right" vertical="center"/>
    </xf>
    <xf numFmtId="0" fontId="6" fillId="4" borderId="0" xfId="1" applyFont="1" applyFill="1" applyAlignment="1">
      <alignment vertical="center" shrinkToFit="1"/>
    </xf>
    <xf numFmtId="0" fontId="6" fillId="4" borderId="0" xfId="1" applyFont="1" applyFill="1" applyAlignment="1">
      <alignment horizontal="left" vertical="center" shrinkToFit="1"/>
    </xf>
    <xf numFmtId="177" fontId="6" fillId="4" borderId="0" xfId="1" applyNumberFormat="1" applyFont="1" applyFill="1" applyAlignment="1">
      <alignment horizontal="left" vertical="center" shrinkToFit="1"/>
    </xf>
    <xf numFmtId="0" fontId="7" fillId="0" borderId="10" xfId="1" applyFont="1" applyBorder="1" applyAlignment="1">
      <alignment horizontal="left" vertical="center" wrapText="1"/>
    </xf>
    <xf numFmtId="0" fontId="7" fillId="2" borderId="4" xfId="1" applyFont="1" applyFill="1" applyBorder="1" applyAlignment="1" applyProtection="1">
      <alignment horizontal="left" vertical="center" wrapText="1" shrinkToFit="1"/>
      <protection locked="0"/>
    </xf>
    <xf numFmtId="0" fontId="7" fillId="2" borderId="2" xfId="1" applyFont="1" applyFill="1" applyBorder="1" applyAlignment="1" applyProtection="1">
      <alignment horizontal="left" vertical="center" wrapText="1" shrinkToFit="1"/>
      <protection locked="0"/>
    </xf>
    <xf numFmtId="0" fontId="6" fillId="2" borderId="2" xfId="1" applyFont="1" applyFill="1" applyBorder="1" applyAlignment="1" applyProtection="1">
      <alignment vertical="center" wrapText="1" shrinkToFit="1"/>
      <protection locked="0"/>
    </xf>
    <xf numFmtId="0" fontId="6" fillId="2" borderId="3" xfId="1" applyFont="1" applyFill="1" applyBorder="1" applyAlignment="1" applyProtection="1">
      <alignment vertical="center" wrapText="1" shrinkToFit="1"/>
      <protection locked="0"/>
    </xf>
    <xf numFmtId="0" fontId="23" fillId="0" borderId="0" xfId="1" applyFont="1" applyAlignment="1">
      <alignment horizontal="center" vertical="center"/>
    </xf>
    <xf numFmtId="0" fontId="7" fillId="0" borderId="0" xfId="1" applyFont="1" applyAlignment="1">
      <alignment horizontal="left" vertical="center" wrapText="1"/>
    </xf>
    <xf numFmtId="0" fontId="6" fillId="0" borderId="0" xfId="1" applyFont="1" applyAlignment="1">
      <alignment vertical="center" wrapText="1"/>
    </xf>
    <xf numFmtId="0" fontId="7" fillId="0" borderId="4" xfId="1" applyFont="1" applyBorder="1" applyAlignment="1">
      <alignment horizontal="left" vertical="center"/>
    </xf>
    <xf numFmtId="0" fontId="7" fillId="0" borderId="2" xfId="1" applyFont="1" applyBorder="1" applyAlignment="1">
      <alignment horizontal="left" vertical="center"/>
    </xf>
    <xf numFmtId="0" fontId="7" fillId="0" borderId="3" xfId="1" applyFont="1" applyBorder="1" applyAlignment="1">
      <alignment horizontal="left" vertical="center"/>
    </xf>
    <xf numFmtId="0" fontId="7" fillId="0" borderId="11" xfId="1" applyFont="1" applyBorder="1" applyAlignment="1">
      <alignment horizontal="left" vertical="center" wrapText="1"/>
    </xf>
    <xf numFmtId="0" fontId="7" fillId="0" borderId="5" xfId="1" applyFont="1" applyBorder="1" applyAlignment="1">
      <alignment horizontal="left" vertical="center" wrapText="1"/>
    </xf>
    <xf numFmtId="0" fontId="7" fillId="0" borderId="6" xfId="1" applyFont="1" applyBorder="1" applyAlignment="1">
      <alignment horizontal="left" vertical="center" wrapText="1"/>
    </xf>
    <xf numFmtId="0" fontId="7" fillId="0" borderId="12" xfId="1" applyFont="1" applyBorder="1" applyAlignment="1">
      <alignment horizontal="left"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0" borderId="1" xfId="1" applyFont="1" applyBorder="1" applyAlignment="1">
      <alignment horizontal="left" vertical="center" wrapText="1"/>
    </xf>
    <xf numFmtId="0" fontId="7" fillId="0" borderId="9" xfId="1" applyFont="1" applyBorder="1" applyAlignment="1">
      <alignment horizontal="left" vertical="center" wrapText="1"/>
    </xf>
    <xf numFmtId="178" fontId="6" fillId="2" borderId="5" xfId="1" applyNumberFormat="1" applyFont="1" applyFill="1" applyBorder="1" applyAlignment="1" applyProtection="1">
      <alignment horizontal="center" vertical="center" shrinkToFit="1"/>
      <protection locked="0"/>
    </xf>
    <xf numFmtId="178" fontId="6" fillId="2" borderId="0" xfId="1" applyNumberFormat="1" applyFont="1" applyFill="1" applyAlignment="1" applyProtection="1">
      <alignment horizontal="center" vertical="center" shrinkToFit="1"/>
      <protection locked="0"/>
    </xf>
    <xf numFmtId="178" fontId="6" fillId="2" borderId="1" xfId="1" applyNumberFormat="1" applyFont="1" applyFill="1" applyBorder="1" applyAlignment="1" applyProtection="1">
      <alignment horizontal="center" vertical="center" shrinkToFit="1"/>
      <protection locked="0"/>
    </xf>
    <xf numFmtId="0" fontId="24" fillId="3" borderId="5" xfId="1" applyFont="1" applyFill="1" applyBorder="1" applyAlignment="1">
      <alignment horizontal="left" vertical="center"/>
    </xf>
    <xf numFmtId="0" fontId="26" fillId="3" borderId="1" xfId="1" applyFont="1" applyFill="1" applyBorder="1" applyAlignment="1">
      <alignment horizontal="left" vertical="center"/>
    </xf>
    <xf numFmtId="0" fontId="24" fillId="4" borderId="2" xfId="1" applyFont="1" applyFill="1" applyBorder="1" applyAlignment="1">
      <alignment horizontal="center" vertical="center" wrapText="1" shrinkToFit="1"/>
    </xf>
    <xf numFmtId="0" fontId="24" fillId="4" borderId="3" xfId="1" applyFont="1" applyFill="1" applyBorder="1" applyAlignment="1">
      <alignment horizontal="center" vertical="center" wrapText="1" shrinkToFit="1"/>
    </xf>
    <xf numFmtId="0" fontId="6" fillId="4" borderId="4" xfId="1" applyFont="1" applyFill="1" applyBorder="1" applyAlignment="1">
      <alignment horizontal="left" vertical="center" wrapText="1" shrinkToFit="1"/>
    </xf>
    <xf numFmtId="0" fontId="6" fillId="4" borderId="2" xfId="1" applyFont="1" applyFill="1" applyBorder="1" applyAlignment="1">
      <alignment horizontal="left" vertical="center" wrapText="1" shrinkToFit="1"/>
    </xf>
    <xf numFmtId="0" fontId="28" fillId="0" borderId="2" xfId="1" applyFont="1" applyBorder="1" applyAlignment="1">
      <alignment horizontal="right" vertical="center"/>
    </xf>
    <xf numFmtId="38" fontId="7" fillId="2" borderId="4" xfId="2" applyFont="1" applyFill="1" applyBorder="1" applyAlignment="1" applyProtection="1">
      <alignment horizontal="center" vertical="center" wrapText="1" shrinkToFit="1"/>
      <protection locked="0"/>
    </xf>
    <xf numFmtId="0" fontId="6" fillId="2" borderId="2" xfId="1" applyFont="1" applyFill="1" applyBorder="1" applyAlignment="1" applyProtection="1">
      <alignment horizontal="center" vertical="center" wrapText="1" shrinkToFit="1"/>
      <protection locked="0"/>
    </xf>
    <xf numFmtId="0" fontId="6" fillId="0" borderId="2" xfId="1" applyFont="1" applyBorder="1" applyAlignment="1">
      <alignment horizontal="left" vertical="center" wrapText="1" shrinkToFit="1"/>
    </xf>
    <xf numFmtId="0" fontId="6" fillId="0" borderId="3" xfId="1" applyFont="1" applyBorder="1" applyAlignment="1">
      <alignment horizontal="left" vertical="center" wrapText="1" shrinkToFit="1"/>
    </xf>
    <xf numFmtId="0" fontId="18" fillId="3" borderId="0" xfId="1" applyFont="1" applyFill="1" applyAlignment="1">
      <alignment vertical="center" shrinkToFit="1"/>
    </xf>
    <xf numFmtId="0" fontId="18" fillId="3" borderId="0" xfId="1" applyFont="1" applyFill="1" applyAlignment="1">
      <alignment horizontal="center" vertical="center" shrinkToFit="1"/>
    </xf>
    <xf numFmtId="0" fontId="19" fillId="3" borderId="0" xfId="1" applyFont="1" applyFill="1" applyAlignment="1">
      <alignment horizontal="center" vertical="center" shrinkToFit="1"/>
    </xf>
    <xf numFmtId="0" fontId="6" fillId="0" borderId="5" xfId="0" applyFont="1" applyBorder="1" applyAlignment="1">
      <alignment horizontal="left" vertical="top" wrapText="1"/>
    </xf>
    <xf numFmtId="0" fontId="6" fillId="0" borderId="0" xfId="0" applyFont="1" applyAlignment="1">
      <alignment horizontal="left" vertical="top" wrapText="1"/>
    </xf>
    <xf numFmtId="0" fontId="6" fillId="0" borderId="0" xfId="1" applyFont="1" applyAlignment="1">
      <alignment horizontal="left" vertical="center"/>
    </xf>
    <xf numFmtId="0" fontId="7" fillId="0" borderId="11" xfId="1" applyFont="1" applyBorder="1" applyAlignment="1">
      <alignment horizontal="center" vertic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0" xfId="1" applyFont="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 xfId="1" applyFont="1" applyBorder="1" applyAlignment="1">
      <alignment horizontal="center" vertical="center" wrapText="1"/>
    </xf>
    <xf numFmtId="0" fontId="7" fillId="0" borderId="9" xfId="1" applyFont="1" applyBorder="1" applyAlignment="1">
      <alignment horizontal="center" vertical="center" wrapText="1"/>
    </xf>
    <xf numFmtId="0" fontId="6" fillId="4" borderId="14" xfId="1" applyFont="1" applyFill="1" applyBorder="1" applyAlignment="1">
      <alignment vertical="center" shrinkToFit="1"/>
    </xf>
    <xf numFmtId="0" fontId="6" fillId="4" borderId="15" xfId="1" applyFont="1" applyFill="1" applyBorder="1" applyAlignment="1">
      <alignment vertical="center" shrinkToFit="1"/>
    </xf>
    <xf numFmtId="0" fontId="6" fillId="4" borderId="20" xfId="1" applyFont="1" applyFill="1" applyBorder="1" applyAlignment="1">
      <alignment vertical="center" shrinkToFit="1"/>
    </xf>
    <xf numFmtId="0" fontId="6" fillId="4" borderId="17" xfId="1" applyFont="1" applyFill="1" applyBorder="1" applyAlignment="1">
      <alignment vertical="center" shrinkToFit="1"/>
    </xf>
    <xf numFmtId="0" fontId="6" fillId="4" borderId="18" xfId="1" applyFont="1" applyFill="1" applyBorder="1" applyAlignment="1">
      <alignment vertical="center" shrinkToFit="1"/>
    </xf>
    <xf numFmtId="0" fontId="6" fillId="4" borderId="23" xfId="1" applyFont="1" applyFill="1" applyBorder="1" applyAlignment="1">
      <alignment vertical="center" shrinkToFit="1"/>
    </xf>
    <xf numFmtId="0" fontId="6" fillId="4" borderId="21" xfId="1" applyFont="1" applyFill="1" applyBorder="1" applyAlignment="1">
      <alignment vertical="center" shrinkToFit="1"/>
    </xf>
    <xf numFmtId="0" fontId="6" fillId="4" borderId="24" xfId="1" applyFont="1" applyFill="1" applyBorder="1" applyAlignment="1">
      <alignment vertical="center" shrinkToFit="1"/>
    </xf>
    <xf numFmtId="0" fontId="6" fillId="4" borderId="85" xfId="1" applyFont="1" applyFill="1" applyBorder="1" applyAlignment="1">
      <alignment vertical="center" shrinkToFit="1"/>
    </xf>
    <xf numFmtId="0" fontId="6" fillId="4" borderId="17" xfId="1" applyFont="1" applyFill="1" applyBorder="1" applyAlignment="1">
      <alignment horizontal="left" vertical="center" shrinkToFit="1"/>
    </xf>
    <xf numFmtId="0" fontId="6" fillId="4" borderId="18" xfId="1" applyFont="1" applyFill="1" applyBorder="1" applyAlignment="1">
      <alignment horizontal="left" vertical="center" shrinkToFit="1"/>
    </xf>
    <xf numFmtId="0" fontId="6" fillId="4" borderId="20" xfId="1" applyFont="1" applyFill="1" applyBorder="1" applyAlignment="1">
      <alignment horizontal="left" vertical="center" shrinkToFit="1"/>
    </xf>
    <xf numFmtId="0" fontId="6" fillId="4" borderId="17" xfId="1" applyFont="1" applyFill="1" applyBorder="1" applyAlignment="1">
      <alignment horizontal="center" vertical="center" shrinkToFit="1"/>
    </xf>
    <xf numFmtId="0" fontId="6" fillId="4" borderId="18" xfId="1" applyFont="1" applyFill="1" applyBorder="1" applyAlignment="1">
      <alignment horizontal="center" vertical="center" shrinkToFit="1"/>
    </xf>
    <xf numFmtId="0" fontId="18" fillId="4" borderId="20" xfId="1" applyFont="1" applyFill="1" applyBorder="1" applyAlignment="1">
      <alignment vertical="center" shrinkToFit="1"/>
    </xf>
    <xf numFmtId="0" fontId="18" fillId="4" borderId="17" xfId="1" applyFont="1" applyFill="1" applyBorder="1" applyAlignment="1">
      <alignment vertical="center" shrinkToFit="1"/>
    </xf>
    <xf numFmtId="0" fontId="18" fillId="4" borderId="18" xfId="1" applyFont="1" applyFill="1" applyBorder="1" applyAlignment="1">
      <alignment vertical="center" shrinkToFit="1"/>
    </xf>
    <xf numFmtId="0" fontId="18" fillId="4" borderId="20" xfId="1" applyFont="1" applyFill="1" applyBorder="1" applyAlignment="1">
      <alignment horizontal="left" vertical="center" shrinkToFit="1"/>
    </xf>
    <xf numFmtId="0" fontId="18" fillId="4" borderId="17" xfId="1" applyFont="1" applyFill="1" applyBorder="1" applyAlignment="1">
      <alignment horizontal="left" vertical="center" shrinkToFit="1"/>
    </xf>
    <xf numFmtId="0" fontId="18" fillId="4" borderId="18" xfId="1" applyFont="1" applyFill="1" applyBorder="1" applyAlignment="1">
      <alignment horizontal="left" vertical="center" shrinkToFit="1"/>
    </xf>
    <xf numFmtId="0" fontId="18" fillId="4" borderId="23" xfId="1" applyFont="1" applyFill="1" applyBorder="1" applyAlignment="1">
      <alignment vertical="center" shrinkToFit="1"/>
    </xf>
    <xf numFmtId="0" fontId="18" fillId="4" borderId="21" xfId="1" applyFont="1" applyFill="1" applyBorder="1" applyAlignment="1">
      <alignment vertical="center" shrinkToFit="1"/>
    </xf>
    <xf numFmtId="0" fontId="18" fillId="4" borderId="24" xfId="1" applyFont="1" applyFill="1" applyBorder="1" applyAlignment="1">
      <alignment vertical="center" shrinkToFit="1"/>
    </xf>
    <xf numFmtId="0" fontId="18" fillId="4" borderId="85" xfId="1" applyFont="1" applyFill="1" applyBorder="1" applyAlignment="1">
      <alignment vertical="center" shrinkToFit="1"/>
    </xf>
    <xf numFmtId="0" fontId="18" fillId="4" borderId="14" xfId="1" applyFont="1" applyFill="1" applyBorder="1" applyAlignment="1">
      <alignment vertical="center" shrinkToFit="1"/>
    </xf>
    <xf numFmtId="0" fontId="18" fillId="4" borderId="15" xfId="1" applyFont="1" applyFill="1" applyBorder="1" applyAlignment="1">
      <alignment vertical="center" shrinkToFit="1"/>
    </xf>
    <xf numFmtId="0" fontId="18" fillId="4" borderId="17" xfId="1" applyFont="1" applyFill="1" applyBorder="1" applyAlignment="1">
      <alignment horizontal="center" vertical="center" shrinkToFit="1"/>
    </xf>
    <xf numFmtId="0" fontId="18" fillId="4" borderId="18" xfId="1" applyFont="1" applyFill="1" applyBorder="1" applyAlignment="1">
      <alignment horizontal="center" vertical="center" shrinkToFit="1"/>
    </xf>
    <xf numFmtId="0" fontId="24" fillId="0" borderId="4" xfId="11" applyFont="1" applyBorder="1">
      <alignment vertical="center"/>
    </xf>
    <xf numFmtId="0" fontId="24" fillId="0" borderId="3" xfId="11" applyFont="1" applyBorder="1">
      <alignment vertical="center"/>
    </xf>
    <xf numFmtId="0" fontId="84" fillId="0" borderId="29" xfId="11" applyFont="1" applyBorder="1" applyAlignment="1">
      <alignment vertical="center" textRotation="255"/>
    </xf>
    <xf numFmtId="0" fontId="84" fillId="0" borderId="52" xfId="11" applyFont="1" applyBorder="1" applyAlignment="1">
      <alignment vertical="center" textRotation="255"/>
    </xf>
    <xf numFmtId="0" fontId="24" fillId="0" borderId="4" xfId="11" applyFont="1" applyBorder="1" applyAlignment="1">
      <alignment vertical="center" shrinkToFit="1"/>
    </xf>
    <xf numFmtId="0" fontId="24" fillId="0" borderId="3" xfId="11" applyFont="1" applyBorder="1" applyAlignment="1">
      <alignment vertical="center" shrinkToFit="1"/>
    </xf>
    <xf numFmtId="0" fontId="31" fillId="3" borderId="63" xfId="11" applyFont="1" applyFill="1" applyBorder="1" applyAlignment="1">
      <alignment horizontal="center" vertical="center" shrinkToFit="1"/>
    </xf>
    <xf numFmtId="0" fontId="31" fillId="3" borderId="64" xfId="11" applyFont="1" applyFill="1" applyBorder="1" applyAlignment="1">
      <alignment horizontal="center" vertical="center" shrinkToFit="1"/>
    </xf>
    <xf numFmtId="0" fontId="17" fillId="0" borderId="10" xfId="11" applyFont="1" applyBorder="1" applyAlignment="1">
      <alignment horizontal="center" vertical="center" shrinkToFit="1"/>
    </xf>
    <xf numFmtId="0" fontId="17" fillId="0" borderId="10" xfId="11" applyFont="1" applyBorder="1" applyAlignment="1">
      <alignment vertical="center" shrinkToFit="1"/>
    </xf>
    <xf numFmtId="0" fontId="17" fillId="0" borderId="4" xfId="11" applyFont="1" applyBorder="1" applyAlignment="1">
      <alignment horizontal="center" vertical="center" shrinkToFit="1"/>
    </xf>
    <xf numFmtId="0" fontId="17" fillId="0" borderId="3" xfId="11" applyFont="1" applyBorder="1" applyAlignment="1">
      <alignment horizontal="center" vertical="center" shrinkToFit="1"/>
    </xf>
    <xf numFmtId="0" fontId="82" fillId="0" borderId="4" xfId="11" applyFont="1" applyBorder="1" applyAlignment="1">
      <alignment horizontal="center" vertical="center"/>
    </xf>
    <xf numFmtId="0" fontId="6" fillId="0" borderId="2" xfId="1" applyFont="1" applyBorder="1">
      <alignment vertical="center"/>
    </xf>
    <xf numFmtId="0" fontId="6" fillId="0" borderId="3" xfId="1" applyFont="1" applyBorder="1">
      <alignment vertical="center"/>
    </xf>
    <xf numFmtId="0" fontId="40" fillId="10" borderId="4" xfId="11" applyFont="1" applyFill="1" applyBorder="1" applyAlignment="1" applyProtection="1">
      <alignment horizontal="center" vertical="center" shrinkToFit="1"/>
      <protection locked="0"/>
    </xf>
    <xf numFmtId="0" fontId="40" fillId="10" borderId="2" xfId="11" applyFont="1" applyFill="1" applyBorder="1" applyAlignment="1" applyProtection="1">
      <alignment horizontal="center" vertical="center" shrinkToFit="1"/>
      <protection locked="0"/>
    </xf>
    <xf numFmtId="0" fontId="40" fillId="10" borderId="3" xfId="11" applyFont="1" applyFill="1" applyBorder="1" applyAlignment="1" applyProtection="1">
      <alignment horizontal="center" vertical="center" shrinkToFit="1"/>
      <protection locked="0"/>
    </xf>
    <xf numFmtId="0" fontId="24" fillId="0" borderId="4" xfId="11" applyFont="1" applyBorder="1" applyAlignment="1">
      <alignment horizontal="center" vertical="center" wrapText="1" shrinkToFit="1"/>
    </xf>
    <xf numFmtId="0" fontId="24" fillId="0" borderId="2" xfId="11" applyFont="1" applyBorder="1" applyAlignment="1">
      <alignment horizontal="center" vertical="center" wrapText="1" shrinkToFit="1"/>
    </xf>
    <xf numFmtId="0" fontId="24" fillId="0" borderId="3" xfId="11" applyFont="1" applyBorder="1" applyAlignment="1">
      <alignment horizontal="center" vertical="center" wrapText="1" shrinkToFit="1"/>
    </xf>
    <xf numFmtId="38" fontId="17" fillId="4" borderId="4" xfId="7" applyFont="1" applyFill="1" applyBorder="1" applyAlignment="1" applyProtection="1">
      <alignment horizontal="center" vertical="center" shrinkToFit="1"/>
    </xf>
    <xf numFmtId="38" fontId="17" fillId="4" borderId="3" xfId="7" applyFont="1" applyFill="1" applyBorder="1" applyAlignment="1" applyProtection="1">
      <alignment horizontal="center" vertical="center" shrinkToFit="1"/>
    </xf>
    <xf numFmtId="38" fontId="17" fillId="4" borderId="8" xfId="7" applyFont="1" applyFill="1" applyBorder="1" applyAlignment="1" applyProtection="1">
      <alignment horizontal="center" vertical="center" shrinkToFit="1"/>
    </xf>
    <xf numFmtId="38" fontId="17" fillId="4" borderId="9" xfId="7" applyFont="1" applyFill="1" applyBorder="1" applyAlignment="1" applyProtection="1">
      <alignment horizontal="center" vertical="center" shrinkToFit="1"/>
    </xf>
    <xf numFmtId="38" fontId="17" fillId="3" borderId="4" xfId="7" applyFont="1" applyFill="1" applyBorder="1" applyAlignment="1" applyProtection="1">
      <alignment horizontal="center" vertical="center" shrinkToFit="1"/>
    </xf>
    <xf numFmtId="38" fontId="17" fillId="3" borderId="3" xfId="7" applyFont="1" applyFill="1" applyBorder="1" applyAlignment="1" applyProtection="1">
      <alignment horizontal="center" vertical="center" shrinkToFit="1"/>
    </xf>
    <xf numFmtId="0" fontId="82" fillId="0" borderId="11" xfId="11" applyFont="1" applyBorder="1" applyAlignment="1">
      <alignment horizontal="center" vertical="center"/>
    </xf>
    <xf numFmtId="0" fontId="31" fillId="0" borderId="6" xfId="11" applyFont="1" applyBorder="1" applyAlignment="1">
      <alignment horizontal="center" vertical="center"/>
    </xf>
    <xf numFmtId="0" fontId="6" fillId="0" borderId="8" xfId="11" applyFont="1" applyBorder="1" applyAlignment="1">
      <alignment horizontal="center" vertical="center"/>
    </xf>
    <xf numFmtId="0" fontId="6" fillId="0" borderId="9" xfId="11" applyFont="1" applyBorder="1" applyAlignment="1">
      <alignment horizontal="center" vertical="center"/>
    </xf>
    <xf numFmtId="0" fontId="84" fillId="0" borderId="65" xfId="11" applyFont="1" applyBorder="1" applyAlignment="1">
      <alignment horizontal="center" vertical="center"/>
    </xf>
    <xf numFmtId="0" fontId="84" fillId="0" borderId="67" xfId="11" applyFont="1" applyBorder="1" applyAlignment="1">
      <alignment horizontal="center" vertical="center"/>
    </xf>
    <xf numFmtId="0" fontId="24" fillId="0" borderId="2" xfId="11" applyFont="1" applyBorder="1" applyAlignment="1">
      <alignment vertical="center" shrinkToFit="1"/>
    </xf>
    <xf numFmtId="0" fontId="40" fillId="0" borderId="0" xfId="11" applyFont="1">
      <alignment vertical="center"/>
    </xf>
    <xf numFmtId="0" fontId="6" fillId="0" borderId="0" xfId="11" applyFont="1">
      <alignment vertical="center"/>
    </xf>
    <xf numFmtId="38" fontId="40" fillId="0" borderId="0" xfId="7" applyFont="1" applyFill="1" applyBorder="1" applyAlignment="1" applyProtection="1">
      <alignment horizontal="left" vertical="center"/>
    </xf>
    <xf numFmtId="0" fontId="40" fillId="0" borderId="0" xfId="11" applyFont="1" applyAlignment="1">
      <alignment horizontal="left" vertical="center"/>
    </xf>
    <xf numFmtId="0" fontId="40" fillId="0" borderId="76" xfId="11" applyFont="1" applyBorder="1" applyAlignment="1">
      <alignment horizontal="center" vertical="center"/>
    </xf>
    <xf numFmtId="0" fontId="6" fillId="0" borderId="76" xfId="11" applyFont="1" applyBorder="1" applyAlignment="1">
      <alignment horizontal="center" vertical="center"/>
    </xf>
    <xf numFmtId="0" fontId="49" fillId="0" borderId="77" xfId="11" applyFont="1" applyBorder="1" applyAlignment="1">
      <alignment horizontal="center" vertical="center"/>
    </xf>
    <xf numFmtId="0" fontId="49" fillId="0" borderId="76" xfId="11" applyFont="1" applyBorder="1">
      <alignment vertical="center"/>
    </xf>
    <xf numFmtId="0" fontId="49" fillId="0" borderId="78" xfId="11" applyFont="1" applyBorder="1">
      <alignment vertical="center"/>
    </xf>
    <xf numFmtId="0" fontId="49" fillId="0" borderId="80" xfId="11" applyFont="1" applyBorder="1">
      <alignment vertical="center"/>
    </xf>
    <xf numFmtId="0" fontId="49" fillId="0" borderId="81" xfId="11" applyFont="1" applyBorder="1">
      <alignment vertical="center"/>
    </xf>
    <xf numFmtId="0" fontId="49" fillId="0" borderId="82" xfId="11" applyFont="1" applyBorder="1">
      <alignment vertical="center"/>
    </xf>
    <xf numFmtId="38" fontId="49" fillId="7" borderId="76" xfId="11" applyNumberFormat="1" applyFont="1" applyFill="1" applyBorder="1" applyAlignment="1">
      <alignment horizontal="center" vertical="center"/>
    </xf>
    <xf numFmtId="0" fontId="49" fillId="7" borderId="79" xfId="11" applyFont="1" applyFill="1" applyBorder="1" applyAlignment="1">
      <alignment horizontal="center" vertical="center"/>
    </xf>
    <xf numFmtId="0" fontId="49" fillId="7" borderId="81" xfId="11" applyFont="1" applyFill="1" applyBorder="1" applyAlignment="1">
      <alignment horizontal="center" vertical="center"/>
    </xf>
    <xf numFmtId="0" fontId="49" fillId="7" borderId="83" xfId="11" applyFont="1" applyFill="1" applyBorder="1" applyAlignment="1">
      <alignment horizontal="center" vertical="center"/>
    </xf>
    <xf numFmtId="0" fontId="49" fillId="0" borderId="77" xfId="11" applyFont="1" applyBorder="1" applyAlignment="1">
      <alignment horizontal="center" vertical="center" shrinkToFit="1"/>
    </xf>
    <xf numFmtId="0" fontId="49" fillId="0" borderId="78" xfId="11" applyFont="1" applyBorder="1" applyAlignment="1">
      <alignment vertical="center" shrinkToFit="1"/>
    </xf>
    <xf numFmtId="0" fontId="49" fillId="0" borderId="80" xfId="11" applyFont="1" applyBorder="1" applyAlignment="1">
      <alignment vertical="center" shrinkToFit="1"/>
    </xf>
    <xf numFmtId="0" fontId="49" fillId="0" borderId="82" xfId="11" applyFont="1" applyBorder="1" applyAlignment="1">
      <alignment vertical="center" shrinkToFit="1"/>
    </xf>
    <xf numFmtId="0" fontId="49" fillId="7" borderId="76" xfId="11" applyFont="1" applyFill="1" applyBorder="1" applyAlignment="1">
      <alignment horizontal="center" vertical="center"/>
    </xf>
    <xf numFmtId="38" fontId="141" fillId="4" borderId="4" xfId="7" applyFont="1" applyFill="1" applyBorder="1" applyAlignment="1" applyProtection="1">
      <alignment horizontal="center" vertical="center" shrinkToFit="1"/>
    </xf>
    <xf numFmtId="38" fontId="141" fillId="4" borderId="3" xfId="7" applyFont="1" applyFill="1" applyBorder="1" applyAlignment="1" applyProtection="1">
      <alignment horizontal="center" vertical="center" shrinkToFit="1"/>
    </xf>
    <xf numFmtId="38" fontId="141" fillId="4" borderId="8" xfId="7" applyFont="1" applyFill="1" applyBorder="1" applyAlignment="1" applyProtection="1">
      <alignment horizontal="center" vertical="center" shrinkToFit="1"/>
    </xf>
    <xf numFmtId="38" fontId="141" fillId="4" borderId="9" xfId="7" applyFont="1" applyFill="1" applyBorder="1" applyAlignment="1" applyProtection="1">
      <alignment horizontal="center" vertical="center" shrinkToFit="1"/>
    </xf>
    <xf numFmtId="0" fontId="148" fillId="10" borderId="4" xfId="11" applyFont="1" applyFill="1" applyBorder="1" applyAlignment="1" applyProtection="1">
      <alignment horizontal="center" vertical="center" shrinkToFit="1"/>
      <protection locked="0"/>
    </xf>
    <xf numFmtId="0" fontId="148" fillId="10" borderId="2" xfId="11" applyFont="1" applyFill="1" applyBorder="1" applyAlignment="1" applyProtection="1">
      <alignment horizontal="center" vertical="center" shrinkToFit="1"/>
      <protection locked="0"/>
    </xf>
    <xf numFmtId="0" fontId="148" fillId="10" borderId="3" xfId="11" applyFont="1" applyFill="1" applyBorder="1" applyAlignment="1" applyProtection="1">
      <alignment horizontal="center" vertical="center" shrinkToFit="1"/>
      <protection locked="0"/>
    </xf>
    <xf numFmtId="0" fontId="17" fillId="0" borderId="11" xfId="1" applyFont="1" applyBorder="1" applyAlignment="1">
      <alignment horizontal="center" vertical="center" wrapText="1"/>
    </xf>
    <xf numFmtId="0" fontId="6" fillId="0" borderId="6" xfId="1" applyFont="1" applyBorder="1" applyAlignment="1">
      <alignment horizontal="center" vertical="center" wrapText="1"/>
    </xf>
    <xf numFmtId="0" fontId="17" fillId="0" borderId="8" xfId="1" applyFont="1" applyBorder="1" applyAlignment="1">
      <alignment horizontal="center" vertical="center" wrapText="1"/>
    </xf>
    <xf numFmtId="0" fontId="6" fillId="0" borderId="9" xfId="1" applyFont="1" applyBorder="1" applyAlignment="1">
      <alignment horizontal="center" vertical="center" wrapText="1"/>
    </xf>
    <xf numFmtId="0" fontId="31" fillId="3" borderId="0" xfId="11" applyFont="1" applyFill="1" applyAlignment="1">
      <alignment horizontal="center" vertical="center" shrinkToFit="1"/>
    </xf>
    <xf numFmtId="0" fontId="6" fillId="0" borderId="0" xfId="1" applyFont="1" applyAlignment="1">
      <alignment horizontal="center" vertical="center"/>
    </xf>
    <xf numFmtId="0" fontId="6" fillId="0" borderId="0" xfId="1" applyFont="1" applyAlignment="1">
      <alignment horizontal="left" vertical="center" wrapText="1"/>
    </xf>
    <xf numFmtId="0" fontId="6" fillId="0" borderId="1" xfId="1" applyFont="1" applyBorder="1" applyAlignment="1">
      <alignment horizontal="left" vertical="center" wrapText="1"/>
    </xf>
    <xf numFmtId="0" fontId="17" fillId="0" borderId="10" xfId="1" applyFont="1" applyBorder="1" applyAlignment="1">
      <alignment horizontal="center" vertical="center"/>
    </xf>
    <xf numFmtId="0" fontId="17" fillId="0" borderId="10" xfId="1" applyFont="1" applyBorder="1" applyAlignment="1">
      <alignment horizontal="center" vertical="center" wrapText="1"/>
    </xf>
    <xf numFmtId="0" fontId="17" fillId="0" borderId="29" xfId="1" applyFont="1" applyBorder="1" applyAlignment="1">
      <alignment horizontal="center" vertical="center" wrapText="1"/>
    </xf>
    <xf numFmtId="0" fontId="17" fillId="0" borderId="30" xfId="1" applyFont="1" applyBorder="1" applyAlignment="1">
      <alignment horizontal="center" vertical="center" wrapText="1"/>
    </xf>
    <xf numFmtId="0" fontId="17" fillId="2" borderId="4" xfId="1" applyFont="1" applyFill="1" applyBorder="1" applyAlignment="1" applyProtection="1">
      <alignment horizontal="center" vertical="center" wrapText="1" shrinkToFit="1"/>
      <protection locked="0"/>
    </xf>
    <xf numFmtId="0" fontId="6" fillId="0" borderId="3" xfId="1" applyFont="1" applyBorder="1" applyAlignment="1" applyProtection="1">
      <alignment vertical="center" wrapText="1"/>
      <protection locked="0"/>
    </xf>
    <xf numFmtId="0" fontId="141" fillId="2" borderId="4" xfId="1" applyFont="1" applyFill="1" applyBorder="1" applyAlignment="1" applyProtection="1">
      <alignment horizontal="center" vertical="center" wrapText="1" shrinkToFit="1"/>
      <protection locked="0"/>
    </xf>
    <xf numFmtId="0" fontId="18" fillId="0" borderId="3" xfId="1" applyFont="1" applyBorder="1" applyAlignment="1" applyProtection="1">
      <alignment vertical="center" wrapText="1"/>
      <protection locked="0"/>
    </xf>
    <xf numFmtId="0" fontId="6" fillId="0" borderId="0" xfId="1" applyFont="1" applyAlignment="1">
      <alignment horizontal="left" vertical="top" wrapText="1"/>
    </xf>
    <xf numFmtId="0" fontId="13" fillId="0" borderId="0" xfId="1" applyFont="1" applyAlignment="1">
      <alignment horizontal="center" vertical="center"/>
    </xf>
    <xf numFmtId="0" fontId="22" fillId="0" borderId="0" xfId="1" applyFont="1" applyAlignment="1">
      <alignment horizontal="center" vertical="center"/>
    </xf>
    <xf numFmtId="0" fontId="58" fillId="4" borderId="0" xfId="1" applyFont="1" applyFill="1" applyAlignment="1">
      <alignment horizontal="center" vertical="center" shrinkToFit="1"/>
    </xf>
    <xf numFmtId="0" fontId="6" fillId="4" borderId="0" xfId="1" applyFont="1" applyFill="1" applyAlignment="1">
      <alignment horizontal="left" vertical="center"/>
    </xf>
    <xf numFmtId="0" fontId="78" fillId="6" borderId="0" xfId="1" applyFont="1" applyFill="1" applyAlignment="1">
      <alignment horizontal="left" vertical="center" wrapText="1"/>
    </xf>
    <xf numFmtId="0" fontId="13" fillId="0" borderId="0" xfId="1" applyFont="1" applyAlignment="1">
      <alignment horizontal="right" vertical="center"/>
    </xf>
    <xf numFmtId="0" fontId="58" fillId="4" borderId="0" xfId="1" applyFont="1" applyFill="1" applyAlignment="1">
      <alignment horizontal="left" vertical="center" shrinkToFit="1"/>
    </xf>
    <xf numFmtId="0" fontId="146" fillId="4" borderId="0" xfId="1" applyFont="1" applyFill="1" applyAlignment="1">
      <alignment horizontal="left" vertical="center" shrinkToFit="1"/>
    </xf>
    <xf numFmtId="0" fontId="18" fillId="4" borderId="0" xfId="1" applyFont="1" applyFill="1" applyAlignment="1">
      <alignment vertical="center" shrinkToFit="1"/>
    </xf>
    <xf numFmtId="0" fontId="146" fillId="4" borderId="0" xfId="1" applyFont="1" applyFill="1" applyAlignment="1">
      <alignment horizontal="center" vertical="center" shrinkToFit="1"/>
    </xf>
    <xf numFmtId="0" fontId="18" fillId="4" borderId="0" xfId="1" applyFont="1" applyFill="1" applyAlignment="1">
      <alignment horizontal="left" vertical="center"/>
    </xf>
    <xf numFmtId="0" fontId="6" fillId="4" borderId="0" xfId="1" applyFont="1" applyFill="1" applyAlignment="1">
      <alignment horizontal="center" vertical="center"/>
    </xf>
    <xf numFmtId="0" fontId="6" fillId="0" borderId="0" xfId="1" applyFont="1" applyAlignment="1">
      <alignment vertical="top" wrapText="1"/>
    </xf>
    <xf numFmtId="0" fontId="6" fillId="0" borderId="0" xfId="1" applyFont="1">
      <alignment vertical="center"/>
    </xf>
    <xf numFmtId="0" fontId="28" fillId="3" borderId="0" xfId="1" applyFont="1" applyFill="1" applyAlignment="1" applyProtection="1">
      <alignment vertical="top" wrapText="1"/>
      <protection hidden="1"/>
    </xf>
    <xf numFmtId="0" fontId="6" fillId="4" borderId="0" xfId="1" applyFont="1" applyFill="1" applyAlignment="1">
      <alignment horizontal="center" vertical="center" shrinkToFit="1"/>
    </xf>
    <xf numFmtId="0" fontId="6" fillId="13" borderId="0" xfId="1" applyFont="1" applyFill="1" applyAlignment="1" applyProtection="1">
      <alignment horizontal="center" vertical="center" wrapText="1"/>
      <protection locked="0"/>
    </xf>
    <xf numFmtId="0" fontId="28" fillId="0" borderId="0" xfId="1" applyFont="1" applyAlignment="1">
      <alignment horizontal="left" vertical="center" wrapText="1"/>
    </xf>
    <xf numFmtId="0" fontId="6" fillId="3" borderId="0" xfId="1" applyFont="1" applyFill="1" applyAlignment="1">
      <alignment horizontal="left" vertical="center" shrinkToFit="1"/>
    </xf>
    <xf numFmtId="0" fontId="20" fillId="0" borderId="0" xfId="1" applyFont="1" applyAlignment="1">
      <alignment horizontal="center" vertical="center"/>
    </xf>
    <xf numFmtId="0" fontId="6" fillId="3" borderId="0" xfId="1" applyFont="1" applyFill="1" applyAlignment="1">
      <alignment horizontal="center" vertical="center" shrinkToFit="1"/>
    </xf>
    <xf numFmtId="0" fontId="42" fillId="3" borderId="0" xfId="1" applyFont="1" applyFill="1" applyAlignment="1">
      <alignment horizontal="center" vertical="center" shrinkToFit="1"/>
    </xf>
    <xf numFmtId="0" fontId="6" fillId="2" borderId="0" xfId="1" applyFont="1" applyFill="1" applyAlignment="1">
      <alignment vertical="center" shrinkToFit="1"/>
    </xf>
    <xf numFmtId="0" fontId="6" fillId="0" borderId="0" xfId="1" applyFont="1" applyAlignment="1">
      <alignment vertical="center" shrinkToFit="1"/>
    </xf>
    <xf numFmtId="0" fontId="6" fillId="4" borderId="0" xfId="0" applyFont="1" applyFill="1" applyAlignment="1">
      <alignment horizontal="left" vertical="center" shrinkToFit="1"/>
    </xf>
    <xf numFmtId="0" fontId="18" fillId="4" borderId="0" xfId="1" applyFont="1" applyFill="1" applyAlignment="1">
      <alignment horizontal="left" vertical="center" shrinkToFit="1"/>
    </xf>
    <xf numFmtId="0" fontId="18" fillId="4" borderId="0" xfId="0" applyFont="1" applyFill="1" applyAlignment="1">
      <alignment vertical="center" shrinkToFit="1"/>
    </xf>
    <xf numFmtId="0" fontId="18" fillId="13" borderId="0" xfId="1" applyFont="1" applyFill="1" applyAlignment="1" applyProtection="1">
      <alignment horizontal="center" vertical="center" wrapText="1"/>
      <protection locked="0"/>
    </xf>
    <xf numFmtId="0" fontId="18" fillId="4" borderId="0" xfId="0" applyFont="1" applyFill="1" applyAlignment="1">
      <alignment horizontal="left" vertical="center" shrinkToFit="1"/>
    </xf>
    <xf numFmtId="0" fontId="143" fillId="4" borderId="0" xfId="13" applyFont="1" applyFill="1" applyAlignment="1" applyProtection="1">
      <alignment vertical="center" shrinkToFit="1"/>
    </xf>
    <xf numFmtId="0" fontId="18" fillId="4" borderId="0" xfId="1" applyFont="1" applyFill="1" applyAlignment="1">
      <alignment horizontal="center" vertical="center" shrinkToFit="1"/>
    </xf>
    <xf numFmtId="0" fontId="18" fillId="4" borderId="0" xfId="1" applyFont="1" applyFill="1" applyAlignment="1">
      <alignment horizontal="center" vertical="center"/>
    </xf>
    <xf numFmtId="0" fontId="6" fillId="0" borderId="4" xfId="1" applyFont="1" applyBorder="1" applyAlignment="1">
      <alignment horizontal="center" vertical="center"/>
    </xf>
    <xf numFmtId="0" fontId="6" fillId="0" borderId="2" xfId="1" applyFont="1" applyBorder="1" applyAlignment="1">
      <alignment horizontal="center" vertical="center"/>
    </xf>
    <xf numFmtId="49" fontId="28" fillId="0" borderId="4" xfId="5" applyNumberFormat="1" applyFont="1" applyBorder="1" applyAlignment="1">
      <alignment horizontal="center" vertical="center"/>
    </xf>
    <xf numFmtId="49" fontId="28" fillId="0" borderId="3" xfId="5" applyNumberFormat="1" applyFont="1" applyBorder="1" applyAlignment="1">
      <alignment horizontal="center" vertical="center"/>
    </xf>
    <xf numFmtId="58" fontId="6" fillId="2" borderId="4" xfId="1" applyNumberFormat="1" applyFont="1" applyFill="1" applyBorder="1" applyAlignment="1" applyProtection="1">
      <alignment horizontal="left" vertical="center" shrinkToFit="1"/>
      <protection locked="0"/>
    </xf>
    <xf numFmtId="58" fontId="6" fillId="2" borderId="2" xfId="1" applyNumberFormat="1" applyFont="1" applyFill="1" applyBorder="1" applyAlignment="1" applyProtection="1">
      <alignment horizontal="left" vertical="center" shrinkToFit="1"/>
      <protection locked="0"/>
    </xf>
    <xf numFmtId="58" fontId="6" fillId="2" borderId="3" xfId="1" applyNumberFormat="1" applyFont="1" applyFill="1" applyBorder="1" applyAlignment="1" applyProtection="1">
      <alignment horizontal="left" vertical="center" shrinkToFit="1"/>
      <protection locked="0"/>
    </xf>
    <xf numFmtId="58" fontId="6" fillId="2" borderId="4" xfId="1" applyNumberFormat="1" applyFont="1" applyFill="1" applyBorder="1" applyAlignment="1" applyProtection="1">
      <alignment horizontal="center" vertical="center" shrinkToFit="1"/>
      <protection locked="0"/>
    </xf>
    <xf numFmtId="58" fontId="6" fillId="2" borderId="2" xfId="1" applyNumberFormat="1" applyFont="1" applyFill="1" applyBorder="1" applyAlignment="1" applyProtection="1">
      <alignment horizontal="center" vertical="center" shrinkToFit="1"/>
      <protection locked="0"/>
    </xf>
    <xf numFmtId="58" fontId="6" fillId="2" borderId="3" xfId="1" applyNumberFormat="1" applyFont="1" applyFill="1" applyBorder="1" applyAlignment="1" applyProtection="1">
      <alignment horizontal="center" vertical="center" shrinkToFit="1"/>
      <protection locked="0"/>
    </xf>
    <xf numFmtId="0" fontId="28" fillId="0" borderId="4" xfId="1" applyFont="1" applyBorder="1" applyAlignment="1">
      <alignment horizontal="center" vertical="center"/>
    </xf>
    <xf numFmtId="0" fontId="6" fillId="0" borderId="4" xfId="1" applyFont="1" applyBorder="1" applyAlignment="1">
      <alignment horizontal="center" vertical="center" wrapText="1"/>
    </xf>
    <xf numFmtId="49" fontId="28" fillId="0" borderId="4" xfId="5" applyNumberFormat="1" applyFont="1" applyBorder="1" applyAlignment="1">
      <alignment horizontal="center" vertical="center" wrapText="1"/>
    </xf>
    <xf numFmtId="0" fontId="6" fillId="0" borderId="2" xfId="1" applyFont="1" applyBorder="1" applyAlignment="1">
      <alignment horizontal="center" vertical="center" wrapText="1"/>
    </xf>
    <xf numFmtId="0" fontId="7" fillId="0" borderId="10" xfId="1" applyFont="1" applyBorder="1" applyAlignment="1">
      <alignment horizontal="center" vertical="center"/>
    </xf>
    <xf numFmtId="0" fontId="6" fillId="0" borderId="10" xfId="1" applyFont="1" applyBorder="1" applyAlignment="1">
      <alignment horizontal="center" vertical="center"/>
    </xf>
    <xf numFmtId="0" fontId="6" fillId="2" borderId="11" xfId="1" applyFont="1" applyFill="1" applyBorder="1" applyAlignment="1">
      <alignment horizontal="left" vertical="center"/>
    </xf>
    <xf numFmtId="0" fontId="6" fillId="2" borderId="5" xfId="1" applyFont="1" applyFill="1" applyBorder="1" applyAlignment="1">
      <alignment horizontal="left" vertical="center"/>
    </xf>
    <xf numFmtId="0" fontId="6" fillId="2" borderId="6" xfId="1" applyFont="1" applyFill="1" applyBorder="1" applyAlignment="1">
      <alignment horizontal="left" vertical="center"/>
    </xf>
    <xf numFmtId="0" fontId="7" fillId="0" borderId="10" xfId="1" applyFont="1" applyBorder="1" applyAlignment="1">
      <alignment horizontal="center" vertical="center" shrinkToFit="1"/>
    </xf>
    <xf numFmtId="0" fontId="6" fillId="0" borderId="10" xfId="1" applyFont="1" applyBorder="1" applyAlignment="1">
      <alignment horizontal="center" vertical="center" shrinkToFit="1"/>
    </xf>
    <xf numFmtId="58" fontId="17" fillId="0" borderId="2" xfId="1" applyNumberFormat="1" applyFont="1" applyBorder="1" applyAlignment="1">
      <alignment horizontal="center" vertical="center" shrinkToFit="1"/>
    </xf>
    <xf numFmtId="0" fontId="6" fillId="2" borderId="12" xfId="1" applyFont="1" applyFill="1" applyBorder="1" applyAlignment="1" applyProtection="1">
      <alignment horizontal="left" vertical="top"/>
      <protection locked="0"/>
    </xf>
    <xf numFmtId="0" fontId="6" fillId="2" borderId="0" xfId="1" applyFont="1" applyFill="1" applyAlignment="1" applyProtection="1">
      <alignment horizontal="left" vertical="top"/>
      <protection locked="0"/>
    </xf>
    <xf numFmtId="0" fontId="6" fillId="2" borderId="7" xfId="1" applyFont="1" applyFill="1" applyBorder="1" applyAlignment="1" applyProtection="1">
      <alignment horizontal="left" vertical="top"/>
      <protection locked="0"/>
    </xf>
    <xf numFmtId="0" fontId="6" fillId="2" borderId="8" xfId="1" applyFont="1" applyFill="1" applyBorder="1" applyAlignment="1" applyProtection="1">
      <alignment horizontal="left" vertical="top"/>
      <protection locked="0"/>
    </xf>
    <xf numFmtId="0" fontId="6" fillId="2" borderId="1" xfId="1" applyFont="1" applyFill="1" applyBorder="1" applyAlignment="1" applyProtection="1">
      <alignment horizontal="left" vertical="top"/>
      <protection locked="0"/>
    </xf>
    <xf numFmtId="0" fontId="6" fillId="2" borderId="9" xfId="1" applyFont="1" applyFill="1" applyBorder="1" applyAlignment="1" applyProtection="1">
      <alignment horizontal="left" vertical="top"/>
      <protection locked="0"/>
    </xf>
    <xf numFmtId="0" fontId="27" fillId="3" borderId="0" xfId="1" applyFont="1" applyFill="1" applyAlignment="1">
      <alignment wrapText="1"/>
    </xf>
    <xf numFmtId="0" fontId="65" fillId="3" borderId="0" xfId="1" applyFont="1" applyFill="1" applyAlignment="1">
      <alignment shrinkToFit="1"/>
    </xf>
    <xf numFmtId="0" fontId="6" fillId="3" borderId="0" xfId="1" applyFont="1" applyFill="1" applyAlignment="1">
      <alignment shrinkToFit="1"/>
    </xf>
    <xf numFmtId="58" fontId="18" fillId="2" borderId="4" xfId="1" applyNumberFormat="1" applyFont="1" applyFill="1" applyBorder="1" applyAlignment="1" applyProtection="1">
      <alignment horizontal="center" vertical="center" shrinkToFit="1"/>
      <protection locked="0"/>
    </xf>
    <xf numFmtId="58" fontId="18" fillId="2" borderId="2" xfId="1" applyNumberFormat="1" applyFont="1" applyFill="1" applyBorder="1" applyAlignment="1" applyProtection="1">
      <alignment horizontal="center" vertical="center" shrinkToFit="1"/>
      <protection locked="0"/>
    </xf>
    <xf numFmtId="58" fontId="18" fillId="2" borderId="4" xfId="1" applyNumberFormat="1" applyFont="1" applyFill="1" applyBorder="1" applyAlignment="1" applyProtection="1">
      <alignment horizontal="left" vertical="center" shrinkToFit="1"/>
      <protection locked="0"/>
    </xf>
    <xf numFmtId="58" fontId="18" fillId="2" borderId="2" xfId="1" applyNumberFormat="1" applyFont="1" applyFill="1" applyBorder="1" applyAlignment="1" applyProtection="1">
      <alignment horizontal="left" vertical="center" shrinkToFit="1"/>
      <protection locked="0"/>
    </xf>
    <xf numFmtId="58" fontId="18" fillId="2" borderId="3" xfId="1" applyNumberFormat="1" applyFont="1" applyFill="1" applyBorder="1" applyAlignment="1" applyProtection="1">
      <alignment horizontal="left" vertical="center" shrinkToFit="1"/>
      <protection locked="0"/>
    </xf>
    <xf numFmtId="0" fontId="28" fillId="0" borderId="0" xfId="1" applyFont="1" applyAlignment="1">
      <alignment horizontal="left" vertical="center"/>
    </xf>
    <xf numFmtId="58" fontId="6" fillId="13" borderId="4" xfId="1" applyNumberFormat="1" applyFont="1" applyFill="1" applyBorder="1" applyAlignment="1">
      <alignment horizontal="center" vertical="center" shrinkToFit="1"/>
    </xf>
    <xf numFmtId="58" fontId="6" fillId="13" borderId="2" xfId="1" applyNumberFormat="1" applyFont="1" applyFill="1" applyBorder="1" applyAlignment="1">
      <alignment horizontal="center" vertical="center" shrinkToFit="1"/>
    </xf>
    <xf numFmtId="58" fontId="6" fillId="13" borderId="3" xfId="1" applyNumberFormat="1" applyFont="1" applyFill="1" applyBorder="1" applyAlignment="1">
      <alignment horizontal="center" vertical="center" shrinkToFit="1"/>
    </xf>
    <xf numFmtId="0" fontId="28" fillId="0" borderId="4" xfId="1" applyFont="1" applyBorder="1" applyAlignment="1">
      <alignment horizontal="center" vertical="center" wrapText="1"/>
    </xf>
    <xf numFmtId="58" fontId="143" fillId="2" borderId="4" xfId="13" applyNumberFormat="1" applyFont="1" applyFill="1" applyBorder="1" applyAlignment="1" applyProtection="1">
      <alignment horizontal="left" vertical="center" shrinkToFit="1"/>
      <protection locked="0"/>
    </xf>
    <xf numFmtId="0" fontId="18" fillId="2" borderId="12" xfId="1" applyFont="1" applyFill="1" applyBorder="1" applyAlignment="1" applyProtection="1">
      <alignment horizontal="left" vertical="top"/>
      <protection locked="0"/>
    </xf>
    <xf numFmtId="0" fontId="18" fillId="2" borderId="0" xfId="1" applyFont="1" applyFill="1" applyAlignment="1" applyProtection="1">
      <alignment horizontal="left" vertical="top"/>
      <protection locked="0"/>
    </xf>
    <xf numFmtId="0" fontId="18" fillId="2" borderId="7" xfId="1" applyFont="1" applyFill="1" applyBorder="1" applyAlignment="1" applyProtection="1">
      <alignment horizontal="left" vertical="top"/>
      <protection locked="0"/>
    </xf>
    <xf numFmtId="0" fontId="18" fillId="2" borderId="8" xfId="1" applyFont="1" applyFill="1" applyBorder="1" applyAlignment="1" applyProtection="1">
      <alignment horizontal="left" vertical="top"/>
      <protection locked="0"/>
    </xf>
    <xf numFmtId="0" fontId="18" fillId="2" borderId="1" xfId="1" applyFont="1" applyFill="1" applyBorder="1" applyAlignment="1" applyProtection="1">
      <alignment horizontal="left" vertical="top"/>
      <protection locked="0"/>
    </xf>
    <xf numFmtId="0" fontId="18" fillId="2" borderId="9" xfId="1" applyFont="1" applyFill="1" applyBorder="1" applyAlignment="1" applyProtection="1">
      <alignment horizontal="left" vertical="top"/>
      <protection locked="0"/>
    </xf>
    <xf numFmtId="58" fontId="18" fillId="2" borderId="3" xfId="1" applyNumberFormat="1" applyFont="1" applyFill="1" applyBorder="1" applyAlignment="1" applyProtection="1">
      <alignment horizontal="center" vertical="center" shrinkToFit="1"/>
      <protection locked="0"/>
    </xf>
    <xf numFmtId="58" fontId="18" fillId="0" borderId="4" xfId="1" applyNumberFormat="1" applyFont="1" applyBorder="1" applyAlignment="1">
      <alignment horizontal="center" vertical="center" shrinkToFit="1"/>
    </xf>
    <xf numFmtId="58" fontId="18" fillId="0" borderId="2" xfId="1" applyNumberFormat="1" applyFont="1" applyBorder="1" applyAlignment="1">
      <alignment horizontal="center" vertical="center" shrinkToFit="1"/>
    </xf>
    <xf numFmtId="58" fontId="18" fillId="0" borderId="3" xfId="1" applyNumberFormat="1" applyFont="1" applyBorder="1" applyAlignment="1">
      <alignment horizontal="center" vertical="center" shrinkToFit="1"/>
    </xf>
    <xf numFmtId="0" fontId="36" fillId="0" borderId="0" xfId="1" applyFont="1" applyAlignment="1">
      <alignment horizontal="left" vertical="center" wrapText="1"/>
    </xf>
    <xf numFmtId="0" fontId="36" fillId="0" borderId="1" xfId="1" applyFont="1" applyBorder="1" applyAlignment="1">
      <alignment horizontal="left" vertical="center" wrapText="1"/>
    </xf>
    <xf numFmtId="0" fontId="128" fillId="2" borderId="11" xfId="1" applyFont="1" applyFill="1" applyBorder="1" applyAlignment="1" applyProtection="1">
      <alignment horizontal="left" vertical="top"/>
      <protection locked="0"/>
    </xf>
    <xf numFmtId="0" fontId="128" fillId="2" borderId="5" xfId="1" applyFont="1" applyFill="1" applyBorder="1" applyAlignment="1" applyProtection="1">
      <alignment horizontal="left" vertical="top"/>
      <protection locked="0"/>
    </xf>
    <xf numFmtId="0" fontId="128" fillId="2" borderId="6" xfId="1" applyFont="1" applyFill="1" applyBorder="1" applyAlignment="1" applyProtection="1">
      <alignment horizontal="left" vertical="top"/>
      <protection locked="0"/>
    </xf>
    <xf numFmtId="0" fontId="128" fillId="2" borderId="12" xfId="1" applyFont="1" applyFill="1" applyBorder="1" applyAlignment="1" applyProtection="1">
      <alignment horizontal="left" vertical="top"/>
      <protection locked="0"/>
    </xf>
    <xf numFmtId="0" fontId="128" fillId="2" borderId="0" xfId="1" applyFont="1" applyFill="1" applyAlignment="1" applyProtection="1">
      <alignment horizontal="left" vertical="top"/>
      <protection locked="0"/>
    </xf>
    <xf numFmtId="0" fontId="128" fillId="2" borderId="7" xfId="1" applyFont="1" applyFill="1" applyBorder="1" applyAlignment="1" applyProtection="1">
      <alignment horizontal="left" vertical="top"/>
      <protection locked="0"/>
    </xf>
    <xf numFmtId="0" fontId="128" fillId="2" borderId="8" xfId="1" applyFont="1" applyFill="1" applyBorder="1" applyAlignment="1" applyProtection="1">
      <alignment horizontal="left" vertical="top"/>
      <protection locked="0"/>
    </xf>
    <xf numFmtId="0" fontId="128" fillId="2" borderId="1" xfId="1" applyFont="1" applyFill="1" applyBorder="1" applyAlignment="1" applyProtection="1">
      <alignment horizontal="left" vertical="top"/>
      <protection locked="0"/>
    </xf>
    <xf numFmtId="0" fontId="128" fillId="2" borderId="9" xfId="1" applyFont="1" applyFill="1" applyBorder="1" applyAlignment="1" applyProtection="1">
      <alignment horizontal="left" vertical="top"/>
      <protection locked="0"/>
    </xf>
    <xf numFmtId="0" fontId="6" fillId="0" borderId="3" xfId="1" applyFont="1" applyBorder="1" applyAlignment="1">
      <alignment horizontal="center" vertical="center" wrapText="1"/>
    </xf>
    <xf numFmtId="0" fontId="6" fillId="0" borderId="11" xfId="1" applyFont="1" applyBorder="1" applyAlignment="1">
      <alignment horizontal="center" vertical="center" wrapText="1"/>
    </xf>
    <xf numFmtId="0" fontId="36" fillId="0" borderId="16" xfId="0" applyFont="1" applyBorder="1" applyAlignment="1">
      <alignment horizontal="left" vertical="center" shrinkToFit="1"/>
    </xf>
    <xf numFmtId="0" fontId="36" fillId="0" borderId="18" xfId="0" applyFont="1" applyBorder="1" applyAlignment="1">
      <alignment horizontal="left" vertical="center" shrinkToFit="1"/>
    </xf>
    <xf numFmtId="187" fontId="36" fillId="2" borderId="16" xfId="0" applyNumberFormat="1" applyFont="1" applyFill="1" applyBorder="1" applyAlignment="1" applyProtection="1">
      <alignment horizontal="right" vertical="center" shrinkToFit="1"/>
      <protection locked="0"/>
    </xf>
    <xf numFmtId="187" fontId="36" fillId="2" borderId="17" xfId="0" applyNumberFormat="1" applyFont="1" applyFill="1" applyBorder="1" applyAlignment="1" applyProtection="1">
      <alignment horizontal="right" vertical="center" shrinkToFit="1"/>
      <protection locked="0"/>
    </xf>
    <xf numFmtId="187" fontId="36" fillId="2" borderId="18" xfId="0" applyNumberFormat="1" applyFont="1" applyFill="1" applyBorder="1" applyAlignment="1" applyProtection="1">
      <alignment horizontal="right" vertical="center" shrinkToFit="1"/>
      <protection locked="0"/>
    </xf>
    <xf numFmtId="178" fontId="36" fillId="2" borderId="16" xfId="0" applyNumberFormat="1" applyFont="1" applyFill="1" applyBorder="1" applyAlignment="1" applyProtection="1">
      <alignment horizontal="right" vertical="center" shrinkToFit="1"/>
      <protection locked="0"/>
    </xf>
    <xf numFmtId="178" fontId="36" fillId="2" borderId="17" xfId="0" applyNumberFormat="1" applyFont="1" applyFill="1" applyBorder="1" applyAlignment="1" applyProtection="1">
      <alignment horizontal="right" vertical="center" shrinkToFit="1"/>
      <protection locked="0"/>
    </xf>
    <xf numFmtId="178" fontId="36" fillId="2" borderId="18" xfId="0" applyNumberFormat="1" applyFont="1" applyFill="1" applyBorder="1" applyAlignment="1" applyProtection="1">
      <alignment horizontal="right" vertical="center" shrinkToFit="1"/>
      <protection locked="0"/>
    </xf>
    <xf numFmtId="0" fontId="36" fillId="0" borderId="25" xfId="0" applyFont="1" applyBorder="1" applyAlignment="1">
      <alignment horizontal="left" vertical="center" shrinkToFit="1"/>
    </xf>
    <xf numFmtId="0" fontId="36" fillId="0" borderId="24" xfId="0" applyFont="1" applyBorder="1" applyAlignment="1">
      <alignment horizontal="left" vertical="center" shrinkToFit="1"/>
    </xf>
    <xf numFmtId="187" fontId="36" fillId="7" borderId="25" xfId="0" applyNumberFormat="1" applyFont="1" applyFill="1" applyBorder="1" applyAlignment="1">
      <alignment horizontal="right" vertical="center" shrinkToFit="1"/>
    </xf>
    <xf numFmtId="187" fontId="36" fillId="0" borderId="21" xfId="0" applyNumberFormat="1" applyFont="1" applyBorder="1" applyAlignment="1">
      <alignment horizontal="right" vertical="center" shrinkToFit="1"/>
    </xf>
    <xf numFmtId="187" fontId="36" fillId="0" borderId="24" xfId="0" applyNumberFormat="1" applyFont="1" applyBorder="1" applyAlignment="1">
      <alignment horizontal="right" vertical="center" shrinkToFit="1"/>
    </xf>
    <xf numFmtId="0" fontId="36" fillId="2" borderId="16" xfId="0" applyFont="1" applyFill="1" applyBorder="1" applyAlignment="1" applyProtection="1">
      <alignment vertical="center" shrinkToFit="1"/>
      <protection locked="0"/>
    </xf>
    <xf numFmtId="0" fontId="36" fillId="2" borderId="17" xfId="0" applyFont="1" applyFill="1" applyBorder="1" applyAlignment="1" applyProtection="1">
      <alignment vertical="center" shrinkToFit="1"/>
      <protection locked="0"/>
    </xf>
    <xf numFmtId="0" fontId="36" fillId="2" borderId="18" xfId="0" applyFont="1" applyFill="1" applyBorder="1" applyAlignment="1" applyProtection="1">
      <alignment vertical="center" shrinkToFit="1"/>
      <protection locked="0"/>
    </xf>
    <xf numFmtId="0" fontId="36" fillId="0" borderId="16" xfId="0" applyFont="1" applyBorder="1" applyAlignment="1">
      <alignment horizontal="left" vertical="center"/>
    </xf>
    <xf numFmtId="0" fontId="0" fillId="0" borderId="18" xfId="0" applyBorder="1" applyAlignment="1">
      <alignment horizontal="left" vertical="center"/>
    </xf>
    <xf numFmtId="178" fontId="128" fillId="2" borderId="16" xfId="0" applyNumberFormat="1" applyFont="1" applyFill="1" applyBorder="1" applyAlignment="1" applyProtection="1">
      <alignment horizontal="right" vertical="center" shrinkToFit="1"/>
      <protection locked="0"/>
    </xf>
    <xf numFmtId="178" fontId="128" fillId="0" borderId="17" xfId="0" applyNumberFormat="1" applyFont="1" applyBorder="1" applyAlignment="1" applyProtection="1">
      <alignment horizontal="right" vertical="center" shrinkToFit="1"/>
      <protection locked="0"/>
    </xf>
    <xf numFmtId="178" fontId="128" fillId="0" borderId="18" xfId="0" applyNumberFormat="1" applyFont="1" applyBorder="1" applyAlignment="1" applyProtection="1">
      <alignment horizontal="right" vertical="center" shrinkToFit="1"/>
      <protection locked="0"/>
    </xf>
    <xf numFmtId="187" fontId="128" fillId="7" borderId="25" xfId="0" applyNumberFormat="1" applyFont="1" applyFill="1" applyBorder="1" applyAlignment="1">
      <alignment horizontal="right" vertical="center" shrinkToFit="1"/>
    </xf>
    <xf numFmtId="187" fontId="128" fillId="0" borderId="21" xfId="0" applyNumberFormat="1" applyFont="1" applyBorder="1" applyAlignment="1">
      <alignment horizontal="right" vertical="center" shrinkToFit="1"/>
    </xf>
    <xf numFmtId="187" fontId="128" fillId="0" borderId="24" xfId="0" applyNumberFormat="1" applyFont="1" applyBorder="1" applyAlignment="1">
      <alignment horizontal="right" vertical="center" shrinkToFit="1"/>
    </xf>
    <xf numFmtId="0" fontId="36" fillId="0" borderId="11" xfId="0" applyFont="1" applyBorder="1" applyAlignment="1">
      <alignment horizontal="left" vertical="center" shrinkToFit="1"/>
    </xf>
    <xf numFmtId="0" fontId="36" fillId="0" borderId="6" xfId="0" applyFont="1" applyBorder="1" applyAlignment="1">
      <alignment horizontal="left" vertical="center" shrinkToFit="1"/>
    </xf>
    <xf numFmtId="0" fontId="36" fillId="2" borderId="13" xfId="0" applyFont="1" applyFill="1" applyBorder="1" applyAlignment="1" applyProtection="1">
      <alignment vertical="center" shrinkToFit="1"/>
      <protection locked="0"/>
    </xf>
    <xf numFmtId="0" fontId="36" fillId="2" borderId="14" xfId="0" applyFont="1" applyFill="1" applyBorder="1" applyAlignment="1" applyProtection="1">
      <alignment vertical="center" shrinkToFit="1"/>
      <protection locked="0"/>
    </xf>
    <xf numFmtId="0" fontId="36" fillId="2" borderId="15" xfId="0" applyFont="1" applyFill="1" applyBorder="1" applyAlignment="1" applyProtection="1">
      <alignment vertical="center" shrinkToFit="1"/>
      <protection locked="0"/>
    </xf>
    <xf numFmtId="0" fontId="128" fillId="2" borderId="16" xfId="0" applyFont="1" applyFill="1" applyBorder="1" applyAlignment="1" applyProtection="1">
      <alignment vertical="center" shrinkToFit="1"/>
      <protection locked="0"/>
    </xf>
    <xf numFmtId="0" fontId="128" fillId="2" borderId="17" xfId="0" applyFont="1" applyFill="1" applyBorder="1" applyAlignment="1" applyProtection="1">
      <alignment vertical="center" shrinkToFit="1"/>
      <protection locked="0"/>
    </xf>
    <xf numFmtId="0" fontId="128" fillId="2" borderId="18" xfId="0" applyFont="1" applyFill="1" applyBorder="1" applyAlignment="1" applyProtection="1">
      <alignment vertical="center" shrinkToFit="1"/>
      <protection locked="0"/>
    </xf>
    <xf numFmtId="0" fontId="143" fillId="2" borderId="16" xfId="13" applyFont="1" applyFill="1" applyBorder="1" applyAlignment="1" applyProtection="1">
      <alignment vertical="center" shrinkToFit="1"/>
      <protection locked="0"/>
    </xf>
    <xf numFmtId="0" fontId="145" fillId="0" borderId="17" xfId="0" applyFont="1" applyBorder="1" applyAlignment="1" applyProtection="1">
      <alignment vertical="center" shrinkToFit="1"/>
      <protection locked="0"/>
    </xf>
    <xf numFmtId="0" fontId="145" fillId="0" borderId="18" xfId="0" applyFont="1" applyBorder="1" applyAlignment="1" applyProtection="1">
      <alignment vertical="center" shrinkToFit="1"/>
      <protection locked="0"/>
    </xf>
    <xf numFmtId="187" fontId="128" fillId="2" borderId="16" xfId="0" applyNumberFormat="1" applyFont="1" applyFill="1" applyBorder="1" applyAlignment="1" applyProtection="1">
      <alignment horizontal="right" vertical="center" shrinkToFit="1"/>
      <protection locked="0"/>
    </xf>
    <xf numFmtId="187" fontId="128" fillId="0" borderId="17" xfId="0" applyNumberFormat="1" applyFont="1" applyBorder="1" applyAlignment="1" applyProtection="1">
      <alignment horizontal="right" vertical="center" shrinkToFit="1"/>
      <protection locked="0"/>
    </xf>
    <xf numFmtId="187" fontId="128" fillId="0" borderId="18" xfId="0" applyNumberFormat="1" applyFont="1" applyBorder="1" applyAlignment="1" applyProtection="1">
      <alignment horizontal="right" vertical="center" shrinkToFit="1"/>
      <protection locked="0"/>
    </xf>
    <xf numFmtId="182" fontId="128" fillId="7" borderId="25" xfId="0" applyNumberFormat="1" applyFont="1" applyFill="1" applyBorder="1" applyAlignment="1">
      <alignment horizontal="right" vertical="center" shrinkToFit="1"/>
    </xf>
    <xf numFmtId="182" fontId="128" fillId="0" borderId="21" xfId="0" applyNumberFormat="1" applyFont="1" applyBorder="1" applyAlignment="1">
      <alignment horizontal="right" vertical="center" shrinkToFit="1"/>
    </xf>
    <xf numFmtId="182" fontId="128" fillId="0" borderId="24" xfId="0" applyNumberFormat="1" applyFont="1" applyBorder="1" applyAlignment="1">
      <alignment horizontal="right" vertical="center" shrinkToFit="1"/>
    </xf>
    <xf numFmtId="0" fontId="128" fillId="2" borderId="13" xfId="0" applyFont="1" applyFill="1" applyBorder="1" applyAlignment="1" applyProtection="1">
      <alignment vertical="center" shrinkToFit="1"/>
      <protection locked="0"/>
    </xf>
    <xf numFmtId="0" fontId="128" fillId="0" borderId="14" xfId="0" applyFont="1" applyBorder="1" applyAlignment="1" applyProtection="1">
      <alignment vertical="center" shrinkToFit="1"/>
      <protection locked="0"/>
    </xf>
    <xf numFmtId="0" fontId="128" fillId="0" borderId="15" xfId="0" applyFont="1" applyBorder="1" applyAlignment="1" applyProtection="1">
      <alignment vertical="center" shrinkToFit="1"/>
      <protection locked="0"/>
    </xf>
    <xf numFmtId="0" fontId="128" fillId="2" borderId="26" xfId="0" applyFont="1" applyFill="1" applyBorder="1" applyAlignment="1" applyProtection="1">
      <alignment vertical="center" shrinkToFit="1"/>
      <protection locked="0"/>
    </xf>
    <xf numFmtId="0" fontId="128" fillId="0" borderId="27" xfId="0" applyFont="1" applyBorder="1" applyAlignment="1" applyProtection="1">
      <alignment vertical="center" shrinkToFit="1"/>
      <protection locked="0"/>
    </xf>
    <xf numFmtId="0" fontId="128" fillId="0" borderId="28" xfId="0" applyFont="1" applyBorder="1" applyAlignment="1" applyProtection="1">
      <alignment vertical="center" shrinkToFit="1"/>
      <protection locked="0"/>
    </xf>
    <xf numFmtId="178" fontId="67" fillId="2" borderId="16" xfId="0" applyNumberFormat="1" applyFont="1" applyFill="1" applyBorder="1" applyAlignment="1" applyProtection="1">
      <alignment horizontal="right" vertical="center" shrinkToFit="1"/>
      <protection locked="0"/>
    </xf>
    <xf numFmtId="178" fontId="67" fillId="0" borderId="17" xfId="0" applyNumberFormat="1" applyFont="1" applyBorder="1" applyAlignment="1" applyProtection="1">
      <alignment horizontal="right" vertical="center" shrinkToFit="1"/>
      <protection locked="0"/>
    </xf>
    <xf numFmtId="178" fontId="67" fillId="0" borderId="18" xfId="0" applyNumberFormat="1" applyFont="1" applyBorder="1" applyAlignment="1" applyProtection="1">
      <alignment horizontal="right" vertical="center" shrinkToFit="1"/>
      <protection locked="0"/>
    </xf>
    <xf numFmtId="0" fontId="36" fillId="0" borderId="13" xfId="0" applyFont="1" applyBorder="1" applyAlignment="1">
      <alignment horizontal="left" vertical="center" shrinkToFit="1"/>
    </xf>
    <xf numFmtId="0" fontId="36" fillId="0" borderId="15" xfId="0" applyFont="1" applyBorder="1" applyAlignment="1">
      <alignment horizontal="left" vertical="center" shrinkToFit="1"/>
    </xf>
    <xf numFmtId="0" fontId="36" fillId="7" borderId="0" xfId="0" applyFont="1" applyFill="1">
      <alignment vertical="center"/>
    </xf>
    <xf numFmtId="0" fontId="0" fillId="7" borderId="0" xfId="0" applyFill="1">
      <alignment vertical="center"/>
    </xf>
    <xf numFmtId="0" fontId="36" fillId="0" borderId="10" xfId="0" applyFont="1" applyBorder="1">
      <alignment vertical="center"/>
    </xf>
    <xf numFmtId="0" fontId="36" fillId="7" borderId="4" xfId="0" applyFont="1" applyFill="1" applyBorder="1">
      <alignment vertical="center"/>
    </xf>
    <xf numFmtId="0" fontId="36" fillId="7" borderId="2" xfId="0" applyFont="1" applyFill="1" applyBorder="1">
      <alignment vertical="center"/>
    </xf>
    <xf numFmtId="0" fontId="36" fillId="7" borderId="3" xfId="0" applyFont="1" applyFill="1" applyBorder="1">
      <alignment vertical="center"/>
    </xf>
    <xf numFmtId="0" fontId="18" fillId="2" borderId="93" xfId="1" applyFont="1" applyFill="1" applyBorder="1" applyAlignment="1" applyProtection="1">
      <alignment horizontal="center" vertical="center" shrinkToFit="1"/>
      <protection locked="0"/>
    </xf>
    <xf numFmtId="0" fontId="18" fillId="2" borderId="94" xfId="1" applyFont="1" applyFill="1" applyBorder="1" applyAlignment="1" applyProtection="1">
      <alignment horizontal="center" vertical="center" shrinkToFit="1"/>
      <protection locked="0"/>
    </xf>
    <xf numFmtId="0" fontId="32" fillId="0" borderId="0" xfId="1" applyFont="1" applyAlignment="1">
      <alignment horizontal="left" vertical="top"/>
    </xf>
    <xf numFmtId="0" fontId="32" fillId="0" borderId="0" xfId="1" applyFont="1">
      <alignment vertical="center"/>
    </xf>
    <xf numFmtId="0" fontId="36" fillId="2" borderId="11" xfId="1" applyFont="1" applyFill="1" applyBorder="1" applyAlignment="1" applyProtection="1">
      <alignment horizontal="left" vertical="top"/>
      <protection locked="0"/>
    </xf>
    <xf numFmtId="0" fontId="36" fillId="2" borderId="5" xfId="1" applyFont="1" applyFill="1" applyBorder="1" applyAlignment="1" applyProtection="1">
      <alignment horizontal="left" vertical="top"/>
      <protection locked="0"/>
    </xf>
    <xf numFmtId="0" fontId="36" fillId="2" borderId="6" xfId="1" applyFont="1" applyFill="1" applyBorder="1" applyAlignment="1" applyProtection="1">
      <alignment horizontal="left" vertical="top"/>
      <protection locked="0"/>
    </xf>
    <xf numFmtId="0" fontId="36" fillId="2" borderId="12" xfId="1" applyFont="1" applyFill="1" applyBorder="1" applyAlignment="1" applyProtection="1">
      <alignment horizontal="left" vertical="top"/>
      <protection locked="0"/>
    </xf>
    <xf numFmtId="0" fontId="36" fillId="2" borderId="0" xfId="1" applyFont="1" applyFill="1" applyAlignment="1" applyProtection="1">
      <alignment horizontal="left" vertical="top"/>
      <protection locked="0"/>
    </xf>
    <xf numFmtId="0" fontId="36" fillId="2" borderId="7" xfId="1" applyFont="1" applyFill="1" applyBorder="1" applyAlignment="1" applyProtection="1">
      <alignment horizontal="left" vertical="top"/>
      <protection locked="0"/>
    </xf>
    <xf numFmtId="0" fontId="36" fillId="2" borderId="8" xfId="1" applyFont="1" applyFill="1" applyBorder="1" applyAlignment="1" applyProtection="1">
      <alignment horizontal="left" vertical="top"/>
      <protection locked="0"/>
    </xf>
    <xf numFmtId="0" fontId="36" fillId="2" borderId="1" xfId="1" applyFont="1" applyFill="1" applyBorder="1" applyAlignment="1" applyProtection="1">
      <alignment horizontal="left" vertical="top"/>
      <protection locked="0"/>
    </xf>
    <xf numFmtId="0" fontId="36" fillId="2" borderId="9" xfId="1" applyFont="1" applyFill="1" applyBorder="1" applyAlignment="1" applyProtection="1">
      <alignment horizontal="left" vertical="top"/>
      <protection locked="0"/>
    </xf>
    <xf numFmtId="0" fontId="36" fillId="2" borderId="11" xfId="1" applyFont="1" applyFill="1" applyBorder="1" applyAlignment="1">
      <alignment horizontal="left" vertical="center" wrapText="1"/>
    </xf>
    <xf numFmtId="0" fontId="36" fillId="2" borderId="5" xfId="1" applyFont="1" applyFill="1" applyBorder="1" applyAlignment="1">
      <alignment horizontal="left" vertical="center" wrapText="1"/>
    </xf>
    <xf numFmtId="0" fontId="36" fillId="2" borderId="6" xfId="1" applyFont="1" applyFill="1" applyBorder="1" applyAlignment="1">
      <alignment horizontal="left" vertical="center" wrapText="1"/>
    </xf>
    <xf numFmtId="0" fontId="36" fillId="2" borderId="12" xfId="1" applyFont="1" applyFill="1" applyBorder="1" applyAlignment="1">
      <alignment horizontal="left" vertical="center" wrapText="1"/>
    </xf>
    <xf numFmtId="0" fontId="36" fillId="2" borderId="0" xfId="1" applyFont="1" applyFill="1" applyAlignment="1">
      <alignment horizontal="left" vertical="center" wrapText="1"/>
    </xf>
    <xf numFmtId="0" fontId="36" fillId="2" borderId="7" xfId="1" applyFont="1" applyFill="1" applyBorder="1" applyAlignment="1">
      <alignment horizontal="left" vertical="center" wrapText="1"/>
    </xf>
    <xf numFmtId="0" fontId="36" fillId="2" borderId="8" xfId="1" applyFont="1" applyFill="1" applyBorder="1" applyAlignment="1">
      <alignment horizontal="left" vertical="center" wrapText="1"/>
    </xf>
    <xf numFmtId="0" fontId="36" fillId="2" borderId="1" xfId="1" applyFont="1" applyFill="1" applyBorder="1" applyAlignment="1">
      <alignment horizontal="left" vertical="center" wrapText="1"/>
    </xf>
    <xf numFmtId="0" fontId="36" fillId="2" borderId="9" xfId="1" applyFont="1" applyFill="1" applyBorder="1" applyAlignment="1">
      <alignment horizontal="left" vertical="center" wrapText="1"/>
    </xf>
    <xf numFmtId="0" fontId="13" fillId="2" borderId="0" xfId="1" applyFont="1" applyFill="1" applyAlignment="1" applyProtection="1">
      <alignment horizontal="center" vertical="center" shrinkToFit="1"/>
      <protection locked="0"/>
    </xf>
    <xf numFmtId="0" fontId="13" fillId="7" borderId="0" xfId="1" applyFont="1" applyFill="1" applyAlignment="1">
      <alignment horizontal="center" vertical="center" shrinkToFit="1"/>
    </xf>
    <xf numFmtId="0" fontId="66" fillId="0" borderId="0" xfId="1" applyFont="1" applyAlignment="1">
      <alignment horizontal="center" vertical="center"/>
    </xf>
    <xf numFmtId="0" fontId="6" fillId="0" borderId="16" xfId="1" applyFont="1" applyBorder="1" applyAlignment="1">
      <alignment horizontal="left" vertical="center"/>
    </xf>
    <xf numFmtId="0" fontId="6" fillId="0" borderId="17" xfId="1" applyFont="1" applyBorder="1" applyAlignment="1">
      <alignment horizontal="left" vertical="center"/>
    </xf>
    <xf numFmtId="0" fontId="6" fillId="2" borderId="16" xfId="1" applyFont="1" applyFill="1" applyBorder="1" applyAlignment="1" applyProtection="1">
      <alignment horizontal="right" vertical="center" shrinkToFit="1"/>
      <protection locked="0"/>
    </xf>
    <xf numFmtId="0" fontId="6" fillId="2" borderId="17" xfId="1" applyFont="1" applyFill="1" applyBorder="1" applyAlignment="1" applyProtection="1">
      <alignment horizontal="right" vertical="center" shrinkToFit="1"/>
      <protection locked="0"/>
    </xf>
    <xf numFmtId="0" fontId="6" fillId="2" borderId="18" xfId="1" applyFont="1" applyFill="1" applyBorder="1" applyAlignment="1" applyProtection="1">
      <alignment horizontal="right" vertical="center" shrinkToFit="1"/>
      <protection locked="0"/>
    </xf>
    <xf numFmtId="182" fontId="6" fillId="2" borderId="16" xfId="1" applyNumberFormat="1" applyFont="1" applyFill="1" applyBorder="1" applyAlignment="1" applyProtection="1">
      <alignment horizontal="right" vertical="center" shrinkToFit="1"/>
      <protection locked="0"/>
    </xf>
    <xf numFmtId="182" fontId="6" fillId="2" borderId="17" xfId="1" applyNumberFormat="1" applyFont="1" applyFill="1" applyBorder="1" applyAlignment="1" applyProtection="1">
      <alignment horizontal="right" vertical="center" shrinkToFit="1"/>
      <protection locked="0"/>
    </xf>
    <xf numFmtId="182" fontId="6" fillId="2" borderId="18" xfId="1" applyNumberFormat="1" applyFont="1" applyFill="1" applyBorder="1" applyAlignment="1" applyProtection="1">
      <alignment horizontal="right" vertical="center" shrinkToFit="1"/>
      <protection locked="0"/>
    </xf>
    <xf numFmtId="178" fontId="6" fillId="2" borderId="16" xfId="1" applyNumberFormat="1" applyFont="1" applyFill="1" applyBorder="1" applyAlignment="1" applyProtection="1">
      <alignment horizontal="right" vertical="center" shrinkToFit="1"/>
      <protection locked="0"/>
    </xf>
    <xf numFmtId="178" fontId="6" fillId="2" borderId="17" xfId="1" applyNumberFormat="1" applyFont="1" applyFill="1" applyBorder="1" applyAlignment="1" applyProtection="1">
      <alignment horizontal="right" vertical="center" shrinkToFit="1"/>
      <protection locked="0"/>
    </xf>
    <xf numFmtId="178" fontId="6" fillId="2" borderId="18" xfId="1" applyNumberFormat="1" applyFont="1" applyFill="1" applyBorder="1" applyAlignment="1" applyProtection="1">
      <alignment horizontal="right" vertical="center" shrinkToFit="1"/>
      <protection locked="0"/>
    </xf>
    <xf numFmtId="0" fontId="6" fillId="0" borderId="25" xfId="1" applyFont="1" applyBorder="1" applyAlignment="1">
      <alignment horizontal="left" vertical="center"/>
    </xf>
    <xf numFmtId="0" fontId="6" fillId="0" borderId="21" xfId="1" applyFont="1" applyBorder="1" applyAlignment="1">
      <alignment horizontal="left" vertical="center"/>
    </xf>
    <xf numFmtId="182" fontId="6" fillId="7" borderId="25" xfId="1" applyNumberFormat="1" applyFont="1" applyFill="1" applyBorder="1" applyAlignment="1">
      <alignment horizontal="right" vertical="center" shrinkToFit="1"/>
    </xf>
    <xf numFmtId="182" fontId="6" fillId="7" borderId="21" xfId="1" applyNumberFormat="1" applyFont="1" applyFill="1" applyBorder="1" applyAlignment="1">
      <alignment horizontal="right" vertical="center" shrinkToFit="1"/>
    </xf>
    <xf numFmtId="182" fontId="6" fillId="7" borderId="24" xfId="1" applyNumberFormat="1" applyFont="1" applyFill="1" applyBorder="1" applyAlignment="1">
      <alignment horizontal="right" vertical="center" shrinkToFit="1"/>
    </xf>
    <xf numFmtId="0" fontId="6" fillId="0" borderId="13" xfId="1" applyFont="1" applyBorder="1" applyAlignment="1">
      <alignment horizontal="left" vertical="center"/>
    </xf>
    <xf numFmtId="0" fontId="6" fillId="0" borderId="14" xfId="1" applyFont="1" applyBorder="1" applyAlignment="1">
      <alignment horizontal="left" vertical="center"/>
    </xf>
    <xf numFmtId="0" fontId="6" fillId="2" borderId="13" xfId="1" applyFont="1" applyFill="1" applyBorder="1" applyAlignment="1" applyProtection="1">
      <alignment horizontal="right" vertical="center" shrinkToFit="1"/>
      <protection locked="0"/>
    </xf>
    <xf numFmtId="0" fontId="6" fillId="2" borderId="14" xfId="1" applyFont="1" applyFill="1" applyBorder="1" applyAlignment="1" applyProtection="1">
      <alignment horizontal="right" vertical="center" shrinkToFit="1"/>
      <protection locked="0"/>
    </xf>
    <xf numFmtId="0" fontId="6" fillId="2" borderId="15" xfId="1" applyFont="1" applyFill="1" applyBorder="1" applyAlignment="1" applyProtection="1">
      <alignment horizontal="right" vertical="center" shrinkToFit="1"/>
      <protection locked="0"/>
    </xf>
    <xf numFmtId="0" fontId="6" fillId="0" borderId="1" xfId="1" applyFont="1" applyBorder="1" applyAlignment="1">
      <alignment horizontal="left" vertical="center"/>
    </xf>
    <xf numFmtId="49" fontId="6" fillId="0" borderId="0" xfId="1" applyNumberFormat="1" applyFont="1" applyAlignment="1">
      <alignment horizontal="left" vertical="center" wrapText="1"/>
    </xf>
    <xf numFmtId="0" fontId="18" fillId="2" borderId="11" xfId="1" applyFont="1" applyFill="1" applyBorder="1" applyAlignment="1" applyProtection="1">
      <alignment horizontal="left" vertical="top"/>
      <protection locked="0"/>
    </xf>
    <xf numFmtId="0" fontId="18" fillId="2" borderId="5" xfId="1" applyFont="1" applyFill="1" applyBorder="1" applyAlignment="1" applyProtection="1">
      <alignment horizontal="left" vertical="top"/>
      <protection locked="0"/>
    </xf>
    <xf numFmtId="0" fontId="18" fillId="2" borderId="6" xfId="1" applyFont="1" applyFill="1" applyBorder="1" applyAlignment="1" applyProtection="1">
      <alignment horizontal="left" vertical="top"/>
      <protection locked="0"/>
    </xf>
    <xf numFmtId="0" fontId="0" fillId="0" borderId="0" xfId="0" applyAlignment="1">
      <alignment vertical="center" wrapText="1"/>
    </xf>
    <xf numFmtId="0" fontId="6" fillId="0" borderId="4" xfId="1" applyFont="1" applyBorder="1" applyAlignment="1">
      <alignment horizontal="left" vertical="center" wrapText="1"/>
    </xf>
    <xf numFmtId="0" fontId="6" fillId="0" borderId="3" xfId="1" applyFont="1" applyBorder="1" applyAlignment="1">
      <alignment horizontal="left" vertical="center" wrapText="1"/>
    </xf>
    <xf numFmtId="0" fontId="6" fillId="2" borderId="4" xfId="1" applyFont="1" applyFill="1" applyBorder="1" applyAlignment="1" applyProtection="1">
      <alignment horizontal="left" vertical="center"/>
      <protection locked="0"/>
    </xf>
    <xf numFmtId="0" fontId="6" fillId="2" borderId="2" xfId="1" applyFont="1" applyFill="1" applyBorder="1" applyAlignment="1" applyProtection="1">
      <alignment horizontal="left" vertical="center"/>
      <protection locked="0"/>
    </xf>
    <xf numFmtId="0" fontId="6" fillId="2" borderId="3" xfId="1" applyFont="1" applyFill="1" applyBorder="1" applyAlignment="1" applyProtection="1">
      <alignment horizontal="left" vertical="center"/>
      <protection locked="0"/>
    </xf>
    <xf numFmtId="0" fontId="18" fillId="2" borderId="4" xfId="1" applyFont="1" applyFill="1" applyBorder="1" applyAlignment="1">
      <alignment horizontal="left" vertical="center" wrapText="1"/>
    </xf>
    <xf numFmtId="0" fontId="18" fillId="2" borderId="2" xfId="1" applyFont="1" applyFill="1" applyBorder="1" applyAlignment="1">
      <alignment horizontal="left" vertical="center" wrapText="1"/>
    </xf>
    <xf numFmtId="0" fontId="18" fillId="2" borderId="2" xfId="1" applyFont="1" applyFill="1" applyBorder="1" applyAlignment="1">
      <alignment horizontal="left" vertical="center"/>
    </xf>
    <xf numFmtId="0" fontId="18" fillId="2" borderId="3" xfId="1" applyFont="1" applyFill="1" applyBorder="1" applyAlignment="1">
      <alignment horizontal="left" vertical="center"/>
    </xf>
    <xf numFmtId="0" fontId="6" fillId="0" borderId="4" xfId="1" applyFont="1" applyBorder="1" applyAlignment="1" applyProtection="1">
      <alignment horizontal="left" vertical="center" wrapText="1"/>
      <protection locked="0"/>
    </xf>
    <xf numFmtId="0" fontId="6" fillId="0" borderId="3" xfId="1" applyFont="1" applyBorder="1" applyAlignment="1" applyProtection="1">
      <alignment horizontal="left" vertical="center" wrapText="1"/>
      <protection locked="0"/>
    </xf>
    <xf numFmtId="0" fontId="6" fillId="0" borderId="4" xfId="1" applyFont="1" applyBorder="1" applyAlignment="1">
      <alignment horizontal="left" vertical="center"/>
    </xf>
    <xf numFmtId="0" fontId="6" fillId="0" borderId="3" xfId="1" applyFont="1" applyBorder="1" applyAlignment="1">
      <alignment horizontal="left" vertical="center"/>
    </xf>
    <xf numFmtId="0" fontId="6" fillId="2" borderId="11" xfId="1" applyFont="1" applyFill="1" applyBorder="1" applyAlignment="1" applyProtection="1">
      <alignment horizontal="left" vertical="top"/>
      <protection locked="0"/>
    </xf>
    <xf numFmtId="0" fontId="6" fillId="2" borderId="5" xfId="1" applyFont="1" applyFill="1" applyBorder="1" applyAlignment="1" applyProtection="1">
      <alignment horizontal="left" vertical="top"/>
      <protection locked="0"/>
    </xf>
    <xf numFmtId="0" fontId="6" fillId="2" borderId="6" xfId="1" applyFont="1" applyFill="1" applyBorder="1" applyAlignment="1" applyProtection="1">
      <alignment horizontal="left" vertical="top"/>
      <protection locked="0"/>
    </xf>
    <xf numFmtId="0" fontId="6" fillId="2" borderId="4" xfId="1" applyFont="1" applyFill="1" applyBorder="1" applyAlignment="1" applyProtection="1">
      <alignment horizontal="center" vertical="center"/>
      <protection locked="0"/>
    </xf>
    <xf numFmtId="0" fontId="6" fillId="2" borderId="2" xfId="1" applyFont="1" applyFill="1" applyBorder="1" applyAlignment="1" applyProtection="1">
      <alignment horizontal="center" vertical="center"/>
      <protection locked="0"/>
    </xf>
    <xf numFmtId="0" fontId="6" fillId="2" borderId="3" xfId="1" applyFont="1" applyFill="1" applyBorder="1" applyAlignment="1" applyProtection="1">
      <alignment horizontal="center" vertical="center"/>
      <protection locked="0"/>
    </xf>
    <xf numFmtId="0" fontId="6" fillId="2" borderId="11" xfId="1" applyFont="1" applyFill="1" applyBorder="1" applyAlignment="1" applyProtection="1">
      <alignment horizontal="left" vertical="center"/>
      <protection locked="0"/>
    </xf>
    <xf numFmtId="0" fontId="6" fillId="2" borderId="5" xfId="1" applyFont="1" applyFill="1" applyBorder="1" applyAlignment="1" applyProtection="1">
      <alignment horizontal="left" vertical="center"/>
      <protection locked="0"/>
    </xf>
    <xf numFmtId="0" fontId="6" fillId="2" borderId="6" xfId="1" applyFont="1" applyFill="1" applyBorder="1" applyAlignment="1" applyProtection="1">
      <alignment horizontal="left" vertical="center"/>
      <protection locked="0"/>
    </xf>
    <xf numFmtId="0" fontId="6" fillId="2" borderId="12" xfId="1" applyFont="1" applyFill="1" applyBorder="1" applyAlignment="1" applyProtection="1">
      <alignment horizontal="left" vertical="center"/>
      <protection locked="0"/>
    </xf>
    <xf numFmtId="0" fontId="6" fillId="2" borderId="0" xfId="1" applyFont="1" applyFill="1" applyAlignment="1" applyProtection="1">
      <alignment horizontal="left" vertical="center"/>
      <protection locked="0"/>
    </xf>
    <xf numFmtId="0" fontId="6" fillId="2" borderId="7" xfId="1" applyFont="1" applyFill="1" applyBorder="1" applyAlignment="1" applyProtection="1">
      <alignment horizontal="left" vertical="center"/>
      <protection locked="0"/>
    </xf>
    <xf numFmtId="0" fontId="6" fillId="2" borderId="8" xfId="1" applyFont="1" applyFill="1" applyBorder="1" applyAlignment="1" applyProtection="1">
      <alignment horizontal="left" vertical="center"/>
      <protection locked="0"/>
    </xf>
    <xf numFmtId="0" fontId="6" fillId="2" borderId="1" xfId="1" applyFont="1" applyFill="1" applyBorder="1" applyAlignment="1" applyProtection="1">
      <alignment horizontal="left" vertical="center"/>
      <protection locked="0"/>
    </xf>
    <xf numFmtId="0" fontId="6" fillId="2" borderId="9" xfId="1" applyFont="1" applyFill="1" applyBorder="1" applyAlignment="1" applyProtection="1">
      <alignment horizontal="left" vertical="center"/>
      <protection locked="0"/>
    </xf>
    <xf numFmtId="0" fontId="18" fillId="2" borderId="12" xfId="1" applyFont="1" applyFill="1" applyBorder="1" applyAlignment="1">
      <alignment horizontal="center" vertical="top"/>
    </xf>
    <xf numFmtId="0" fontId="18" fillId="2" borderId="0" xfId="1" applyFont="1" applyFill="1" applyAlignment="1">
      <alignment horizontal="center" vertical="top"/>
    </xf>
    <xf numFmtId="0" fontId="18" fillId="2" borderId="8" xfId="1" applyFont="1" applyFill="1" applyBorder="1" applyAlignment="1">
      <alignment horizontal="center" vertical="top"/>
    </xf>
    <xf numFmtId="0" fontId="18" fillId="2" borderId="1" xfId="1" applyFont="1" applyFill="1" applyBorder="1" applyAlignment="1">
      <alignment horizontal="center" vertical="top"/>
    </xf>
    <xf numFmtId="9" fontId="18" fillId="2" borderId="4" xfId="1" applyNumberFormat="1" applyFont="1" applyFill="1" applyBorder="1" applyAlignment="1">
      <alignment horizontal="center" vertical="center"/>
    </xf>
    <xf numFmtId="9" fontId="18" fillId="2" borderId="2" xfId="1" applyNumberFormat="1" applyFont="1" applyFill="1" applyBorder="1" applyAlignment="1">
      <alignment horizontal="center" vertical="center"/>
    </xf>
    <xf numFmtId="0" fontId="18" fillId="2" borderId="3" xfId="1" applyFont="1" applyFill="1"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12" xfId="0" applyBorder="1" applyAlignment="1">
      <alignment horizontal="left" vertical="center"/>
    </xf>
    <xf numFmtId="0" fontId="0" fillId="0" borderId="0" xfId="0"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1" xfId="0" applyBorder="1" applyAlignment="1">
      <alignment horizontal="left" vertical="center"/>
    </xf>
    <xf numFmtId="0" fontId="0" fillId="0" borderId="9" xfId="0" applyBorder="1" applyAlignment="1">
      <alignment horizontal="left" vertical="center"/>
    </xf>
    <xf numFmtId="0" fontId="18" fillId="2" borderId="11" xfId="1" applyFont="1" applyFill="1" applyBorder="1" applyAlignment="1">
      <alignment horizontal="center" vertical="center"/>
    </xf>
    <xf numFmtId="0" fontId="18" fillId="2" borderId="5" xfId="1" applyFont="1" applyFill="1" applyBorder="1" applyAlignment="1">
      <alignment horizontal="center" vertical="center"/>
    </xf>
    <xf numFmtId="0" fontId="18" fillId="2" borderId="6"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0" xfId="1" applyFont="1" applyFill="1" applyAlignment="1">
      <alignment horizontal="center" vertical="center"/>
    </xf>
    <xf numFmtId="0" fontId="18" fillId="2" borderId="7"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1"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4" xfId="1" applyFont="1" applyFill="1" applyBorder="1" applyAlignment="1">
      <alignment horizontal="center" vertical="center"/>
    </xf>
    <xf numFmtId="0" fontId="18" fillId="2" borderId="2" xfId="1" applyFont="1" applyFill="1" applyBorder="1" applyAlignment="1">
      <alignment horizontal="center" vertical="center"/>
    </xf>
    <xf numFmtId="0" fontId="18" fillId="13" borderId="4" xfId="1" applyFont="1" applyFill="1" applyBorder="1" applyAlignment="1" applyProtection="1">
      <alignment horizontal="center" vertical="center" wrapText="1"/>
      <protection locked="0"/>
    </xf>
    <xf numFmtId="0" fontId="18" fillId="13" borderId="3" xfId="1" applyFont="1" applyFill="1" applyBorder="1" applyAlignment="1" applyProtection="1">
      <alignment horizontal="center" vertical="center"/>
      <protection locked="0"/>
    </xf>
    <xf numFmtId="0" fontId="128" fillId="2" borderId="4" xfId="0" applyFont="1" applyFill="1" applyBorder="1" applyAlignment="1" applyProtection="1">
      <alignment vertical="center" wrapText="1"/>
      <protection locked="0"/>
    </xf>
    <xf numFmtId="0" fontId="128" fillId="2" borderId="2" xfId="0" applyFont="1" applyFill="1" applyBorder="1" applyAlignment="1" applyProtection="1">
      <alignment vertical="center" wrapText="1"/>
      <protection locked="0"/>
    </xf>
    <xf numFmtId="0" fontId="128" fillId="2" borderId="3" xfId="0" applyFont="1" applyFill="1" applyBorder="1" applyAlignment="1" applyProtection="1">
      <alignment vertical="center" wrapText="1"/>
      <protection locked="0"/>
    </xf>
    <xf numFmtId="0" fontId="6" fillId="0" borderId="4" xfId="1" applyFont="1" applyBorder="1" applyAlignment="1">
      <alignment vertical="center" wrapText="1"/>
    </xf>
    <xf numFmtId="0" fontId="6" fillId="0" borderId="2" xfId="1" applyFont="1" applyBorder="1" applyAlignment="1">
      <alignment vertical="center" wrapText="1"/>
    </xf>
    <xf numFmtId="0" fontId="36" fillId="2" borderId="4" xfId="1" applyFont="1" applyFill="1" applyBorder="1" applyAlignment="1" applyProtection="1">
      <alignment vertical="center" wrapText="1"/>
      <protection locked="0"/>
    </xf>
    <xf numFmtId="0" fontId="36" fillId="2" borderId="2" xfId="1" applyFont="1" applyFill="1" applyBorder="1" applyAlignment="1" applyProtection="1">
      <alignment vertical="center" wrapText="1"/>
      <protection locked="0"/>
    </xf>
    <xf numFmtId="0" fontId="36" fillId="2" borderId="3" xfId="1" applyFont="1" applyFill="1" applyBorder="1" applyAlignment="1" applyProtection="1">
      <alignment vertical="center" wrapText="1"/>
      <protection locked="0"/>
    </xf>
    <xf numFmtId="0" fontId="128" fillId="2" borderId="4" xfId="1" applyFont="1" applyFill="1" applyBorder="1" applyAlignment="1" applyProtection="1">
      <alignment vertical="center" wrapText="1"/>
      <protection locked="0"/>
    </xf>
    <xf numFmtId="0" fontId="128" fillId="2" borderId="2" xfId="1" applyFont="1" applyFill="1" applyBorder="1" applyAlignment="1" applyProtection="1">
      <alignment vertical="center" wrapText="1"/>
      <protection locked="0"/>
    </xf>
    <xf numFmtId="0" fontId="128" fillId="2" borderId="3" xfId="1" applyFont="1" applyFill="1" applyBorder="1" applyAlignment="1" applyProtection="1">
      <alignment vertical="center" wrapText="1"/>
      <protection locked="0"/>
    </xf>
    <xf numFmtId="0" fontId="122" fillId="2" borderId="4" xfId="1" applyFont="1" applyFill="1" applyBorder="1" applyAlignment="1" applyProtection="1">
      <alignment vertical="center" wrapText="1"/>
      <protection locked="0"/>
    </xf>
    <xf numFmtId="0" fontId="122" fillId="2" borderId="2" xfId="1" applyFont="1" applyFill="1" applyBorder="1" applyAlignment="1" applyProtection="1">
      <alignment vertical="center" wrapText="1"/>
      <protection locked="0"/>
    </xf>
    <xf numFmtId="0" fontId="122" fillId="2" borderId="3" xfId="1" applyFont="1" applyFill="1" applyBorder="1" applyAlignment="1" applyProtection="1">
      <alignment vertical="center" wrapText="1"/>
      <protection locked="0"/>
    </xf>
    <xf numFmtId="0" fontId="6" fillId="0" borderId="4" xfId="1" applyFont="1" applyBorder="1">
      <alignment vertical="center"/>
    </xf>
    <xf numFmtId="0" fontId="151" fillId="2" borderId="4" xfId="1" applyFont="1" applyFill="1" applyBorder="1" applyAlignment="1" applyProtection="1">
      <alignment vertical="center" wrapText="1"/>
      <protection locked="0"/>
    </xf>
    <xf numFmtId="0" fontId="151" fillId="2" borderId="2" xfId="1" applyFont="1" applyFill="1" applyBorder="1" applyAlignment="1" applyProtection="1">
      <alignment vertical="center" wrapText="1"/>
      <protection locked="0"/>
    </xf>
    <xf numFmtId="0" fontId="151" fillId="2" borderId="3" xfId="1" applyFont="1" applyFill="1" applyBorder="1" applyAlignment="1" applyProtection="1">
      <alignment vertical="center" wrapText="1"/>
      <protection locked="0"/>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9" xfId="1" applyFont="1" applyBorder="1" applyAlignment="1">
      <alignment horizontal="left" vertical="center" wrapText="1"/>
    </xf>
    <xf numFmtId="0" fontId="6" fillId="0" borderId="3" xfId="1" applyFont="1" applyBorder="1" applyAlignment="1">
      <alignment horizontal="center" vertical="center"/>
    </xf>
    <xf numFmtId="0" fontId="7" fillId="0" borderId="0" xfId="1" applyFont="1" applyAlignment="1">
      <alignment horizontal="left" vertical="top" wrapText="1"/>
    </xf>
    <xf numFmtId="0" fontId="7" fillId="0" borderId="4" xfId="1" applyFont="1" applyBorder="1" applyAlignment="1">
      <alignment horizontal="center" vertical="center"/>
    </xf>
    <xf numFmtId="0" fontId="7" fillId="0" borderId="3" xfId="1" applyFont="1" applyBorder="1" applyAlignment="1">
      <alignment horizontal="center" vertical="center"/>
    </xf>
    <xf numFmtId="0" fontId="18" fillId="2" borderId="4" xfId="1" applyFont="1" applyFill="1" applyBorder="1" applyAlignment="1" applyProtection="1">
      <alignment horizontal="left" vertical="center"/>
      <protection locked="0"/>
    </xf>
    <xf numFmtId="0" fontId="18" fillId="2" borderId="3" xfId="1" applyFont="1" applyFill="1" applyBorder="1" applyAlignment="1" applyProtection="1">
      <alignment horizontal="left" vertical="center"/>
      <protection locked="0"/>
    </xf>
    <xf numFmtId="58" fontId="6" fillId="0" borderId="4" xfId="1" applyNumberFormat="1" applyFont="1" applyBorder="1" applyAlignment="1">
      <alignment horizontal="center" vertical="center" shrinkToFit="1"/>
    </xf>
    <xf numFmtId="58" fontId="6" fillId="0" borderId="3" xfId="1" applyNumberFormat="1" applyFont="1" applyBorder="1" applyAlignment="1">
      <alignment horizontal="center" vertical="center" shrinkToFit="1"/>
    </xf>
    <xf numFmtId="0" fontId="18" fillId="2" borderId="2" xfId="1" applyFont="1" applyFill="1" applyBorder="1" applyAlignment="1" applyProtection="1">
      <alignment horizontal="left" vertical="center"/>
      <protection locked="0"/>
    </xf>
    <xf numFmtId="0" fontId="143" fillId="2" borderId="4" xfId="13" applyFont="1" applyFill="1" applyBorder="1" applyAlignment="1" applyProtection="1">
      <alignment horizontal="left" vertical="center"/>
      <protection locked="0"/>
    </xf>
    <xf numFmtId="0" fontId="6" fillId="0" borderId="4" xfId="1" applyFont="1" applyBorder="1" applyAlignment="1">
      <alignment horizontal="center" vertical="center" shrinkToFit="1"/>
    </xf>
    <xf numFmtId="0" fontId="6" fillId="0" borderId="3" xfId="1" applyFont="1" applyBorder="1" applyAlignment="1">
      <alignment horizontal="center" vertical="center" shrinkToFit="1"/>
    </xf>
    <xf numFmtId="0" fontId="145" fillId="0" borderId="5" xfId="1" applyFont="1" applyBorder="1" applyAlignment="1" applyProtection="1">
      <alignment horizontal="left" vertical="top"/>
      <protection locked="0"/>
    </xf>
    <xf numFmtId="0" fontId="145" fillId="0" borderId="6" xfId="1" applyFont="1" applyBorder="1" applyAlignment="1" applyProtection="1">
      <alignment horizontal="left" vertical="top"/>
      <protection locked="0"/>
    </xf>
    <xf numFmtId="0" fontId="145" fillId="0" borderId="12" xfId="1" applyFont="1" applyBorder="1" applyAlignment="1" applyProtection="1">
      <alignment horizontal="left" vertical="top"/>
      <protection locked="0"/>
    </xf>
    <xf numFmtId="0" fontId="145" fillId="0" borderId="0" xfId="1" applyFont="1" applyAlignment="1" applyProtection="1">
      <alignment horizontal="left" vertical="top"/>
      <protection locked="0"/>
    </xf>
    <xf numFmtId="0" fontId="145" fillId="0" borderId="7" xfId="1" applyFont="1" applyBorder="1" applyAlignment="1" applyProtection="1">
      <alignment horizontal="left" vertical="top"/>
      <protection locked="0"/>
    </xf>
    <xf numFmtId="0" fontId="145" fillId="0" borderId="8" xfId="1" applyFont="1" applyBorder="1" applyAlignment="1" applyProtection="1">
      <alignment horizontal="left" vertical="top"/>
      <protection locked="0"/>
    </xf>
    <xf numFmtId="0" fontId="145" fillId="0" borderId="1" xfId="1" applyFont="1" applyBorder="1" applyAlignment="1" applyProtection="1">
      <alignment horizontal="left" vertical="top"/>
      <protection locked="0"/>
    </xf>
    <xf numFmtId="0" fontId="145" fillId="0" borderId="9" xfId="1" applyFont="1" applyBorder="1" applyAlignment="1" applyProtection="1">
      <alignment horizontal="left" vertical="top"/>
      <protection locked="0"/>
    </xf>
    <xf numFmtId="0" fontId="128" fillId="2" borderId="4" xfId="1" applyFont="1" applyFill="1" applyBorder="1" applyAlignment="1" applyProtection="1">
      <alignment horizontal="left" vertical="top" wrapText="1"/>
      <protection locked="0"/>
    </xf>
    <xf numFmtId="0" fontId="128" fillId="2" borderId="2" xfId="1" applyFont="1" applyFill="1" applyBorder="1" applyAlignment="1" applyProtection="1">
      <alignment horizontal="left" vertical="top" wrapText="1"/>
      <protection locked="0"/>
    </xf>
    <xf numFmtId="0" fontId="128" fillId="2" borderId="3" xfId="1" applyFont="1" applyFill="1" applyBorder="1" applyAlignment="1" applyProtection="1">
      <alignment horizontal="left" vertical="top" wrapText="1"/>
      <protection locked="0"/>
    </xf>
    <xf numFmtId="0" fontId="6" fillId="2" borderId="8" xfId="1" applyFont="1" applyFill="1" applyBorder="1" applyAlignment="1">
      <alignment horizontal="center" vertical="top"/>
    </xf>
    <xf numFmtId="0" fontId="6" fillId="2" borderId="1" xfId="1" applyFont="1" applyFill="1" applyBorder="1" applyAlignment="1">
      <alignment horizontal="center" vertical="top"/>
    </xf>
    <xf numFmtId="0" fontId="6" fillId="2" borderId="8"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9" xfId="1" applyFont="1" applyFill="1" applyBorder="1" applyAlignment="1">
      <alignment horizontal="center" vertical="center"/>
    </xf>
    <xf numFmtId="0" fontId="1" fillId="0" borderId="5" xfId="1" applyBorder="1" applyAlignment="1" applyProtection="1">
      <alignment horizontal="left" vertical="top"/>
      <protection locked="0"/>
    </xf>
    <xf numFmtId="0" fontId="1" fillId="0" borderId="6" xfId="1" applyBorder="1" applyAlignment="1" applyProtection="1">
      <alignment horizontal="left" vertical="top"/>
      <protection locked="0"/>
    </xf>
    <xf numFmtId="0" fontId="1" fillId="0" borderId="12" xfId="1" applyBorder="1" applyAlignment="1" applyProtection="1">
      <alignment horizontal="left" vertical="top"/>
      <protection locked="0"/>
    </xf>
    <xf numFmtId="0" fontId="1" fillId="0" borderId="0" xfId="1" applyAlignment="1" applyProtection="1">
      <alignment horizontal="left" vertical="top"/>
      <protection locked="0"/>
    </xf>
    <xf numFmtId="0" fontId="1" fillId="0" borderId="7" xfId="1" applyBorder="1" applyAlignment="1" applyProtection="1">
      <alignment horizontal="left" vertical="top"/>
      <protection locked="0"/>
    </xf>
    <xf numFmtId="0" fontId="1" fillId="0" borderId="8" xfId="1" applyBorder="1" applyAlignment="1" applyProtection="1">
      <alignment horizontal="left" vertical="top"/>
      <protection locked="0"/>
    </xf>
    <xf numFmtId="0" fontId="1" fillId="0" borderId="1" xfId="1" applyBorder="1" applyAlignment="1" applyProtection="1">
      <alignment horizontal="left" vertical="top"/>
      <protection locked="0"/>
    </xf>
    <xf numFmtId="0" fontId="1" fillId="0" borderId="9" xfId="1" applyBorder="1" applyAlignment="1" applyProtection="1">
      <alignment horizontal="left" vertical="top"/>
      <protection locked="0"/>
    </xf>
    <xf numFmtId="0" fontId="36" fillId="2" borderId="4" xfId="1" applyFont="1" applyFill="1" applyBorder="1" applyAlignment="1" applyProtection="1">
      <alignment horizontal="left" vertical="top" wrapText="1"/>
      <protection locked="0"/>
    </xf>
    <xf numFmtId="0" fontId="36" fillId="2" borderId="2" xfId="1" applyFont="1" applyFill="1" applyBorder="1" applyAlignment="1" applyProtection="1">
      <alignment horizontal="left" vertical="top" wrapText="1"/>
      <protection locked="0"/>
    </xf>
    <xf numFmtId="0" fontId="36" fillId="2" borderId="3" xfId="1" applyFont="1" applyFill="1" applyBorder="1" applyAlignment="1" applyProtection="1">
      <alignment horizontal="left" vertical="top" wrapText="1"/>
      <protection locked="0"/>
    </xf>
    <xf numFmtId="0" fontId="125" fillId="13" borderId="4" xfId="1" applyFont="1" applyFill="1" applyBorder="1" applyAlignment="1" applyProtection="1">
      <alignment horizontal="center" vertical="center" wrapText="1"/>
      <protection locked="0"/>
    </xf>
    <xf numFmtId="0" fontId="125" fillId="13" borderId="3" xfId="1" applyFont="1" applyFill="1" applyBorder="1" applyAlignment="1" applyProtection="1">
      <alignment horizontal="center" vertical="center"/>
      <protection locked="0"/>
    </xf>
    <xf numFmtId="0" fontId="6" fillId="2" borderId="4" xfId="1" applyFont="1" applyFill="1" applyBorder="1" applyAlignment="1" applyProtection="1">
      <alignment vertical="center" wrapText="1"/>
      <protection locked="0"/>
    </xf>
    <xf numFmtId="0" fontId="6" fillId="2" borderId="2" xfId="1" applyFont="1" applyFill="1" applyBorder="1" applyAlignment="1" applyProtection="1">
      <alignment vertical="center" wrapText="1"/>
      <protection locked="0"/>
    </xf>
    <xf numFmtId="0" fontId="6" fillId="2" borderId="3" xfId="1" applyFont="1" applyFill="1" applyBorder="1" applyAlignment="1" applyProtection="1">
      <alignment vertical="center" wrapText="1"/>
      <protection locked="0"/>
    </xf>
    <xf numFmtId="0" fontId="42" fillId="8" borderId="4" xfId="1" applyFont="1" applyFill="1" applyBorder="1" applyAlignment="1">
      <alignment horizontal="center" vertical="center" wrapText="1"/>
    </xf>
    <xf numFmtId="0" fontId="42" fillId="8" borderId="2" xfId="1" applyFont="1" applyFill="1" applyBorder="1" applyAlignment="1">
      <alignment horizontal="center" vertical="center" wrapText="1"/>
    </xf>
    <xf numFmtId="0" fontId="42" fillId="8" borderId="3" xfId="1" applyFont="1" applyFill="1" applyBorder="1" applyAlignment="1">
      <alignment horizontal="center" vertical="center" wrapText="1"/>
    </xf>
    <xf numFmtId="0" fontId="27" fillId="0" borderId="4" xfId="10" applyFont="1" applyBorder="1" applyAlignment="1">
      <alignment horizontal="center" vertical="center" wrapText="1"/>
    </xf>
    <xf numFmtId="0" fontId="27" fillId="0" borderId="2" xfId="10" applyFont="1" applyBorder="1" applyAlignment="1">
      <alignment horizontal="center" vertical="center" wrapText="1"/>
    </xf>
    <xf numFmtId="0" fontId="27" fillId="0" borderId="3" xfId="10" applyFont="1" applyBorder="1" applyAlignment="1">
      <alignment horizontal="center" vertical="center" wrapText="1"/>
    </xf>
    <xf numFmtId="0" fontId="43" fillId="0" borderId="52" xfId="10" applyFont="1" applyBorder="1" applyAlignment="1">
      <alignment horizontal="center" vertical="center" wrapText="1" shrinkToFit="1"/>
    </xf>
    <xf numFmtId="0" fontId="43" fillId="0" borderId="30" xfId="10" applyFont="1" applyBorder="1" applyAlignment="1">
      <alignment horizontal="center" vertical="center" wrapText="1" shrinkToFit="1"/>
    </xf>
    <xf numFmtId="0" fontId="43" fillId="0" borderId="53" xfId="10" applyFont="1" applyBorder="1" applyAlignment="1">
      <alignment vertical="center" wrapText="1" shrinkToFit="1"/>
    </xf>
    <xf numFmtId="0" fontId="72" fillId="0" borderId="54" xfId="1" applyFont="1" applyBorder="1" applyAlignment="1">
      <alignment vertical="center" wrapText="1" shrinkToFit="1"/>
    </xf>
    <xf numFmtId="0" fontId="43" fillId="0" borderId="29" xfId="10" applyFont="1" applyBorder="1" applyAlignment="1">
      <alignment horizontal="center" vertical="center" wrapText="1" shrinkToFit="1"/>
    </xf>
    <xf numFmtId="0" fontId="43" fillId="0" borderId="42" xfId="10" applyFont="1" applyBorder="1" applyAlignment="1">
      <alignment vertical="center" wrapText="1" shrinkToFit="1"/>
    </xf>
    <xf numFmtId="0" fontId="72" fillId="0" borderId="43" xfId="1" applyFont="1" applyBorder="1" applyAlignment="1">
      <alignment vertical="center" wrapText="1" shrinkToFit="1"/>
    </xf>
    <xf numFmtId="0" fontId="27" fillId="0" borderId="11" xfId="10" applyFont="1" applyBorder="1" applyAlignment="1">
      <alignment horizontal="center" vertical="center" wrapText="1"/>
    </xf>
    <xf numFmtId="0" fontId="27" fillId="0" borderId="5" xfId="10" applyFont="1" applyBorder="1" applyAlignment="1">
      <alignment horizontal="center" vertical="center" wrapText="1"/>
    </xf>
    <xf numFmtId="0" fontId="27" fillId="0" borderId="6" xfId="10" applyFont="1" applyBorder="1" applyAlignment="1">
      <alignment horizontal="center" vertical="center" wrapText="1"/>
    </xf>
    <xf numFmtId="0" fontId="27" fillId="0" borderId="8" xfId="10" applyFont="1" applyBorder="1" applyAlignment="1">
      <alignment horizontal="center" vertical="center" wrapText="1"/>
    </xf>
    <xf numFmtId="0" fontId="27" fillId="0" borderId="1" xfId="10" applyFont="1" applyBorder="1" applyAlignment="1">
      <alignment horizontal="center" vertical="center" wrapText="1"/>
    </xf>
    <xf numFmtId="0" fontId="27" fillId="0" borderId="9" xfId="10" applyFont="1" applyBorder="1" applyAlignment="1">
      <alignment horizontal="center" vertical="center" wrapText="1"/>
    </xf>
    <xf numFmtId="0" fontId="42" fillId="8" borderId="4" xfId="10" applyFont="1" applyFill="1" applyBorder="1" applyAlignment="1">
      <alignment horizontal="center" vertical="center" wrapText="1"/>
    </xf>
    <xf numFmtId="0" fontId="42" fillId="8" borderId="2" xfId="10" applyFont="1" applyFill="1" applyBorder="1" applyAlignment="1">
      <alignment horizontal="center" vertical="center" wrapText="1"/>
    </xf>
    <xf numFmtId="0" fontId="42" fillId="8" borderId="3" xfId="10" applyFont="1" applyFill="1" applyBorder="1" applyAlignment="1">
      <alignment horizontal="center" vertical="center" wrapText="1"/>
    </xf>
    <xf numFmtId="0" fontId="43" fillId="0" borderId="4" xfId="10" applyFont="1" applyBorder="1" applyAlignment="1">
      <alignment horizontal="left" vertical="center" shrinkToFit="1"/>
    </xf>
    <xf numFmtId="0" fontId="43" fillId="0" borderId="62" xfId="10" applyFont="1" applyBorder="1" applyAlignment="1">
      <alignment horizontal="left" vertical="center" shrinkToFit="1"/>
    </xf>
    <xf numFmtId="0" fontId="43" fillId="0" borderId="4" xfId="10" applyFont="1" applyBorder="1" applyAlignment="1">
      <alignment horizontal="left" vertical="center" wrapText="1" shrinkToFit="1"/>
    </xf>
    <xf numFmtId="0" fontId="72" fillId="0" borderId="62" xfId="1" applyFont="1" applyBorder="1" applyAlignment="1">
      <alignment horizontal="left" vertical="center" wrapText="1" shrinkToFit="1"/>
    </xf>
    <xf numFmtId="178" fontId="6" fillId="4" borderId="12" xfId="1" applyNumberFormat="1" applyFont="1" applyFill="1" applyBorder="1" applyAlignment="1">
      <alignment horizontal="center" vertical="center" shrinkToFit="1"/>
    </xf>
    <xf numFmtId="178" fontId="6" fillId="4" borderId="0" xfId="1" applyNumberFormat="1" applyFont="1" applyFill="1" applyAlignment="1">
      <alignment horizontal="center" vertical="center" shrinkToFit="1"/>
    </xf>
    <xf numFmtId="178" fontId="6" fillId="4" borderId="4" xfId="1" applyNumberFormat="1" applyFont="1" applyFill="1" applyBorder="1" applyAlignment="1">
      <alignment horizontal="center" vertical="center" shrinkToFit="1"/>
    </xf>
    <xf numFmtId="178" fontId="6" fillId="4" borderId="2" xfId="1" applyNumberFormat="1" applyFont="1" applyFill="1" applyBorder="1" applyAlignment="1">
      <alignment horizontal="center" vertical="center" shrinkToFit="1"/>
    </xf>
    <xf numFmtId="178" fontId="6" fillId="4" borderId="11" xfId="1" applyNumberFormat="1" applyFont="1" applyFill="1" applyBorder="1" applyAlignment="1">
      <alignment horizontal="center" vertical="center" shrinkToFit="1"/>
    </xf>
    <xf numFmtId="178" fontId="6" fillId="4" borderId="5" xfId="1" applyNumberFormat="1" applyFont="1" applyFill="1" applyBorder="1" applyAlignment="1">
      <alignment horizontal="center" vertical="center" shrinkToFit="1"/>
    </xf>
    <xf numFmtId="178" fontId="6" fillId="2" borderId="8" xfId="1" applyNumberFormat="1" applyFont="1" applyFill="1" applyBorder="1" applyAlignment="1" applyProtection="1">
      <alignment horizontal="center" vertical="center" shrinkToFit="1"/>
      <protection locked="0"/>
    </xf>
    <xf numFmtId="178" fontId="6" fillId="2" borderId="9" xfId="1" applyNumberFormat="1" applyFont="1" applyFill="1" applyBorder="1" applyAlignment="1" applyProtection="1">
      <alignment horizontal="center" vertical="center" shrinkToFit="1"/>
      <protection locked="0"/>
    </xf>
    <xf numFmtId="178" fontId="6" fillId="4" borderId="8" xfId="1" applyNumberFormat="1" applyFont="1" applyFill="1" applyBorder="1" applyAlignment="1">
      <alignment horizontal="center" vertical="center" shrinkToFit="1"/>
    </xf>
    <xf numFmtId="178" fontId="6" fillId="4" borderId="1" xfId="1" applyNumberFormat="1" applyFont="1" applyFill="1" applyBorder="1" applyAlignment="1">
      <alignment horizontal="center" vertical="center" shrinkToFit="1"/>
    </xf>
    <xf numFmtId="178" fontId="6" fillId="2" borderId="12" xfId="1" applyNumberFormat="1" applyFont="1" applyFill="1" applyBorder="1" applyAlignment="1" applyProtection="1">
      <alignment horizontal="center" vertical="center" shrinkToFit="1"/>
      <protection locked="0"/>
    </xf>
    <xf numFmtId="178" fontId="6" fillId="4" borderId="6" xfId="1" applyNumberFormat="1" applyFont="1" applyFill="1" applyBorder="1" applyAlignment="1">
      <alignment horizontal="center" vertical="center" shrinkToFit="1"/>
    </xf>
    <xf numFmtId="178" fontId="6" fillId="2" borderId="11" xfId="1" applyNumberFormat="1" applyFont="1" applyFill="1" applyBorder="1" applyAlignment="1" applyProtection="1">
      <alignment horizontal="center" vertical="center" shrinkToFit="1"/>
      <protection locked="0"/>
    </xf>
    <xf numFmtId="178" fontId="6" fillId="2" borderId="6" xfId="1" applyNumberFormat="1" applyFont="1" applyFill="1" applyBorder="1" applyAlignment="1" applyProtection="1">
      <alignment horizontal="center" vertical="center" shrinkToFit="1"/>
      <protection locked="0"/>
    </xf>
    <xf numFmtId="38" fontId="7" fillId="0" borderId="12" xfId="2" applyFont="1" applyFill="1" applyBorder="1" applyAlignment="1" applyProtection="1">
      <alignment horizontal="center" vertical="center"/>
    </xf>
    <xf numFmtId="38" fontId="7" fillId="0" borderId="0" xfId="2" applyFont="1" applyFill="1" applyBorder="1" applyAlignment="1" applyProtection="1">
      <alignment horizontal="center" vertical="center"/>
    </xf>
    <xf numFmtId="38" fontId="7" fillId="0" borderId="7" xfId="2" applyFont="1" applyFill="1" applyBorder="1" applyAlignment="1" applyProtection="1">
      <alignment horizontal="center" vertical="center"/>
    </xf>
    <xf numFmtId="0" fontId="6" fillId="0" borderId="7" xfId="1" applyFont="1" applyBorder="1" applyAlignment="1">
      <alignment horizontal="left" vertical="center"/>
    </xf>
    <xf numFmtId="0" fontId="6" fillId="0" borderId="9" xfId="1" applyFont="1" applyBorder="1" applyAlignment="1">
      <alignment horizontal="left" vertical="center"/>
    </xf>
    <xf numFmtId="178" fontId="6" fillId="2" borderId="12" xfId="1" applyNumberFormat="1" applyFont="1" applyFill="1" applyBorder="1" applyAlignment="1" applyProtection="1">
      <alignment horizontal="left" vertical="center" shrinkToFit="1"/>
      <protection locked="0"/>
    </xf>
    <xf numFmtId="178" fontId="6" fillId="2" borderId="0" xfId="1" applyNumberFormat="1" applyFont="1" applyFill="1" applyAlignment="1" applyProtection="1">
      <alignment horizontal="left" vertical="center" shrinkToFit="1"/>
      <protection locked="0"/>
    </xf>
    <xf numFmtId="178" fontId="6" fillId="2" borderId="7" xfId="1" applyNumberFormat="1" applyFont="1" applyFill="1" applyBorder="1" applyAlignment="1" applyProtection="1">
      <alignment horizontal="left" vertical="center" shrinkToFit="1"/>
      <protection locked="0"/>
    </xf>
    <xf numFmtId="178" fontId="6" fillId="2" borderId="8" xfId="1" applyNumberFormat="1" applyFont="1" applyFill="1" applyBorder="1" applyAlignment="1" applyProtection="1">
      <alignment horizontal="left" vertical="center" shrinkToFit="1"/>
      <protection locked="0"/>
    </xf>
    <xf numFmtId="178" fontId="6" fillId="2" borderId="1" xfId="1" applyNumberFormat="1" applyFont="1" applyFill="1" applyBorder="1" applyAlignment="1" applyProtection="1">
      <alignment horizontal="left" vertical="center" shrinkToFit="1"/>
      <protection locked="0"/>
    </xf>
    <xf numFmtId="178" fontId="6" fillId="2" borderId="9" xfId="1" applyNumberFormat="1" applyFont="1" applyFill="1" applyBorder="1" applyAlignment="1" applyProtection="1">
      <alignment horizontal="left" vertical="center" shrinkToFit="1"/>
      <protection locked="0"/>
    </xf>
    <xf numFmtId="178" fontId="6" fillId="2" borderId="11" xfId="1" applyNumberFormat="1" applyFont="1" applyFill="1" applyBorder="1" applyAlignment="1" applyProtection="1">
      <alignment horizontal="left" vertical="center" shrinkToFit="1"/>
      <protection locked="0"/>
    </xf>
    <xf numFmtId="178" fontId="6" fillId="2" borderId="5" xfId="1" applyNumberFormat="1" applyFont="1" applyFill="1" applyBorder="1" applyAlignment="1" applyProtection="1">
      <alignment horizontal="left" vertical="center" shrinkToFit="1"/>
      <protection locked="0"/>
    </xf>
    <xf numFmtId="178" fontId="6" fillId="2" borderId="6" xfId="1" applyNumberFormat="1" applyFont="1" applyFill="1" applyBorder="1" applyAlignment="1" applyProtection="1">
      <alignment horizontal="left" vertical="center" shrinkToFit="1"/>
      <protection locked="0"/>
    </xf>
    <xf numFmtId="0" fontId="61" fillId="3" borderId="0" xfId="1" applyFont="1" applyFill="1" applyAlignment="1">
      <alignment horizontal="left" vertical="center" shrinkToFit="1"/>
    </xf>
    <xf numFmtId="178" fontId="18" fillId="4" borderId="11" xfId="1" applyNumberFormat="1" applyFont="1" applyFill="1" applyBorder="1" applyAlignment="1">
      <alignment horizontal="center" vertical="center" shrinkToFit="1"/>
    </xf>
    <xf numFmtId="178" fontId="18" fillId="4" borderId="5" xfId="1" applyNumberFormat="1" applyFont="1" applyFill="1" applyBorder="1" applyAlignment="1">
      <alignment horizontal="center" vertical="center" shrinkToFit="1"/>
    </xf>
    <xf numFmtId="178" fontId="18" fillId="4" borderId="12" xfId="1" applyNumberFormat="1" applyFont="1" applyFill="1" applyBorder="1" applyAlignment="1">
      <alignment horizontal="center" vertical="center" shrinkToFit="1"/>
    </xf>
    <xf numFmtId="178" fontId="18" fillId="4" borderId="0" xfId="1" applyNumberFormat="1" applyFont="1" applyFill="1" applyAlignment="1">
      <alignment horizontal="center" vertical="center" shrinkToFit="1"/>
    </xf>
    <xf numFmtId="178" fontId="6" fillId="2" borderId="4" xfId="1" applyNumberFormat="1" applyFont="1" applyFill="1" applyBorder="1" applyAlignment="1" applyProtection="1">
      <alignment horizontal="center" vertical="center" shrinkToFit="1"/>
      <protection locked="0"/>
    </xf>
    <xf numFmtId="178" fontId="6" fillId="2" borderId="2" xfId="1" applyNumberFormat="1" applyFont="1" applyFill="1" applyBorder="1" applyAlignment="1" applyProtection="1">
      <alignment horizontal="center" vertical="center" shrinkToFit="1"/>
      <protection locked="0"/>
    </xf>
    <xf numFmtId="178" fontId="18" fillId="4" borderId="8" xfId="1" applyNumberFormat="1" applyFont="1" applyFill="1" applyBorder="1" applyAlignment="1">
      <alignment horizontal="center" vertical="center" shrinkToFit="1"/>
    </xf>
    <xf numFmtId="178" fontId="18" fillId="4" borderId="1" xfId="1" applyNumberFormat="1" applyFont="1" applyFill="1" applyBorder="1" applyAlignment="1">
      <alignment horizontal="center" vertical="center" shrinkToFit="1"/>
    </xf>
    <xf numFmtId="178" fontId="18" fillId="2" borderId="11" xfId="1" applyNumberFormat="1" applyFont="1" applyFill="1" applyBorder="1" applyAlignment="1" applyProtection="1">
      <alignment horizontal="center" vertical="center" shrinkToFit="1"/>
      <protection locked="0"/>
    </xf>
    <xf numFmtId="178" fontId="18" fillId="2" borderId="5" xfId="1" applyNumberFormat="1" applyFont="1" applyFill="1" applyBorder="1" applyAlignment="1" applyProtection="1">
      <alignment horizontal="center" vertical="center" shrinkToFit="1"/>
      <protection locked="0"/>
    </xf>
    <xf numFmtId="178" fontId="18" fillId="2" borderId="6" xfId="1" applyNumberFormat="1" applyFont="1" applyFill="1" applyBorder="1" applyAlignment="1" applyProtection="1">
      <alignment horizontal="center" vertical="center" shrinkToFit="1"/>
      <protection locked="0"/>
    </xf>
    <xf numFmtId="178" fontId="18" fillId="2" borderId="12" xfId="1" applyNumberFormat="1" applyFont="1" applyFill="1" applyBorder="1" applyAlignment="1" applyProtection="1">
      <alignment horizontal="center" vertical="center" shrinkToFit="1"/>
      <protection locked="0"/>
    </xf>
    <xf numFmtId="178" fontId="18" fillId="2" borderId="0" xfId="1" applyNumberFormat="1" applyFont="1" applyFill="1" applyAlignment="1" applyProtection="1">
      <alignment horizontal="center" vertical="center" shrinkToFit="1"/>
      <protection locked="0"/>
    </xf>
    <xf numFmtId="0" fontId="17" fillId="3" borderId="0" xfId="0" applyFont="1" applyFill="1" applyAlignment="1">
      <alignment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8" fillId="2" borderId="2" xfId="0" applyFont="1" applyFill="1" applyBorder="1" applyAlignment="1" applyProtection="1">
      <alignment horizontal="left" vertical="center" shrinkToFit="1"/>
      <protection locked="0"/>
    </xf>
    <xf numFmtId="0" fontId="18" fillId="2" borderId="3" xfId="0" applyFont="1" applyFill="1" applyBorder="1" applyAlignment="1" applyProtection="1">
      <alignment horizontal="left" vertical="center" shrinkToFit="1"/>
      <protection locked="0"/>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18" fillId="2" borderId="1" xfId="0" applyFont="1" applyFill="1" applyBorder="1" applyAlignment="1" applyProtection="1">
      <alignment horizontal="left" vertical="center" shrinkToFit="1"/>
      <protection locked="0"/>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6" fillId="0" borderId="11"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28" fillId="0" borderId="0" xfId="0" applyFont="1" applyAlignment="1">
      <alignment horizontal="left" vertical="top" wrapText="1"/>
    </xf>
    <xf numFmtId="0" fontId="6" fillId="0" borderId="0" xfId="0" applyFont="1" applyAlignment="1">
      <alignment horizontal="center" vertical="top"/>
    </xf>
    <xf numFmtId="0" fontId="6" fillId="0" borderId="11"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28" fillId="4" borderId="11" xfId="0" applyFont="1" applyFill="1" applyBorder="1" applyAlignment="1">
      <alignment horizontal="center" vertical="center" shrinkToFit="1"/>
    </xf>
    <xf numFmtId="0" fontId="28" fillId="4" borderId="5" xfId="0" applyFont="1" applyFill="1" applyBorder="1" applyAlignment="1">
      <alignment horizontal="center" vertical="center" shrinkToFit="1"/>
    </xf>
    <xf numFmtId="0" fontId="141" fillId="4" borderId="5" xfId="0" applyFont="1" applyFill="1" applyBorder="1" applyAlignment="1">
      <alignment horizontal="left" vertical="center"/>
    </xf>
    <xf numFmtId="0" fontId="141" fillId="4" borderId="6" xfId="0" applyFont="1" applyFill="1" applyBorder="1" applyAlignment="1">
      <alignment horizontal="left" vertical="center"/>
    </xf>
    <xf numFmtId="0" fontId="13" fillId="0" borderId="0" xfId="0" applyFont="1" applyAlignment="1">
      <alignment horizontal="center" vertical="center"/>
    </xf>
    <xf numFmtId="0" fontId="22" fillId="0" borderId="0" xfId="0" applyFont="1" applyAlignment="1">
      <alignment horizontal="center" vertical="center"/>
    </xf>
    <xf numFmtId="0" fontId="6" fillId="0" borderId="0" xfId="0" applyFont="1" applyAlignment="1">
      <alignment horizontal="right" vertical="center" shrinkToFit="1"/>
    </xf>
    <xf numFmtId="0" fontId="6" fillId="0" borderId="0" xfId="0" applyFont="1" applyAlignment="1">
      <alignment horizontal="center" vertical="center" shrinkToFit="1"/>
    </xf>
    <xf numFmtId="0" fontId="6" fillId="0" borderId="0" xfId="0" applyFont="1" applyAlignment="1">
      <alignment horizontal="center" vertical="center"/>
    </xf>
    <xf numFmtId="0" fontId="18" fillId="2" borderId="0" xfId="0" applyFont="1" applyFill="1" applyAlignment="1" applyProtection="1">
      <alignment horizontal="center" vertical="center" shrinkToFit="1"/>
      <protection locked="0"/>
    </xf>
    <xf numFmtId="0" fontId="6" fillId="0" borderId="0" xfId="0" applyFont="1" applyAlignment="1">
      <alignment horizontal="left" vertical="center"/>
    </xf>
    <xf numFmtId="0" fontId="17" fillId="0" borderId="0" xfId="0" applyFont="1" applyAlignment="1">
      <alignment horizontal="center" vertical="center"/>
    </xf>
    <xf numFmtId="0" fontId="17" fillId="4" borderId="0" xfId="0" applyFont="1" applyFill="1" applyAlignment="1">
      <alignment vertical="center" wrapText="1"/>
    </xf>
    <xf numFmtId="0" fontId="17" fillId="0" borderId="0" xfId="0" applyFont="1" applyAlignment="1">
      <alignment horizontal="center" vertical="center" wrapText="1"/>
    </xf>
    <xf numFmtId="0" fontId="17" fillId="4" borderId="0" xfId="0" applyFont="1" applyFill="1" applyAlignment="1">
      <alignment horizontal="left" vertical="center" wrapText="1"/>
    </xf>
    <xf numFmtId="0" fontId="28" fillId="2" borderId="0" xfId="0" applyFont="1" applyFill="1" applyAlignment="1" applyProtection="1">
      <alignment horizontal="center" vertical="center" shrinkToFit="1"/>
      <protection locked="0"/>
    </xf>
    <xf numFmtId="0" fontId="28" fillId="2" borderId="1" xfId="0" applyFont="1" applyFill="1" applyBorder="1" applyAlignment="1" applyProtection="1">
      <alignment horizontal="left" vertical="center" shrinkToFit="1"/>
      <protection locked="0"/>
    </xf>
    <xf numFmtId="0" fontId="24" fillId="4" borderId="5" xfId="0" applyFont="1" applyFill="1" applyBorder="1" applyAlignment="1">
      <alignment horizontal="left" vertical="center"/>
    </xf>
    <xf numFmtId="0" fontId="24" fillId="4" borderId="6" xfId="0" applyFont="1" applyFill="1" applyBorder="1" applyAlignment="1">
      <alignment horizontal="left" vertical="center"/>
    </xf>
    <xf numFmtId="0" fontId="28" fillId="4" borderId="11" xfId="0" applyFont="1" applyFill="1" applyBorder="1" applyAlignment="1">
      <alignment horizontal="left" vertical="center" shrinkToFit="1"/>
    </xf>
    <xf numFmtId="0" fontId="28" fillId="4" borderId="5" xfId="0" applyFont="1" applyFill="1" applyBorder="1" applyAlignment="1">
      <alignment horizontal="left" vertical="center" shrinkToFit="1"/>
    </xf>
    <xf numFmtId="0" fontId="28" fillId="2" borderId="2" xfId="0" applyFont="1" applyFill="1" applyBorder="1" applyAlignment="1" applyProtection="1">
      <alignment horizontal="left" vertical="center" shrinkToFit="1"/>
      <protection locked="0"/>
    </xf>
    <xf numFmtId="0" fontId="28" fillId="2" borderId="3" xfId="0" applyFont="1" applyFill="1" applyBorder="1" applyAlignment="1" applyProtection="1">
      <alignment horizontal="left" vertical="center" shrinkToFit="1"/>
      <protection locked="0"/>
    </xf>
    <xf numFmtId="0" fontId="17" fillId="0" borderId="1" xfId="0" applyFont="1" applyBorder="1">
      <alignment vertical="center"/>
    </xf>
    <xf numFmtId="0" fontId="17" fillId="0" borderId="9" xfId="0" applyFont="1" applyBorder="1">
      <alignment vertical="center"/>
    </xf>
    <xf numFmtId="0" fontId="17" fillId="0" borderId="5" xfId="0" applyFont="1" applyBorder="1">
      <alignment vertical="center"/>
    </xf>
    <xf numFmtId="0" fontId="17" fillId="0" borderId="6" xfId="0" applyFont="1" applyBorder="1">
      <alignment vertical="center"/>
    </xf>
    <xf numFmtId="0" fontId="17" fillId="0" borderId="0" xfId="0" applyFont="1">
      <alignment vertical="center"/>
    </xf>
    <xf numFmtId="0" fontId="17" fillId="0" borderId="7" xfId="0" applyFont="1" applyBorder="1">
      <alignment vertical="center"/>
    </xf>
    <xf numFmtId="0" fontId="17" fillId="0" borderId="5" xfId="0" applyFont="1" applyBorder="1" applyAlignment="1">
      <alignment horizontal="distributed" vertical="center"/>
    </xf>
    <xf numFmtId="0" fontId="17" fillId="0" borderId="1" xfId="0" applyFont="1" applyBorder="1" applyAlignment="1">
      <alignment horizontal="distributed" vertical="center"/>
    </xf>
    <xf numFmtId="0" fontId="17" fillId="0" borderId="0" xfId="0" applyFont="1" applyAlignment="1">
      <alignment horizontal="left" vertical="center"/>
    </xf>
    <xf numFmtId="0" fontId="27" fillId="0" borderId="0" xfId="6" applyFont="1" applyAlignment="1">
      <alignment horizontal="left" vertical="top" wrapText="1"/>
    </xf>
    <xf numFmtId="0" fontId="27" fillId="0" borderId="0" xfId="0" applyFont="1" applyAlignment="1">
      <alignment horizontal="center" vertical="top" wrapText="1"/>
    </xf>
    <xf numFmtId="0" fontId="17" fillId="0" borderId="5" xfId="0" applyFont="1" applyBorder="1" applyAlignment="1"/>
    <xf numFmtId="0" fontId="17" fillId="0" borderId="6" xfId="0" applyFont="1" applyBorder="1" applyAlignment="1"/>
    <xf numFmtId="0" fontId="17" fillId="4" borderId="5" xfId="0" applyFont="1" applyFill="1" applyBorder="1" applyAlignment="1">
      <alignment horizontal="center" vertical="center" wrapText="1"/>
    </xf>
    <xf numFmtId="0" fontId="17" fillId="0" borderId="0" xfId="0" applyFont="1" applyAlignment="1">
      <alignment horizontal="center" vertical="center" shrinkToFit="1"/>
    </xf>
    <xf numFmtId="0" fontId="6" fillId="0" borderId="0" xfId="0" applyFont="1" applyAlignment="1">
      <alignment horizontal="right"/>
    </xf>
    <xf numFmtId="0" fontId="17" fillId="2" borderId="0" xfId="0" applyFont="1" applyFill="1" applyAlignment="1" applyProtection="1">
      <alignment horizontal="center" vertical="center" shrinkToFit="1"/>
      <protection locked="0"/>
    </xf>
    <xf numFmtId="0" fontId="17" fillId="2" borderId="1" xfId="0" applyFont="1" applyFill="1" applyBorder="1" applyAlignment="1" applyProtection="1">
      <alignment horizontal="center" vertical="center" shrinkToFit="1"/>
      <protection locked="0"/>
    </xf>
    <xf numFmtId="0" fontId="17" fillId="4" borderId="11"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86" fillId="0" borderId="77" xfId="11" applyFont="1" applyBorder="1" applyAlignment="1">
      <alignment horizontal="center" vertical="center"/>
    </xf>
    <xf numFmtId="0" fontId="86" fillId="0" borderId="76" xfId="11" applyFont="1" applyBorder="1">
      <alignment vertical="center"/>
    </xf>
    <xf numFmtId="0" fontId="86" fillId="0" borderId="78" xfId="11" applyFont="1" applyBorder="1">
      <alignment vertical="center"/>
    </xf>
    <xf numFmtId="0" fontId="86" fillId="0" borderId="80" xfId="11" applyFont="1" applyBorder="1">
      <alignment vertical="center"/>
    </xf>
    <xf numFmtId="0" fontId="86" fillId="0" borderId="81" xfId="11" applyFont="1" applyBorder="1">
      <alignment vertical="center"/>
    </xf>
    <xf numFmtId="0" fontId="86" fillId="0" borderId="82" xfId="11" applyFont="1" applyBorder="1">
      <alignment vertical="center"/>
    </xf>
    <xf numFmtId="38" fontId="86" fillId="7" borderId="76" xfId="11" applyNumberFormat="1" applyFont="1" applyFill="1" applyBorder="1" applyAlignment="1">
      <alignment horizontal="center" vertical="center"/>
    </xf>
    <xf numFmtId="0" fontId="86" fillId="7" borderId="79" xfId="11" applyFont="1" applyFill="1" applyBorder="1" applyAlignment="1">
      <alignment horizontal="center" vertical="center"/>
    </xf>
    <xf numFmtId="0" fontId="86" fillId="7" borderId="81" xfId="11" applyFont="1" applyFill="1" applyBorder="1" applyAlignment="1">
      <alignment horizontal="center" vertical="center"/>
    </xf>
    <xf numFmtId="0" fontId="86" fillId="7" borderId="83" xfId="11" applyFont="1" applyFill="1" applyBorder="1" applyAlignment="1">
      <alignment horizontal="center" vertical="center"/>
    </xf>
    <xf numFmtId="0" fontId="86" fillId="0" borderId="77" xfId="11" applyFont="1" applyBorder="1" applyAlignment="1">
      <alignment horizontal="center" vertical="center" shrinkToFit="1"/>
    </xf>
    <xf numFmtId="0" fontId="86" fillId="0" borderId="78" xfId="11" applyFont="1" applyBorder="1" applyAlignment="1">
      <alignment vertical="center" shrinkToFit="1"/>
    </xf>
    <xf numFmtId="0" fontId="86" fillId="0" borderId="80" xfId="11" applyFont="1" applyBorder="1" applyAlignment="1">
      <alignment vertical="center" shrinkToFit="1"/>
    </xf>
    <xf numFmtId="0" fontId="86" fillId="0" borderId="82" xfId="11" applyFont="1" applyBorder="1" applyAlignment="1">
      <alignment vertical="center" shrinkToFit="1"/>
    </xf>
    <xf numFmtId="0" fontId="86" fillId="7" borderId="76" xfId="11" applyFont="1" applyFill="1" applyBorder="1" applyAlignment="1">
      <alignment horizontal="center" vertical="center"/>
    </xf>
    <xf numFmtId="0" fontId="126" fillId="0" borderId="4" xfId="6" applyFont="1" applyBorder="1" applyAlignment="1">
      <alignment horizontal="center" vertical="center"/>
    </xf>
    <xf numFmtId="0" fontId="126" fillId="0" borderId="2" xfId="6" applyFont="1" applyBorder="1" applyAlignment="1">
      <alignment horizontal="center" vertical="center"/>
    </xf>
    <xf numFmtId="0" fontId="126" fillId="0" borderId="3" xfId="6" applyFont="1" applyBorder="1" applyAlignment="1">
      <alignment horizontal="center" vertical="center"/>
    </xf>
    <xf numFmtId="0" fontId="71" fillId="0" borderId="2" xfId="6" applyFont="1" applyBorder="1" applyAlignment="1">
      <alignment horizontal="center" vertical="center"/>
    </xf>
    <xf numFmtId="0" fontId="126" fillId="0" borderId="11" xfId="6" applyFont="1" applyBorder="1" applyAlignment="1">
      <alignment horizontal="center" vertical="center"/>
    </xf>
    <xf numFmtId="0" fontId="126" fillId="0" borderId="5" xfId="6" applyFont="1" applyBorder="1" applyAlignment="1">
      <alignment horizontal="center" vertical="center"/>
    </xf>
    <xf numFmtId="0" fontId="126" fillId="0" borderId="6" xfId="6" applyFont="1" applyBorder="1" applyAlignment="1">
      <alignment horizontal="center" vertical="center"/>
    </xf>
    <xf numFmtId="0" fontId="126" fillId="0" borderId="12" xfId="6" applyFont="1" applyBorder="1" applyAlignment="1">
      <alignment horizontal="center" vertical="center"/>
    </xf>
    <xf numFmtId="0" fontId="126" fillId="0" borderId="0" xfId="6" applyFont="1" applyAlignment="1">
      <alignment horizontal="center" vertical="center"/>
    </xf>
    <xf numFmtId="0" fontId="126" fillId="0" borderId="7" xfId="6" applyFont="1" applyBorder="1" applyAlignment="1">
      <alignment horizontal="center" vertical="center"/>
    </xf>
    <xf numFmtId="0" fontId="126" fillId="0" borderId="8" xfId="6" applyFont="1" applyBorder="1" applyAlignment="1">
      <alignment horizontal="center" vertical="center"/>
    </xf>
    <xf numFmtId="0" fontId="126" fillId="0" borderId="1" xfId="6" applyFont="1" applyBorder="1" applyAlignment="1">
      <alignment horizontal="center" vertical="center"/>
    </xf>
    <xf numFmtId="0" fontId="126" fillId="0" borderId="9" xfId="6" applyFont="1" applyBorder="1" applyAlignment="1">
      <alignment horizontal="center" vertical="center"/>
    </xf>
    <xf numFmtId="0" fontId="36" fillId="0" borderId="1" xfId="6" applyFont="1" applyBorder="1" applyAlignment="1">
      <alignment horizontal="center" vertical="top"/>
    </xf>
    <xf numFmtId="0" fontId="133" fillId="7" borderId="5" xfId="6" applyFont="1" applyFill="1" applyBorder="1" applyAlignment="1">
      <alignment horizontal="right" vertical="center" wrapText="1" shrinkToFit="1"/>
    </xf>
    <xf numFmtId="0" fontId="133" fillId="7" borderId="5" xfId="6" applyFont="1" applyFill="1" applyBorder="1" applyAlignment="1">
      <alignment horizontal="right" vertical="center" shrinkToFit="1"/>
    </xf>
    <xf numFmtId="0" fontId="133" fillId="7" borderId="6" xfId="6" applyFont="1" applyFill="1" applyBorder="1" applyAlignment="1">
      <alignment horizontal="right" vertical="center" shrinkToFit="1"/>
    </xf>
    <xf numFmtId="0" fontId="134" fillId="0" borderId="0" xfId="6" applyFont="1" applyAlignment="1">
      <alignment horizontal="center" vertical="center" wrapText="1"/>
    </xf>
    <xf numFmtId="0" fontId="126" fillId="7" borderId="0" xfId="6" applyFont="1" applyFill="1" applyAlignment="1">
      <alignment vertical="center" wrapText="1"/>
    </xf>
    <xf numFmtId="0" fontId="0" fillId="7" borderId="0" xfId="0" applyFill="1" applyAlignment="1">
      <alignment vertical="center" wrapText="1"/>
    </xf>
    <xf numFmtId="0" fontId="36" fillId="0" borderId="0" xfId="0" applyFont="1" applyAlignment="1" applyProtection="1">
      <alignment horizontal="right"/>
      <protection locked="0"/>
    </xf>
    <xf numFmtId="0" fontId="6" fillId="0" borderId="1" xfId="0" applyFont="1" applyBorder="1" applyAlignment="1">
      <alignment horizontal="center" vertical="top"/>
    </xf>
    <xf numFmtId="0" fontId="17" fillId="4" borderId="0" xfId="0" applyFont="1" applyFill="1" applyAlignment="1">
      <alignment horizontal="left" vertical="center" shrinkToFit="1"/>
    </xf>
    <xf numFmtId="0" fontId="17" fillId="0" borderId="2" xfId="0" applyFont="1" applyBorder="1">
      <alignment vertical="center"/>
    </xf>
    <xf numFmtId="0" fontId="17" fillId="0" borderId="3" xfId="0" applyFont="1" applyBorder="1">
      <alignment vertical="center"/>
    </xf>
    <xf numFmtId="0" fontId="28" fillId="0" borderId="2" xfId="0" applyFont="1" applyBorder="1" applyAlignment="1">
      <alignment horizontal="center" vertical="center"/>
    </xf>
    <xf numFmtId="0" fontId="17" fillId="4" borderId="0" xfId="0" applyFont="1" applyFill="1" applyAlignment="1">
      <alignment horizontal="left" vertical="center" wrapText="1" shrinkToFit="1"/>
    </xf>
    <xf numFmtId="0" fontId="17" fillId="2" borderId="2" xfId="0" applyFont="1" applyFill="1" applyBorder="1" applyAlignment="1" applyProtection="1">
      <alignment horizontal="left" vertical="center" wrapText="1"/>
      <protection locked="0"/>
    </xf>
    <xf numFmtId="0" fontId="17" fillId="2" borderId="3" xfId="0" applyFont="1" applyFill="1" applyBorder="1" applyAlignment="1" applyProtection="1">
      <alignment horizontal="left" vertical="center" wrapText="1"/>
      <protection locked="0"/>
    </xf>
    <xf numFmtId="0" fontId="126" fillId="7" borderId="5" xfId="6" applyFont="1" applyFill="1" applyBorder="1" applyAlignment="1">
      <alignment vertical="center" shrinkToFit="1"/>
    </xf>
    <xf numFmtId="0" fontId="126" fillId="7" borderId="6" xfId="6" applyFont="1" applyFill="1" applyBorder="1" applyAlignment="1">
      <alignment vertical="center" shrinkToFit="1"/>
    </xf>
    <xf numFmtId="0" fontId="126" fillId="7" borderId="0" xfId="6" applyFont="1" applyFill="1" applyAlignment="1">
      <alignment vertical="center" shrinkToFit="1"/>
    </xf>
    <xf numFmtId="0" fontId="126" fillId="7" borderId="7" xfId="6" applyFont="1" applyFill="1" applyBorder="1" applyAlignment="1">
      <alignment vertical="center" shrinkToFit="1"/>
    </xf>
    <xf numFmtId="0" fontId="138" fillId="0" borderId="0" xfId="6" applyFont="1" applyAlignment="1">
      <alignment horizontal="center" vertical="center" wrapText="1"/>
    </xf>
    <xf numFmtId="0" fontId="126" fillId="7" borderId="1" xfId="6" applyFont="1" applyFill="1" applyBorder="1" applyAlignment="1">
      <alignment vertical="center" shrinkToFit="1"/>
    </xf>
    <xf numFmtId="0" fontId="0" fillId="7" borderId="1" xfId="0" applyFill="1" applyBorder="1" applyAlignment="1">
      <alignment vertical="center" shrinkToFit="1"/>
    </xf>
    <xf numFmtId="0" fontId="0" fillId="7" borderId="9" xfId="0" applyFill="1" applyBorder="1" applyAlignment="1">
      <alignment vertical="center" shrinkToFit="1"/>
    </xf>
    <xf numFmtId="0" fontId="36" fillId="0" borderId="0" xfId="6" applyFont="1" applyAlignment="1">
      <alignment horizontal="center" vertical="top"/>
    </xf>
    <xf numFmtId="0" fontId="126" fillId="7" borderId="5" xfId="6" applyFont="1" applyFill="1" applyBorder="1" applyAlignment="1">
      <alignment horizontal="right" vertical="center" shrinkToFit="1"/>
    </xf>
    <xf numFmtId="0" fontId="126" fillId="7" borderId="6" xfId="6" applyFont="1" applyFill="1" applyBorder="1" applyAlignment="1">
      <alignment horizontal="right" vertical="center" shrinkToFit="1"/>
    </xf>
    <xf numFmtId="0" fontId="36" fillId="0" borderId="0" xfId="6" applyFont="1" applyAlignment="1">
      <alignment horizontal="right" vertical="center"/>
    </xf>
    <xf numFmtId="0" fontId="6" fillId="2" borderId="0" xfId="0" applyFont="1" applyFill="1" applyAlignment="1" applyProtection="1">
      <alignment horizontal="left"/>
      <protection locked="0"/>
    </xf>
    <xf numFmtId="0" fontId="6" fillId="2" borderId="0" xfId="0" applyFont="1" applyFill="1" applyAlignment="1" applyProtection="1">
      <alignment horizontal="left" vertical="center" shrinkToFit="1"/>
      <protection locked="0"/>
    </xf>
    <xf numFmtId="0" fontId="6" fillId="2" borderId="1" xfId="0" applyFont="1" applyFill="1" applyBorder="1" applyAlignment="1" applyProtection="1">
      <alignment vertical="center" shrinkToFit="1"/>
      <protection locked="0"/>
    </xf>
    <xf numFmtId="0" fontId="17" fillId="2" borderId="0" xfId="0" applyFont="1" applyFill="1" applyAlignment="1" applyProtection="1">
      <alignment vertical="center" shrinkToFit="1"/>
      <protection locked="0"/>
    </xf>
    <xf numFmtId="0" fontId="17" fillId="2" borderId="7" xfId="0" applyFont="1" applyFill="1" applyBorder="1" applyAlignment="1" applyProtection="1">
      <alignment horizontal="center" vertical="center" shrinkToFit="1"/>
      <protection locked="0"/>
    </xf>
    <xf numFmtId="0" fontId="17" fillId="2" borderId="5" xfId="0" applyFont="1" applyFill="1" applyBorder="1" applyAlignment="1" applyProtection="1">
      <alignment horizontal="center" vertical="center" shrinkToFit="1"/>
      <protection locked="0"/>
    </xf>
    <xf numFmtId="0" fontId="17" fillId="2" borderId="6" xfId="0" applyFont="1" applyFill="1" applyBorder="1" applyAlignment="1" applyProtection="1">
      <alignment horizontal="center" vertical="center" shrinkToFit="1"/>
      <protection locked="0"/>
    </xf>
    <xf numFmtId="0" fontId="17" fillId="0" borderId="11" xfId="0" applyFont="1" applyBorder="1" applyAlignment="1">
      <alignment horizontal="center" vertical="center"/>
    </xf>
    <xf numFmtId="0" fontId="17" fillId="0" borderId="5" xfId="0" applyFont="1" applyBorder="1" applyAlignment="1">
      <alignment horizontal="center" vertical="center"/>
    </xf>
    <xf numFmtId="0" fontId="17" fillId="0" borderId="12" xfId="0" applyFont="1" applyBorder="1" applyAlignment="1">
      <alignment horizontal="center" vertical="center"/>
    </xf>
    <xf numFmtId="0" fontId="17" fillId="2" borderId="1" xfId="0" applyFont="1" applyFill="1" applyBorder="1" applyAlignment="1" applyProtection="1">
      <alignment horizontal="left" vertical="center" shrinkToFit="1"/>
      <protection locked="0"/>
    </xf>
    <xf numFmtId="0" fontId="17" fillId="2" borderId="9" xfId="0" applyFont="1" applyFill="1" applyBorder="1" applyAlignment="1" applyProtection="1">
      <alignment horizontal="left" vertical="center" shrinkToFit="1"/>
      <protection locked="0"/>
    </xf>
    <xf numFmtId="0" fontId="126" fillId="0" borderId="4" xfId="6" applyFont="1" applyBorder="1" applyAlignment="1">
      <alignment horizontal="center" vertical="center" wrapText="1"/>
    </xf>
    <xf numFmtId="0" fontId="126" fillId="0" borderId="2" xfId="6" applyFont="1" applyBorder="1" applyAlignment="1">
      <alignment horizontal="center" vertical="center" wrapText="1"/>
    </xf>
    <xf numFmtId="0" fontId="126" fillId="0" borderId="3" xfId="6" applyFont="1" applyBorder="1" applyAlignment="1">
      <alignment horizontal="center" vertical="center" wrapText="1"/>
    </xf>
    <xf numFmtId="0" fontId="21" fillId="0" borderId="0" xfId="6" applyAlignment="1">
      <alignment horizontal="center" vertical="center"/>
    </xf>
    <xf numFmtId="0" fontId="36" fillId="0" borderId="0" xfId="6" applyFont="1" applyAlignment="1">
      <alignment horizontal="center" vertical="center"/>
    </xf>
    <xf numFmtId="0" fontId="126" fillId="0" borderId="0" xfId="6" applyFont="1">
      <alignment vertical="center"/>
    </xf>
    <xf numFmtId="0" fontId="24" fillId="0" borderId="0" xfId="0" applyFont="1" applyAlignment="1">
      <alignment horizontal="center"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27" fillId="2" borderId="2" xfId="0" applyFont="1" applyFill="1" applyBorder="1" applyAlignment="1" applyProtection="1">
      <alignment horizontal="left" vertical="center" wrapText="1"/>
      <protection locked="0"/>
    </xf>
    <xf numFmtId="0" fontId="27" fillId="2" borderId="3" xfId="0" applyFont="1" applyFill="1" applyBorder="1" applyAlignment="1" applyProtection="1">
      <alignment horizontal="left" vertical="center" wrapText="1"/>
      <protection locked="0"/>
    </xf>
    <xf numFmtId="0" fontId="17" fillId="0" borderId="2" xfId="6" applyFont="1" applyBorder="1" applyAlignment="1">
      <alignment horizontal="left" vertical="center" wrapText="1"/>
    </xf>
    <xf numFmtId="0" fontId="17" fillId="0" borderId="3" xfId="6" applyFont="1" applyBorder="1" applyAlignment="1">
      <alignment horizontal="left" vertical="center" wrapText="1"/>
    </xf>
    <xf numFmtId="0" fontId="126" fillId="0" borderId="11" xfId="6" applyFont="1" applyBorder="1" applyAlignment="1">
      <alignment horizontal="center"/>
    </xf>
    <xf numFmtId="0" fontId="126" fillId="0" borderId="5" xfId="6" applyFont="1" applyBorder="1" applyAlignment="1">
      <alignment horizontal="center"/>
    </xf>
    <xf numFmtId="0" fontId="126" fillId="0" borderId="6" xfId="6" applyFont="1" applyBorder="1" applyAlignment="1">
      <alignment horizontal="center"/>
    </xf>
    <xf numFmtId="0" fontId="126" fillId="0" borderId="11" xfId="6" applyFont="1" applyBorder="1" applyAlignment="1">
      <alignment horizontal="center" wrapText="1"/>
    </xf>
    <xf numFmtId="0" fontId="126" fillId="0" borderId="5" xfId="6" applyFont="1" applyBorder="1" applyAlignment="1">
      <alignment horizontal="center" wrapText="1"/>
    </xf>
    <xf numFmtId="0" fontId="126" fillId="0" borderId="6" xfId="6" applyFont="1" applyBorder="1" applyAlignment="1">
      <alignment horizontal="center" wrapText="1"/>
    </xf>
    <xf numFmtId="0" fontId="126" fillId="0" borderId="8" xfId="6" applyFont="1" applyBorder="1" applyAlignment="1">
      <alignment horizontal="center" vertical="center" wrapText="1"/>
    </xf>
    <xf numFmtId="0" fontId="126" fillId="0" borderId="1" xfId="6" applyFont="1" applyBorder="1" applyAlignment="1">
      <alignment horizontal="center" vertical="center" wrapText="1"/>
    </xf>
    <xf numFmtId="0" fontId="126" fillId="0" borderId="9" xfId="6" applyFont="1" applyBorder="1" applyAlignment="1">
      <alignment horizontal="center" vertic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17" fillId="0" borderId="11" xfId="0" applyFont="1" applyBorder="1" applyAlignment="1">
      <alignment horizontal="center" wrapText="1"/>
    </xf>
    <xf numFmtId="0" fontId="17" fillId="0" borderId="5" xfId="0" applyFont="1" applyBorder="1" applyAlignment="1">
      <alignment horizontal="center" wrapText="1"/>
    </xf>
    <xf numFmtId="0" fontId="17" fillId="0" borderId="6" xfId="0" applyFont="1" applyBorder="1" applyAlignment="1">
      <alignment horizontal="center" wrapText="1"/>
    </xf>
    <xf numFmtId="0" fontId="17" fillId="0" borderId="8" xfId="0" applyFont="1" applyBorder="1" applyAlignment="1">
      <alignment horizontal="center" vertical="center"/>
    </xf>
    <xf numFmtId="0" fontId="17" fillId="0" borderId="1" xfId="0" applyFont="1" applyBorder="1" applyAlignment="1">
      <alignment horizontal="center" vertical="center"/>
    </xf>
    <xf numFmtId="0" fontId="17" fillId="0" borderId="9" xfId="0" applyFont="1" applyBorder="1" applyAlignment="1">
      <alignment horizontal="center" vertical="center"/>
    </xf>
    <xf numFmtId="0" fontId="17" fillId="0" borderId="12" xfId="0" applyFont="1" applyBorder="1" applyAlignment="1">
      <alignment horizontal="center" vertical="center" wrapText="1"/>
    </xf>
    <xf numFmtId="0" fontId="17" fillId="0" borderId="7" xfId="0" applyFont="1" applyBorder="1" applyAlignment="1">
      <alignment horizontal="center" vertical="center" wrapText="1"/>
    </xf>
    <xf numFmtId="0" fontId="27" fillId="2" borderId="10" xfId="0" applyFont="1" applyFill="1" applyBorder="1" applyAlignment="1" applyProtection="1">
      <alignment horizontal="left" vertical="center" wrapText="1"/>
      <protection locked="0"/>
    </xf>
    <xf numFmtId="0" fontId="27" fillId="2" borderId="10" xfId="0" applyFont="1" applyFill="1" applyBorder="1" applyAlignment="1" applyProtection="1">
      <alignment horizontal="left" vertical="center" shrinkToFit="1"/>
      <protection locked="0"/>
    </xf>
    <xf numFmtId="0" fontId="17" fillId="2" borderId="4" xfId="0" applyFont="1" applyFill="1" applyBorder="1" applyAlignment="1" applyProtection="1">
      <alignment vertical="center" shrinkToFit="1"/>
      <protection locked="0"/>
    </xf>
    <xf numFmtId="0" fontId="17" fillId="2" borderId="2" xfId="0" applyFont="1" applyFill="1" applyBorder="1" applyAlignment="1" applyProtection="1">
      <alignment vertical="center" shrinkToFit="1"/>
      <protection locked="0"/>
    </xf>
    <xf numFmtId="0" fontId="17" fillId="2" borderId="3" xfId="0" applyFont="1" applyFill="1" applyBorder="1" applyAlignment="1" applyProtection="1">
      <alignment vertical="center" shrinkToFit="1"/>
      <protection locked="0"/>
    </xf>
    <xf numFmtId="0" fontId="17" fillId="2" borderId="4" xfId="0" applyFont="1" applyFill="1" applyBorder="1" applyAlignment="1" applyProtection="1">
      <alignment vertical="center" wrapText="1"/>
      <protection locked="0"/>
    </xf>
    <xf numFmtId="0" fontId="17" fillId="2" borderId="2" xfId="0" applyFont="1" applyFill="1" applyBorder="1" applyAlignment="1" applyProtection="1">
      <alignment vertical="center" wrapText="1"/>
      <protection locked="0"/>
    </xf>
    <xf numFmtId="0" fontId="17" fillId="2" borderId="3" xfId="0" applyFont="1" applyFill="1" applyBorder="1" applyAlignment="1" applyProtection="1">
      <alignment vertical="center" wrapText="1"/>
      <protection locked="0"/>
    </xf>
    <xf numFmtId="0" fontId="17" fillId="0" borderId="2" xfId="6" applyFont="1" applyBorder="1" applyAlignment="1">
      <alignment horizontal="right" vertical="center"/>
    </xf>
    <xf numFmtId="0" fontId="141" fillId="2" borderId="2" xfId="0" applyFont="1" applyFill="1" applyBorder="1" applyAlignment="1" applyProtection="1">
      <alignment horizontal="left" vertical="center" wrapText="1"/>
      <protection locked="0"/>
    </xf>
    <xf numFmtId="0" fontId="141" fillId="2" borderId="3" xfId="0" applyFont="1" applyFill="1" applyBorder="1" applyAlignment="1" applyProtection="1">
      <alignment horizontal="left" vertical="center" wrapText="1"/>
      <protection locked="0"/>
    </xf>
    <xf numFmtId="0" fontId="27" fillId="0" borderId="0" xfId="0" applyFont="1" applyAlignment="1">
      <alignment horizontal="left" vertical="top" wrapText="1"/>
    </xf>
    <xf numFmtId="0" fontId="133" fillId="2" borderId="2" xfId="6" applyFont="1" applyFill="1" applyBorder="1" applyAlignment="1" applyProtection="1">
      <alignment vertical="center" wrapText="1"/>
      <protection locked="0"/>
    </xf>
    <xf numFmtId="0" fontId="133" fillId="2" borderId="3" xfId="6" applyFont="1" applyFill="1" applyBorder="1" applyAlignment="1" applyProtection="1">
      <alignment vertical="center" wrapText="1"/>
      <protection locked="0"/>
    </xf>
    <xf numFmtId="0" fontId="17" fillId="0" borderId="4" xfId="6" applyFont="1" applyBorder="1" applyAlignment="1">
      <alignment horizontal="center" vertical="center" shrinkToFit="1"/>
    </xf>
    <xf numFmtId="0" fontId="17" fillId="0" borderId="2" xfId="6" applyFont="1" applyBorder="1" applyAlignment="1">
      <alignment horizontal="center" vertical="center" shrinkToFit="1"/>
    </xf>
    <xf numFmtId="0" fontId="6" fillId="0" borderId="2" xfId="6" applyFont="1" applyBorder="1" applyAlignment="1">
      <alignment horizontal="center" vertical="center" shrinkToFit="1"/>
    </xf>
    <xf numFmtId="0" fontId="6" fillId="0" borderId="0" xfId="0" applyFont="1" applyAlignment="1">
      <alignment horizontal="right" vertical="center"/>
    </xf>
    <xf numFmtId="0" fontId="27" fillId="2" borderId="2" xfId="0" applyFont="1" applyFill="1" applyBorder="1" applyAlignment="1" applyProtection="1">
      <alignment vertical="center" wrapText="1"/>
      <protection locked="0"/>
    </xf>
    <xf numFmtId="0" fontId="27" fillId="2" borderId="3" xfId="0" applyFont="1" applyFill="1" applyBorder="1" applyAlignment="1" applyProtection="1">
      <alignment vertical="center" wrapText="1"/>
      <protection locked="0"/>
    </xf>
    <xf numFmtId="0" fontId="28" fillId="2" borderId="4" xfId="8" applyFont="1" applyFill="1" applyBorder="1" applyAlignment="1">
      <alignment horizontal="left" vertical="center"/>
    </xf>
    <xf numFmtId="0" fontId="28" fillId="2" borderId="2" xfId="8" applyFont="1" applyFill="1" applyBorder="1" applyAlignment="1">
      <alignment horizontal="left" vertical="center"/>
    </xf>
    <xf numFmtId="0" fontId="28" fillId="2" borderId="3" xfId="8" applyFont="1" applyFill="1" applyBorder="1" applyAlignment="1">
      <alignment horizontal="left" vertical="center"/>
    </xf>
    <xf numFmtId="0" fontId="27" fillId="0" borderId="11" xfId="8" applyFont="1" applyBorder="1" applyAlignment="1">
      <alignment horizontal="center" vertical="center" wrapText="1"/>
    </xf>
    <xf numFmtId="0" fontId="27" fillId="0" borderId="5" xfId="8" applyFont="1" applyBorder="1" applyAlignment="1">
      <alignment horizontal="center" vertical="center" wrapText="1"/>
    </xf>
    <xf numFmtId="0" fontId="27" fillId="0" borderId="6" xfId="8" applyFont="1" applyBorder="1" applyAlignment="1">
      <alignment horizontal="center" vertical="center" wrapText="1"/>
    </xf>
    <xf numFmtId="0" fontId="27" fillId="0" borderId="8" xfId="8" applyFont="1" applyBorder="1" applyAlignment="1">
      <alignment horizontal="center" vertical="center" wrapText="1"/>
    </xf>
    <xf numFmtId="0" fontId="27" fillId="0" borderId="1" xfId="8" applyFont="1" applyBorder="1" applyAlignment="1">
      <alignment horizontal="center" vertical="center" wrapText="1"/>
    </xf>
    <xf numFmtId="0" fontId="27" fillId="0" borderId="9" xfId="8" applyFont="1" applyBorder="1" applyAlignment="1">
      <alignment horizontal="center" vertical="center" wrapText="1"/>
    </xf>
    <xf numFmtId="0" fontId="43" fillId="2" borderId="8" xfId="8" applyFont="1" applyFill="1" applyBorder="1" applyAlignment="1">
      <alignment horizontal="left" vertical="center" wrapText="1"/>
    </xf>
    <xf numFmtId="0" fontId="43" fillId="2" borderId="1" xfId="8" applyFont="1" applyFill="1" applyBorder="1" applyAlignment="1">
      <alignment horizontal="left" vertical="center" wrapText="1"/>
    </xf>
    <xf numFmtId="0" fontId="43" fillId="2" borderId="9" xfId="8" applyFont="1" applyFill="1" applyBorder="1" applyAlignment="1">
      <alignment horizontal="left" vertical="center" wrapText="1"/>
    </xf>
    <xf numFmtId="0" fontId="27" fillId="0" borderId="2" xfId="8" applyFont="1" applyBorder="1" applyAlignment="1">
      <alignment vertical="center" wrapText="1"/>
    </xf>
    <xf numFmtId="0" fontId="27" fillId="0" borderId="3" xfId="8" applyFont="1" applyBorder="1" applyAlignment="1">
      <alignment vertical="center" wrapText="1"/>
    </xf>
    <xf numFmtId="0" fontId="58" fillId="0" borderId="34" xfId="6" applyFont="1" applyBorder="1" applyAlignment="1">
      <alignment horizontal="left" vertical="top" wrapText="1"/>
    </xf>
    <xf numFmtId="0" fontId="58" fillId="0" borderId="35" xfId="6" applyFont="1" applyBorder="1" applyAlignment="1">
      <alignment horizontal="left" vertical="top" wrapText="1"/>
    </xf>
    <xf numFmtId="0" fontId="58" fillId="0" borderId="36" xfId="6" applyFont="1" applyBorder="1" applyAlignment="1">
      <alignment horizontal="left" vertical="top" wrapText="1"/>
    </xf>
    <xf numFmtId="0" fontId="58" fillId="0" borderId="37" xfId="6" applyFont="1" applyBorder="1" applyAlignment="1">
      <alignment horizontal="left" vertical="top" wrapText="1"/>
    </xf>
    <xf numFmtId="0" fontId="58" fillId="0" borderId="0" xfId="6" applyFont="1" applyAlignment="1">
      <alignment horizontal="left" vertical="top" wrapText="1"/>
    </xf>
    <xf numFmtId="0" fontId="58" fillId="0" borderId="38" xfId="6" applyFont="1" applyBorder="1" applyAlignment="1">
      <alignment horizontal="left" vertical="top" wrapText="1"/>
    </xf>
    <xf numFmtId="0" fontId="58" fillId="0" borderId="39" xfId="6" applyFont="1" applyBorder="1" applyAlignment="1">
      <alignment horizontal="left" vertical="top" wrapText="1"/>
    </xf>
    <xf numFmtId="0" fontId="58" fillId="0" borderId="40" xfId="6" applyFont="1" applyBorder="1" applyAlignment="1">
      <alignment horizontal="left" vertical="top" wrapText="1"/>
    </xf>
    <xf numFmtId="0" fontId="58" fillId="0" borderId="41" xfId="6" applyFont="1" applyBorder="1" applyAlignment="1">
      <alignment horizontal="left" vertical="top" wrapText="1"/>
    </xf>
    <xf numFmtId="0" fontId="17" fillId="0" borderId="4"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center" vertical="center"/>
    </xf>
    <xf numFmtId="179" fontId="34" fillId="2" borderId="2" xfId="6" applyNumberFormat="1" applyFont="1" applyFill="1" applyBorder="1" applyAlignment="1">
      <alignment horizontal="center" vertical="center" shrinkToFit="1"/>
    </xf>
    <xf numFmtId="0" fontId="43" fillId="0" borderId="4" xfId="8" applyFont="1" applyBorder="1" applyAlignment="1">
      <alignment horizontal="center" vertical="center" wrapText="1"/>
    </xf>
    <xf numFmtId="0" fontId="43" fillId="0" borderId="2" xfId="8" applyFont="1" applyBorder="1" applyAlignment="1">
      <alignment horizontal="center" vertical="center"/>
    </xf>
    <xf numFmtId="0" fontId="43" fillId="0" borderId="3" xfId="8" applyFont="1" applyBorder="1" applyAlignment="1">
      <alignment horizontal="center" vertical="center"/>
    </xf>
    <xf numFmtId="0" fontId="27" fillId="0" borderId="4" xfId="8" applyFont="1" applyBorder="1" applyAlignment="1">
      <alignment horizontal="center" vertical="center"/>
    </xf>
    <xf numFmtId="0" fontId="27" fillId="0" borderId="2" xfId="8" applyFont="1" applyBorder="1" applyAlignment="1">
      <alignment horizontal="center" vertical="center"/>
    </xf>
    <xf numFmtId="0" fontId="27" fillId="0" borderId="3" xfId="8" applyFont="1" applyBorder="1" applyAlignment="1">
      <alignment horizontal="center" vertical="center"/>
    </xf>
    <xf numFmtId="0" fontId="33" fillId="0" borderId="4"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3" xfId="8" applyFont="1" applyBorder="1" applyAlignment="1">
      <alignment horizontal="center" vertical="center" wrapText="1"/>
    </xf>
    <xf numFmtId="0" fontId="17" fillId="0" borderId="5" xfId="6" applyFont="1" applyBorder="1">
      <alignment vertical="center"/>
    </xf>
    <xf numFmtId="0" fontId="17" fillId="0" borderId="6" xfId="6" applyFont="1" applyBorder="1">
      <alignment vertical="center"/>
    </xf>
    <xf numFmtId="0" fontId="17" fillId="0" borderId="0" xfId="6" applyFont="1">
      <alignment vertical="center"/>
    </xf>
    <xf numFmtId="0" fontId="17" fillId="0" borderId="7" xfId="6" applyFont="1" applyBorder="1">
      <alignment vertical="center"/>
    </xf>
    <xf numFmtId="0" fontId="17" fillId="0" borderId="1" xfId="6" applyFont="1" applyBorder="1">
      <alignment vertical="center"/>
    </xf>
    <xf numFmtId="0" fontId="17" fillId="0" borderId="9" xfId="6" applyFont="1" applyBorder="1">
      <alignment vertical="center"/>
    </xf>
    <xf numFmtId="0" fontId="17" fillId="0" borderId="5" xfId="6" applyFont="1" applyBorder="1" applyAlignment="1">
      <alignment horizontal="distributed" vertical="center"/>
    </xf>
    <xf numFmtId="0" fontId="17" fillId="0" borderId="1" xfId="6" applyFont="1" applyBorder="1" applyAlignment="1">
      <alignment horizontal="distributed" vertical="center"/>
    </xf>
    <xf numFmtId="0" fontId="13" fillId="0" borderId="0" xfId="6" applyFont="1" applyAlignment="1">
      <alignment horizontal="center" vertical="center"/>
    </xf>
    <xf numFmtId="0" fontId="17" fillId="0" borderId="0" xfId="6" applyFont="1" applyAlignment="1">
      <alignment vertical="center" shrinkToFit="1"/>
    </xf>
    <xf numFmtId="0" fontId="17" fillId="0" borderId="0" xfId="6" applyFont="1" applyAlignment="1">
      <alignment horizontal="center" vertical="center" shrinkToFit="1"/>
    </xf>
    <xf numFmtId="0" fontId="7" fillId="0" borderId="0" xfId="6" applyFont="1">
      <alignment vertical="center"/>
    </xf>
    <xf numFmtId="0" fontId="7" fillId="0" borderId="7" xfId="6" applyFont="1" applyBorder="1">
      <alignment vertical="center"/>
    </xf>
    <xf numFmtId="0" fontId="7" fillId="0" borderId="1" xfId="6" applyFont="1" applyBorder="1">
      <alignment vertical="center"/>
    </xf>
    <xf numFmtId="0" fontId="7" fillId="0" borderId="9" xfId="6" applyFont="1" applyBorder="1">
      <alignment vertical="center"/>
    </xf>
    <xf numFmtId="180" fontId="17" fillId="2" borderId="0" xfId="7" applyNumberFormat="1" applyFont="1" applyFill="1" applyBorder="1" applyAlignment="1" applyProtection="1">
      <alignment horizontal="right" vertical="center" shrinkToFit="1"/>
      <protection locked="0"/>
    </xf>
    <xf numFmtId="181" fontId="17" fillId="2" borderId="0" xfId="5" applyNumberFormat="1" applyFont="1" applyFill="1" applyAlignment="1" applyProtection="1">
      <alignment horizontal="right" vertical="center" shrinkToFit="1"/>
      <protection locked="0"/>
    </xf>
    <xf numFmtId="179" fontId="17" fillId="2" borderId="1" xfId="5" applyNumberFormat="1" applyFont="1" applyFill="1" applyBorder="1" applyAlignment="1" applyProtection="1">
      <alignment horizontal="right" vertical="center" shrinkToFit="1"/>
      <protection locked="0"/>
    </xf>
    <xf numFmtId="0" fontId="6" fillId="0" borderId="0" xfId="6" applyFont="1" applyAlignment="1">
      <alignment horizontal="center" vertical="top"/>
    </xf>
    <xf numFmtId="0" fontId="17" fillId="4" borderId="11" xfId="0" applyFont="1" applyFill="1" applyBorder="1" applyAlignment="1">
      <alignment horizontal="center" vertical="center" wrapText="1"/>
    </xf>
    <xf numFmtId="0" fontId="6" fillId="0" borderId="0" xfId="6" applyFont="1" applyAlignment="1">
      <alignment horizontal="center" vertical="center"/>
    </xf>
    <xf numFmtId="0" fontId="17" fillId="0" borderId="0" xfId="6" applyFont="1" applyAlignment="1">
      <alignment horizontal="left" vertical="center"/>
    </xf>
    <xf numFmtId="0" fontId="17" fillId="0" borderId="0" xfId="6" applyFont="1" applyAlignment="1">
      <alignment horizontal="center" vertical="center" wrapText="1"/>
    </xf>
    <xf numFmtId="0" fontId="22" fillId="0" borderId="0" xfId="6" applyFont="1" applyAlignment="1">
      <alignment horizontal="center" vertical="center"/>
    </xf>
    <xf numFmtId="0" fontId="6" fillId="0" borderId="0" xfId="6" applyFont="1" applyAlignment="1">
      <alignment horizontal="right" vertical="center"/>
    </xf>
    <xf numFmtId="0" fontId="17" fillId="0" borderId="0" xfId="6" applyFont="1" applyAlignment="1">
      <alignment horizontal="center" vertical="center"/>
    </xf>
    <xf numFmtId="0" fontId="32" fillId="0" borderId="0" xfId="6" applyFont="1" applyAlignment="1">
      <alignment horizontal="left" vertical="center" wrapText="1"/>
    </xf>
    <xf numFmtId="0" fontId="149" fillId="2" borderId="2" xfId="0" applyFont="1" applyFill="1" applyBorder="1" applyAlignment="1" applyProtection="1">
      <alignment vertical="center" wrapText="1"/>
      <protection locked="0"/>
    </xf>
    <xf numFmtId="0" fontId="149" fillId="2" borderId="2" xfId="0" applyFont="1" applyFill="1" applyBorder="1" applyProtection="1">
      <alignment vertical="center"/>
      <protection locked="0"/>
    </xf>
    <xf numFmtId="0" fontId="149" fillId="2" borderId="3" xfId="0" applyFont="1" applyFill="1" applyBorder="1" applyProtection="1">
      <alignment vertical="center"/>
      <protection locked="0"/>
    </xf>
    <xf numFmtId="0" fontId="27" fillId="0" borderId="11" xfId="0" applyFont="1" applyBorder="1" applyAlignment="1">
      <alignment horizontal="left" vertical="center"/>
    </xf>
    <xf numFmtId="0" fontId="27" fillId="0" borderId="5" xfId="0" applyFont="1" applyBorder="1" applyAlignment="1">
      <alignment horizontal="left" vertical="center"/>
    </xf>
    <xf numFmtId="179" fontId="104" fillId="2" borderId="0" xfId="16" applyNumberFormat="1" applyFont="1" applyFill="1" applyAlignment="1" applyProtection="1">
      <alignment horizontal="center" vertical="center" shrinkToFit="1"/>
      <protection locked="0"/>
    </xf>
    <xf numFmtId="0" fontId="27" fillId="0" borderId="12" xfId="0" applyFont="1" applyBorder="1" applyAlignment="1">
      <alignment horizontal="left" vertical="center"/>
    </xf>
    <xf numFmtId="0" fontId="27" fillId="0" borderId="0" xfId="0" applyFont="1" applyAlignment="1">
      <alignment horizontal="left" vertical="center"/>
    </xf>
    <xf numFmtId="0" fontId="27" fillId="0" borderId="8" xfId="0" applyFont="1" applyBorder="1" applyAlignment="1">
      <alignment horizontal="left" vertical="center"/>
    </xf>
    <xf numFmtId="0" fontId="27" fillId="0" borderId="1" xfId="0" applyFont="1" applyBorder="1" applyAlignment="1">
      <alignment horizontal="left" vertical="center"/>
    </xf>
    <xf numFmtId="179" fontId="104" fillId="2" borderId="1" xfId="16" applyNumberFormat="1" applyFont="1" applyFill="1" applyBorder="1" applyAlignment="1" applyProtection="1">
      <alignment horizontal="center" vertical="center" shrinkToFit="1"/>
      <protection locked="0"/>
    </xf>
    <xf numFmtId="0" fontId="17" fillId="0" borderId="5" xfId="0" applyFont="1" applyBorder="1" applyAlignment="1">
      <alignment vertical="center" wrapText="1"/>
    </xf>
    <xf numFmtId="0" fontId="17" fillId="0" borderId="6" xfId="0" applyFont="1" applyBorder="1" applyAlignment="1">
      <alignment vertical="center" wrapText="1"/>
    </xf>
    <xf numFmtId="0" fontId="17" fillId="0" borderId="0" xfId="0" applyFont="1" applyAlignment="1">
      <alignment vertical="center" wrapText="1"/>
    </xf>
    <xf numFmtId="0" fontId="17" fillId="0" borderId="7" xfId="0" applyFont="1" applyBorder="1" applyAlignment="1">
      <alignment vertical="center" wrapText="1"/>
    </xf>
    <xf numFmtId="0" fontId="17" fillId="0" borderId="1" xfId="0" applyFont="1" applyBorder="1" applyAlignment="1">
      <alignment vertical="center" wrapText="1"/>
    </xf>
    <xf numFmtId="0" fontId="17" fillId="0" borderId="9" xfId="0" applyFont="1" applyBorder="1" applyAlignment="1">
      <alignment vertical="center" wrapText="1"/>
    </xf>
    <xf numFmtId="179" fontId="104" fillId="2" borderId="2" xfId="16" applyNumberFormat="1" applyFont="1" applyFill="1" applyBorder="1" applyAlignment="1" applyProtection="1">
      <alignment horizontal="center" vertical="center" shrinkToFit="1"/>
      <protection locked="0"/>
    </xf>
    <xf numFmtId="0" fontId="133" fillId="2" borderId="0" xfId="5" applyFont="1" applyFill="1" applyAlignment="1" applyProtection="1">
      <alignment horizontal="center" vertical="center" shrinkToFit="1"/>
      <protection locked="0"/>
    </xf>
    <xf numFmtId="0" fontId="27" fillId="0" borderId="0" xfId="5" applyFont="1" applyAlignment="1">
      <alignment horizontal="left" vertical="top" wrapText="1"/>
    </xf>
    <xf numFmtId="179" fontId="42" fillId="2" borderId="0" xfId="0" applyNumberFormat="1" applyFont="1" applyFill="1" applyAlignment="1" applyProtection="1">
      <alignment horizontal="center" vertical="center" shrinkToFit="1"/>
      <protection locked="0"/>
    </xf>
    <xf numFmtId="179" fontId="42" fillId="2" borderId="1" xfId="0" applyNumberFormat="1" applyFont="1" applyFill="1" applyBorder="1" applyAlignment="1" applyProtection="1">
      <alignment horizontal="center" vertical="center" shrinkToFit="1"/>
      <protection locked="0"/>
    </xf>
    <xf numFmtId="179" fontId="42" fillId="2" borderId="2" xfId="0" applyNumberFormat="1" applyFont="1" applyFill="1" applyBorder="1" applyAlignment="1" applyProtection="1">
      <alignment horizontal="center" vertical="center" shrinkToFit="1"/>
      <protection locked="0"/>
    </xf>
    <xf numFmtId="0" fontId="43" fillId="2" borderId="2" xfId="0" applyFont="1" applyFill="1" applyBorder="1" applyAlignment="1" applyProtection="1">
      <alignment vertical="center" wrapText="1"/>
      <protection locked="0"/>
    </xf>
    <xf numFmtId="0" fontId="43" fillId="2" borderId="2" xfId="0" applyFont="1" applyFill="1" applyBorder="1" applyProtection="1">
      <alignment vertical="center"/>
      <protection locked="0"/>
    </xf>
    <xf numFmtId="0" fontId="43" fillId="2" borderId="3" xfId="0" applyFont="1" applyFill="1" applyBorder="1" applyProtection="1">
      <alignment vertical="center"/>
      <protection locked="0"/>
    </xf>
    <xf numFmtId="0" fontId="33" fillId="3" borderId="10" xfId="0" applyFont="1" applyFill="1" applyBorder="1" applyAlignment="1">
      <alignment vertical="center" wrapText="1"/>
    </xf>
    <xf numFmtId="0" fontId="17" fillId="0" borderId="10" xfId="0" applyFont="1" applyBorder="1" applyAlignment="1">
      <alignment horizontal="center" vertical="center"/>
    </xf>
    <xf numFmtId="0" fontId="141" fillId="2" borderId="4" xfId="0" applyFont="1" applyFill="1" applyBorder="1" applyAlignment="1" applyProtection="1">
      <alignment horizontal="left" vertical="center" wrapText="1"/>
      <protection locked="0"/>
    </xf>
    <xf numFmtId="0" fontId="17" fillId="0" borderId="2" xfId="0" applyFont="1" applyBorder="1" applyAlignment="1">
      <alignment horizontal="right" vertical="center" wrapText="1"/>
    </xf>
    <xf numFmtId="0" fontId="28" fillId="3" borderId="1" xfId="0" applyFont="1" applyFill="1" applyBorder="1" applyAlignment="1">
      <alignment horizontal="left" vertical="center" wrapText="1"/>
    </xf>
    <xf numFmtId="0" fontId="13" fillId="0" borderId="10" xfId="0" applyFont="1" applyBorder="1" applyAlignment="1">
      <alignment horizontal="center" vertical="center" textRotation="255"/>
    </xf>
    <xf numFmtId="0" fontId="17" fillId="0" borderId="6" xfId="0" applyFont="1" applyBorder="1" applyAlignment="1">
      <alignment horizontal="center" vertical="center"/>
    </xf>
    <xf numFmtId="0" fontId="17" fillId="0" borderId="11" xfId="0" applyFont="1" applyBorder="1" applyAlignment="1">
      <alignment horizontal="center" vertical="center" wrapText="1"/>
    </xf>
    <xf numFmtId="0" fontId="17" fillId="0" borderId="5" xfId="0" applyFont="1" applyBorder="1" applyAlignment="1">
      <alignment horizontal="center" vertical="center" wrapText="1"/>
    </xf>
    <xf numFmtId="0" fontId="141" fillId="2" borderId="5" xfId="0" applyFont="1" applyFill="1" applyBorder="1" applyAlignment="1" applyProtection="1">
      <alignment horizontal="left" wrapText="1"/>
      <protection locked="0"/>
    </xf>
    <xf numFmtId="0" fontId="141" fillId="0" borderId="5" xfId="0" applyFont="1" applyBorder="1" applyAlignment="1" applyProtection="1">
      <alignment vertical="center" wrapText="1"/>
      <protection locked="0"/>
    </xf>
    <xf numFmtId="0" fontId="141" fillId="0" borderId="6" xfId="0" applyFont="1" applyBorder="1" applyAlignment="1" applyProtection="1">
      <alignment vertical="center" wrapText="1"/>
      <protection locked="0"/>
    </xf>
    <xf numFmtId="0" fontId="141" fillId="2" borderId="8" xfId="0"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protection locked="0"/>
    </xf>
    <xf numFmtId="0" fontId="17" fillId="0" borderId="1" xfId="0" applyFont="1" applyBorder="1" applyProtection="1">
      <alignment vertical="center"/>
      <protection locked="0"/>
    </xf>
    <xf numFmtId="0" fontId="17" fillId="0" borderId="9" xfId="0" applyFont="1" applyBorder="1" applyProtection="1">
      <alignment vertical="center"/>
      <protection locked="0"/>
    </xf>
    <xf numFmtId="0" fontId="14" fillId="0" borderId="1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1" fillId="2" borderId="26" xfId="0" applyFont="1" applyFill="1" applyBorder="1" applyAlignment="1" applyProtection="1">
      <alignment horizontal="left" vertical="center"/>
      <protection locked="0"/>
    </xf>
    <xf numFmtId="0" fontId="17" fillId="2" borderId="27" xfId="0" applyFont="1" applyFill="1" applyBorder="1" applyAlignment="1" applyProtection="1">
      <alignment horizontal="left" vertical="center"/>
      <protection locked="0"/>
    </xf>
    <xf numFmtId="0" fontId="17" fillId="0" borderId="27" xfId="0" applyFont="1" applyBorder="1" applyAlignment="1" applyProtection="1">
      <alignment horizontal="left" vertical="center"/>
      <protection locked="0"/>
    </xf>
    <xf numFmtId="0" fontId="17" fillId="0" borderId="28" xfId="0" applyFont="1" applyBorder="1" applyAlignment="1" applyProtection="1">
      <alignment horizontal="left" vertical="center"/>
      <protection locked="0"/>
    </xf>
    <xf numFmtId="0" fontId="141" fillId="2" borderId="12" xfId="0" applyFont="1" applyFill="1" applyBorder="1" applyAlignment="1" applyProtection="1">
      <alignment horizontal="left" vertical="center" wrapText="1"/>
      <protection locked="0"/>
    </xf>
    <xf numFmtId="0" fontId="141" fillId="2" borderId="0" xfId="0" applyFont="1" applyFill="1" applyAlignment="1" applyProtection="1">
      <alignment horizontal="left" vertical="center" wrapText="1"/>
      <protection locked="0"/>
    </xf>
    <xf numFmtId="0" fontId="141" fillId="0" borderId="0" xfId="0" applyFont="1" applyAlignment="1" applyProtection="1">
      <alignment vertical="center" wrapText="1"/>
      <protection locked="0"/>
    </xf>
    <xf numFmtId="0" fontId="141" fillId="0" borderId="7" xfId="0" applyFont="1" applyBorder="1" applyAlignment="1" applyProtection="1">
      <alignment vertical="center" wrapText="1"/>
      <protection locked="0"/>
    </xf>
    <xf numFmtId="0" fontId="17" fillId="0" borderId="4"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41" fillId="2" borderId="4" xfId="0" applyFont="1" applyFill="1" applyBorder="1" applyAlignment="1" applyProtection="1">
      <alignment horizontal="left" vertical="center" shrinkToFit="1"/>
      <protection locked="0"/>
    </xf>
    <xf numFmtId="0" fontId="141" fillId="2" borderId="2" xfId="0" applyFont="1" applyFill="1" applyBorder="1" applyAlignment="1" applyProtection="1">
      <alignment horizontal="left" vertical="center" shrinkToFit="1"/>
      <protection locked="0"/>
    </xf>
    <xf numFmtId="0" fontId="141" fillId="0" borderId="2" xfId="0" applyFont="1" applyBorder="1" applyProtection="1">
      <alignment vertical="center"/>
      <protection locked="0"/>
    </xf>
    <xf numFmtId="0" fontId="141" fillId="0" borderId="3" xfId="0" applyFont="1" applyBorder="1" applyProtection="1">
      <alignment vertical="center"/>
      <protection locked="0"/>
    </xf>
    <xf numFmtId="0" fontId="17" fillId="2" borderId="4" xfId="0" applyFont="1" applyFill="1" applyBorder="1" applyAlignment="1" applyProtection="1">
      <alignment horizontal="left" vertical="center" shrinkToFit="1"/>
      <protection locked="0"/>
    </xf>
    <xf numFmtId="0" fontId="17" fillId="2" borderId="2" xfId="0" applyFont="1" applyFill="1" applyBorder="1" applyAlignment="1" applyProtection="1">
      <alignment horizontal="left" vertical="center" shrinkToFit="1"/>
      <protection locked="0"/>
    </xf>
    <xf numFmtId="0" fontId="17" fillId="0" borderId="2" xfId="0" applyFont="1" applyBorder="1" applyProtection="1">
      <alignment vertical="center"/>
      <protection locked="0"/>
    </xf>
    <xf numFmtId="0" fontId="17" fillId="0" borderId="3" xfId="0" applyFont="1" applyBorder="1" applyProtection="1">
      <alignment vertical="center"/>
      <protection locked="0"/>
    </xf>
    <xf numFmtId="0" fontId="17" fillId="2" borderId="0" xfId="0" applyFont="1" applyFill="1" applyAlignment="1" applyProtection="1">
      <alignment vertical="center" wrapText="1"/>
      <protection locked="0"/>
    </xf>
    <xf numFmtId="0" fontId="17" fillId="2" borderId="26" xfId="0" applyFont="1" applyFill="1" applyBorder="1" applyAlignment="1" applyProtection="1">
      <alignment horizontal="center" vertical="center"/>
      <protection locked="0"/>
    </xf>
    <xf numFmtId="0" fontId="17" fillId="2" borderId="27" xfId="0" applyFont="1" applyFill="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0" xfId="0" applyFont="1" applyAlignment="1">
      <alignment horizontal="right" vertical="center"/>
    </xf>
    <xf numFmtId="0" fontId="6" fillId="0" borderId="0" xfId="0" applyFont="1">
      <alignment vertical="center"/>
    </xf>
    <xf numFmtId="0" fontId="17" fillId="2" borderId="12" xfId="0" applyFont="1" applyFill="1" applyBorder="1" applyAlignment="1" applyProtection="1">
      <alignment horizontal="left" vertical="center" wrapText="1"/>
      <protection locked="0"/>
    </xf>
    <xf numFmtId="0" fontId="17" fillId="2" borderId="0" xfId="0" applyFont="1" applyFill="1" applyAlignment="1" applyProtection="1">
      <alignment horizontal="left" vertical="center" wrapText="1"/>
      <protection locked="0"/>
    </xf>
    <xf numFmtId="0" fontId="17" fillId="0" borderId="0" xfId="0" applyFont="1" applyAlignment="1" applyProtection="1">
      <alignment vertical="center" wrapText="1"/>
      <protection locked="0"/>
    </xf>
    <xf numFmtId="0" fontId="17" fillId="0" borderId="7" xfId="0" applyFont="1" applyBorder="1" applyAlignment="1" applyProtection="1">
      <alignment vertical="center" wrapText="1"/>
      <protection locked="0"/>
    </xf>
    <xf numFmtId="0" fontId="17" fillId="2" borderId="5" xfId="0" applyFont="1" applyFill="1" applyBorder="1" applyAlignment="1" applyProtection="1">
      <alignment horizontal="left" wrapText="1"/>
      <protection locked="0"/>
    </xf>
    <xf numFmtId="0" fontId="17" fillId="0" borderId="5" xfId="0" applyFont="1" applyBorder="1" applyAlignment="1" applyProtection="1">
      <alignment vertical="center" wrapText="1"/>
      <protection locked="0"/>
    </xf>
    <xf numFmtId="0" fontId="17" fillId="0" borderId="6" xfId="0" applyFont="1" applyBorder="1" applyAlignment="1" applyProtection="1">
      <alignment vertical="center" wrapText="1"/>
      <protection locked="0"/>
    </xf>
    <xf numFmtId="0" fontId="17" fillId="2" borderId="8" xfId="0" applyFont="1" applyFill="1" applyBorder="1" applyAlignment="1" applyProtection="1">
      <alignment horizontal="left" vertical="center"/>
      <protection locked="0"/>
    </xf>
    <xf numFmtId="0" fontId="17" fillId="2" borderId="4" xfId="0" applyFont="1" applyFill="1" applyBorder="1" applyAlignment="1" applyProtection="1">
      <alignment horizontal="left" vertical="center" wrapText="1"/>
      <protection locked="0"/>
    </xf>
    <xf numFmtId="0" fontId="17" fillId="2" borderId="12" xfId="0"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0" fontId="17" fillId="0" borderId="0" xfId="0" applyFont="1" applyProtection="1">
      <alignment vertical="center"/>
      <protection locked="0"/>
    </xf>
    <xf numFmtId="0" fontId="17" fillId="0" borderId="7" xfId="0" applyFont="1" applyBorder="1" applyProtection="1">
      <alignment vertical="center"/>
      <protection locked="0"/>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15"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wrapText="1"/>
      <protection locked="0"/>
    </xf>
    <xf numFmtId="0" fontId="17" fillId="2" borderId="1" xfId="0" applyFont="1" applyFill="1" applyBorder="1" applyAlignment="1" applyProtection="1">
      <alignment horizontal="left" vertical="center" wrapText="1"/>
      <protection locked="0"/>
    </xf>
    <xf numFmtId="0" fontId="17" fillId="0" borderId="1" xfId="0" applyFont="1" applyBorder="1" applyAlignment="1" applyProtection="1">
      <alignment vertical="center" wrapText="1"/>
      <protection locked="0"/>
    </xf>
    <xf numFmtId="0" fontId="17" fillId="0" borderId="9" xfId="0" applyFont="1" applyBorder="1" applyAlignment="1" applyProtection="1">
      <alignment vertical="center" wrapText="1"/>
      <protection locked="0"/>
    </xf>
    <xf numFmtId="0" fontId="17" fillId="0" borderId="5" xfId="0" applyFont="1" applyBorder="1" applyAlignment="1">
      <alignment horizontal="left"/>
    </xf>
    <xf numFmtId="0" fontId="17" fillId="0" borderId="6" xfId="0" applyFont="1" applyBorder="1" applyAlignment="1">
      <alignment horizontal="left"/>
    </xf>
    <xf numFmtId="0" fontId="27" fillId="2" borderId="0" xfId="0" applyFont="1" applyFill="1" applyAlignment="1" applyProtection="1">
      <alignment horizontal="center" vertical="center" shrinkToFit="1"/>
      <protection locked="0"/>
    </xf>
    <xf numFmtId="0" fontId="150" fillId="4" borderId="5" xfId="0" applyFont="1" applyFill="1" applyBorder="1" applyAlignment="1">
      <alignment horizontal="left" vertical="center"/>
    </xf>
    <xf numFmtId="0" fontId="150" fillId="4" borderId="6" xfId="0" applyFont="1" applyFill="1" applyBorder="1" applyAlignment="1">
      <alignment horizontal="left" vertical="center"/>
    </xf>
    <xf numFmtId="0" fontId="17" fillId="4" borderId="11" xfId="0" applyFont="1" applyFill="1" applyBorder="1" applyAlignment="1">
      <alignment vertical="center" wrapText="1"/>
    </xf>
    <xf numFmtId="0" fontId="17" fillId="4" borderId="5" xfId="0" applyFont="1" applyFill="1" applyBorder="1" applyAlignment="1">
      <alignment vertical="center" wrapText="1"/>
    </xf>
    <xf numFmtId="0" fontId="148" fillId="4" borderId="5" xfId="0" applyFont="1" applyFill="1" applyBorder="1" applyAlignment="1">
      <alignment horizontal="left" vertical="center"/>
    </xf>
    <xf numFmtId="0" fontId="148" fillId="4" borderId="6" xfId="0" applyFont="1" applyFill="1" applyBorder="1" applyAlignment="1">
      <alignment horizontal="left" vertical="center"/>
    </xf>
    <xf numFmtId="0" fontId="133" fillId="2" borderId="0" xfId="6" applyFont="1" applyFill="1" applyAlignment="1" applyProtection="1">
      <alignment vertical="center" shrinkToFit="1"/>
      <protection locked="0"/>
    </xf>
    <xf numFmtId="0" fontId="128" fillId="2" borderId="2" xfId="6" applyFont="1" applyFill="1" applyBorder="1" applyAlignment="1" applyProtection="1">
      <alignment vertical="center" wrapText="1"/>
      <protection locked="0"/>
    </xf>
    <xf numFmtId="0" fontId="128" fillId="2" borderId="3" xfId="6" applyFont="1" applyFill="1" applyBorder="1" applyAlignment="1" applyProtection="1">
      <alignment vertical="center" wrapText="1"/>
      <protection locked="0"/>
    </xf>
    <xf numFmtId="0" fontId="133" fillId="2" borderId="2" xfId="0" applyFont="1" applyFill="1" applyBorder="1" applyAlignment="1" applyProtection="1">
      <alignment horizontal="left" vertical="center" wrapText="1"/>
      <protection locked="0"/>
    </xf>
    <xf numFmtId="0" fontId="133" fillId="2" borderId="3" xfId="0" applyFont="1" applyFill="1" applyBorder="1" applyAlignment="1" applyProtection="1">
      <alignment horizontal="left" vertical="center" wrapText="1"/>
      <protection locked="0"/>
    </xf>
    <xf numFmtId="0" fontId="133" fillId="2" borderId="0" xfId="6" applyFont="1" applyFill="1" applyAlignment="1" applyProtection="1">
      <alignment horizontal="left" vertical="center" shrinkToFit="1"/>
      <protection locked="0"/>
    </xf>
    <xf numFmtId="0" fontId="133" fillId="2" borderId="0" xfId="6" applyFont="1" applyFill="1" applyAlignment="1" applyProtection="1">
      <alignment horizontal="center" vertical="center" shrinkToFit="1"/>
      <protection locked="0"/>
    </xf>
    <xf numFmtId="0" fontId="133" fillId="2" borderId="0" xfId="6" applyFont="1" applyFill="1" applyAlignment="1" applyProtection="1">
      <alignment horizontal="center" vertical="center" shrinkToFit="1"/>
      <protection locked="0"/>
    </xf>
    <xf numFmtId="0" fontId="154" fillId="2" borderId="1" xfId="0" applyFont="1" applyFill="1" applyBorder="1" applyAlignment="1" applyProtection="1">
      <alignment horizontal="center" vertical="center" shrinkToFit="1"/>
      <protection locked="0"/>
    </xf>
    <xf numFmtId="0" fontId="133" fillId="2" borderId="1" xfId="0" applyFont="1" applyFill="1" applyBorder="1" applyAlignment="1" applyProtection="1">
      <alignment horizontal="center" vertical="center" shrinkToFit="1"/>
      <protection locked="0"/>
    </xf>
    <xf numFmtId="0" fontId="133" fillId="7" borderId="1" xfId="6" applyFont="1" applyFill="1" applyBorder="1" applyAlignment="1">
      <alignment horizontal="center" vertical="center" shrinkToFit="1"/>
    </xf>
    <xf numFmtId="0" fontId="128" fillId="2" borderId="4" xfId="6" applyFont="1" applyFill="1" applyBorder="1" applyAlignment="1" applyProtection="1">
      <alignment vertical="center" wrapText="1"/>
      <protection locked="0"/>
    </xf>
    <xf numFmtId="0" fontId="128" fillId="2" borderId="4" xfId="6" applyFont="1" applyFill="1" applyBorder="1" applyAlignment="1" applyProtection="1">
      <alignment vertical="center" wrapText="1" shrinkToFit="1"/>
      <protection locked="0"/>
    </xf>
    <xf numFmtId="0" fontId="128" fillId="2" borderId="2" xfId="6" applyFont="1" applyFill="1" applyBorder="1" applyAlignment="1" applyProtection="1">
      <alignment vertical="center" wrapText="1" shrinkToFit="1"/>
      <protection locked="0"/>
    </xf>
    <xf numFmtId="0" fontId="128" fillId="2" borderId="3" xfId="6" applyFont="1" applyFill="1" applyBorder="1" applyAlignment="1" applyProtection="1">
      <alignment vertical="center" wrapText="1" shrinkToFit="1"/>
      <protection locked="0"/>
    </xf>
    <xf numFmtId="0" fontId="133" fillId="2" borderId="4" xfId="6" applyFont="1" applyFill="1" applyBorder="1" applyAlignment="1" applyProtection="1">
      <alignment vertical="center" wrapText="1"/>
      <protection locked="0"/>
    </xf>
    <xf numFmtId="0" fontId="141" fillId="2" borderId="1" xfId="0" applyFont="1" applyFill="1" applyBorder="1" applyAlignment="1" applyProtection="1">
      <alignment horizontal="center" vertical="center" shrinkToFit="1"/>
      <protection locked="0"/>
    </xf>
    <xf numFmtId="0" fontId="18" fillId="2" borderId="1" xfId="0" applyFont="1" applyFill="1" applyBorder="1" applyAlignment="1" applyProtection="1">
      <alignment vertical="center" shrinkToFit="1"/>
      <protection locked="0"/>
    </xf>
    <xf numFmtId="0" fontId="133" fillId="2" borderId="2" xfId="0" applyFont="1" applyFill="1" applyBorder="1" applyAlignment="1" applyProtection="1">
      <alignment vertical="center" shrinkToFit="1"/>
      <protection locked="0"/>
    </xf>
  </cellXfs>
  <cellStyles count="17">
    <cellStyle name="ハイパーリンク" xfId="13" builtinId="8"/>
    <cellStyle name="ハイパーリンク 2" xfId="14" xr:uid="{00000000-0005-0000-0000-000001000000}"/>
    <cellStyle name="桁区切り" xfId="3" builtinId="6"/>
    <cellStyle name="桁区切り 2" xfId="2" xr:uid="{00000000-0005-0000-0000-000003000000}"/>
    <cellStyle name="桁区切り 2 2" xfId="7" xr:uid="{00000000-0005-0000-0000-000004000000}"/>
    <cellStyle name="標準" xfId="0" builtinId="0"/>
    <cellStyle name="標準 2" xfId="1" xr:uid="{00000000-0005-0000-0000-000006000000}"/>
    <cellStyle name="標準 2 2" xfId="10" xr:uid="{00000000-0005-0000-0000-000007000000}"/>
    <cellStyle name="標準 2 3" xfId="15" xr:uid="{00000000-0005-0000-0000-000008000000}"/>
    <cellStyle name="標準 2 4" xfId="8" xr:uid="{00000000-0005-0000-0000-000009000000}"/>
    <cellStyle name="標準 3 2" xfId="5" xr:uid="{00000000-0005-0000-0000-00000A000000}"/>
    <cellStyle name="標準 3 3" xfId="16" xr:uid="{00000000-0005-0000-0000-00000B000000}"/>
    <cellStyle name="標準 4" xfId="4" xr:uid="{00000000-0005-0000-0000-00000C000000}"/>
    <cellStyle name="標準 4 3" xfId="9" xr:uid="{00000000-0005-0000-0000-00000D000000}"/>
    <cellStyle name="標準 5" xfId="6" xr:uid="{00000000-0005-0000-0000-00000E000000}"/>
    <cellStyle name="標準 5 2" xfId="11" xr:uid="{00000000-0005-0000-0000-00000F000000}"/>
    <cellStyle name="標準 6" xfId="12" xr:uid="{00000000-0005-0000-0000-000010000000}"/>
  </cellStyles>
  <dxfs count="26">
    <dxf>
      <numFmt numFmtId="186" formatCode="[&lt;=999]000;[&lt;=9999]000\-00;000\-0000"/>
      <fill>
        <patternFill patternType="mediumGray">
          <bgColor theme="0" tint="-0.14996795556505021"/>
        </patternFill>
      </fill>
    </dxf>
    <dxf>
      <numFmt numFmtId="186" formatCode="[&lt;=999]000;[&lt;=9999]000\-00;000\-0000"/>
      <fill>
        <patternFill patternType="mediumGray">
          <bgColor theme="0" tint="-0.14996795556505021"/>
        </patternFill>
      </fill>
    </dxf>
    <dxf>
      <numFmt numFmtId="186" formatCode="[&lt;=999]000;[&lt;=9999]000\-00;000\-0000"/>
      <fill>
        <patternFill patternType="mediumGray">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E4D6"/>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448239</xdr:colOff>
      <xdr:row>20</xdr:row>
      <xdr:rowOff>735104</xdr:rowOff>
    </xdr:from>
    <xdr:to>
      <xdr:col>10</xdr:col>
      <xdr:colOff>406118</xdr:colOff>
      <xdr:row>21</xdr:row>
      <xdr:rowOff>430304</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1867924"/>
          <a:ext cx="4987079" cy="2537460"/>
        </a:xfrm>
        <a:prstGeom prst="rect">
          <a:avLst/>
        </a:prstGeom>
      </xdr:spPr>
    </xdr:pic>
    <xdr:clientData/>
  </xdr:twoCellAnchor>
  <xdr:twoCellAnchor editAs="oneCell">
    <xdr:from>
      <xdr:col>2</xdr:col>
      <xdr:colOff>71718</xdr:colOff>
      <xdr:row>11</xdr:row>
      <xdr:rowOff>71718</xdr:rowOff>
    </xdr:from>
    <xdr:to>
      <xdr:col>10</xdr:col>
      <xdr:colOff>71718</xdr:colOff>
      <xdr:row>17</xdr:row>
      <xdr:rowOff>17929</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6762078"/>
          <a:ext cx="4023360" cy="2826571"/>
        </a:xfrm>
        <a:prstGeom prst="rect">
          <a:avLst/>
        </a:prstGeom>
      </xdr:spPr>
    </xdr:pic>
    <xdr:clientData/>
  </xdr:twoCellAnchor>
  <xdr:twoCellAnchor editAs="oneCell">
    <xdr:from>
      <xdr:col>3</xdr:col>
      <xdr:colOff>71717</xdr:colOff>
      <xdr:row>27</xdr:row>
      <xdr:rowOff>208430</xdr:rowOff>
    </xdr:from>
    <xdr:to>
      <xdr:col>10</xdr:col>
      <xdr:colOff>197224</xdr:colOff>
      <xdr:row>30</xdr:row>
      <xdr:rowOff>127748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7429630"/>
          <a:ext cx="3645947" cy="1633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107950</xdr:colOff>
          <xdr:row>21</xdr:row>
          <xdr:rowOff>101600</xdr:rowOff>
        </xdr:from>
        <xdr:to>
          <xdr:col>5</xdr:col>
          <xdr:colOff>44450</xdr:colOff>
          <xdr:row>23</xdr:row>
          <xdr:rowOff>69850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9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72571</xdr:colOff>
      <xdr:row>1</xdr:row>
      <xdr:rowOff>145142</xdr:rowOff>
    </xdr:from>
    <xdr:to>
      <xdr:col>28</xdr:col>
      <xdr:colOff>269668</xdr:colOff>
      <xdr:row>3</xdr:row>
      <xdr:rowOff>239157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7529285" y="308428"/>
          <a:ext cx="4052454" cy="43872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444499</xdr:colOff>
      <xdr:row>0</xdr:row>
      <xdr:rowOff>63501</xdr:rowOff>
    </xdr:from>
    <xdr:to>
      <xdr:col>26</xdr:col>
      <xdr:colOff>558750</xdr:colOff>
      <xdr:row>3</xdr:row>
      <xdr:rowOff>43935</xdr:rowOff>
    </xdr:to>
    <xdr:sp macro="" textlink="">
      <xdr:nvSpPr>
        <xdr:cNvPr id="2" name="Text Box 334">
          <a:extLst>
            <a:ext uri="{FF2B5EF4-FFF2-40B4-BE49-F238E27FC236}">
              <a16:creationId xmlns:a16="http://schemas.microsoft.com/office/drawing/2014/main" id="{00000000-0008-0000-0A00-000002000000}"/>
            </a:ext>
          </a:extLst>
        </xdr:cNvPr>
        <xdr:cNvSpPr txBox="1">
          <a:spLocks noChangeArrowheads="1"/>
        </xdr:cNvSpPr>
      </xdr:nvSpPr>
      <xdr:spPr bwMode="auto">
        <a:xfrm>
          <a:off x="8889999" y="63501"/>
          <a:ext cx="731108" cy="33422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510540</xdr:colOff>
      <xdr:row>78</xdr:row>
      <xdr:rowOff>45720</xdr:rowOff>
    </xdr:from>
    <xdr:to>
      <xdr:col>4</xdr:col>
      <xdr:colOff>434340</xdr:colOff>
      <xdr:row>78</xdr:row>
      <xdr:rowOff>274320</xdr:rowOff>
    </xdr:to>
    <xdr:sp macro="" textlink="">
      <xdr:nvSpPr>
        <xdr:cNvPr id="69633" name="Check Box 1" hidden="1">
          <a:extLst>
            <a:ext uri="{63B3BB69-23CF-44E3-9099-C40C66FF867C}">
              <a14:compatExt xmlns:a14="http://schemas.microsoft.com/office/drawing/2010/main" spid="_x0000_s69633"/>
            </a:ext>
            <a:ext uri="{FF2B5EF4-FFF2-40B4-BE49-F238E27FC236}">
              <a16:creationId xmlns:a16="http://schemas.microsoft.com/office/drawing/2014/main" id="{00000000-0008-0000-0B00-000001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xdr:twoCellAnchor editAs="oneCell">
    <xdr:from>
      <xdr:col>4</xdr:col>
      <xdr:colOff>335280</xdr:colOff>
      <xdr:row>78</xdr:row>
      <xdr:rowOff>45720</xdr:rowOff>
    </xdr:from>
    <xdr:to>
      <xdr:col>5</xdr:col>
      <xdr:colOff>190500</xdr:colOff>
      <xdr:row>78</xdr:row>
      <xdr:rowOff>274320</xdr:rowOff>
    </xdr:to>
    <xdr:sp macro="" textlink="">
      <xdr:nvSpPr>
        <xdr:cNvPr id="69634" name="Check Box 2" hidden="1">
          <a:extLst>
            <a:ext uri="{63B3BB69-23CF-44E3-9099-C40C66FF867C}">
              <a14:compatExt xmlns:a14="http://schemas.microsoft.com/office/drawing/2010/main" spid="_x0000_s69634"/>
            </a:ext>
            <a:ext uri="{FF2B5EF4-FFF2-40B4-BE49-F238E27FC236}">
              <a16:creationId xmlns:a16="http://schemas.microsoft.com/office/drawing/2014/main" id="{00000000-0008-0000-0B00-000002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xdr:twoCellAnchor editAs="oneCell">
    <xdr:from>
      <xdr:col>3</xdr:col>
      <xdr:colOff>510540</xdr:colOff>
      <xdr:row>80</xdr:row>
      <xdr:rowOff>45720</xdr:rowOff>
    </xdr:from>
    <xdr:to>
      <xdr:col>4</xdr:col>
      <xdr:colOff>434340</xdr:colOff>
      <xdr:row>80</xdr:row>
      <xdr:rowOff>274320</xdr:rowOff>
    </xdr:to>
    <xdr:sp macro="" textlink="">
      <xdr:nvSpPr>
        <xdr:cNvPr id="69635" name="Check Box 3" hidden="1">
          <a:extLst>
            <a:ext uri="{63B3BB69-23CF-44E3-9099-C40C66FF867C}">
              <a14:compatExt xmlns:a14="http://schemas.microsoft.com/office/drawing/2010/main" spid="_x0000_s69635"/>
            </a:ext>
            <a:ext uri="{FF2B5EF4-FFF2-40B4-BE49-F238E27FC236}">
              <a16:creationId xmlns:a16="http://schemas.microsoft.com/office/drawing/2014/main" id="{00000000-0008-0000-0B00-000003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twoCellAnchor>
  <xdr:twoCellAnchor editAs="oneCell">
    <xdr:from>
      <xdr:col>4</xdr:col>
      <xdr:colOff>335280</xdr:colOff>
      <xdr:row>80</xdr:row>
      <xdr:rowOff>45720</xdr:rowOff>
    </xdr:from>
    <xdr:to>
      <xdr:col>5</xdr:col>
      <xdr:colOff>190500</xdr:colOff>
      <xdr:row>80</xdr:row>
      <xdr:rowOff>274320</xdr:rowOff>
    </xdr:to>
    <xdr:sp macro="" textlink="">
      <xdr:nvSpPr>
        <xdr:cNvPr id="69636" name="Check Box 4" hidden="1">
          <a:extLst>
            <a:ext uri="{63B3BB69-23CF-44E3-9099-C40C66FF867C}">
              <a14:compatExt xmlns:a14="http://schemas.microsoft.com/office/drawing/2010/main" spid="_x0000_s69636"/>
            </a:ext>
            <a:ext uri="{FF2B5EF4-FFF2-40B4-BE49-F238E27FC236}">
              <a16:creationId xmlns:a16="http://schemas.microsoft.com/office/drawing/2014/main" id="{00000000-0008-0000-0B00-0000041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twoCellAnchor>
  <xdr:twoCellAnchor>
    <xdr:from>
      <xdr:col>14</xdr:col>
      <xdr:colOff>370114</xdr:colOff>
      <xdr:row>0</xdr:row>
      <xdr:rowOff>87086</xdr:rowOff>
    </xdr:from>
    <xdr:to>
      <xdr:col>14</xdr:col>
      <xdr:colOff>1289558</xdr:colOff>
      <xdr:row>3</xdr:row>
      <xdr:rowOff>59793</xdr:rowOff>
    </xdr:to>
    <xdr:sp macro="" textlink="">
      <xdr:nvSpPr>
        <xdr:cNvPr id="14" name="Text Box 334">
          <a:extLst>
            <a:ext uri="{FF2B5EF4-FFF2-40B4-BE49-F238E27FC236}">
              <a16:creationId xmlns:a16="http://schemas.microsoft.com/office/drawing/2014/main" id="{00000000-0008-0000-0B00-00000E000000}"/>
            </a:ext>
          </a:extLst>
        </xdr:cNvPr>
        <xdr:cNvSpPr txBox="1">
          <a:spLocks noChangeArrowheads="1"/>
        </xdr:cNvSpPr>
      </xdr:nvSpPr>
      <xdr:spPr bwMode="auto">
        <a:xfrm>
          <a:off x="7576457" y="87086"/>
          <a:ext cx="919444" cy="34282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oneCellAnchor>
    <xdr:from>
      <xdr:col>3</xdr:col>
      <xdr:colOff>510540</xdr:colOff>
      <xdr:row>80</xdr:row>
      <xdr:rowOff>45720</xdr:rowOff>
    </xdr:from>
    <xdr:ext cx="658586" cy="228600"/>
    <xdr:sp macro="" textlink="">
      <xdr:nvSpPr>
        <xdr:cNvPr id="7" name="Check Box 1" hidden="1">
          <a:extLst>
            <a:ext uri="{63B3BB69-23CF-44E3-9099-C40C66FF867C}">
              <a14:compatExt xmlns:a14="http://schemas.microsoft.com/office/drawing/2010/main" spid="_x0000_s69633"/>
            </a:ext>
            <a:ext uri="{FF2B5EF4-FFF2-40B4-BE49-F238E27FC236}">
              <a16:creationId xmlns:a16="http://schemas.microsoft.com/office/drawing/2014/main" id="{00000000-0008-0000-0B00-000007000000}"/>
            </a:ext>
          </a:extLst>
        </xdr:cNvPr>
        <xdr:cNvSpPr/>
      </xdr:nvSpPr>
      <xdr:spPr bwMode="auto">
        <a:xfrm>
          <a:off x="1590040" y="19576506"/>
          <a:ext cx="65858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有り</a:t>
          </a:r>
        </a:p>
      </xdr:txBody>
    </xdr:sp>
    <xdr:clientData/>
  </xdr:oneCellAnchor>
  <xdr:oneCellAnchor>
    <xdr:from>
      <xdr:col>4</xdr:col>
      <xdr:colOff>335280</xdr:colOff>
      <xdr:row>80</xdr:row>
      <xdr:rowOff>45720</xdr:rowOff>
    </xdr:from>
    <xdr:ext cx="671648" cy="228600"/>
    <xdr:sp macro="" textlink="">
      <xdr:nvSpPr>
        <xdr:cNvPr id="8" name="Check Box 2" hidden="1">
          <a:extLst>
            <a:ext uri="{63B3BB69-23CF-44E3-9099-C40C66FF867C}">
              <a14:compatExt xmlns:a14="http://schemas.microsoft.com/office/drawing/2010/main" spid="_x0000_s69634"/>
            </a:ext>
            <a:ext uri="{FF2B5EF4-FFF2-40B4-BE49-F238E27FC236}">
              <a16:creationId xmlns:a16="http://schemas.microsoft.com/office/drawing/2014/main" id="{00000000-0008-0000-0B00-000008000000}"/>
            </a:ext>
          </a:extLst>
        </xdr:cNvPr>
        <xdr:cNvSpPr/>
      </xdr:nvSpPr>
      <xdr:spPr bwMode="auto">
        <a:xfrm>
          <a:off x="2149566" y="19576506"/>
          <a:ext cx="671648"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無し</a:t>
          </a:r>
        </a:p>
      </xdr:txBody>
    </xdr:sp>
    <xdr:clientData/>
  </xdr:oneCellAnchor>
  <xdr:twoCellAnchor>
    <xdr:from>
      <xdr:col>26</xdr:col>
      <xdr:colOff>0</xdr:colOff>
      <xdr:row>13</xdr:row>
      <xdr:rowOff>0</xdr:rowOff>
    </xdr:from>
    <xdr:to>
      <xdr:col>31</xdr:col>
      <xdr:colOff>393701</xdr:colOff>
      <xdr:row>16</xdr:row>
      <xdr:rowOff>65315</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4468929" y="2186214"/>
          <a:ext cx="2897415" cy="1099458"/>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新設の</a:t>
          </a:r>
          <a:r>
            <a:rPr kumimoji="1" lang="en-US" altLang="ja-JP" sz="1100">
              <a:solidFill>
                <a:sysClr val="windowText" lastClr="000000"/>
              </a:solidFill>
              <a:latin typeface="+mn-ea"/>
              <a:ea typeface="+mn-ea"/>
            </a:rPr>
            <a:t>SPC</a:t>
          </a:r>
          <a:r>
            <a:rPr kumimoji="1" lang="ja-JP" altLang="en-US" sz="1100">
              <a:solidFill>
                <a:sysClr val="windowText" lastClr="000000"/>
              </a:solidFill>
              <a:latin typeface="+mn-ea"/>
              <a:ea typeface="+mn-ea"/>
            </a:rPr>
            <a:t>など設立３年に満たない場合は主たる出資者のものを記入してください。</a:t>
          </a:r>
          <a:endParaRPr kumimoji="1" lang="en-US" altLang="ja-JP" sz="1100">
            <a:solidFill>
              <a:sysClr val="windowText" lastClr="00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92364</xdr:colOff>
      <xdr:row>4</xdr:row>
      <xdr:rowOff>11546</xdr:rowOff>
    </xdr:to>
    <xdr:sp macro="" textlink="">
      <xdr:nvSpPr>
        <xdr:cNvPr id="5" name="Text Box 334">
          <a:extLst>
            <a:ext uri="{FF2B5EF4-FFF2-40B4-BE49-F238E27FC236}">
              <a16:creationId xmlns:a16="http://schemas.microsoft.com/office/drawing/2014/main" id="{00000000-0008-0000-0C00-000005000000}"/>
            </a:ext>
          </a:extLst>
        </xdr:cNvPr>
        <xdr:cNvSpPr txBox="1">
          <a:spLocks noChangeArrowheads="1"/>
        </xdr:cNvSpPr>
      </xdr:nvSpPr>
      <xdr:spPr bwMode="auto">
        <a:xfrm>
          <a:off x="11002818" y="0"/>
          <a:ext cx="831273" cy="47336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367453</xdr:colOff>
      <xdr:row>256</xdr:row>
      <xdr:rowOff>0</xdr:rowOff>
    </xdr:from>
    <xdr:to>
      <xdr:col>2</xdr:col>
      <xdr:colOff>58843</xdr:colOff>
      <xdr:row>258</xdr:row>
      <xdr:rowOff>117148</xdr:rowOff>
    </xdr:to>
    <xdr:sp macro="" textlink="">
      <xdr:nvSpPr>
        <xdr:cNvPr id="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2000000}"/>
            </a:ext>
          </a:extLst>
        </xdr:cNvPr>
        <xdr:cNvSpPr/>
      </xdr:nvSpPr>
      <xdr:spPr bwMode="auto">
        <a:xfrm>
          <a:off x="466513" y="4458462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367453</xdr:colOff>
      <xdr:row>256</xdr:row>
      <xdr:rowOff>0</xdr:rowOff>
    </xdr:from>
    <xdr:ext cx="320040" cy="457200"/>
    <xdr:sp macro="" textlink="">
      <xdr:nvSpPr>
        <xdr:cNvPr id="3"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3000000}"/>
            </a:ext>
          </a:extLst>
        </xdr:cNvPr>
        <xdr:cNvSpPr/>
      </xdr:nvSpPr>
      <xdr:spPr bwMode="auto">
        <a:xfrm>
          <a:off x="466513" y="445846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256</xdr:row>
      <xdr:rowOff>0</xdr:rowOff>
    </xdr:from>
    <xdr:ext cx="322580" cy="381000"/>
    <xdr:sp macro="" textlink="">
      <xdr:nvSpPr>
        <xdr:cNvPr id="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04000000}"/>
            </a:ext>
          </a:extLst>
        </xdr:cNvPr>
        <xdr:cNvSpPr/>
      </xdr:nvSpPr>
      <xdr:spPr bwMode="auto">
        <a:xfrm>
          <a:off x="456353" y="4458462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256</xdr:row>
      <xdr:rowOff>0</xdr:rowOff>
    </xdr:from>
    <xdr:ext cx="322580" cy="376767"/>
    <xdr:sp macro="" textlink="">
      <xdr:nvSpPr>
        <xdr:cNvPr id="5"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05000000}"/>
            </a:ext>
          </a:extLst>
        </xdr:cNvPr>
        <xdr:cNvSpPr/>
      </xdr:nvSpPr>
      <xdr:spPr bwMode="auto">
        <a:xfrm>
          <a:off x="465667" y="4458462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214</xdr:row>
      <xdr:rowOff>0</xdr:rowOff>
    </xdr:from>
    <xdr:ext cx="327660" cy="452428"/>
    <xdr:sp macro="" textlink="">
      <xdr:nvSpPr>
        <xdr:cNvPr id="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6000000}"/>
            </a:ext>
          </a:extLst>
        </xdr:cNvPr>
        <xdr:cNvSpPr/>
      </xdr:nvSpPr>
      <xdr:spPr bwMode="auto">
        <a:xfrm>
          <a:off x="466513" y="3730752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214</xdr:row>
      <xdr:rowOff>0</xdr:rowOff>
    </xdr:from>
    <xdr:ext cx="320040" cy="457200"/>
    <xdr:sp macro="" textlink="">
      <xdr:nvSpPr>
        <xdr:cNvPr id="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7000000}"/>
            </a:ext>
          </a:extLst>
        </xdr:cNvPr>
        <xdr:cNvSpPr/>
      </xdr:nvSpPr>
      <xdr:spPr bwMode="auto">
        <a:xfrm>
          <a:off x="466513" y="373075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214</xdr:row>
      <xdr:rowOff>0</xdr:rowOff>
    </xdr:from>
    <xdr:ext cx="322580" cy="381000"/>
    <xdr:sp macro="" textlink="">
      <xdr:nvSpPr>
        <xdr:cNvPr id="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08000000}"/>
            </a:ext>
          </a:extLst>
        </xdr:cNvPr>
        <xdr:cNvSpPr/>
      </xdr:nvSpPr>
      <xdr:spPr bwMode="auto">
        <a:xfrm>
          <a:off x="456353" y="3730752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214</xdr:row>
      <xdr:rowOff>0</xdr:rowOff>
    </xdr:from>
    <xdr:ext cx="322580" cy="376767"/>
    <xdr:sp macro="" textlink="">
      <xdr:nvSpPr>
        <xdr:cNvPr id="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09000000}"/>
            </a:ext>
          </a:extLst>
        </xdr:cNvPr>
        <xdr:cNvSpPr/>
      </xdr:nvSpPr>
      <xdr:spPr bwMode="auto">
        <a:xfrm>
          <a:off x="465667" y="3730752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13</xdr:col>
      <xdr:colOff>134167</xdr:colOff>
      <xdr:row>0</xdr:row>
      <xdr:rowOff>69941</xdr:rowOff>
    </xdr:from>
    <xdr:to>
      <xdr:col>14</xdr:col>
      <xdr:colOff>531769</xdr:colOff>
      <xdr:row>2</xdr:row>
      <xdr:rowOff>68581</xdr:rowOff>
    </xdr:to>
    <xdr:sp macro="" textlink="">
      <xdr:nvSpPr>
        <xdr:cNvPr id="10" name="Text Box 334">
          <a:extLst>
            <a:ext uri="{FF2B5EF4-FFF2-40B4-BE49-F238E27FC236}">
              <a16:creationId xmlns:a16="http://schemas.microsoft.com/office/drawing/2014/main" id="{00000000-0008-0000-0D00-00000A000000}"/>
            </a:ext>
          </a:extLst>
        </xdr:cNvPr>
        <xdr:cNvSpPr txBox="1">
          <a:spLocks noChangeArrowheads="1"/>
        </xdr:cNvSpPr>
      </xdr:nvSpPr>
      <xdr:spPr bwMode="auto">
        <a:xfrm>
          <a:off x="6692810" y="69941"/>
          <a:ext cx="1023530" cy="35242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oneCellAnchor>
    <xdr:from>
      <xdr:col>16</xdr:col>
      <xdr:colOff>367453</xdr:colOff>
      <xdr:row>256</xdr:row>
      <xdr:rowOff>0</xdr:rowOff>
    </xdr:from>
    <xdr:ext cx="330926" cy="470934"/>
    <xdr:sp macro="" textlink="">
      <xdr:nvSpPr>
        <xdr:cNvPr id="1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B000000}"/>
            </a:ext>
          </a:extLst>
        </xdr:cNvPr>
        <xdr:cNvSpPr/>
      </xdr:nvSpPr>
      <xdr:spPr bwMode="auto">
        <a:xfrm>
          <a:off x="458893" y="46876607"/>
          <a:ext cx="330926" cy="470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256</xdr:row>
      <xdr:rowOff>0</xdr:rowOff>
    </xdr:from>
    <xdr:ext cx="320040" cy="457200"/>
    <xdr:sp macro="" textlink="">
      <xdr:nvSpPr>
        <xdr:cNvPr id="1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C000000}"/>
            </a:ext>
          </a:extLst>
        </xdr:cNvPr>
        <xdr:cNvSpPr/>
      </xdr:nvSpPr>
      <xdr:spPr bwMode="auto">
        <a:xfrm>
          <a:off x="458893" y="46876607"/>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357293</xdr:colOff>
      <xdr:row>256</xdr:row>
      <xdr:rowOff>0</xdr:rowOff>
    </xdr:from>
    <xdr:ext cx="322580" cy="381000"/>
    <xdr:sp macro="" textlink="">
      <xdr:nvSpPr>
        <xdr:cNvPr id="1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0D000000}"/>
            </a:ext>
          </a:extLst>
        </xdr:cNvPr>
        <xdr:cNvSpPr/>
      </xdr:nvSpPr>
      <xdr:spPr bwMode="auto">
        <a:xfrm>
          <a:off x="456353" y="46876607"/>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366607</xdr:colOff>
      <xdr:row>256</xdr:row>
      <xdr:rowOff>0</xdr:rowOff>
    </xdr:from>
    <xdr:ext cx="322580" cy="376767"/>
    <xdr:sp macro="" textlink="">
      <xdr:nvSpPr>
        <xdr:cNvPr id="14"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0E000000}"/>
            </a:ext>
          </a:extLst>
        </xdr:cNvPr>
        <xdr:cNvSpPr/>
      </xdr:nvSpPr>
      <xdr:spPr bwMode="auto">
        <a:xfrm>
          <a:off x="458047" y="46876607"/>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214</xdr:row>
      <xdr:rowOff>0</xdr:rowOff>
    </xdr:from>
    <xdr:ext cx="327660" cy="452428"/>
    <xdr:sp macro="" textlink="">
      <xdr:nvSpPr>
        <xdr:cNvPr id="1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0F000000}"/>
            </a:ext>
          </a:extLst>
        </xdr:cNvPr>
        <xdr:cNvSpPr/>
      </xdr:nvSpPr>
      <xdr:spPr bwMode="auto">
        <a:xfrm>
          <a:off x="458893" y="39229393"/>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367453</xdr:colOff>
      <xdr:row>214</xdr:row>
      <xdr:rowOff>0</xdr:rowOff>
    </xdr:from>
    <xdr:ext cx="320040" cy="457200"/>
    <xdr:sp macro="" textlink="">
      <xdr:nvSpPr>
        <xdr:cNvPr id="1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D00-000010000000}"/>
            </a:ext>
          </a:extLst>
        </xdr:cNvPr>
        <xdr:cNvSpPr/>
      </xdr:nvSpPr>
      <xdr:spPr bwMode="auto">
        <a:xfrm>
          <a:off x="458893" y="3922939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357293</xdr:colOff>
      <xdr:row>214</xdr:row>
      <xdr:rowOff>0</xdr:rowOff>
    </xdr:from>
    <xdr:ext cx="322580" cy="381000"/>
    <xdr:sp macro="" textlink="">
      <xdr:nvSpPr>
        <xdr:cNvPr id="1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D00-000011000000}"/>
            </a:ext>
          </a:extLst>
        </xdr:cNvPr>
        <xdr:cNvSpPr/>
      </xdr:nvSpPr>
      <xdr:spPr bwMode="auto">
        <a:xfrm>
          <a:off x="456353" y="39229393"/>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16</xdr:col>
      <xdr:colOff>366607</xdr:colOff>
      <xdr:row>214</xdr:row>
      <xdr:rowOff>0</xdr:rowOff>
    </xdr:from>
    <xdr:ext cx="322580" cy="376767"/>
    <xdr:sp macro="" textlink="">
      <xdr:nvSpPr>
        <xdr:cNvPr id="18"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D00-000012000000}"/>
            </a:ext>
          </a:extLst>
        </xdr:cNvPr>
        <xdr:cNvSpPr/>
      </xdr:nvSpPr>
      <xdr:spPr bwMode="auto">
        <a:xfrm>
          <a:off x="458047" y="39229393"/>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16</xdr:col>
      <xdr:colOff>345836</xdr:colOff>
      <xdr:row>10</xdr:row>
      <xdr:rowOff>5861</xdr:rowOff>
    </xdr:from>
    <xdr:to>
      <xdr:col>16</xdr:col>
      <xdr:colOff>345836</xdr:colOff>
      <xdr:row>20</xdr:row>
      <xdr:rowOff>123092</xdr:rowOff>
    </xdr:to>
    <xdr:cxnSp macro="">
      <xdr:nvCxnSpPr>
        <xdr:cNvPr id="20" name="直線コネクタ 19">
          <a:extLst>
            <a:ext uri="{FF2B5EF4-FFF2-40B4-BE49-F238E27FC236}">
              <a16:creationId xmlns:a16="http://schemas.microsoft.com/office/drawing/2014/main" id="{00000000-0008-0000-0D00-000014000000}"/>
            </a:ext>
          </a:extLst>
        </xdr:cNvPr>
        <xdr:cNvCxnSpPr/>
      </xdr:nvCxnSpPr>
      <xdr:spPr>
        <a:xfrm>
          <a:off x="8956436" y="2983523"/>
          <a:ext cx="0" cy="1817077"/>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293081</xdr:colOff>
      <xdr:row>10</xdr:row>
      <xdr:rowOff>11722</xdr:rowOff>
    </xdr:from>
    <xdr:to>
      <xdr:col>21</xdr:col>
      <xdr:colOff>293081</xdr:colOff>
      <xdr:row>20</xdr:row>
      <xdr:rowOff>128953</xdr:rowOff>
    </xdr:to>
    <xdr:cxnSp macro="">
      <xdr:nvCxnSpPr>
        <xdr:cNvPr id="21" name="直線コネクタ 20">
          <a:extLst>
            <a:ext uri="{FF2B5EF4-FFF2-40B4-BE49-F238E27FC236}">
              <a16:creationId xmlns:a16="http://schemas.microsoft.com/office/drawing/2014/main" id="{00000000-0008-0000-0D00-000015000000}"/>
            </a:ext>
          </a:extLst>
        </xdr:cNvPr>
        <xdr:cNvCxnSpPr/>
      </xdr:nvCxnSpPr>
      <xdr:spPr>
        <a:xfrm>
          <a:off x="12039604" y="2989384"/>
          <a:ext cx="0" cy="1817077"/>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345829</xdr:colOff>
      <xdr:row>20</xdr:row>
      <xdr:rowOff>123092</xdr:rowOff>
    </xdr:from>
    <xdr:to>
      <xdr:col>19</xdr:col>
      <xdr:colOff>556844</xdr:colOff>
      <xdr:row>20</xdr:row>
      <xdr:rowOff>134816</xdr:rowOff>
    </xdr:to>
    <xdr:cxnSp macro="">
      <xdr:nvCxnSpPr>
        <xdr:cNvPr id="22" name="直線コネクタ 21">
          <a:extLst>
            <a:ext uri="{FF2B5EF4-FFF2-40B4-BE49-F238E27FC236}">
              <a16:creationId xmlns:a16="http://schemas.microsoft.com/office/drawing/2014/main" id="{00000000-0008-0000-0D00-000016000000}"/>
            </a:ext>
          </a:extLst>
        </xdr:cNvPr>
        <xdr:cNvCxnSpPr/>
      </xdr:nvCxnSpPr>
      <xdr:spPr>
        <a:xfrm flipH="1" flipV="1">
          <a:off x="8956429" y="4800600"/>
          <a:ext cx="2092569" cy="11724"/>
        </a:xfrm>
        <a:prstGeom prst="line">
          <a:avLst/>
        </a:prstGeom>
        <a:ln w="28575">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310653</xdr:colOff>
      <xdr:row>20</xdr:row>
      <xdr:rowOff>117229</xdr:rowOff>
    </xdr:from>
    <xdr:to>
      <xdr:col>24</xdr:col>
      <xdr:colOff>521668</xdr:colOff>
      <xdr:row>20</xdr:row>
      <xdr:rowOff>128953</xdr:rowOff>
    </xdr:to>
    <xdr:cxnSp macro="">
      <xdr:nvCxnSpPr>
        <xdr:cNvPr id="25" name="直線コネクタ 24">
          <a:extLst>
            <a:ext uri="{FF2B5EF4-FFF2-40B4-BE49-F238E27FC236}">
              <a16:creationId xmlns:a16="http://schemas.microsoft.com/office/drawing/2014/main" id="{00000000-0008-0000-0D00-000019000000}"/>
            </a:ext>
          </a:extLst>
        </xdr:cNvPr>
        <xdr:cNvCxnSpPr/>
      </xdr:nvCxnSpPr>
      <xdr:spPr>
        <a:xfrm flipH="1" flipV="1">
          <a:off x="12057176" y="4794737"/>
          <a:ext cx="2092569" cy="11724"/>
        </a:xfrm>
        <a:prstGeom prst="line">
          <a:avLst/>
        </a:prstGeom>
        <a:ln w="28575">
          <a:solidFill>
            <a:sysClr val="windowText" lastClr="00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457890</xdr:colOff>
      <xdr:row>10</xdr:row>
      <xdr:rowOff>49649</xdr:rowOff>
    </xdr:from>
    <xdr:to>
      <xdr:col>19</xdr:col>
      <xdr:colOff>304800</xdr:colOff>
      <xdr:row>20</xdr:row>
      <xdr:rowOff>80681</xdr:rowOff>
    </xdr:to>
    <xdr:sp macro="" textlink="">
      <xdr:nvSpPr>
        <xdr:cNvPr id="26" name="正方形/長方形 25">
          <a:extLst>
            <a:ext uri="{FF2B5EF4-FFF2-40B4-BE49-F238E27FC236}">
              <a16:creationId xmlns:a16="http://schemas.microsoft.com/office/drawing/2014/main" id="{00000000-0008-0000-0D00-00001A000000}"/>
            </a:ext>
          </a:extLst>
        </xdr:cNvPr>
        <xdr:cNvSpPr/>
      </xdr:nvSpPr>
      <xdr:spPr>
        <a:xfrm>
          <a:off x="9046078" y="3016967"/>
          <a:ext cx="1729498" cy="1734326"/>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363416</xdr:colOff>
      <xdr:row>9</xdr:row>
      <xdr:rowOff>93786</xdr:rowOff>
    </xdr:from>
    <xdr:to>
      <xdr:col>24</xdr:col>
      <xdr:colOff>310662</xdr:colOff>
      <xdr:row>20</xdr:row>
      <xdr:rowOff>5863</xdr:rowOff>
    </xdr:to>
    <xdr:sp macro="" textlink="">
      <xdr:nvSpPr>
        <xdr:cNvPr id="27" name="正方形/長方形 26">
          <a:extLst>
            <a:ext uri="{FF2B5EF4-FFF2-40B4-BE49-F238E27FC236}">
              <a16:creationId xmlns:a16="http://schemas.microsoft.com/office/drawing/2014/main" id="{00000000-0008-0000-0D00-00001B000000}"/>
            </a:ext>
          </a:extLst>
        </xdr:cNvPr>
        <xdr:cNvSpPr/>
      </xdr:nvSpPr>
      <xdr:spPr>
        <a:xfrm>
          <a:off x="12109939" y="2901463"/>
          <a:ext cx="1828800" cy="1781908"/>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900">
            <a:solidFill>
              <a:srgbClr val="FF0000"/>
            </a:solidFill>
          </a:endParaRPr>
        </a:p>
        <a:p>
          <a:pPr algn="ctr"/>
          <a:endParaRPr kumimoji="1" lang="en-US" altLang="ja-JP" sz="900">
            <a:solidFill>
              <a:srgbClr val="FF0000"/>
            </a:solidFill>
          </a:endParaRPr>
        </a:p>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900">
              <a:solidFill>
                <a:srgbClr val="FF0000"/>
              </a:solidFill>
            </a:rPr>
            <a:t>②卸電力市場</a:t>
          </a:r>
          <a:endParaRPr kumimoji="1" lang="en-US" altLang="ja-JP" sz="900">
            <a:solidFill>
              <a:srgbClr val="FF0000"/>
            </a:solidFill>
          </a:endParaRPr>
        </a:p>
        <a:p>
          <a:pPr algn="ctr"/>
          <a:r>
            <a:rPr kumimoji="1" lang="en-US" altLang="ja-JP" sz="900">
              <a:solidFill>
                <a:srgbClr val="FF0000"/>
              </a:solidFill>
            </a:rPr>
            <a:t>2,500MWh</a:t>
          </a:r>
          <a:endParaRPr kumimoji="1" lang="ja-JP" altLang="en-US" sz="900">
            <a:solidFill>
              <a:srgbClr val="FF0000"/>
            </a:solidFill>
          </a:endParaRPr>
        </a:p>
      </xdr:txBody>
    </xdr:sp>
    <xdr:clientData/>
  </xdr:twoCellAnchor>
  <xdr:twoCellAnchor>
    <xdr:from>
      <xdr:col>16</xdr:col>
      <xdr:colOff>32241</xdr:colOff>
      <xdr:row>12</xdr:row>
      <xdr:rowOff>114300</xdr:rowOff>
    </xdr:from>
    <xdr:to>
      <xdr:col>16</xdr:col>
      <xdr:colOff>301872</xdr:colOff>
      <xdr:row>17</xdr:row>
      <xdr:rowOff>90854</xdr:rowOff>
    </xdr:to>
    <xdr:sp macro="" textlink="">
      <xdr:nvSpPr>
        <xdr:cNvPr id="29" name="テキスト ボックス 28">
          <a:extLst>
            <a:ext uri="{FF2B5EF4-FFF2-40B4-BE49-F238E27FC236}">
              <a16:creationId xmlns:a16="http://schemas.microsoft.com/office/drawing/2014/main" id="{00000000-0008-0000-0D00-00001D000000}"/>
            </a:ext>
          </a:extLst>
        </xdr:cNvPr>
        <xdr:cNvSpPr txBox="1"/>
      </xdr:nvSpPr>
      <xdr:spPr>
        <a:xfrm rot="16200000">
          <a:off x="8364418" y="3710354"/>
          <a:ext cx="826477"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活用電力</a:t>
          </a:r>
        </a:p>
      </xdr:txBody>
    </xdr:sp>
    <xdr:clientData/>
  </xdr:twoCellAnchor>
  <xdr:twoCellAnchor>
    <xdr:from>
      <xdr:col>21</xdr:col>
      <xdr:colOff>23448</xdr:colOff>
      <xdr:row>12</xdr:row>
      <xdr:rowOff>134818</xdr:rowOff>
    </xdr:from>
    <xdr:to>
      <xdr:col>21</xdr:col>
      <xdr:colOff>293079</xdr:colOff>
      <xdr:row>17</xdr:row>
      <xdr:rowOff>111372</xdr:rowOff>
    </xdr:to>
    <xdr:sp macro="" textlink="">
      <xdr:nvSpPr>
        <xdr:cNvPr id="30" name="テキスト ボックス 29">
          <a:extLst>
            <a:ext uri="{FF2B5EF4-FFF2-40B4-BE49-F238E27FC236}">
              <a16:creationId xmlns:a16="http://schemas.microsoft.com/office/drawing/2014/main" id="{00000000-0008-0000-0D00-00001E000000}"/>
            </a:ext>
          </a:extLst>
        </xdr:cNvPr>
        <xdr:cNvSpPr txBox="1"/>
      </xdr:nvSpPr>
      <xdr:spPr>
        <a:xfrm rot="16200000">
          <a:off x="11491548" y="3730872"/>
          <a:ext cx="826477"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活用電力</a:t>
          </a:r>
        </a:p>
      </xdr:txBody>
    </xdr:sp>
    <xdr:clientData/>
  </xdr:twoCellAnchor>
  <xdr:twoCellAnchor>
    <xdr:from>
      <xdr:col>17</xdr:col>
      <xdr:colOff>146538</xdr:colOff>
      <xdr:row>20</xdr:row>
      <xdr:rowOff>99647</xdr:rowOff>
    </xdr:from>
    <xdr:to>
      <xdr:col>19</xdr:col>
      <xdr:colOff>58615</xdr:colOff>
      <xdr:row>22</xdr:row>
      <xdr:rowOff>29309</xdr:rowOff>
    </xdr:to>
    <xdr:sp macro="" textlink="">
      <xdr:nvSpPr>
        <xdr:cNvPr id="31" name="テキスト ボックス 30">
          <a:extLst>
            <a:ext uri="{FF2B5EF4-FFF2-40B4-BE49-F238E27FC236}">
              <a16:creationId xmlns:a16="http://schemas.microsoft.com/office/drawing/2014/main" id="{00000000-0008-0000-0D00-00001F000000}"/>
            </a:ext>
          </a:extLst>
        </xdr:cNvPr>
        <xdr:cNvSpPr txBox="1"/>
      </xdr:nvSpPr>
      <xdr:spPr>
        <a:xfrm>
          <a:off x="9384323" y="4777155"/>
          <a:ext cx="1166446"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活用頻度</a:t>
          </a:r>
        </a:p>
      </xdr:txBody>
    </xdr:sp>
    <xdr:clientData/>
  </xdr:twoCellAnchor>
  <xdr:twoCellAnchor>
    <xdr:from>
      <xdr:col>22</xdr:col>
      <xdr:colOff>246184</xdr:colOff>
      <xdr:row>20</xdr:row>
      <xdr:rowOff>93784</xdr:rowOff>
    </xdr:from>
    <xdr:to>
      <xdr:col>23</xdr:col>
      <xdr:colOff>451339</xdr:colOff>
      <xdr:row>22</xdr:row>
      <xdr:rowOff>23446</xdr:rowOff>
    </xdr:to>
    <xdr:sp macro="" textlink="">
      <xdr:nvSpPr>
        <xdr:cNvPr id="32" name="テキスト ボックス 31">
          <a:extLst>
            <a:ext uri="{FF2B5EF4-FFF2-40B4-BE49-F238E27FC236}">
              <a16:creationId xmlns:a16="http://schemas.microsoft.com/office/drawing/2014/main" id="{00000000-0008-0000-0D00-000020000000}"/>
            </a:ext>
          </a:extLst>
        </xdr:cNvPr>
        <xdr:cNvSpPr txBox="1"/>
      </xdr:nvSpPr>
      <xdr:spPr>
        <a:xfrm>
          <a:off x="12619892" y="4771292"/>
          <a:ext cx="832339" cy="2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時間</a:t>
          </a:r>
        </a:p>
      </xdr:txBody>
    </xdr:sp>
    <xdr:clientData/>
  </xdr:twoCellAnchor>
  <xdr:twoCellAnchor>
    <xdr:from>
      <xdr:col>18</xdr:col>
      <xdr:colOff>125506</xdr:colOff>
      <xdr:row>10</xdr:row>
      <xdr:rowOff>125850</xdr:rowOff>
    </xdr:from>
    <xdr:to>
      <xdr:col>19</xdr:col>
      <xdr:colOff>242048</xdr:colOff>
      <xdr:row>20</xdr:row>
      <xdr:rowOff>44824</xdr:rowOff>
    </xdr:to>
    <xdr:sp macro="" textlink="">
      <xdr:nvSpPr>
        <xdr:cNvPr id="33" name="正方形/長方形 32">
          <a:extLst>
            <a:ext uri="{FF2B5EF4-FFF2-40B4-BE49-F238E27FC236}">
              <a16:creationId xmlns:a16="http://schemas.microsoft.com/office/drawing/2014/main" id="{00000000-0008-0000-0D00-000021000000}"/>
            </a:ext>
          </a:extLst>
        </xdr:cNvPr>
        <xdr:cNvSpPr/>
      </xdr:nvSpPr>
      <xdr:spPr>
        <a:xfrm>
          <a:off x="9968753" y="3093168"/>
          <a:ext cx="744071" cy="1622268"/>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a:solidFill>
                <a:srgbClr val="FF0000"/>
              </a:solidFill>
            </a:rPr>
            <a:t>③需給調整市場１０００ｋ</a:t>
          </a:r>
          <a:r>
            <a:rPr kumimoji="1" lang="en-US" altLang="ja-JP" sz="900">
              <a:solidFill>
                <a:srgbClr val="FF0000"/>
              </a:solidFill>
            </a:rPr>
            <a:t>W</a:t>
          </a:r>
        </a:p>
      </xdr:txBody>
    </xdr:sp>
    <xdr:clientData/>
  </xdr:twoCellAnchor>
  <xdr:twoCellAnchor>
    <xdr:from>
      <xdr:col>24</xdr:col>
      <xdr:colOff>357554</xdr:colOff>
      <xdr:row>13</xdr:row>
      <xdr:rowOff>140676</xdr:rowOff>
    </xdr:from>
    <xdr:to>
      <xdr:col>25</xdr:col>
      <xdr:colOff>550985</xdr:colOff>
      <xdr:row>16</xdr:row>
      <xdr:rowOff>152399</xdr:rowOff>
    </xdr:to>
    <xdr:sp macro="" textlink="">
      <xdr:nvSpPr>
        <xdr:cNvPr id="36" name="正方形/長方形 35">
          <a:extLst>
            <a:ext uri="{FF2B5EF4-FFF2-40B4-BE49-F238E27FC236}">
              <a16:creationId xmlns:a16="http://schemas.microsoft.com/office/drawing/2014/main" id="{00000000-0008-0000-0D00-000024000000}"/>
            </a:ext>
          </a:extLst>
        </xdr:cNvPr>
        <xdr:cNvSpPr/>
      </xdr:nvSpPr>
      <xdr:spPr>
        <a:xfrm>
          <a:off x="13953811" y="3591447"/>
          <a:ext cx="813917" cy="501581"/>
        </a:xfrm>
        <a:prstGeom prst="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活用電力量</a:t>
          </a:r>
          <a:endParaRPr kumimoji="1" lang="en-US" altLang="ja-JP" sz="900">
            <a:solidFill>
              <a:srgbClr val="FF0000"/>
            </a:solidFill>
          </a:endParaRPr>
        </a:p>
        <a:p>
          <a:pPr algn="ctr"/>
          <a:r>
            <a:rPr kumimoji="1" lang="en-US" altLang="ja-JP" sz="900">
              <a:solidFill>
                <a:srgbClr val="FF0000"/>
              </a:solidFill>
            </a:rPr>
            <a:t>2,500MWh</a:t>
          </a:r>
          <a:endParaRPr kumimoji="1" lang="ja-JP" altLang="en-US" sz="900">
            <a:solidFill>
              <a:srgbClr val="FF0000"/>
            </a:solidFill>
          </a:endParaRPr>
        </a:p>
      </xdr:txBody>
    </xdr:sp>
    <xdr:clientData/>
  </xdr:twoCellAnchor>
  <xdr:twoCellAnchor>
    <xdr:from>
      <xdr:col>20</xdr:col>
      <xdr:colOff>366658</xdr:colOff>
      <xdr:row>10</xdr:row>
      <xdr:rowOff>55511</xdr:rowOff>
    </xdr:from>
    <xdr:to>
      <xdr:col>20</xdr:col>
      <xdr:colOff>412377</xdr:colOff>
      <xdr:row>20</xdr:row>
      <xdr:rowOff>53788</xdr:rowOff>
    </xdr:to>
    <xdr:sp macro="" textlink="">
      <xdr:nvSpPr>
        <xdr:cNvPr id="38" name="右大かっこ 37">
          <a:extLst>
            <a:ext uri="{FF2B5EF4-FFF2-40B4-BE49-F238E27FC236}">
              <a16:creationId xmlns:a16="http://schemas.microsoft.com/office/drawing/2014/main" id="{00000000-0008-0000-0D00-000026000000}"/>
            </a:ext>
          </a:extLst>
        </xdr:cNvPr>
        <xdr:cNvSpPr/>
      </xdr:nvSpPr>
      <xdr:spPr>
        <a:xfrm>
          <a:off x="11464964" y="3022829"/>
          <a:ext cx="45719" cy="1701571"/>
        </a:xfrm>
        <a:prstGeom prst="righ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537883</xdr:colOff>
      <xdr:row>10</xdr:row>
      <xdr:rowOff>107576</xdr:rowOff>
    </xdr:from>
    <xdr:to>
      <xdr:col>18</xdr:col>
      <xdr:colOff>53788</xdr:colOff>
      <xdr:row>20</xdr:row>
      <xdr:rowOff>44824</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9126071" y="3074894"/>
          <a:ext cx="770964" cy="1640542"/>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a:solidFill>
                <a:srgbClr val="FF0000"/>
              </a:solidFill>
            </a:rPr>
            <a:t>②卸電力市場１０００ｋ</a:t>
          </a:r>
          <a:r>
            <a:rPr kumimoji="1" lang="en-US" altLang="ja-JP" sz="900">
              <a:solidFill>
                <a:srgbClr val="FF0000"/>
              </a:solidFill>
            </a:rPr>
            <a:t>W</a:t>
          </a:r>
        </a:p>
      </xdr:txBody>
    </xdr:sp>
    <xdr:clientData/>
  </xdr:twoCellAnchor>
  <xdr:twoCellAnchor>
    <xdr:from>
      <xdr:col>21</xdr:col>
      <xdr:colOff>349624</xdr:colOff>
      <xdr:row>9</xdr:row>
      <xdr:rowOff>62753</xdr:rowOff>
    </xdr:from>
    <xdr:to>
      <xdr:col>24</xdr:col>
      <xdr:colOff>331694</xdr:colOff>
      <xdr:row>20</xdr:row>
      <xdr:rowOff>62753</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12075459" y="2859741"/>
          <a:ext cx="1864659" cy="187362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521677</xdr:colOff>
      <xdr:row>14</xdr:row>
      <xdr:rowOff>0</xdr:rowOff>
    </xdr:from>
    <xdr:to>
      <xdr:col>20</xdr:col>
      <xdr:colOff>574431</xdr:colOff>
      <xdr:row>16</xdr:row>
      <xdr:rowOff>111369</xdr:rowOff>
    </xdr:to>
    <xdr:sp macro="" textlink="">
      <xdr:nvSpPr>
        <xdr:cNvPr id="37" name="正方形/長方形 36">
          <a:extLst>
            <a:ext uri="{FF2B5EF4-FFF2-40B4-BE49-F238E27FC236}">
              <a16:creationId xmlns:a16="http://schemas.microsoft.com/office/drawing/2014/main" id="{00000000-0008-0000-0D00-000025000000}"/>
            </a:ext>
          </a:extLst>
        </xdr:cNvPr>
        <xdr:cNvSpPr/>
      </xdr:nvSpPr>
      <xdr:spPr>
        <a:xfrm>
          <a:off x="11013831" y="3657600"/>
          <a:ext cx="679938" cy="451338"/>
        </a:xfrm>
        <a:prstGeom prst="rect">
          <a:avLst/>
        </a:prstGeom>
        <a:solidFill>
          <a:schemeClr val="bg1">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活用電力</a:t>
          </a:r>
          <a:endParaRPr kumimoji="1" lang="en-US" altLang="ja-JP" sz="900">
            <a:solidFill>
              <a:srgbClr val="FF0000"/>
            </a:solidFill>
          </a:endParaRPr>
        </a:p>
        <a:p>
          <a:pPr algn="ctr"/>
          <a:r>
            <a:rPr kumimoji="1" lang="en-US" altLang="ja-JP" sz="900">
              <a:solidFill>
                <a:srgbClr val="FF0000"/>
              </a:solidFill>
            </a:rPr>
            <a:t>1,000kW</a:t>
          </a:r>
          <a:endParaRPr kumimoji="1" lang="ja-JP" altLang="en-US" sz="900">
            <a:solidFill>
              <a:srgbClr val="FF0000"/>
            </a:solidFill>
          </a:endParaRPr>
        </a:p>
      </xdr:txBody>
    </xdr:sp>
    <xdr:clientData/>
  </xdr:twoCellAnchor>
  <xdr:twoCellAnchor>
    <xdr:from>
      <xdr:col>19</xdr:col>
      <xdr:colOff>321834</xdr:colOff>
      <xdr:row>10</xdr:row>
      <xdr:rowOff>62753</xdr:rowOff>
    </xdr:from>
    <xdr:to>
      <xdr:col>19</xdr:col>
      <xdr:colOff>430306</xdr:colOff>
      <xdr:row>20</xdr:row>
      <xdr:rowOff>89647</xdr:rowOff>
    </xdr:to>
    <xdr:sp macro="" textlink="">
      <xdr:nvSpPr>
        <xdr:cNvPr id="28" name="右中かっこ 27">
          <a:extLst>
            <a:ext uri="{FF2B5EF4-FFF2-40B4-BE49-F238E27FC236}">
              <a16:creationId xmlns:a16="http://schemas.microsoft.com/office/drawing/2014/main" id="{00000000-0008-0000-0D00-00001C000000}"/>
            </a:ext>
          </a:extLst>
        </xdr:cNvPr>
        <xdr:cNvSpPr/>
      </xdr:nvSpPr>
      <xdr:spPr>
        <a:xfrm>
          <a:off x="10792610" y="3030071"/>
          <a:ext cx="108472" cy="1730188"/>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313766</xdr:colOff>
      <xdr:row>10</xdr:row>
      <xdr:rowOff>26894</xdr:rowOff>
    </xdr:from>
    <xdr:to>
      <xdr:col>21</xdr:col>
      <xdr:colOff>44825</xdr:colOff>
      <xdr:row>15</xdr:row>
      <xdr:rowOff>8964</xdr:rowOff>
    </xdr:to>
    <xdr:sp macro="" textlink="">
      <xdr:nvSpPr>
        <xdr:cNvPr id="35" name="テキスト ボックス 34">
          <a:extLst>
            <a:ext uri="{FF2B5EF4-FFF2-40B4-BE49-F238E27FC236}">
              <a16:creationId xmlns:a16="http://schemas.microsoft.com/office/drawing/2014/main" id="{00000000-0008-0000-0D00-000023000000}"/>
            </a:ext>
          </a:extLst>
        </xdr:cNvPr>
        <xdr:cNvSpPr txBox="1"/>
      </xdr:nvSpPr>
      <xdr:spPr>
        <a:xfrm>
          <a:off x="10784542" y="2994212"/>
          <a:ext cx="986118" cy="833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①容量市場</a:t>
          </a:r>
          <a:endParaRPr kumimoji="1" lang="en-US" altLang="ja-JP" sz="1100">
            <a:solidFill>
              <a:srgbClr val="FF0000"/>
            </a:solidFill>
          </a:endParaRPr>
        </a:p>
        <a:p>
          <a:r>
            <a:rPr kumimoji="1" lang="en-US" altLang="ja-JP" sz="800">
              <a:solidFill>
                <a:srgbClr val="FF0000"/>
              </a:solidFill>
            </a:rPr>
            <a:t>(</a:t>
          </a:r>
          <a:r>
            <a:rPr kumimoji="1" lang="ja-JP" altLang="en-US" sz="800">
              <a:solidFill>
                <a:srgbClr val="FF0000"/>
              </a:solidFill>
            </a:rPr>
            <a:t>併用のた〇め除外</a:t>
          </a:r>
          <a:r>
            <a:rPr kumimoji="1" lang="en-US" altLang="ja-JP" sz="800">
              <a:solidFill>
                <a:srgbClr val="FF0000"/>
              </a:solidFill>
            </a:rPr>
            <a:t>)</a:t>
          </a:r>
        </a:p>
        <a:p>
          <a:r>
            <a:rPr kumimoji="1" lang="en-US" altLang="ja-JP" sz="1100">
              <a:solidFill>
                <a:srgbClr val="FF0000"/>
              </a:solidFill>
            </a:rPr>
            <a:t>    1000kW</a:t>
          </a:r>
          <a:endParaRPr kumimoji="1" lang="ja-JP" altLang="en-US" sz="1100">
            <a:solidFill>
              <a:srgbClr val="FF0000"/>
            </a:solidFill>
          </a:endParaRPr>
        </a:p>
      </xdr:txBody>
    </xdr:sp>
    <xdr:clientData/>
  </xdr:twoCellAnchor>
  <xdr:twoCellAnchor>
    <xdr:from>
      <xdr:col>21</xdr:col>
      <xdr:colOff>412376</xdr:colOff>
      <xdr:row>17</xdr:row>
      <xdr:rowOff>116540</xdr:rowOff>
    </xdr:from>
    <xdr:to>
      <xdr:col>24</xdr:col>
      <xdr:colOff>259285</xdr:colOff>
      <xdr:row>19</xdr:row>
      <xdr:rowOff>129644</xdr:rowOff>
    </xdr:to>
    <xdr:sp macro="" textlink="">
      <xdr:nvSpPr>
        <xdr:cNvPr id="39" name="正方形/長方形 38">
          <a:extLst>
            <a:ext uri="{FF2B5EF4-FFF2-40B4-BE49-F238E27FC236}">
              <a16:creationId xmlns:a16="http://schemas.microsoft.com/office/drawing/2014/main" id="{00000000-0008-0000-0D00-000027000000}"/>
            </a:ext>
          </a:extLst>
        </xdr:cNvPr>
        <xdr:cNvSpPr/>
      </xdr:nvSpPr>
      <xdr:spPr>
        <a:xfrm>
          <a:off x="12138211" y="4276164"/>
          <a:ext cx="1729498" cy="353762"/>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900">
              <a:solidFill>
                <a:srgbClr val="FF0000"/>
              </a:solidFill>
            </a:rPr>
            <a:t>①容量市場</a:t>
          </a:r>
          <a:r>
            <a:rPr kumimoji="1" lang="en-US" altLang="ja-JP" sz="800">
              <a:solidFill>
                <a:srgbClr val="FF0000"/>
              </a:solidFill>
            </a:rPr>
            <a:t>(</a:t>
          </a:r>
          <a:r>
            <a:rPr kumimoji="1" lang="ja-JP" altLang="en-US" sz="800">
              <a:solidFill>
                <a:srgbClr val="FF0000"/>
              </a:solidFill>
            </a:rPr>
            <a:t>併用のため除外</a:t>
          </a:r>
          <a:r>
            <a:rPr kumimoji="1" lang="en-US" altLang="ja-JP" sz="800">
              <a:solidFill>
                <a:srgbClr val="FF0000"/>
              </a:solidFill>
            </a:rPr>
            <a:t>)</a:t>
          </a:r>
          <a:endParaRPr kumimoji="1" lang="ja-JP" altLang="en-US" sz="800">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367453</xdr:colOff>
      <xdr:row>105</xdr:row>
      <xdr:rowOff>0</xdr:rowOff>
    </xdr:from>
    <xdr:to>
      <xdr:col>2</xdr:col>
      <xdr:colOff>58843</xdr:colOff>
      <xdr:row>107</xdr:row>
      <xdr:rowOff>98098</xdr:rowOff>
    </xdr:to>
    <xdr:sp macro="" textlink="">
      <xdr:nvSpPr>
        <xdr:cNvPr id="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2000000}"/>
            </a:ext>
          </a:extLst>
        </xdr:cNvPr>
        <xdr:cNvSpPr/>
      </xdr:nvSpPr>
      <xdr:spPr bwMode="auto">
        <a:xfrm>
          <a:off x="466513" y="20109180"/>
          <a:ext cx="327660" cy="4524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twoCellAnchor editAs="oneCell">
    <xdr:from>
      <xdr:col>1</xdr:col>
      <xdr:colOff>357293</xdr:colOff>
      <xdr:row>105</xdr:row>
      <xdr:rowOff>0</xdr:rowOff>
    </xdr:from>
    <xdr:to>
      <xdr:col>2</xdr:col>
      <xdr:colOff>55033</xdr:colOff>
      <xdr:row>107</xdr:row>
      <xdr:rowOff>2847</xdr:rowOff>
    </xdr:to>
    <xdr:sp macro="" textlink="">
      <xdr:nvSpPr>
        <xdr:cNvPr id="3" name="Check Box 3">
          <a:extLst>
            <a:ext uri="{63B3BB69-23CF-44E3-9099-C40C66FF867C}">
              <a14:compatExt xmlns:a14="http://schemas.microsoft.com/office/drawing/2010/main" spid="_x0000_s62467"/>
            </a:ext>
            <a:ext uri="{FF2B5EF4-FFF2-40B4-BE49-F238E27FC236}">
              <a16:creationId xmlns:a16="http://schemas.microsoft.com/office/drawing/2014/main" id="{00000000-0008-0000-0E00-000003000000}"/>
            </a:ext>
          </a:extLst>
        </xdr:cNvPr>
        <xdr:cNvSpPr/>
      </xdr:nvSpPr>
      <xdr:spPr bwMode="auto">
        <a:xfrm>
          <a:off x="456353" y="20109180"/>
          <a:ext cx="330200" cy="3609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367453</xdr:colOff>
      <xdr:row>105</xdr:row>
      <xdr:rowOff>0</xdr:rowOff>
    </xdr:from>
    <xdr:ext cx="320040" cy="457200"/>
    <xdr:sp macro="" textlink="">
      <xdr:nvSpPr>
        <xdr:cNvPr id="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4000000}"/>
            </a:ext>
          </a:extLst>
        </xdr:cNvPr>
        <xdr:cNvSpPr/>
      </xdr:nvSpPr>
      <xdr:spPr bwMode="auto">
        <a:xfrm>
          <a:off x="466513" y="201091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105</xdr:row>
      <xdr:rowOff>0</xdr:rowOff>
    </xdr:from>
    <xdr:ext cx="322580" cy="381000"/>
    <xdr:sp macro="" textlink="">
      <xdr:nvSpPr>
        <xdr:cNvPr id="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5000000}"/>
            </a:ext>
          </a:extLst>
        </xdr:cNvPr>
        <xdr:cNvSpPr/>
      </xdr:nvSpPr>
      <xdr:spPr bwMode="auto">
        <a:xfrm>
          <a:off x="456353" y="2010918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105</xdr:row>
      <xdr:rowOff>0</xdr:rowOff>
    </xdr:from>
    <xdr:ext cx="322580" cy="376767"/>
    <xdr:sp macro="" textlink="">
      <xdr:nvSpPr>
        <xdr:cNvPr id="6"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06000000}"/>
            </a:ext>
          </a:extLst>
        </xdr:cNvPr>
        <xdr:cNvSpPr/>
      </xdr:nvSpPr>
      <xdr:spPr bwMode="auto">
        <a:xfrm>
          <a:off x="465667" y="2010918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108</xdr:row>
      <xdr:rowOff>0</xdr:rowOff>
    </xdr:from>
    <xdr:ext cx="320040" cy="457200"/>
    <xdr:sp macro="" textlink="">
      <xdr:nvSpPr>
        <xdr:cNvPr id="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7000000}"/>
            </a:ext>
          </a:extLst>
        </xdr:cNvPr>
        <xdr:cNvSpPr/>
      </xdr:nvSpPr>
      <xdr:spPr bwMode="auto">
        <a:xfrm>
          <a:off x="466513" y="2069592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110</xdr:row>
      <xdr:rowOff>59266</xdr:rowOff>
    </xdr:from>
    <xdr:ext cx="322580" cy="381000"/>
    <xdr:sp macro="" textlink="">
      <xdr:nvSpPr>
        <xdr:cNvPr id="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8000000}"/>
            </a:ext>
          </a:extLst>
        </xdr:cNvPr>
        <xdr:cNvSpPr/>
      </xdr:nvSpPr>
      <xdr:spPr bwMode="auto">
        <a:xfrm>
          <a:off x="456353" y="213876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366607</xdr:colOff>
      <xdr:row>112</xdr:row>
      <xdr:rowOff>138854</xdr:rowOff>
    </xdr:from>
    <xdr:ext cx="322580" cy="376767"/>
    <xdr:sp macro="" textlink="">
      <xdr:nvSpPr>
        <xdr:cNvPr id="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09000000}"/>
            </a:ext>
          </a:extLst>
        </xdr:cNvPr>
        <xdr:cNvSpPr/>
      </xdr:nvSpPr>
      <xdr:spPr bwMode="auto">
        <a:xfrm>
          <a:off x="465667" y="22031114"/>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108</xdr:row>
          <xdr:rowOff>50800</xdr:rowOff>
        </xdr:from>
        <xdr:to>
          <xdr:col>1</xdr:col>
          <xdr:colOff>603250</xdr:colOff>
          <xdr:row>109</xdr:row>
          <xdr:rowOff>139700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E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111</xdr:row>
      <xdr:rowOff>0</xdr:rowOff>
    </xdr:from>
    <xdr:ext cx="320040" cy="457200"/>
    <xdr:sp macro="" textlink="">
      <xdr:nvSpPr>
        <xdr:cNvPr id="1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B000000}"/>
            </a:ext>
          </a:extLst>
        </xdr:cNvPr>
        <xdr:cNvSpPr/>
      </xdr:nvSpPr>
      <xdr:spPr bwMode="auto">
        <a:xfrm>
          <a:off x="466513" y="215569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113</xdr:row>
      <xdr:rowOff>59266</xdr:rowOff>
    </xdr:from>
    <xdr:ext cx="322580" cy="381000"/>
    <xdr:sp macro="" textlink="">
      <xdr:nvSpPr>
        <xdr:cNvPr id="12"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C000000}"/>
            </a:ext>
          </a:extLst>
        </xdr:cNvPr>
        <xdr:cNvSpPr/>
      </xdr:nvSpPr>
      <xdr:spPr bwMode="auto">
        <a:xfrm>
          <a:off x="456353" y="2224870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111</xdr:row>
          <xdr:rowOff>50800</xdr:rowOff>
        </xdr:from>
        <xdr:to>
          <xdr:col>1</xdr:col>
          <xdr:colOff>603250</xdr:colOff>
          <xdr:row>112</xdr:row>
          <xdr:rowOff>139700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E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114</xdr:row>
      <xdr:rowOff>0</xdr:rowOff>
    </xdr:from>
    <xdr:ext cx="320040" cy="457200"/>
    <xdr:sp macro="" textlink="">
      <xdr:nvSpPr>
        <xdr:cNvPr id="1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E000000}"/>
            </a:ext>
          </a:extLst>
        </xdr:cNvPr>
        <xdr:cNvSpPr/>
      </xdr:nvSpPr>
      <xdr:spPr bwMode="auto">
        <a:xfrm>
          <a:off x="466513" y="2241804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116</xdr:row>
      <xdr:rowOff>59266</xdr:rowOff>
    </xdr:from>
    <xdr:ext cx="322580" cy="381000"/>
    <xdr:sp macro="" textlink="">
      <xdr:nvSpPr>
        <xdr:cNvPr id="1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F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368300</xdr:colOff>
          <xdr:row>114</xdr:row>
          <xdr:rowOff>146050</xdr:rowOff>
        </xdr:from>
        <xdr:to>
          <xdr:col>1</xdr:col>
          <xdr:colOff>584200</xdr:colOff>
          <xdr:row>115</xdr:row>
          <xdr:rowOff>165100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E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367453</xdr:colOff>
      <xdr:row>120</xdr:row>
      <xdr:rowOff>0</xdr:rowOff>
    </xdr:from>
    <xdr:ext cx="320040" cy="457200"/>
    <xdr:sp macro="" textlink="">
      <xdr:nvSpPr>
        <xdr:cNvPr id="1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1000000}"/>
            </a:ext>
          </a:extLst>
        </xdr:cNvPr>
        <xdr:cNvSpPr/>
      </xdr:nvSpPr>
      <xdr:spPr bwMode="auto">
        <a:xfrm>
          <a:off x="466513" y="241477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122</xdr:row>
      <xdr:rowOff>59266</xdr:rowOff>
    </xdr:from>
    <xdr:ext cx="322580" cy="381000"/>
    <xdr:sp macro="" textlink="">
      <xdr:nvSpPr>
        <xdr:cNvPr id="1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2000000}"/>
            </a:ext>
          </a:extLst>
        </xdr:cNvPr>
        <xdr:cNvSpPr/>
      </xdr:nvSpPr>
      <xdr:spPr bwMode="auto">
        <a:xfrm>
          <a:off x="456353" y="250528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120</xdr:row>
          <xdr:rowOff>50800</xdr:rowOff>
        </xdr:from>
        <xdr:to>
          <xdr:col>1</xdr:col>
          <xdr:colOff>603250</xdr:colOff>
          <xdr:row>121</xdr:row>
          <xdr:rowOff>50800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E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122</xdr:row>
      <xdr:rowOff>59266</xdr:rowOff>
    </xdr:from>
    <xdr:ext cx="322580" cy="381000"/>
    <xdr:sp macro="" textlink="">
      <xdr:nvSpPr>
        <xdr:cNvPr id="2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4000000}"/>
            </a:ext>
          </a:extLst>
        </xdr:cNvPr>
        <xdr:cNvSpPr/>
      </xdr:nvSpPr>
      <xdr:spPr bwMode="auto">
        <a:xfrm>
          <a:off x="456353" y="250528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123</xdr:row>
      <xdr:rowOff>0</xdr:rowOff>
    </xdr:from>
    <xdr:ext cx="320040" cy="457200"/>
    <xdr:sp macro="" textlink="">
      <xdr:nvSpPr>
        <xdr:cNvPr id="2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5000000}"/>
            </a:ext>
          </a:extLst>
        </xdr:cNvPr>
        <xdr:cNvSpPr/>
      </xdr:nvSpPr>
      <xdr:spPr bwMode="auto">
        <a:xfrm>
          <a:off x="466513" y="252222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123</xdr:row>
          <xdr:rowOff>50800</xdr:rowOff>
        </xdr:from>
        <xdr:to>
          <xdr:col>1</xdr:col>
          <xdr:colOff>603250</xdr:colOff>
          <xdr:row>124</xdr:row>
          <xdr:rowOff>196850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E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125</xdr:row>
      <xdr:rowOff>59266</xdr:rowOff>
    </xdr:from>
    <xdr:ext cx="322580" cy="381000"/>
    <xdr:sp macro="" textlink="">
      <xdr:nvSpPr>
        <xdr:cNvPr id="2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7000000}"/>
            </a:ext>
          </a:extLst>
        </xdr:cNvPr>
        <xdr:cNvSpPr/>
      </xdr:nvSpPr>
      <xdr:spPr bwMode="auto">
        <a:xfrm>
          <a:off x="456353" y="257767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125</xdr:row>
      <xdr:rowOff>59266</xdr:rowOff>
    </xdr:from>
    <xdr:ext cx="322580" cy="381000"/>
    <xdr:sp macro="" textlink="">
      <xdr:nvSpPr>
        <xdr:cNvPr id="2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8000000}"/>
            </a:ext>
          </a:extLst>
        </xdr:cNvPr>
        <xdr:cNvSpPr/>
      </xdr:nvSpPr>
      <xdr:spPr bwMode="auto">
        <a:xfrm>
          <a:off x="456353" y="2577676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126</xdr:row>
      <xdr:rowOff>0</xdr:rowOff>
    </xdr:from>
    <xdr:ext cx="320040" cy="457200"/>
    <xdr:sp macro="" textlink="">
      <xdr:nvSpPr>
        <xdr:cNvPr id="2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9000000}"/>
            </a:ext>
          </a:extLst>
        </xdr:cNvPr>
        <xdr:cNvSpPr/>
      </xdr:nvSpPr>
      <xdr:spPr bwMode="auto">
        <a:xfrm>
          <a:off x="466513" y="259461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126</xdr:row>
          <xdr:rowOff>50800</xdr:rowOff>
        </xdr:from>
        <xdr:to>
          <xdr:col>1</xdr:col>
          <xdr:colOff>603250</xdr:colOff>
          <xdr:row>127</xdr:row>
          <xdr:rowOff>196850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E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116</xdr:row>
      <xdr:rowOff>59266</xdr:rowOff>
    </xdr:from>
    <xdr:ext cx="322580" cy="381000"/>
    <xdr:sp macro="" textlink="">
      <xdr:nvSpPr>
        <xdr:cNvPr id="2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B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116</xdr:row>
      <xdr:rowOff>59266</xdr:rowOff>
    </xdr:from>
    <xdr:ext cx="322580" cy="381000"/>
    <xdr:sp macro="" textlink="">
      <xdr:nvSpPr>
        <xdr:cNvPr id="2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C000000}"/>
            </a:ext>
          </a:extLst>
        </xdr:cNvPr>
        <xdr:cNvSpPr/>
      </xdr:nvSpPr>
      <xdr:spPr bwMode="auto">
        <a:xfrm>
          <a:off x="456353" y="232545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367453</xdr:colOff>
      <xdr:row>117</xdr:row>
      <xdr:rowOff>0</xdr:rowOff>
    </xdr:from>
    <xdr:ext cx="320040" cy="457200"/>
    <xdr:sp macro="" textlink="">
      <xdr:nvSpPr>
        <xdr:cNvPr id="2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D000000}"/>
            </a:ext>
          </a:extLst>
        </xdr:cNvPr>
        <xdr:cNvSpPr/>
      </xdr:nvSpPr>
      <xdr:spPr bwMode="auto">
        <a:xfrm>
          <a:off x="466513" y="2342388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381000</xdr:colOff>
          <xdr:row>117</xdr:row>
          <xdr:rowOff>50800</xdr:rowOff>
        </xdr:from>
        <xdr:to>
          <xdr:col>1</xdr:col>
          <xdr:colOff>603250</xdr:colOff>
          <xdr:row>118</xdr:row>
          <xdr:rowOff>196850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E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357293</xdr:colOff>
      <xdr:row>119</xdr:row>
      <xdr:rowOff>59266</xdr:rowOff>
    </xdr:from>
    <xdr:ext cx="322580" cy="381000"/>
    <xdr:sp macro="" textlink="">
      <xdr:nvSpPr>
        <xdr:cNvPr id="3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F000000}"/>
            </a:ext>
          </a:extLst>
        </xdr:cNvPr>
        <xdr:cNvSpPr/>
      </xdr:nvSpPr>
      <xdr:spPr bwMode="auto">
        <a:xfrm>
          <a:off x="456353" y="239784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357293</xdr:colOff>
      <xdr:row>119</xdr:row>
      <xdr:rowOff>59266</xdr:rowOff>
    </xdr:from>
    <xdr:ext cx="322580" cy="381000"/>
    <xdr:sp macro="" textlink="">
      <xdr:nvSpPr>
        <xdr:cNvPr id="32"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0000000}"/>
            </a:ext>
          </a:extLst>
        </xdr:cNvPr>
        <xdr:cNvSpPr/>
      </xdr:nvSpPr>
      <xdr:spPr bwMode="auto">
        <a:xfrm>
          <a:off x="456353" y="23978446"/>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editAs="oneCell">
    <xdr:from>
      <xdr:col>1</xdr:col>
      <xdr:colOff>0</xdr:colOff>
      <xdr:row>143</xdr:row>
      <xdr:rowOff>0</xdr:rowOff>
    </xdr:from>
    <xdr:to>
      <xdr:col>1</xdr:col>
      <xdr:colOff>323850</xdr:colOff>
      <xdr:row>145</xdr:row>
      <xdr:rowOff>117148</xdr:rowOff>
    </xdr:to>
    <xdr:sp macro="" textlink="">
      <xdr:nvSpPr>
        <xdr:cNvPr id="33"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1000000}"/>
            </a:ext>
          </a:extLst>
        </xdr:cNvPr>
        <xdr:cNvSpPr/>
      </xdr:nvSpPr>
      <xdr:spPr bwMode="auto">
        <a:xfrm>
          <a:off x="99060" y="30632400"/>
          <a:ext cx="327660" cy="51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twoCellAnchor>
  <xdr:oneCellAnchor>
    <xdr:from>
      <xdr:col>1</xdr:col>
      <xdr:colOff>0</xdr:colOff>
      <xdr:row>143</xdr:row>
      <xdr:rowOff>0</xdr:rowOff>
    </xdr:from>
    <xdr:ext cx="320040" cy="457200"/>
    <xdr:sp macro="" textlink="">
      <xdr:nvSpPr>
        <xdr:cNvPr id="3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2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3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3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76767"/>
    <xdr:sp macro="" textlink="">
      <xdr:nvSpPr>
        <xdr:cNvPr id="36"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24000000}"/>
            </a:ext>
          </a:extLst>
        </xdr:cNvPr>
        <xdr:cNvSpPr/>
      </xdr:nvSpPr>
      <xdr:spPr bwMode="auto">
        <a:xfrm>
          <a:off x="99060" y="306324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0040" cy="457200"/>
    <xdr:sp macro="" textlink="">
      <xdr:nvSpPr>
        <xdr:cNvPr id="3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5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3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6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76767"/>
    <xdr:sp macro="" textlink="">
      <xdr:nvSpPr>
        <xdr:cNvPr id="39"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27000000}"/>
            </a:ext>
          </a:extLst>
        </xdr:cNvPr>
        <xdr:cNvSpPr/>
      </xdr:nvSpPr>
      <xdr:spPr bwMode="auto">
        <a:xfrm>
          <a:off x="99060" y="306324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0040" cy="457200"/>
    <xdr:sp macro="" textlink="">
      <xdr:nvSpPr>
        <xdr:cNvPr id="4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8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4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9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0040" cy="457200"/>
    <xdr:sp macro="" textlink="">
      <xdr:nvSpPr>
        <xdr:cNvPr id="4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A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4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B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0040" cy="457200"/>
    <xdr:sp macro="" textlink="">
      <xdr:nvSpPr>
        <xdr:cNvPr id="4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C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4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D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46"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E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0040" cy="457200"/>
    <xdr:sp macro="" textlink="">
      <xdr:nvSpPr>
        <xdr:cNvPr id="4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F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4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0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2580" cy="381000"/>
    <xdr:sp macro="" textlink="">
      <xdr:nvSpPr>
        <xdr:cNvPr id="4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1000000}"/>
            </a:ext>
          </a:extLst>
        </xdr:cNvPr>
        <xdr:cNvSpPr/>
      </xdr:nvSpPr>
      <xdr:spPr bwMode="auto">
        <a:xfrm>
          <a:off x="99060" y="306324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xdr:col>
      <xdr:colOff>0</xdr:colOff>
      <xdr:row>143</xdr:row>
      <xdr:rowOff>0</xdr:rowOff>
    </xdr:from>
    <xdr:ext cx="320040" cy="457200"/>
    <xdr:sp macro="" textlink="">
      <xdr:nvSpPr>
        <xdr:cNvPr id="5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2000000}"/>
            </a:ext>
          </a:extLst>
        </xdr:cNvPr>
        <xdr:cNvSpPr/>
      </xdr:nvSpPr>
      <xdr:spPr bwMode="auto">
        <a:xfrm>
          <a:off x="99060" y="306324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105</xdr:row>
      <xdr:rowOff>0</xdr:rowOff>
    </xdr:from>
    <xdr:ext cx="333935" cy="456686"/>
    <xdr:sp macro="" textlink="">
      <xdr:nvSpPr>
        <xdr:cNvPr id="10"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A000000}"/>
            </a:ext>
          </a:extLst>
        </xdr:cNvPr>
        <xdr:cNvSpPr/>
      </xdr:nvSpPr>
      <xdr:spPr bwMode="auto">
        <a:xfrm>
          <a:off x="464496" y="20193000"/>
          <a:ext cx="333935" cy="456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105</xdr:row>
      <xdr:rowOff>0</xdr:rowOff>
    </xdr:from>
    <xdr:ext cx="326950" cy="361435"/>
    <xdr:sp macro="" textlink="">
      <xdr:nvSpPr>
        <xdr:cNvPr id="13" name="Check Box 3">
          <a:extLst>
            <a:ext uri="{63B3BB69-23CF-44E3-9099-C40C66FF867C}">
              <a14:compatExt xmlns:a14="http://schemas.microsoft.com/office/drawing/2010/main" spid="_x0000_s62467"/>
            </a:ext>
            <a:ext uri="{FF2B5EF4-FFF2-40B4-BE49-F238E27FC236}">
              <a16:creationId xmlns:a16="http://schemas.microsoft.com/office/drawing/2014/main" id="{00000000-0008-0000-0E00-00000D000000}"/>
            </a:ext>
          </a:extLst>
        </xdr:cNvPr>
        <xdr:cNvSpPr/>
      </xdr:nvSpPr>
      <xdr:spPr bwMode="auto">
        <a:xfrm>
          <a:off x="461956" y="20193000"/>
          <a:ext cx="326950" cy="3614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105</xdr:row>
      <xdr:rowOff>0</xdr:rowOff>
    </xdr:from>
    <xdr:ext cx="320040" cy="457200"/>
    <xdr:sp macro="" textlink="">
      <xdr:nvSpPr>
        <xdr:cNvPr id="1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0000000}"/>
            </a:ext>
          </a:extLst>
        </xdr:cNvPr>
        <xdr:cNvSpPr/>
      </xdr:nvSpPr>
      <xdr:spPr bwMode="auto">
        <a:xfrm>
          <a:off x="464496" y="201930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105</xdr:row>
      <xdr:rowOff>0</xdr:rowOff>
    </xdr:from>
    <xdr:ext cx="322580" cy="381000"/>
    <xdr:sp macro="" textlink="">
      <xdr:nvSpPr>
        <xdr:cNvPr id="1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3000000}"/>
            </a:ext>
          </a:extLst>
        </xdr:cNvPr>
        <xdr:cNvSpPr/>
      </xdr:nvSpPr>
      <xdr:spPr bwMode="auto">
        <a:xfrm>
          <a:off x="461956" y="2019300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366607</xdr:colOff>
      <xdr:row>105</xdr:row>
      <xdr:rowOff>0</xdr:rowOff>
    </xdr:from>
    <xdr:ext cx="322580" cy="376767"/>
    <xdr:sp macro="" textlink="">
      <xdr:nvSpPr>
        <xdr:cNvPr id="22"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16000000}"/>
            </a:ext>
          </a:extLst>
        </xdr:cNvPr>
        <xdr:cNvSpPr/>
      </xdr:nvSpPr>
      <xdr:spPr bwMode="auto">
        <a:xfrm>
          <a:off x="463650" y="20193000"/>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108</xdr:row>
      <xdr:rowOff>0</xdr:rowOff>
    </xdr:from>
    <xdr:ext cx="320040" cy="457200"/>
    <xdr:sp macro="" textlink="">
      <xdr:nvSpPr>
        <xdr:cNvPr id="2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A000000}"/>
            </a:ext>
          </a:extLst>
        </xdr:cNvPr>
        <xdr:cNvSpPr/>
      </xdr:nvSpPr>
      <xdr:spPr bwMode="auto">
        <a:xfrm>
          <a:off x="464496" y="20775706"/>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110</xdr:row>
      <xdr:rowOff>59266</xdr:rowOff>
    </xdr:from>
    <xdr:ext cx="322580" cy="381000"/>
    <xdr:sp macro="" textlink="">
      <xdr:nvSpPr>
        <xdr:cNvPr id="3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E000000}"/>
            </a:ext>
          </a:extLst>
        </xdr:cNvPr>
        <xdr:cNvSpPr/>
      </xdr:nvSpPr>
      <xdr:spPr bwMode="auto">
        <a:xfrm>
          <a:off x="461956" y="214586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366607</xdr:colOff>
      <xdr:row>112</xdr:row>
      <xdr:rowOff>138854</xdr:rowOff>
    </xdr:from>
    <xdr:ext cx="322580" cy="376767"/>
    <xdr:sp macro="" textlink="">
      <xdr:nvSpPr>
        <xdr:cNvPr id="51"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33000000}"/>
            </a:ext>
          </a:extLst>
        </xdr:cNvPr>
        <xdr:cNvSpPr/>
      </xdr:nvSpPr>
      <xdr:spPr bwMode="auto">
        <a:xfrm>
          <a:off x="463650" y="22098573"/>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108</xdr:row>
          <xdr:rowOff>50800</xdr:rowOff>
        </xdr:from>
        <xdr:to>
          <xdr:col>19</xdr:col>
          <xdr:colOff>603250</xdr:colOff>
          <xdr:row>109</xdr:row>
          <xdr:rowOff>139700</xdr:rowOff>
        </xdr:to>
        <xdr:sp macro="" textlink="">
          <xdr:nvSpPr>
            <xdr:cNvPr id="71692" name="Check Box 12" hidden="1">
              <a:extLst>
                <a:ext uri="{63B3BB69-23CF-44E3-9099-C40C66FF867C}">
                  <a14:compatExt spid="_x0000_s71692"/>
                </a:ext>
                <a:ext uri="{FF2B5EF4-FFF2-40B4-BE49-F238E27FC236}">
                  <a16:creationId xmlns:a16="http://schemas.microsoft.com/office/drawing/2014/main" id="{00000000-0008-0000-0E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111</xdr:row>
      <xdr:rowOff>0</xdr:rowOff>
    </xdr:from>
    <xdr:ext cx="320040" cy="457200"/>
    <xdr:sp macro="" textlink="">
      <xdr:nvSpPr>
        <xdr:cNvPr id="5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4000000}"/>
            </a:ext>
          </a:extLst>
        </xdr:cNvPr>
        <xdr:cNvSpPr/>
      </xdr:nvSpPr>
      <xdr:spPr bwMode="auto">
        <a:xfrm>
          <a:off x="464496" y="2162735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113</xdr:row>
      <xdr:rowOff>59266</xdr:rowOff>
    </xdr:from>
    <xdr:ext cx="322580" cy="381000"/>
    <xdr:sp macro="" textlink="">
      <xdr:nvSpPr>
        <xdr:cNvPr id="5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5000000}"/>
            </a:ext>
          </a:extLst>
        </xdr:cNvPr>
        <xdr:cNvSpPr/>
      </xdr:nvSpPr>
      <xdr:spPr bwMode="auto">
        <a:xfrm>
          <a:off x="461956" y="2231033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111</xdr:row>
          <xdr:rowOff>50800</xdr:rowOff>
        </xdr:from>
        <xdr:to>
          <xdr:col>19</xdr:col>
          <xdr:colOff>603250</xdr:colOff>
          <xdr:row>112</xdr:row>
          <xdr:rowOff>139700</xdr:rowOff>
        </xdr:to>
        <xdr:sp macro="" textlink="">
          <xdr:nvSpPr>
            <xdr:cNvPr id="71693" name="Check Box 13" hidden="1">
              <a:extLst>
                <a:ext uri="{63B3BB69-23CF-44E3-9099-C40C66FF867C}">
                  <a14:compatExt spid="_x0000_s71693"/>
                </a:ext>
                <a:ext uri="{FF2B5EF4-FFF2-40B4-BE49-F238E27FC236}">
                  <a16:creationId xmlns:a16="http://schemas.microsoft.com/office/drawing/2014/main" id="{00000000-0008-0000-0E00-00000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114</xdr:row>
      <xdr:rowOff>0</xdr:rowOff>
    </xdr:from>
    <xdr:ext cx="320040" cy="457200"/>
    <xdr:sp macro="" textlink="">
      <xdr:nvSpPr>
        <xdr:cNvPr id="54"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6000000}"/>
            </a:ext>
          </a:extLst>
        </xdr:cNvPr>
        <xdr:cNvSpPr/>
      </xdr:nvSpPr>
      <xdr:spPr bwMode="auto">
        <a:xfrm>
          <a:off x="464496" y="22479000"/>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116</xdr:row>
      <xdr:rowOff>59266</xdr:rowOff>
    </xdr:from>
    <xdr:ext cx="322580" cy="381000"/>
    <xdr:sp macro="" textlink="">
      <xdr:nvSpPr>
        <xdr:cNvPr id="55"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70000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368300</xdr:colOff>
          <xdr:row>114</xdr:row>
          <xdr:rowOff>146050</xdr:rowOff>
        </xdr:from>
        <xdr:to>
          <xdr:col>19</xdr:col>
          <xdr:colOff>596900</xdr:colOff>
          <xdr:row>115</xdr:row>
          <xdr:rowOff>177800</xdr:rowOff>
        </xdr:to>
        <xdr:sp macro="" textlink="">
          <xdr:nvSpPr>
            <xdr:cNvPr id="71694" name="Check Box 14" hidden="1">
              <a:extLst>
                <a:ext uri="{63B3BB69-23CF-44E3-9099-C40C66FF867C}">
                  <a14:compatExt spid="_x0000_s71694"/>
                </a:ext>
                <a:ext uri="{FF2B5EF4-FFF2-40B4-BE49-F238E27FC236}">
                  <a16:creationId xmlns:a16="http://schemas.microsoft.com/office/drawing/2014/main" id="{00000000-0008-0000-0E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367453</xdr:colOff>
      <xdr:row>120</xdr:row>
      <xdr:rowOff>0</xdr:rowOff>
    </xdr:from>
    <xdr:ext cx="320040" cy="457200"/>
    <xdr:sp macro="" textlink="">
      <xdr:nvSpPr>
        <xdr:cNvPr id="56"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8000000}"/>
            </a:ext>
          </a:extLst>
        </xdr:cNvPr>
        <xdr:cNvSpPr/>
      </xdr:nvSpPr>
      <xdr:spPr bwMode="auto">
        <a:xfrm>
          <a:off x="464496" y="24215912"/>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122</xdr:row>
      <xdr:rowOff>59266</xdr:rowOff>
    </xdr:from>
    <xdr:ext cx="322580" cy="381000"/>
    <xdr:sp macro="" textlink="">
      <xdr:nvSpPr>
        <xdr:cNvPr id="57"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9000000}"/>
            </a:ext>
          </a:extLst>
        </xdr:cNvPr>
        <xdr:cNvSpPr/>
      </xdr:nvSpPr>
      <xdr:spPr bwMode="auto">
        <a:xfrm>
          <a:off x="461956" y="2511180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120</xdr:row>
          <xdr:rowOff>50800</xdr:rowOff>
        </xdr:from>
        <xdr:to>
          <xdr:col>19</xdr:col>
          <xdr:colOff>603250</xdr:colOff>
          <xdr:row>121</xdr:row>
          <xdr:rowOff>63500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E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122</xdr:row>
      <xdr:rowOff>59266</xdr:rowOff>
    </xdr:from>
    <xdr:ext cx="322580" cy="381000"/>
    <xdr:sp macro="" textlink="">
      <xdr:nvSpPr>
        <xdr:cNvPr id="5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A000000}"/>
            </a:ext>
          </a:extLst>
        </xdr:cNvPr>
        <xdr:cNvSpPr/>
      </xdr:nvSpPr>
      <xdr:spPr bwMode="auto">
        <a:xfrm>
          <a:off x="461956" y="2511180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123</xdr:row>
      <xdr:rowOff>0</xdr:rowOff>
    </xdr:from>
    <xdr:ext cx="320040" cy="457200"/>
    <xdr:sp macro="" textlink="">
      <xdr:nvSpPr>
        <xdr:cNvPr id="5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B000000}"/>
            </a:ext>
          </a:extLst>
        </xdr:cNvPr>
        <xdr:cNvSpPr/>
      </xdr:nvSpPr>
      <xdr:spPr bwMode="auto">
        <a:xfrm>
          <a:off x="464496" y="25280471"/>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123</xdr:row>
          <xdr:rowOff>50800</xdr:rowOff>
        </xdr:from>
        <xdr:to>
          <xdr:col>19</xdr:col>
          <xdr:colOff>603250</xdr:colOff>
          <xdr:row>124</xdr:row>
          <xdr:rowOff>196850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0E00-00001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125</xdr:row>
      <xdr:rowOff>59266</xdr:rowOff>
    </xdr:from>
    <xdr:ext cx="322580" cy="381000"/>
    <xdr:sp macro="" textlink="">
      <xdr:nvSpPr>
        <xdr:cNvPr id="6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C000000}"/>
            </a:ext>
          </a:extLst>
        </xdr:cNvPr>
        <xdr:cNvSpPr/>
      </xdr:nvSpPr>
      <xdr:spPr bwMode="auto">
        <a:xfrm>
          <a:off x="461956" y="258401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125</xdr:row>
      <xdr:rowOff>59266</xdr:rowOff>
    </xdr:from>
    <xdr:ext cx="322580" cy="381000"/>
    <xdr:sp macro="" textlink="">
      <xdr:nvSpPr>
        <xdr:cNvPr id="6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D000000}"/>
            </a:ext>
          </a:extLst>
        </xdr:cNvPr>
        <xdr:cNvSpPr/>
      </xdr:nvSpPr>
      <xdr:spPr bwMode="auto">
        <a:xfrm>
          <a:off x="461956" y="25840191"/>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126</xdr:row>
      <xdr:rowOff>0</xdr:rowOff>
    </xdr:from>
    <xdr:ext cx="320040" cy="457200"/>
    <xdr:sp macro="" textlink="">
      <xdr:nvSpPr>
        <xdr:cNvPr id="6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3E000000}"/>
            </a:ext>
          </a:extLst>
        </xdr:cNvPr>
        <xdr:cNvSpPr/>
      </xdr:nvSpPr>
      <xdr:spPr bwMode="auto">
        <a:xfrm>
          <a:off x="464496" y="26008853"/>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126</xdr:row>
          <xdr:rowOff>50800</xdr:rowOff>
        </xdr:from>
        <xdr:to>
          <xdr:col>19</xdr:col>
          <xdr:colOff>603250</xdr:colOff>
          <xdr:row>127</xdr:row>
          <xdr:rowOff>196850</xdr:rowOff>
        </xdr:to>
        <xdr:sp macro="" textlink="">
          <xdr:nvSpPr>
            <xdr:cNvPr id="71697" name="Check Box 17" hidden="1">
              <a:extLst>
                <a:ext uri="{63B3BB69-23CF-44E3-9099-C40C66FF867C}">
                  <a14:compatExt spid="_x0000_s71697"/>
                </a:ext>
                <a:ext uri="{FF2B5EF4-FFF2-40B4-BE49-F238E27FC236}">
                  <a16:creationId xmlns:a16="http://schemas.microsoft.com/office/drawing/2014/main" id="{00000000-0008-0000-0E00-00001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116</xdr:row>
      <xdr:rowOff>59266</xdr:rowOff>
    </xdr:from>
    <xdr:ext cx="322580" cy="381000"/>
    <xdr:sp macro="" textlink="">
      <xdr:nvSpPr>
        <xdr:cNvPr id="6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3F0000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116</xdr:row>
      <xdr:rowOff>59266</xdr:rowOff>
    </xdr:from>
    <xdr:ext cx="322580" cy="381000"/>
    <xdr:sp macro="" textlink="">
      <xdr:nvSpPr>
        <xdr:cNvPr id="7168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0180100}"/>
            </a:ext>
          </a:extLst>
        </xdr:cNvPr>
        <xdr:cNvSpPr/>
      </xdr:nvSpPr>
      <xdr:spPr bwMode="auto">
        <a:xfrm>
          <a:off x="461956" y="23318868"/>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367453</xdr:colOff>
      <xdr:row>117</xdr:row>
      <xdr:rowOff>0</xdr:rowOff>
    </xdr:from>
    <xdr:ext cx="320040" cy="457200"/>
    <xdr:sp macro="" textlink="">
      <xdr:nvSpPr>
        <xdr:cNvPr id="71688"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8180100}"/>
            </a:ext>
          </a:extLst>
        </xdr:cNvPr>
        <xdr:cNvSpPr/>
      </xdr:nvSpPr>
      <xdr:spPr bwMode="auto">
        <a:xfrm>
          <a:off x="464496" y="23487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381000</xdr:colOff>
          <xdr:row>117</xdr:row>
          <xdr:rowOff>50800</xdr:rowOff>
        </xdr:from>
        <xdr:to>
          <xdr:col>19</xdr:col>
          <xdr:colOff>603250</xdr:colOff>
          <xdr:row>118</xdr:row>
          <xdr:rowOff>196850</xdr:rowOff>
        </xdr:to>
        <xdr:sp macro="" textlink="">
          <xdr:nvSpPr>
            <xdr:cNvPr id="71698" name="Check Box 18" hidden="1">
              <a:extLst>
                <a:ext uri="{63B3BB69-23CF-44E3-9099-C40C66FF867C}">
                  <a14:compatExt spid="_x0000_s71698"/>
                </a:ext>
                <a:ext uri="{FF2B5EF4-FFF2-40B4-BE49-F238E27FC236}">
                  <a16:creationId xmlns:a16="http://schemas.microsoft.com/office/drawing/2014/main" id="{00000000-0008-0000-0E00-00001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19</xdr:col>
      <xdr:colOff>357293</xdr:colOff>
      <xdr:row>119</xdr:row>
      <xdr:rowOff>59266</xdr:rowOff>
    </xdr:from>
    <xdr:ext cx="322580" cy="381000"/>
    <xdr:sp macro="" textlink="">
      <xdr:nvSpPr>
        <xdr:cNvPr id="71689"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9180100}"/>
            </a:ext>
          </a:extLst>
        </xdr:cNvPr>
        <xdr:cNvSpPr/>
      </xdr:nvSpPr>
      <xdr:spPr bwMode="auto">
        <a:xfrm>
          <a:off x="461956" y="2404725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357293</xdr:colOff>
      <xdr:row>119</xdr:row>
      <xdr:rowOff>59266</xdr:rowOff>
    </xdr:from>
    <xdr:ext cx="322580" cy="381000"/>
    <xdr:sp macro="" textlink="">
      <xdr:nvSpPr>
        <xdr:cNvPr id="7169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0A180100}"/>
            </a:ext>
          </a:extLst>
        </xdr:cNvPr>
        <xdr:cNvSpPr/>
      </xdr:nvSpPr>
      <xdr:spPr bwMode="auto">
        <a:xfrm>
          <a:off x="461956" y="24047250"/>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3850" cy="520560"/>
    <xdr:sp macro="" textlink="">
      <xdr:nvSpPr>
        <xdr:cNvPr id="71691"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0B180100}"/>
            </a:ext>
          </a:extLst>
        </xdr:cNvPr>
        <xdr:cNvSpPr/>
      </xdr:nvSpPr>
      <xdr:spPr bwMode="auto">
        <a:xfrm>
          <a:off x="100853" y="30726529"/>
          <a:ext cx="323850" cy="52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0040" cy="457200"/>
    <xdr:sp macro="" textlink="">
      <xdr:nvSpPr>
        <xdr:cNvPr id="7169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3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0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4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76767"/>
    <xdr:sp macro="" textlink="">
      <xdr:nvSpPr>
        <xdr:cNvPr id="71701"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15180100}"/>
            </a:ext>
          </a:extLst>
        </xdr:cNvPr>
        <xdr:cNvSpPr/>
      </xdr:nvSpPr>
      <xdr:spPr bwMode="auto">
        <a:xfrm>
          <a:off x="100853" y="30726529"/>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0040" cy="457200"/>
    <xdr:sp macro="" textlink="">
      <xdr:nvSpPr>
        <xdr:cNvPr id="7170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6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0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7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76767"/>
    <xdr:sp macro="" textlink="">
      <xdr:nvSpPr>
        <xdr:cNvPr id="71704" name="Check Box 5" hidden="1">
          <a:extLst>
            <a:ext uri="{63B3BB69-23CF-44E3-9099-C40C66FF867C}">
              <a14:compatExt xmlns:a14="http://schemas.microsoft.com/office/drawing/2010/main" spid="_x0000_s62469"/>
            </a:ext>
            <a:ext uri="{FF2B5EF4-FFF2-40B4-BE49-F238E27FC236}">
              <a16:creationId xmlns:a16="http://schemas.microsoft.com/office/drawing/2014/main" id="{00000000-0008-0000-0E00-000018180100}"/>
            </a:ext>
          </a:extLst>
        </xdr:cNvPr>
        <xdr:cNvSpPr/>
      </xdr:nvSpPr>
      <xdr:spPr bwMode="auto">
        <a:xfrm>
          <a:off x="100853" y="30726529"/>
          <a:ext cx="322580" cy="376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0040" cy="457200"/>
    <xdr:sp macro="" textlink="">
      <xdr:nvSpPr>
        <xdr:cNvPr id="7170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9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06"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A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0040" cy="457200"/>
    <xdr:sp macro="" textlink="">
      <xdr:nvSpPr>
        <xdr:cNvPr id="71707"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B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08"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C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0040" cy="457200"/>
    <xdr:sp macro="" textlink="">
      <xdr:nvSpPr>
        <xdr:cNvPr id="71709"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1D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10"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E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11"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1F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0040" cy="457200"/>
    <xdr:sp macro="" textlink="">
      <xdr:nvSpPr>
        <xdr:cNvPr id="71712"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0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13"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1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2580" cy="381000"/>
    <xdr:sp macro="" textlink="">
      <xdr:nvSpPr>
        <xdr:cNvPr id="71714" name="Check Box 3" hidden="1">
          <a:extLst>
            <a:ext uri="{63B3BB69-23CF-44E3-9099-C40C66FF867C}">
              <a14:compatExt xmlns:a14="http://schemas.microsoft.com/office/drawing/2010/main" spid="_x0000_s62467"/>
            </a:ext>
            <a:ext uri="{FF2B5EF4-FFF2-40B4-BE49-F238E27FC236}">
              <a16:creationId xmlns:a16="http://schemas.microsoft.com/office/drawing/2014/main" id="{00000000-0008-0000-0E00-000022180100}"/>
            </a:ext>
          </a:extLst>
        </xdr:cNvPr>
        <xdr:cNvSpPr/>
      </xdr:nvSpPr>
      <xdr:spPr bwMode="auto">
        <a:xfrm>
          <a:off x="100853" y="30726529"/>
          <a:ext cx="32258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oneCellAnchor>
    <xdr:from>
      <xdr:col>19</xdr:col>
      <xdr:colOff>0</xdr:colOff>
      <xdr:row>143</xdr:row>
      <xdr:rowOff>0</xdr:rowOff>
    </xdr:from>
    <xdr:ext cx="320040" cy="457200"/>
    <xdr:sp macro="" textlink="">
      <xdr:nvSpPr>
        <xdr:cNvPr id="71715" name="Check Box 2" hidden="1">
          <a:extLst>
            <a:ext uri="{63B3BB69-23CF-44E3-9099-C40C66FF867C}">
              <a14:compatExt xmlns:a14="http://schemas.microsoft.com/office/drawing/2010/main" spid="_x0000_s62466"/>
            </a:ext>
            <a:ext uri="{FF2B5EF4-FFF2-40B4-BE49-F238E27FC236}">
              <a16:creationId xmlns:a16="http://schemas.microsoft.com/office/drawing/2014/main" id="{00000000-0008-0000-0E00-000023180100}"/>
            </a:ext>
          </a:extLst>
        </xdr:cNvPr>
        <xdr:cNvSpPr/>
      </xdr:nvSpPr>
      <xdr:spPr bwMode="auto">
        <a:xfrm>
          <a:off x="100853" y="30726529"/>
          <a:ext cx="32004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cap="flat" cmpd="sng">
              <a:solidFill>
                <a:srgbClr xmlns:mc="http://schemas.openxmlformats.org/markup-compatibility/2006" val="000000" mc:Ignorable="a14" a14:legacySpreadsheetColorIndex="64"/>
              </a:solidFill>
              <a:prstDash val="solid"/>
              <a:miter lim="800000"/>
              <a:headEnd/>
              <a:tailEnd/>
            </a14:hiddenLine>
          </a:ext>
        </a:extLst>
      </xdr:spPr>
    </xdr:sp>
    <xdr:clientData/>
  </xdr:oneCellAnchor>
  <xdr:twoCellAnchor>
    <xdr:from>
      <xdr:col>16</xdr:col>
      <xdr:colOff>212910</xdr:colOff>
      <xdr:row>0</xdr:row>
      <xdr:rowOff>78442</xdr:rowOff>
    </xdr:from>
    <xdr:to>
      <xdr:col>17</xdr:col>
      <xdr:colOff>511868</xdr:colOff>
      <xdr:row>2</xdr:row>
      <xdr:rowOff>94692</xdr:rowOff>
    </xdr:to>
    <xdr:sp macro="" textlink="">
      <xdr:nvSpPr>
        <xdr:cNvPr id="71716" name="Text Box 334">
          <a:extLst>
            <a:ext uri="{FF2B5EF4-FFF2-40B4-BE49-F238E27FC236}">
              <a16:creationId xmlns:a16="http://schemas.microsoft.com/office/drawing/2014/main" id="{00000000-0008-0000-0E00-000024180100}"/>
            </a:ext>
          </a:extLst>
        </xdr:cNvPr>
        <xdr:cNvSpPr txBox="1">
          <a:spLocks noChangeArrowheads="1"/>
        </xdr:cNvSpPr>
      </xdr:nvSpPr>
      <xdr:spPr bwMode="auto">
        <a:xfrm>
          <a:off x="9289675" y="78442"/>
          <a:ext cx="926487" cy="35242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29</xdr:col>
      <xdr:colOff>54429</xdr:colOff>
      <xdr:row>137</xdr:row>
      <xdr:rowOff>21771</xdr:rowOff>
    </xdr:from>
    <xdr:to>
      <xdr:col>31</xdr:col>
      <xdr:colOff>550220</xdr:colOff>
      <xdr:row>138</xdr:row>
      <xdr:rowOff>247446</xdr:rowOff>
    </xdr:to>
    <xdr:sp macro="" textlink="">
      <xdr:nvSpPr>
        <xdr:cNvPr id="101" name="Text Box 334">
          <a:extLst>
            <a:ext uri="{FF2B5EF4-FFF2-40B4-BE49-F238E27FC236}">
              <a16:creationId xmlns:a16="http://schemas.microsoft.com/office/drawing/2014/main" id="{00000000-0008-0000-0E00-000065000000}"/>
            </a:ext>
          </a:extLst>
        </xdr:cNvPr>
        <xdr:cNvSpPr txBox="1">
          <a:spLocks noChangeArrowheads="1"/>
        </xdr:cNvSpPr>
      </xdr:nvSpPr>
      <xdr:spPr bwMode="auto">
        <a:xfrm>
          <a:off x="16328572" y="28019828"/>
          <a:ext cx="1736762" cy="639332"/>
        </a:xfrm>
        <a:prstGeom prst="rect">
          <a:avLst/>
        </a:prstGeom>
        <a:ln w="9525">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defRPr sz="1000"/>
          </a:pPr>
          <a:r>
            <a:rPr lang="ja-JP" altLang="en-US" sz="1100" b="0" i="0" u="none" strike="noStrike" baseline="0">
              <a:solidFill>
                <a:srgbClr val="FF0000"/>
              </a:solidFill>
              <a:latin typeface="ＭＳ ゴシック" pitchFamily="49" charset="-128"/>
              <a:ea typeface="ＭＳ ゴシック" pitchFamily="49" charset="-128"/>
            </a:rPr>
            <a:t>関係する法令等を遵守し、適切に対応してください</a:t>
          </a:r>
          <a:endParaRPr lang="en-US" altLang="ja-JP" sz="11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27</xdr:col>
      <xdr:colOff>304799</xdr:colOff>
      <xdr:row>131</xdr:row>
      <xdr:rowOff>185056</xdr:rowOff>
    </xdr:from>
    <xdr:to>
      <xdr:col>33</xdr:col>
      <xdr:colOff>555170</xdr:colOff>
      <xdr:row>135</xdr:row>
      <xdr:rowOff>236474</xdr:rowOff>
    </xdr:to>
    <xdr:sp macro="" textlink="">
      <xdr:nvSpPr>
        <xdr:cNvPr id="102" name="四角形吹き出し 101">
          <a:extLst>
            <a:ext uri="{FF2B5EF4-FFF2-40B4-BE49-F238E27FC236}">
              <a16:creationId xmlns:a16="http://schemas.microsoft.com/office/drawing/2014/main" id="{00000000-0008-0000-0E00-000066000000}"/>
            </a:ext>
          </a:extLst>
        </xdr:cNvPr>
        <xdr:cNvSpPr/>
      </xdr:nvSpPr>
      <xdr:spPr>
        <a:xfrm>
          <a:off x="15849599" y="26811513"/>
          <a:ext cx="3461657" cy="595704"/>
        </a:xfrm>
        <a:prstGeom prst="wedgeRectCallout">
          <a:avLst>
            <a:gd name="adj1" fmla="val -150350"/>
            <a:gd name="adj2" fmla="val 8963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0">
              <a:solidFill>
                <a:srgbClr val="FF0000"/>
              </a:solidFill>
            </a:rPr>
            <a:t>プルダウンリストにより</a:t>
          </a:r>
          <a:r>
            <a:rPr kumimoji="1" lang="en-US" altLang="ja-JP" sz="900" b="0">
              <a:solidFill>
                <a:srgbClr val="FF0000"/>
              </a:solidFill>
            </a:rPr>
            <a:t>【</a:t>
          </a:r>
          <a:r>
            <a:rPr kumimoji="1" lang="ja-JP" altLang="en-US" sz="900" b="0">
              <a:solidFill>
                <a:srgbClr val="FF0000"/>
              </a:solidFill>
            </a:rPr>
            <a:t>有</a:t>
          </a:r>
          <a:r>
            <a:rPr kumimoji="1" lang="en-US" altLang="ja-JP" sz="900" b="0">
              <a:solidFill>
                <a:srgbClr val="FF0000"/>
              </a:solidFill>
            </a:rPr>
            <a:t>】</a:t>
          </a:r>
          <a:r>
            <a:rPr kumimoji="1" lang="ja-JP" altLang="en-US" sz="900" b="0">
              <a:solidFill>
                <a:srgbClr val="FF0000"/>
              </a:solidFill>
            </a:rPr>
            <a:t>、</a:t>
          </a:r>
          <a:r>
            <a:rPr kumimoji="1" lang="en-US" altLang="ja-JP" sz="900" b="0">
              <a:solidFill>
                <a:srgbClr val="FF0000"/>
              </a:solidFill>
            </a:rPr>
            <a:t>【</a:t>
          </a:r>
          <a:r>
            <a:rPr kumimoji="1" lang="ja-JP" altLang="en-US" sz="900" b="0">
              <a:solidFill>
                <a:srgbClr val="FF0000"/>
              </a:solidFill>
            </a:rPr>
            <a:t>無</a:t>
          </a:r>
          <a:r>
            <a:rPr kumimoji="1" lang="en-US" altLang="ja-JP" sz="900" b="0">
              <a:solidFill>
                <a:srgbClr val="FF0000"/>
              </a:solidFill>
            </a:rPr>
            <a:t>】</a:t>
          </a:r>
          <a:r>
            <a:rPr kumimoji="1" lang="ja-JP" altLang="en-US" sz="900" b="0">
              <a:solidFill>
                <a:srgbClr val="FF0000"/>
              </a:solidFill>
            </a:rPr>
            <a:t>を選択してください。どちらかは必ず選択してください</a:t>
          </a:r>
          <a:endParaRPr kumimoji="1" lang="en-US" altLang="ja-JP" sz="900" b="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520700</xdr:colOff>
          <xdr:row>30</xdr:row>
          <xdr:rowOff>25400</xdr:rowOff>
        </xdr:from>
        <xdr:to>
          <xdr:col>7</xdr:col>
          <xdr:colOff>419100</xdr:colOff>
          <xdr:row>31</xdr:row>
          <xdr:rowOff>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10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30</xdr:row>
          <xdr:rowOff>25400</xdr:rowOff>
        </xdr:from>
        <xdr:to>
          <xdr:col>9</xdr:col>
          <xdr:colOff>196850</xdr:colOff>
          <xdr:row>31</xdr:row>
          <xdr:rowOff>6350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10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520700</xdr:colOff>
          <xdr:row>35</xdr:row>
          <xdr:rowOff>25400</xdr:rowOff>
        </xdr:from>
        <xdr:to>
          <xdr:col>7</xdr:col>
          <xdr:colOff>419100</xdr:colOff>
          <xdr:row>36</xdr:row>
          <xdr:rowOff>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10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35</xdr:row>
          <xdr:rowOff>25400</xdr:rowOff>
        </xdr:from>
        <xdr:to>
          <xdr:col>9</xdr:col>
          <xdr:colOff>196850</xdr:colOff>
          <xdr:row>36</xdr:row>
          <xdr:rowOff>6350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10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520700</xdr:colOff>
          <xdr:row>30</xdr:row>
          <xdr:rowOff>25400</xdr:rowOff>
        </xdr:from>
        <xdr:to>
          <xdr:col>26</xdr:col>
          <xdr:colOff>419100</xdr:colOff>
          <xdr:row>31</xdr:row>
          <xdr:rowOff>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10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641350</xdr:colOff>
          <xdr:row>30</xdr:row>
          <xdr:rowOff>25400</xdr:rowOff>
        </xdr:from>
        <xdr:to>
          <xdr:col>28</xdr:col>
          <xdr:colOff>196850</xdr:colOff>
          <xdr:row>31</xdr:row>
          <xdr:rowOff>6350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10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520700</xdr:colOff>
          <xdr:row>35</xdr:row>
          <xdr:rowOff>25400</xdr:rowOff>
        </xdr:from>
        <xdr:to>
          <xdr:col>26</xdr:col>
          <xdr:colOff>419100</xdr:colOff>
          <xdr:row>36</xdr:row>
          <xdr:rowOff>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10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641350</xdr:colOff>
          <xdr:row>35</xdr:row>
          <xdr:rowOff>25400</xdr:rowOff>
        </xdr:from>
        <xdr:to>
          <xdr:col>28</xdr:col>
          <xdr:colOff>196850</xdr:colOff>
          <xdr:row>36</xdr:row>
          <xdr:rowOff>6350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10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17</xdr:col>
      <xdr:colOff>26894</xdr:colOff>
      <xdr:row>0</xdr:row>
      <xdr:rowOff>71718</xdr:rowOff>
    </xdr:from>
    <xdr:to>
      <xdr:col>19</xdr:col>
      <xdr:colOff>22973</xdr:colOff>
      <xdr:row>1</xdr:row>
      <xdr:rowOff>226280</xdr:rowOff>
    </xdr:to>
    <xdr:sp macro="" textlink="">
      <xdr:nvSpPr>
        <xdr:cNvPr id="14" name="Text Box 334">
          <a:extLst>
            <a:ext uri="{FF2B5EF4-FFF2-40B4-BE49-F238E27FC236}">
              <a16:creationId xmlns:a16="http://schemas.microsoft.com/office/drawing/2014/main" id="{00000000-0008-0000-1000-00000E000000}"/>
            </a:ext>
          </a:extLst>
        </xdr:cNvPr>
        <xdr:cNvSpPr txBox="1">
          <a:spLocks noChangeArrowheads="1"/>
        </xdr:cNvSpPr>
      </xdr:nvSpPr>
      <xdr:spPr bwMode="auto">
        <a:xfrm>
          <a:off x="6185647" y="71718"/>
          <a:ext cx="919444" cy="342821"/>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34</xdr:col>
      <xdr:colOff>435428</xdr:colOff>
      <xdr:row>10</xdr:row>
      <xdr:rowOff>117929</xdr:rowOff>
    </xdr:from>
    <xdr:to>
      <xdr:col>40</xdr:col>
      <xdr:colOff>156883</xdr:colOff>
      <xdr:row>13</xdr:row>
      <xdr:rowOff>207149</xdr:rowOff>
    </xdr:to>
    <xdr:sp macro="" textlink="">
      <xdr:nvSpPr>
        <xdr:cNvPr id="11" name="吹き出し: 四角形 1">
          <a:extLst>
            <a:ext uri="{FF2B5EF4-FFF2-40B4-BE49-F238E27FC236}">
              <a16:creationId xmlns:a16="http://schemas.microsoft.com/office/drawing/2014/main" id="{00000000-0008-0000-1000-00000B000000}"/>
            </a:ext>
          </a:extLst>
        </xdr:cNvPr>
        <xdr:cNvSpPr/>
      </xdr:nvSpPr>
      <xdr:spPr>
        <a:xfrm>
          <a:off x="13380357" y="1923143"/>
          <a:ext cx="3422597" cy="579077"/>
        </a:xfrm>
        <a:prstGeom prst="wedgeRectCallout">
          <a:avLst>
            <a:gd name="adj1" fmla="val -138607"/>
            <a:gd name="adj2" fmla="val -2321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第２号様式別紙１とリンクしています。</a:t>
          </a:r>
        </a:p>
      </xdr:txBody>
    </xdr:sp>
    <xdr:clientData/>
  </xdr:twoCellAnchor>
  <xdr:twoCellAnchor>
    <xdr:from>
      <xdr:col>34</xdr:col>
      <xdr:colOff>469899</xdr:colOff>
      <xdr:row>34</xdr:row>
      <xdr:rowOff>70757</xdr:rowOff>
    </xdr:from>
    <xdr:to>
      <xdr:col>40</xdr:col>
      <xdr:colOff>191354</xdr:colOff>
      <xdr:row>36</xdr:row>
      <xdr:rowOff>232549</xdr:rowOff>
    </xdr:to>
    <xdr:sp macro="" textlink="">
      <xdr:nvSpPr>
        <xdr:cNvPr id="12" name="吹き出し: 四角形 1">
          <a:extLst>
            <a:ext uri="{FF2B5EF4-FFF2-40B4-BE49-F238E27FC236}">
              <a16:creationId xmlns:a16="http://schemas.microsoft.com/office/drawing/2014/main" id="{00000000-0008-0000-1000-00000C000000}"/>
            </a:ext>
          </a:extLst>
        </xdr:cNvPr>
        <xdr:cNvSpPr/>
      </xdr:nvSpPr>
      <xdr:spPr>
        <a:xfrm>
          <a:off x="13414828" y="6157686"/>
          <a:ext cx="3422597" cy="579077"/>
        </a:xfrm>
        <a:prstGeom prst="wedgeRectCallout">
          <a:avLst>
            <a:gd name="adj1" fmla="val -138607"/>
            <a:gd name="adj2" fmla="val -2321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借入の調達先を記入してください。</a:t>
          </a:r>
        </a:p>
      </xdr:txBody>
    </xdr:sp>
    <xdr:clientData/>
  </xdr:twoCellAnchor>
  <xdr:twoCellAnchor>
    <xdr:from>
      <xdr:col>34</xdr:col>
      <xdr:colOff>468085</xdr:colOff>
      <xdr:row>25</xdr:row>
      <xdr:rowOff>5444</xdr:rowOff>
    </xdr:from>
    <xdr:to>
      <xdr:col>40</xdr:col>
      <xdr:colOff>189540</xdr:colOff>
      <xdr:row>28</xdr:row>
      <xdr:rowOff>94664</xdr:rowOff>
    </xdr:to>
    <xdr:sp macro="" textlink="">
      <xdr:nvSpPr>
        <xdr:cNvPr id="13" name="吹き出し: 四角形 1">
          <a:extLst>
            <a:ext uri="{FF2B5EF4-FFF2-40B4-BE49-F238E27FC236}">
              <a16:creationId xmlns:a16="http://schemas.microsoft.com/office/drawing/2014/main" id="{00000000-0008-0000-1000-00000D000000}"/>
            </a:ext>
          </a:extLst>
        </xdr:cNvPr>
        <xdr:cNvSpPr/>
      </xdr:nvSpPr>
      <xdr:spPr>
        <a:xfrm>
          <a:off x="13413014" y="4350658"/>
          <a:ext cx="3422597" cy="579077"/>
        </a:xfrm>
        <a:prstGeom prst="wedgeRectCallout">
          <a:avLst>
            <a:gd name="adj1" fmla="val -138607"/>
            <a:gd name="adj2" fmla="val -2321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補助事業等の詳細を記入してください。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30</xdr:col>
      <xdr:colOff>295275</xdr:colOff>
      <xdr:row>0</xdr:row>
      <xdr:rowOff>47625</xdr:rowOff>
    </xdr:from>
    <xdr:to>
      <xdr:col>31</xdr:col>
      <xdr:colOff>503657</xdr:colOff>
      <xdr:row>3</xdr:row>
      <xdr:rowOff>98449</xdr:rowOff>
    </xdr:to>
    <xdr:sp macro="" textlink="">
      <xdr:nvSpPr>
        <xdr:cNvPr id="2" name="Text Box 334">
          <a:extLst>
            <a:ext uri="{FF2B5EF4-FFF2-40B4-BE49-F238E27FC236}">
              <a16:creationId xmlns:a16="http://schemas.microsoft.com/office/drawing/2014/main" id="{00000000-0008-0000-1100-000002000000}"/>
            </a:ext>
          </a:extLst>
        </xdr:cNvPr>
        <xdr:cNvSpPr txBox="1">
          <a:spLocks noChangeArrowheads="1"/>
        </xdr:cNvSpPr>
      </xdr:nvSpPr>
      <xdr:spPr bwMode="auto">
        <a:xfrm>
          <a:off x="9229725" y="47625"/>
          <a:ext cx="875132" cy="39372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51</xdr:col>
      <xdr:colOff>103909</xdr:colOff>
      <xdr:row>4</xdr:row>
      <xdr:rowOff>34636</xdr:rowOff>
    </xdr:from>
    <xdr:to>
      <xdr:col>55</xdr:col>
      <xdr:colOff>105939</xdr:colOff>
      <xdr:row>6</xdr:row>
      <xdr:rowOff>6870</xdr:rowOff>
    </xdr:to>
    <xdr:sp macro="" textlink="">
      <xdr:nvSpPr>
        <xdr:cNvPr id="3" name="四角形吹き出し 8">
          <a:extLst>
            <a:ext uri="{FF2B5EF4-FFF2-40B4-BE49-F238E27FC236}">
              <a16:creationId xmlns:a16="http://schemas.microsoft.com/office/drawing/2014/main" id="{00000000-0008-0000-1100-000003000000}"/>
            </a:ext>
          </a:extLst>
        </xdr:cNvPr>
        <xdr:cNvSpPr/>
      </xdr:nvSpPr>
      <xdr:spPr>
        <a:xfrm>
          <a:off x="15089909" y="519545"/>
          <a:ext cx="960303" cy="272416"/>
        </a:xfrm>
        <a:prstGeom prst="wedgeRectCallout">
          <a:avLst>
            <a:gd name="adj1" fmla="val -67454"/>
            <a:gd name="adj2" fmla="val -11133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届出日を入力</a:t>
          </a:r>
        </a:p>
      </xdr:txBody>
    </xdr:sp>
    <xdr:clientData/>
  </xdr:twoCellAnchor>
  <xdr:twoCellAnchor>
    <xdr:from>
      <xdr:col>50</xdr:col>
      <xdr:colOff>92364</xdr:colOff>
      <xdr:row>15</xdr:row>
      <xdr:rowOff>0</xdr:rowOff>
    </xdr:from>
    <xdr:to>
      <xdr:col>58</xdr:col>
      <xdr:colOff>207818</xdr:colOff>
      <xdr:row>17</xdr:row>
      <xdr:rowOff>255006</xdr:rowOff>
    </xdr:to>
    <xdr:sp macro="" textlink="">
      <xdr:nvSpPr>
        <xdr:cNvPr id="4" name="四角形吹き出し 9">
          <a:extLst>
            <a:ext uri="{FF2B5EF4-FFF2-40B4-BE49-F238E27FC236}">
              <a16:creationId xmlns:a16="http://schemas.microsoft.com/office/drawing/2014/main" id="{00000000-0008-0000-1100-000004000000}"/>
            </a:ext>
          </a:extLst>
        </xdr:cNvPr>
        <xdr:cNvSpPr/>
      </xdr:nvSpPr>
      <xdr:spPr>
        <a:xfrm>
          <a:off x="14824364" y="2216727"/>
          <a:ext cx="3336636" cy="462824"/>
        </a:xfrm>
        <a:prstGeom prst="wedgeRectCallout">
          <a:avLst>
            <a:gd name="adj1" fmla="val -97566"/>
            <a:gd name="adj2" fmla="val 74300"/>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交付決定通知書右上の日付・番号を記入してください</a:t>
          </a:r>
        </a:p>
      </xdr:txBody>
    </xdr:sp>
    <xdr:clientData/>
  </xdr:twoCellAnchor>
  <xdr:twoCellAnchor>
    <xdr:from>
      <xdr:col>56</xdr:col>
      <xdr:colOff>346363</xdr:colOff>
      <xdr:row>25</xdr:row>
      <xdr:rowOff>57727</xdr:rowOff>
    </xdr:from>
    <xdr:to>
      <xdr:col>59</xdr:col>
      <xdr:colOff>308534</xdr:colOff>
      <xdr:row>28</xdr:row>
      <xdr:rowOff>25935</xdr:rowOff>
    </xdr:to>
    <xdr:sp macro="" textlink="">
      <xdr:nvSpPr>
        <xdr:cNvPr id="5" name="四角形吹き出し 10">
          <a:extLst>
            <a:ext uri="{FF2B5EF4-FFF2-40B4-BE49-F238E27FC236}">
              <a16:creationId xmlns:a16="http://schemas.microsoft.com/office/drawing/2014/main" id="{48414B1B-30A1-4433-B52F-8D1B001ACA32}"/>
            </a:ext>
          </a:extLst>
        </xdr:cNvPr>
        <xdr:cNvSpPr/>
      </xdr:nvSpPr>
      <xdr:spPr>
        <a:xfrm>
          <a:off x="16960272" y="4098636"/>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1905</xdr:colOff>
      <xdr:row>0</xdr:row>
      <xdr:rowOff>211455</xdr:rowOff>
    </xdr:from>
    <xdr:to>
      <xdr:col>27</xdr:col>
      <xdr:colOff>1905</xdr:colOff>
      <xdr:row>2</xdr:row>
      <xdr:rowOff>1905</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6097905" y="21145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114300</xdr:colOff>
      <xdr:row>4</xdr:row>
      <xdr:rowOff>91440</xdr:rowOff>
    </xdr:from>
    <xdr:to>
      <xdr:col>31</xdr:col>
      <xdr:colOff>228600</xdr:colOff>
      <xdr:row>9</xdr:row>
      <xdr:rowOff>186690</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6065520" y="792480"/>
          <a:ext cx="3436620" cy="94869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twoCellAnchor>
    <xdr:from>
      <xdr:col>57</xdr:col>
      <xdr:colOff>87085</xdr:colOff>
      <xdr:row>27</xdr:row>
      <xdr:rowOff>0</xdr:rowOff>
    </xdr:from>
    <xdr:to>
      <xdr:col>61</xdr:col>
      <xdr:colOff>653142</xdr:colOff>
      <xdr:row>34</xdr:row>
      <xdr:rowOff>0</xdr:rowOff>
    </xdr:to>
    <xdr:sp macro="" textlink="">
      <xdr:nvSpPr>
        <xdr:cNvPr id="4" name="四角形吹き出し 6">
          <a:extLst>
            <a:ext uri="{FF2B5EF4-FFF2-40B4-BE49-F238E27FC236}">
              <a16:creationId xmlns:a16="http://schemas.microsoft.com/office/drawing/2014/main" id="{00000000-0008-0000-1200-000004000000}"/>
            </a:ext>
          </a:extLst>
        </xdr:cNvPr>
        <xdr:cNvSpPr/>
      </xdr:nvSpPr>
      <xdr:spPr>
        <a:xfrm>
          <a:off x="16569871" y="5070929"/>
          <a:ext cx="2725057" cy="1052285"/>
        </a:xfrm>
        <a:prstGeom prst="wedgeRectCallout">
          <a:avLst>
            <a:gd name="adj1" fmla="val -74063"/>
            <a:gd name="adj2" fmla="val -63173"/>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契約締結日を記入してください。この日付から</a:t>
          </a:r>
          <a:r>
            <a:rPr kumimoji="1" lang="en-US" altLang="ja-JP" sz="900">
              <a:solidFill>
                <a:srgbClr val="FF0000"/>
              </a:solidFill>
            </a:rPr>
            <a:t>14</a:t>
          </a:r>
          <a:r>
            <a:rPr kumimoji="1" lang="ja-JP" altLang="en-US" sz="900">
              <a:solidFill>
                <a:srgbClr val="FF0000"/>
              </a:solidFill>
            </a:rPr>
            <a:t>日以内に本様式を公社へ提出してください。</a:t>
          </a:r>
        </a:p>
        <a:p>
          <a:pPr algn="ctr"/>
          <a:endParaRPr kumimoji="1" lang="ja-JP" altLang="en-US" sz="900">
            <a:solidFill>
              <a:srgbClr val="FF0000"/>
            </a:solidFill>
          </a:endParaRPr>
        </a:p>
      </xdr:txBody>
    </xdr:sp>
    <xdr:clientData/>
  </xdr:twoCellAnchor>
  <xdr:twoCellAnchor>
    <xdr:from>
      <xdr:col>54</xdr:col>
      <xdr:colOff>219347</xdr:colOff>
      <xdr:row>4</xdr:row>
      <xdr:rowOff>151312</xdr:rowOff>
    </xdr:from>
    <xdr:to>
      <xdr:col>58</xdr:col>
      <xdr:colOff>372292</xdr:colOff>
      <xdr:row>5</xdr:row>
      <xdr:rowOff>260442</xdr:rowOff>
    </xdr:to>
    <xdr:sp macro="" textlink="">
      <xdr:nvSpPr>
        <xdr:cNvPr id="5" name="四角形吹き出し 8">
          <a:extLst>
            <a:ext uri="{FF2B5EF4-FFF2-40B4-BE49-F238E27FC236}">
              <a16:creationId xmlns:a16="http://schemas.microsoft.com/office/drawing/2014/main" id="{00000000-0008-0000-1200-000005000000}"/>
            </a:ext>
          </a:extLst>
        </xdr:cNvPr>
        <xdr:cNvSpPr/>
      </xdr:nvSpPr>
      <xdr:spPr>
        <a:xfrm>
          <a:off x="15853954" y="858883"/>
          <a:ext cx="942159" cy="286023"/>
        </a:xfrm>
        <a:prstGeom prst="wedgeRectCallout">
          <a:avLst>
            <a:gd name="adj1" fmla="val -67454"/>
            <a:gd name="adj2" fmla="val -11133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届出日を入力</a:t>
          </a:r>
        </a:p>
      </xdr:txBody>
    </xdr:sp>
    <xdr:clientData/>
  </xdr:twoCellAnchor>
  <xdr:twoCellAnchor>
    <xdr:from>
      <xdr:col>51</xdr:col>
      <xdr:colOff>228600</xdr:colOff>
      <xdr:row>13</xdr:row>
      <xdr:rowOff>99785</xdr:rowOff>
    </xdr:from>
    <xdr:to>
      <xdr:col>60</xdr:col>
      <xdr:colOff>99786</xdr:colOff>
      <xdr:row>16</xdr:row>
      <xdr:rowOff>7347</xdr:rowOff>
    </xdr:to>
    <xdr:sp macro="" textlink="">
      <xdr:nvSpPr>
        <xdr:cNvPr id="6" name="四角形吹き出し 9">
          <a:extLst>
            <a:ext uri="{FF2B5EF4-FFF2-40B4-BE49-F238E27FC236}">
              <a16:creationId xmlns:a16="http://schemas.microsoft.com/office/drawing/2014/main" id="{00000000-0008-0000-1200-000006000000}"/>
            </a:ext>
          </a:extLst>
        </xdr:cNvPr>
        <xdr:cNvSpPr/>
      </xdr:nvSpPr>
      <xdr:spPr>
        <a:xfrm>
          <a:off x="15287171" y="2041071"/>
          <a:ext cx="2783115" cy="660490"/>
        </a:xfrm>
        <a:prstGeom prst="wedgeRectCallout">
          <a:avLst>
            <a:gd name="adj1" fmla="val -93760"/>
            <a:gd name="adj2" fmla="val 6182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交付決定通知書右上の日付・番号を記入してください</a:t>
          </a:r>
        </a:p>
      </xdr:txBody>
    </xdr:sp>
    <xdr:clientData/>
  </xdr:twoCellAnchor>
  <xdr:twoCellAnchor>
    <xdr:from>
      <xdr:col>58</xdr:col>
      <xdr:colOff>92257</xdr:colOff>
      <xdr:row>23</xdr:row>
      <xdr:rowOff>77561</xdr:rowOff>
    </xdr:from>
    <xdr:to>
      <xdr:col>61</xdr:col>
      <xdr:colOff>54428</xdr:colOff>
      <xdr:row>25</xdr:row>
      <xdr:rowOff>149678</xdr:rowOff>
    </xdr:to>
    <xdr:sp macro="" textlink="">
      <xdr:nvSpPr>
        <xdr:cNvPr id="7" name="四角形吹き出し 10">
          <a:extLst>
            <a:ext uri="{FF2B5EF4-FFF2-40B4-BE49-F238E27FC236}">
              <a16:creationId xmlns:a16="http://schemas.microsoft.com/office/drawing/2014/main" id="{00000000-0008-0000-1200-000007000000}"/>
            </a:ext>
          </a:extLst>
        </xdr:cNvPr>
        <xdr:cNvSpPr/>
      </xdr:nvSpPr>
      <xdr:spPr>
        <a:xfrm>
          <a:off x="16786984" y="4106925"/>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twoCellAnchor>
    <xdr:from>
      <xdr:col>30</xdr:col>
      <xdr:colOff>624840</xdr:colOff>
      <xdr:row>0</xdr:row>
      <xdr:rowOff>51434</xdr:rowOff>
    </xdr:from>
    <xdr:to>
      <xdr:col>32</xdr:col>
      <xdr:colOff>353785</xdr:colOff>
      <xdr:row>2</xdr:row>
      <xdr:rowOff>95249</xdr:rowOff>
    </xdr:to>
    <xdr:sp macro="" textlink="">
      <xdr:nvSpPr>
        <xdr:cNvPr id="8" name="Text Box 334">
          <a:extLst>
            <a:ext uri="{FF2B5EF4-FFF2-40B4-BE49-F238E27FC236}">
              <a16:creationId xmlns:a16="http://schemas.microsoft.com/office/drawing/2014/main" id="{00000000-0008-0000-1200-000008000000}"/>
            </a:ext>
          </a:extLst>
        </xdr:cNvPr>
        <xdr:cNvSpPr txBox="1">
          <a:spLocks noChangeArrowheads="1"/>
        </xdr:cNvSpPr>
      </xdr:nvSpPr>
      <xdr:spPr bwMode="auto">
        <a:xfrm>
          <a:off x="9156519" y="51434"/>
          <a:ext cx="1062445" cy="42481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145143</xdr:colOff>
      <xdr:row>0</xdr:row>
      <xdr:rowOff>172356</xdr:rowOff>
    </xdr:from>
    <xdr:to>
      <xdr:col>31</xdr:col>
      <xdr:colOff>136071</xdr:colOff>
      <xdr:row>4</xdr:row>
      <xdr:rowOff>18142</xdr:rowOff>
    </xdr:to>
    <xdr:sp macro="" textlink="">
      <xdr:nvSpPr>
        <xdr:cNvPr id="2" name="Text Box 334">
          <a:extLst>
            <a:ext uri="{FF2B5EF4-FFF2-40B4-BE49-F238E27FC236}">
              <a16:creationId xmlns:a16="http://schemas.microsoft.com/office/drawing/2014/main" id="{00000000-0008-0000-1300-000002000000}"/>
            </a:ext>
          </a:extLst>
        </xdr:cNvPr>
        <xdr:cNvSpPr txBox="1">
          <a:spLocks noChangeArrowheads="1"/>
        </xdr:cNvSpPr>
      </xdr:nvSpPr>
      <xdr:spPr bwMode="auto">
        <a:xfrm>
          <a:off x="6975929" y="172356"/>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68</xdr:row>
      <xdr:rowOff>9525</xdr:rowOff>
    </xdr:from>
    <xdr:to>
      <xdr:col>19</xdr:col>
      <xdr:colOff>0</xdr:colOff>
      <xdr:row>82</xdr:row>
      <xdr:rowOff>190500</xdr:rowOff>
    </xdr:to>
    <xdr:grpSp>
      <xdr:nvGrpSpPr>
        <xdr:cNvPr id="2" name="グループ化 26">
          <a:extLst>
            <a:ext uri="{FF2B5EF4-FFF2-40B4-BE49-F238E27FC236}">
              <a16:creationId xmlns:a16="http://schemas.microsoft.com/office/drawing/2014/main" id="{00000000-0008-0000-0100-000002000000}"/>
            </a:ext>
          </a:extLst>
        </xdr:cNvPr>
        <xdr:cNvGrpSpPr>
          <a:grpSpLocks/>
        </xdr:cNvGrpSpPr>
      </xdr:nvGrpSpPr>
      <xdr:grpSpPr bwMode="auto">
        <a:xfrm>
          <a:off x="539750" y="12341225"/>
          <a:ext cx="3683000" cy="2670175"/>
          <a:chOff x="667872" y="12325349"/>
          <a:chExt cx="4617382" cy="2596964"/>
        </a:xfrm>
      </xdr:grpSpPr>
      <xdr:pic>
        <xdr:nvPicPr>
          <xdr:cNvPr id="3" name="図 17" descr="01.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1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2</xdr:col>
      <xdr:colOff>123825</xdr:colOff>
      <xdr:row>17</xdr:row>
      <xdr:rowOff>95250</xdr:rowOff>
    </xdr:from>
    <xdr:to>
      <xdr:col>20</xdr:col>
      <xdr:colOff>0</xdr:colOff>
      <xdr:row>20</xdr:row>
      <xdr:rowOff>57150</xdr:rowOff>
    </xdr:to>
    <xdr:grpSp>
      <xdr:nvGrpSpPr>
        <xdr:cNvPr id="6" name="グループ化 19">
          <a:extLst>
            <a:ext uri="{FF2B5EF4-FFF2-40B4-BE49-F238E27FC236}">
              <a16:creationId xmlns:a16="http://schemas.microsoft.com/office/drawing/2014/main" id="{00000000-0008-0000-0100-000006000000}"/>
            </a:ext>
          </a:extLst>
        </xdr:cNvPr>
        <xdr:cNvGrpSpPr>
          <a:grpSpLocks/>
        </xdr:cNvGrpSpPr>
      </xdr:nvGrpSpPr>
      <xdr:grpSpPr bwMode="auto">
        <a:xfrm>
          <a:off x="568325" y="1314450"/>
          <a:ext cx="3876675" cy="49530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1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1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第２号様式</a:t>
            </a:r>
          </a:p>
        </xdr:txBody>
      </xdr:sp>
      <xdr:sp macro="" textlink="">
        <xdr:nvSpPr>
          <xdr:cNvPr id="9" name="フローチャート : 複数書類 8">
            <a:extLst>
              <a:ext uri="{FF2B5EF4-FFF2-40B4-BE49-F238E27FC236}">
                <a16:creationId xmlns:a16="http://schemas.microsoft.com/office/drawing/2014/main" id="{00000000-0008-0000-01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1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1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twoCellAnchor>
    <xdr:from>
      <xdr:col>30</xdr:col>
      <xdr:colOff>0</xdr:colOff>
      <xdr:row>53</xdr:row>
      <xdr:rowOff>0</xdr:rowOff>
    </xdr:from>
    <xdr:to>
      <xdr:col>34</xdr:col>
      <xdr:colOff>466823</xdr:colOff>
      <xdr:row>57</xdr:row>
      <xdr:rowOff>281668</xdr:rowOff>
    </xdr:to>
    <xdr:sp macro="" textlink="">
      <xdr:nvSpPr>
        <xdr:cNvPr id="12" name="Text Box 334">
          <a:extLst>
            <a:ext uri="{FF2B5EF4-FFF2-40B4-BE49-F238E27FC236}">
              <a16:creationId xmlns:a16="http://schemas.microsoft.com/office/drawing/2014/main" id="{00000000-0008-0000-0100-00000C000000}"/>
            </a:ext>
          </a:extLst>
        </xdr:cNvPr>
        <xdr:cNvSpPr txBox="1">
          <a:spLocks noChangeArrowheads="1"/>
        </xdr:cNvSpPr>
      </xdr:nvSpPr>
      <xdr:spPr bwMode="auto">
        <a:xfrm>
          <a:off x="6972300" y="8582025"/>
          <a:ext cx="2867123" cy="117701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129540</xdr:colOff>
      <xdr:row>3</xdr:row>
      <xdr:rowOff>91440</xdr:rowOff>
    </xdr:from>
    <xdr:to>
      <xdr:col>58</xdr:col>
      <xdr:colOff>464820</xdr:colOff>
      <xdr:row>5</xdr:row>
      <xdr:rowOff>45720</xdr:rowOff>
    </xdr:to>
    <xdr:sp macro="" textlink="">
      <xdr:nvSpPr>
        <xdr:cNvPr id="3" name="四角形吹き出し 3">
          <a:extLst>
            <a:ext uri="{FF2B5EF4-FFF2-40B4-BE49-F238E27FC236}">
              <a16:creationId xmlns:a16="http://schemas.microsoft.com/office/drawing/2014/main" id="{00000000-0008-0000-1400-000003000000}"/>
            </a:ext>
          </a:extLst>
        </xdr:cNvPr>
        <xdr:cNvSpPr/>
      </xdr:nvSpPr>
      <xdr:spPr>
        <a:xfrm>
          <a:off x="12915900" y="666750"/>
          <a:ext cx="876300" cy="276225"/>
        </a:xfrm>
        <a:prstGeom prst="wedgeRectCallout">
          <a:avLst>
            <a:gd name="adj1" fmla="val -67454"/>
            <a:gd name="adj2" fmla="val -11133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届出日を入力</a:t>
          </a:r>
        </a:p>
      </xdr:txBody>
    </xdr:sp>
    <xdr:clientData/>
  </xdr:twoCellAnchor>
  <xdr:twoCellAnchor>
    <xdr:from>
      <xdr:col>55</xdr:col>
      <xdr:colOff>220980</xdr:colOff>
      <xdr:row>25</xdr:row>
      <xdr:rowOff>175260</xdr:rowOff>
    </xdr:from>
    <xdr:to>
      <xdr:col>59</xdr:col>
      <xdr:colOff>259080</xdr:colOff>
      <xdr:row>25</xdr:row>
      <xdr:rowOff>693420</xdr:rowOff>
    </xdr:to>
    <xdr:sp macro="" textlink="">
      <xdr:nvSpPr>
        <xdr:cNvPr id="4" name="四角形吹き出し 4">
          <a:extLst>
            <a:ext uri="{FF2B5EF4-FFF2-40B4-BE49-F238E27FC236}">
              <a16:creationId xmlns:a16="http://schemas.microsoft.com/office/drawing/2014/main" id="{00000000-0008-0000-1400-000004000000}"/>
            </a:ext>
          </a:extLst>
        </xdr:cNvPr>
        <xdr:cNvSpPr/>
      </xdr:nvSpPr>
      <xdr:spPr>
        <a:xfrm>
          <a:off x="13001625" y="5448300"/>
          <a:ext cx="1190625" cy="523875"/>
        </a:xfrm>
        <a:prstGeom prst="wedgeRectCallout">
          <a:avLst>
            <a:gd name="adj1" fmla="val -91740"/>
            <a:gd name="adj2" fmla="val 8886"/>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撤回の理由を記入してください。</a:t>
          </a:r>
        </a:p>
      </xdr:txBody>
    </xdr:sp>
    <xdr:clientData/>
  </xdr:twoCellAnchor>
  <xdr:twoCellAnchor>
    <xdr:from>
      <xdr:col>57</xdr:col>
      <xdr:colOff>7620</xdr:colOff>
      <xdr:row>27</xdr:row>
      <xdr:rowOff>266700</xdr:rowOff>
    </xdr:from>
    <xdr:to>
      <xdr:col>60</xdr:col>
      <xdr:colOff>243840</xdr:colOff>
      <xdr:row>33</xdr:row>
      <xdr:rowOff>60960</xdr:rowOff>
    </xdr:to>
    <xdr:sp macro="" textlink="">
      <xdr:nvSpPr>
        <xdr:cNvPr id="5" name="四角形吹き出し 5">
          <a:extLst>
            <a:ext uri="{FF2B5EF4-FFF2-40B4-BE49-F238E27FC236}">
              <a16:creationId xmlns:a16="http://schemas.microsoft.com/office/drawing/2014/main" id="{00000000-0008-0000-1400-000005000000}"/>
            </a:ext>
          </a:extLst>
        </xdr:cNvPr>
        <xdr:cNvSpPr/>
      </xdr:nvSpPr>
      <xdr:spPr>
        <a:xfrm>
          <a:off x="13192125" y="6515100"/>
          <a:ext cx="1600200" cy="762000"/>
        </a:xfrm>
        <a:prstGeom prst="wedgeRectCallout">
          <a:avLst>
            <a:gd name="adj1" fmla="val -91740"/>
            <a:gd name="adj2" fmla="val 8886"/>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撤回後の連絡が必要となった場合に窓口となる連絡先を記載してください。</a:t>
          </a:r>
        </a:p>
      </xdr:txBody>
    </xdr:sp>
    <xdr:clientData/>
  </xdr:twoCellAnchor>
  <xdr:twoCellAnchor>
    <xdr:from>
      <xdr:col>30</xdr:col>
      <xdr:colOff>435429</xdr:colOff>
      <xdr:row>0</xdr:row>
      <xdr:rowOff>54429</xdr:rowOff>
    </xdr:from>
    <xdr:to>
      <xdr:col>31</xdr:col>
      <xdr:colOff>642257</xdr:colOff>
      <xdr:row>1</xdr:row>
      <xdr:rowOff>130630</xdr:rowOff>
    </xdr:to>
    <xdr:sp macro="" textlink="">
      <xdr:nvSpPr>
        <xdr:cNvPr id="6" name="Text Box 334">
          <a:extLst>
            <a:ext uri="{FF2B5EF4-FFF2-40B4-BE49-F238E27FC236}">
              <a16:creationId xmlns:a16="http://schemas.microsoft.com/office/drawing/2014/main" id="{00000000-0008-0000-1400-000006000000}"/>
            </a:ext>
          </a:extLst>
        </xdr:cNvPr>
        <xdr:cNvSpPr txBox="1">
          <a:spLocks noChangeArrowheads="1"/>
        </xdr:cNvSpPr>
      </xdr:nvSpPr>
      <xdr:spPr bwMode="auto">
        <a:xfrm>
          <a:off x="9035143" y="54429"/>
          <a:ext cx="881743" cy="3265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127000</xdr:colOff>
      <xdr:row>14</xdr:row>
      <xdr:rowOff>103909</xdr:rowOff>
    </xdr:from>
    <xdr:to>
      <xdr:col>59</xdr:col>
      <xdr:colOff>535576</xdr:colOff>
      <xdr:row>16</xdr:row>
      <xdr:rowOff>289537</xdr:rowOff>
    </xdr:to>
    <xdr:sp macro="" textlink="">
      <xdr:nvSpPr>
        <xdr:cNvPr id="7" name="四角形吹き出し 4">
          <a:extLst>
            <a:ext uri="{FF2B5EF4-FFF2-40B4-BE49-F238E27FC236}">
              <a16:creationId xmlns:a16="http://schemas.microsoft.com/office/drawing/2014/main" id="{40AD092B-B730-4F39-93B1-951EDC676FF6}"/>
            </a:ext>
          </a:extLst>
        </xdr:cNvPr>
        <xdr:cNvSpPr/>
      </xdr:nvSpPr>
      <xdr:spPr>
        <a:xfrm>
          <a:off x="15193818" y="2586182"/>
          <a:ext cx="2140394" cy="531991"/>
        </a:xfrm>
        <a:prstGeom prst="wedgeRectCallout">
          <a:avLst>
            <a:gd name="adj1" fmla="val -118560"/>
            <a:gd name="adj2" fmla="val 980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58</xdr:col>
      <xdr:colOff>115454</xdr:colOff>
      <xdr:row>20</xdr:row>
      <xdr:rowOff>196273</xdr:rowOff>
    </xdr:from>
    <xdr:to>
      <xdr:col>61</xdr:col>
      <xdr:colOff>77625</xdr:colOff>
      <xdr:row>23</xdr:row>
      <xdr:rowOff>2844</xdr:rowOff>
    </xdr:to>
    <xdr:sp macro="" textlink="">
      <xdr:nvSpPr>
        <xdr:cNvPr id="8" name="四角形吹き出し 10">
          <a:extLst>
            <a:ext uri="{FF2B5EF4-FFF2-40B4-BE49-F238E27FC236}">
              <a16:creationId xmlns:a16="http://schemas.microsoft.com/office/drawing/2014/main" id="{70792AB9-3DF9-409A-838F-DA6C6A8F6175}"/>
            </a:ext>
          </a:extLst>
        </xdr:cNvPr>
        <xdr:cNvSpPr/>
      </xdr:nvSpPr>
      <xdr:spPr>
        <a:xfrm>
          <a:off x="16244454" y="4144818"/>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609600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30480</xdr:colOff>
      <xdr:row>34</xdr:row>
      <xdr:rowOff>144780</xdr:rowOff>
    </xdr:from>
    <xdr:to>
      <xdr:col>60</xdr:col>
      <xdr:colOff>31825</xdr:colOff>
      <xdr:row>35</xdr:row>
      <xdr:rowOff>55133</xdr:rowOff>
    </xdr:to>
    <xdr:sp macro="" textlink="">
      <xdr:nvSpPr>
        <xdr:cNvPr id="3" name="四角形吹き出し 3">
          <a:extLst>
            <a:ext uri="{FF2B5EF4-FFF2-40B4-BE49-F238E27FC236}">
              <a16:creationId xmlns:a16="http://schemas.microsoft.com/office/drawing/2014/main" id="{00000000-0008-0000-1500-000003000000}"/>
            </a:ext>
          </a:extLst>
        </xdr:cNvPr>
        <xdr:cNvSpPr/>
      </xdr:nvSpPr>
      <xdr:spPr>
        <a:xfrm>
          <a:off x="12849225" y="6962775"/>
          <a:ext cx="1153870" cy="525668"/>
        </a:xfrm>
        <a:prstGeom prst="wedgeRectCallout">
          <a:avLst>
            <a:gd name="adj1" fmla="val -78608"/>
            <a:gd name="adj2" fmla="val -41114"/>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承継の理由を記入してください。</a:t>
          </a:r>
        </a:p>
      </xdr:txBody>
    </xdr:sp>
    <xdr:clientData/>
  </xdr:twoCellAnchor>
  <xdr:twoCellAnchor>
    <xdr:from>
      <xdr:col>58</xdr:col>
      <xdr:colOff>0</xdr:colOff>
      <xdr:row>40</xdr:row>
      <xdr:rowOff>0</xdr:rowOff>
    </xdr:from>
    <xdr:to>
      <xdr:col>60</xdr:col>
      <xdr:colOff>580465</xdr:colOff>
      <xdr:row>42</xdr:row>
      <xdr:rowOff>229049</xdr:rowOff>
    </xdr:to>
    <xdr:sp macro="" textlink="">
      <xdr:nvSpPr>
        <xdr:cNvPr id="4" name="四角形吹き出し 4">
          <a:extLst>
            <a:ext uri="{FF2B5EF4-FFF2-40B4-BE49-F238E27FC236}">
              <a16:creationId xmlns:a16="http://schemas.microsoft.com/office/drawing/2014/main" id="{00000000-0008-0000-1500-000004000000}"/>
            </a:ext>
          </a:extLst>
        </xdr:cNvPr>
        <xdr:cNvSpPr/>
      </xdr:nvSpPr>
      <xdr:spPr>
        <a:xfrm>
          <a:off x="13220700" y="8134350"/>
          <a:ext cx="1334845" cy="552899"/>
        </a:xfrm>
        <a:prstGeom prst="wedgeRectCallout">
          <a:avLst>
            <a:gd name="adj1" fmla="val -78608"/>
            <a:gd name="adj2" fmla="val -41114"/>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承継後に窓口となる連絡先を記載してください。</a:t>
          </a:r>
        </a:p>
      </xdr:txBody>
    </xdr:sp>
    <xdr:clientData/>
  </xdr:twoCellAnchor>
  <xdr:twoCellAnchor>
    <xdr:from>
      <xdr:col>55</xdr:col>
      <xdr:colOff>160020</xdr:colOff>
      <xdr:row>4</xdr:row>
      <xdr:rowOff>53340</xdr:rowOff>
    </xdr:from>
    <xdr:to>
      <xdr:col>59</xdr:col>
      <xdr:colOff>243840</xdr:colOff>
      <xdr:row>5</xdr:row>
      <xdr:rowOff>175260</xdr:rowOff>
    </xdr:to>
    <xdr:sp macro="" textlink="">
      <xdr:nvSpPr>
        <xdr:cNvPr id="5" name="四角形吹き出し 5">
          <a:extLst>
            <a:ext uri="{FF2B5EF4-FFF2-40B4-BE49-F238E27FC236}">
              <a16:creationId xmlns:a16="http://schemas.microsoft.com/office/drawing/2014/main" id="{00000000-0008-0000-1500-000005000000}"/>
            </a:ext>
          </a:extLst>
        </xdr:cNvPr>
        <xdr:cNvSpPr/>
      </xdr:nvSpPr>
      <xdr:spPr>
        <a:xfrm>
          <a:off x="12734925" y="800100"/>
          <a:ext cx="876300" cy="266700"/>
        </a:xfrm>
        <a:prstGeom prst="wedgeRectCallout">
          <a:avLst>
            <a:gd name="adj1" fmla="val -67454"/>
            <a:gd name="adj2" fmla="val -11133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申請日を入力</a:t>
          </a:r>
        </a:p>
      </xdr:txBody>
    </xdr:sp>
    <xdr:clientData/>
  </xdr:twoCellAnchor>
  <xdr:twoCellAnchor>
    <xdr:from>
      <xdr:col>31</xdr:col>
      <xdr:colOff>370115</xdr:colOff>
      <xdr:row>0</xdr:row>
      <xdr:rowOff>76201</xdr:rowOff>
    </xdr:from>
    <xdr:to>
      <xdr:col>32</xdr:col>
      <xdr:colOff>511629</xdr:colOff>
      <xdr:row>2</xdr:row>
      <xdr:rowOff>21772</xdr:rowOff>
    </xdr:to>
    <xdr:sp macro="" textlink="">
      <xdr:nvSpPr>
        <xdr:cNvPr id="6" name="Text Box 334">
          <a:extLst>
            <a:ext uri="{FF2B5EF4-FFF2-40B4-BE49-F238E27FC236}">
              <a16:creationId xmlns:a16="http://schemas.microsoft.com/office/drawing/2014/main" id="{00000000-0008-0000-1500-000006000000}"/>
            </a:ext>
          </a:extLst>
        </xdr:cNvPr>
        <xdr:cNvSpPr txBox="1">
          <a:spLocks noChangeArrowheads="1"/>
        </xdr:cNvSpPr>
      </xdr:nvSpPr>
      <xdr:spPr bwMode="auto">
        <a:xfrm>
          <a:off x="9655629" y="76201"/>
          <a:ext cx="816429" cy="34834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54</xdr:col>
      <xdr:colOff>115455</xdr:colOff>
      <xdr:row>14</xdr:row>
      <xdr:rowOff>230909</xdr:rowOff>
    </xdr:from>
    <xdr:to>
      <xdr:col>60</xdr:col>
      <xdr:colOff>524030</xdr:colOff>
      <xdr:row>17</xdr:row>
      <xdr:rowOff>301082</xdr:rowOff>
    </xdr:to>
    <xdr:sp macro="" textlink="">
      <xdr:nvSpPr>
        <xdr:cNvPr id="7" name="四角形吹き出し 4">
          <a:extLst>
            <a:ext uri="{FF2B5EF4-FFF2-40B4-BE49-F238E27FC236}">
              <a16:creationId xmlns:a16="http://schemas.microsoft.com/office/drawing/2014/main" id="{CE4C12F3-6B87-40FD-BA5C-3380C139E78F}"/>
            </a:ext>
          </a:extLst>
        </xdr:cNvPr>
        <xdr:cNvSpPr/>
      </xdr:nvSpPr>
      <xdr:spPr>
        <a:xfrm>
          <a:off x="15898091" y="2586182"/>
          <a:ext cx="2140394" cy="531991"/>
        </a:xfrm>
        <a:prstGeom prst="wedgeRectCallout">
          <a:avLst>
            <a:gd name="adj1" fmla="val -120178"/>
            <a:gd name="adj2" fmla="val 980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59</xdr:col>
      <xdr:colOff>242455</xdr:colOff>
      <xdr:row>25</xdr:row>
      <xdr:rowOff>150092</xdr:rowOff>
    </xdr:from>
    <xdr:to>
      <xdr:col>62</xdr:col>
      <xdr:colOff>204626</xdr:colOff>
      <xdr:row>28</xdr:row>
      <xdr:rowOff>60573</xdr:rowOff>
    </xdr:to>
    <xdr:sp macro="" textlink="">
      <xdr:nvSpPr>
        <xdr:cNvPr id="8" name="四角形吹き出し 10">
          <a:extLst>
            <a:ext uri="{FF2B5EF4-FFF2-40B4-BE49-F238E27FC236}">
              <a16:creationId xmlns:a16="http://schemas.microsoft.com/office/drawing/2014/main" id="{34660BF8-9D58-49FE-82C3-32A87013A000}"/>
            </a:ext>
          </a:extLst>
        </xdr:cNvPr>
        <xdr:cNvSpPr/>
      </xdr:nvSpPr>
      <xdr:spPr>
        <a:xfrm>
          <a:off x="17087273" y="4445001"/>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45720</xdr:colOff>
      <xdr:row>29</xdr:row>
      <xdr:rowOff>228600</xdr:rowOff>
    </xdr:from>
    <xdr:to>
      <xdr:col>60</xdr:col>
      <xdr:colOff>449580</xdr:colOff>
      <xdr:row>29</xdr:row>
      <xdr:rowOff>632460</xdr:rowOff>
    </xdr:to>
    <xdr:sp macro="" textlink="">
      <xdr:nvSpPr>
        <xdr:cNvPr id="3" name="四角形吹き出し 3">
          <a:extLst>
            <a:ext uri="{FF2B5EF4-FFF2-40B4-BE49-F238E27FC236}">
              <a16:creationId xmlns:a16="http://schemas.microsoft.com/office/drawing/2014/main" id="{00000000-0008-0000-1600-000003000000}"/>
            </a:ext>
          </a:extLst>
        </xdr:cNvPr>
        <xdr:cNvSpPr/>
      </xdr:nvSpPr>
      <xdr:spPr>
        <a:xfrm>
          <a:off x="13687425" y="6067425"/>
          <a:ext cx="1914525" cy="400050"/>
        </a:xfrm>
        <a:prstGeom prst="wedgeRectCallout">
          <a:avLst>
            <a:gd name="adj1" fmla="val -73919"/>
            <a:gd name="adj2" fmla="val -2119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記入欄が足りない場合、別紙で説明してください。</a:t>
          </a:r>
        </a:p>
        <a:p>
          <a:pPr algn="ctr"/>
          <a:endParaRPr kumimoji="1" lang="ja-JP" altLang="en-US" sz="900">
            <a:solidFill>
              <a:srgbClr val="FF0000"/>
            </a:solidFill>
          </a:endParaRPr>
        </a:p>
      </xdr:txBody>
    </xdr:sp>
    <xdr:clientData/>
  </xdr:twoCellAnchor>
  <xdr:twoCellAnchor>
    <xdr:from>
      <xdr:col>56</xdr:col>
      <xdr:colOff>76200</xdr:colOff>
      <xdr:row>30</xdr:row>
      <xdr:rowOff>388620</xdr:rowOff>
    </xdr:from>
    <xdr:to>
      <xdr:col>60</xdr:col>
      <xdr:colOff>480060</xdr:colOff>
      <xdr:row>30</xdr:row>
      <xdr:rowOff>792480</xdr:rowOff>
    </xdr:to>
    <xdr:sp macro="" textlink="">
      <xdr:nvSpPr>
        <xdr:cNvPr id="4" name="四角形吹き出し 4">
          <a:extLst>
            <a:ext uri="{FF2B5EF4-FFF2-40B4-BE49-F238E27FC236}">
              <a16:creationId xmlns:a16="http://schemas.microsoft.com/office/drawing/2014/main" id="{00000000-0008-0000-1600-000004000000}"/>
            </a:ext>
          </a:extLst>
        </xdr:cNvPr>
        <xdr:cNvSpPr/>
      </xdr:nvSpPr>
      <xdr:spPr>
        <a:xfrm>
          <a:off x="13716000" y="7105650"/>
          <a:ext cx="1914525" cy="400050"/>
        </a:xfrm>
        <a:prstGeom prst="wedgeRectCallout">
          <a:avLst>
            <a:gd name="adj1" fmla="val -73919"/>
            <a:gd name="adj2" fmla="val -2119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記入欄が足りない場合、別紙で説明してください。</a:t>
          </a:r>
        </a:p>
        <a:p>
          <a:pPr algn="ctr"/>
          <a:endParaRPr kumimoji="1" lang="ja-JP" altLang="en-US" sz="900">
            <a:solidFill>
              <a:srgbClr val="FF0000"/>
            </a:solidFill>
          </a:endParaRPr>
        </a:p>
      </xdr:txBody>
    </xdr:sp>
    <xdr:clientData/>
  </xdr:twoCellAnchor>
  <xdr:twoCellAnchor>
    <xdr:from>
      <xdr:col>56</xdr:col>
      <xdr:colOff>38100</xdr:colOff>
      <xdr:row>31</xdr:row>
      <xdr:rowOff>434340</xdr:rowOff>
    </xdr:from>
    <xdr:to>
      <xdr:col>60</xdr:col>
      <xdr:colOff>441960</xdr:colOff>
      <xdr:row>31</xdr:row>
      <xdr:rowOff>838200</xdr:rowOff>
    </xdr:to>
    <xdr:sp macro="" textlink="">
      <xdr:nvSpPr>
        <xdr:cNvPr id="5" name="四角形吹き出し 5">
          <a:extLst>
            <a:ext uri="{FF2B5EF4-FFF2-40B4-BE49-F238E27FC236}">
              <a16:creationId xmlns:a16="http://schemas.microsoft.com/office/drawing/2014/main" id="{00000000-0008-0000-1600-000005000000}"/>
            </a:ext>
          </a:extLst>
        </xdr:cNvPr>
        <xdr:cNvSpPr/>
      </xdr:nvSpPr>
      <xdr:spPr>
        <a:xfrm>
          <a:off x="13677900" y="8029575"/>
          <a:ext cx="1914525" cy="400050"/>
        </a:xfrm>
        <a:prstGeom prst="wedgeRectCallout">
          <a:avLst>
            <a:gd name="adj1" fmla="val -73919"/>
            <a:gd name="adj2" fmla="val -2119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記入欄が足りない場合、別紙で説明してください。</a:t>
          </a:r>
        </a:p>
        <a:p>
          <a:pPr algn="ctr"/>
          <a:endParaRPr kumimoji="1" lang="ja-JP" altLang="en-US" sz="900">
            <a:solidFill>
              <a:srgbClr val="FF0000"/>
            </a:solidFill>
          </a:endParaRPr>
        </a:p>
      </xdr:txBody>
    </xdr:sp>
    <xdr:clientData/>
  </xdr:twoCellAnchor>
  <xdr:twoCellAnchor>
    <xdr:from>
      <xdr:col>30</xdr:col>
      <xdr:colOff>381000</xdr:colOff>
      <xdr:row>0</xdr:row>
      <xdr:rowOff>97971</xdr:rowOff>
    </xdr:from>
    <xdr:to>
      <xdr:col>31</xdr:col>
      <xdr:colOff>587828</xdr:colOff>
      <xdr:row>2</xdr:row>
      <xdr:rowOff>54428</xdr:rowOff>
    </xdr:to>
    <xdr:sp macro="" textlink="">
      <xdr:nvSpPr>
        <xdr:cNvPr id="6" name="Text Box 334">
          <a:extLst>
            <a:ext uri="{FF2B5EF4-FFF2-40B4-BE49-F238E27FC236}">
              <a16:creationId xmlns:a16="http://schemas.microsoft.com/office/drawing/2014/main" id="{00000000-0008-0000-1600-000006000000}"/>
            </a:ext>
          </a:extLst>
        </xdr:cNvPr>
        <xdr:cNvSpPr txBox="1">
          <a:spLocks noChangeArrowheads="1"/>
        </xdr:cNvSpPr>
      </xdr:nvSpPr>
      <xdr:spPr bwMode="auto">
        <a:xfrm>
          <a:off x="8980714" y="97971"/>
          <a:ext cx="881743" cy="3592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51</xdr:col>
      <xdr:colOff>161637</xdr:colOff>
      <xdr:row>16</xdr:row>
      <xdr:rowOff>80818</xdr:rowOff>
    </xdr:from>
    <xdr:to>
      <xdr:col>59</xdr:col>
      <xdr:colOff>62213</xdr:colOff>
      <xdr:row>18</xdr:row>
      <xdr:rowOff>174082</xdr:rowOff>
    </xdr:to>
    <xdr:sp macro="" textlink="">
      <xdr:nvSpPr>
        <xdr:cNvPr id="7" name="四角形吹き出し 4">
          <a:extLst>
            <a:ext uri="{FF2B5EF4-FFF2-40B4-BE49-F238E27FC236}">
              <a16:creationId xmlns:a16="http://schemas.microsoft.com/office/drawing/2014/main" id="{55653D1A-1125-4D7E-A7EA-AEA4835A1517}"/>
            </a:ext>
          </a:extLst>
        </xdr:cNvPr>
        <xdr:cNvSpPr/>
      </xdr:nvSpPr>
      <xdr:spPr>
        <a:xfrm>
          <a:off x="14720455" y="2643909"/>
          <a:ext cx="2140394" cy="531991"/>
        </a:xfrm>
        <a:prstGeom prst="wedgeRectCallout">
          <a:avLst>
            <a:gd name="adj1" fmla="val -86735"/>
            <a:gd name="adj2" fmla="val 74206"/>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58</xdr:col>
      <xdr:colOff>230909</xdr:colOff>
      <xdr:row>25</xdr:row>
      <xdr:rowOff>150091</xdr:rowOff>
    </xdr:from>
    <xdr:to>
      <xdr:col>61</xdr:col>
      <xdr:colOff>193080</xdr:colOff>
      <xdr:row>28</xdr:row>
      <xdr:rowOff>60571</xdr:rowOff>
    </xdr:to>
    <xdr:sp macro="" textlink="">
      <xdr:nvSpPr>
        <xdr:cNvPr id="8" name="四角形吹き出し 10">
          <a:extLst>
            <a:ext uri="{FF2B5EF4-FFF2-40B4-BE49-F238E27FC236}">
              <a16:creationId xmlns:a16="http://schemas.microsoft.com/office/drawing/2014/main" id="{51E4E37E-8E52-4699-AE3A-B45A6CFE0C9B}"/>
            </a:ext>
          </a:extLst>
        </xdr:cNvPr>
        <xdr:cNvSpPr/>
      </xdr:nvSpPr>
      <xdr:spPr>
        <a:xfrm>
          <a:off x="16359909" y="4398818"/>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0</xdr:colOff>
      <xdr:row>1</xdr:row>
      <xdr:rowOff>0</xdr:rowOff>
    </xdr:from>
    <xdr:to>
      <xdr:col>30</xdr:col>
      <xdr:colOff>589108</xdr:colOff>
      <xdr:row>4</xdr:row>
      <xdr:rowOff>14408</xdr:rowOff>
    </xdr:to>
    <xdr:sp macro="" textlink="">
      <xdr:nvSpPr>
        <xdr:cNvPr id="2" name="Text Box 334">
          <a:extLst>
            <a:ext uri="{FF2B5EF4-FFF2-40B4-BE49-F238E27FC236}">
              <a16:creationId xmlns:a16="http://schemas.microsoft.com/office/drawing/2014/main" id="{00000000-0008-0000-1700-000002000000}"/>
            </a:ext>
          </a:extLst>
        </xdr:cNvPr>
        <xdr:cNvSpPr txBox="1">
          <a:spLocks noChangeArrowheads="1"/>
        </xdr:cNvSpPr>
      </xdr:nvSpPr>
      <xdr:spPr bwMode="auto">
        <a:xfrm>
          <a:off x="6835588" y="171824"/>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2</xdr:row>
      <xdr:rowOff>0</xdr:rowOff>
    </xdr:from>
    <xdr:to>
      <xdr:col>13</xdr:col>
      <xdr:colOff>507999</xdr:colOff>
      <xdr:row>6</xdr:row>
      <xdr:rowOff>99785</xdr:rowOff>
    </xdr:to>
    <xdr:sp macro="" textlink="">
      <xdr:nvSpPr>
        <xdr:cNvPr id="2" name="Text Box 334">
          <a:extLst>
            <a:ext uri="{FF2B5EF4-FFF2-40B4-BE49-F238E27FC236}">
              <a16:creationId xmlns:a16="http://schemas.microsoft.com/office/drawing/2014/main" id="{00000000-0008-0000-1800-000002000000}"/>
            </a:ext>
          </a:extLst>
        </xdr:cNvPr>
        <xdr:cNvSpPr txBox="1">
          <a:spLocks noChangeArrowheads="1"/>
        </xdr:cNvSpPr>
      </xdr:nvSpPr>
      <xdr:spPr bwMode="auto">
        <a:xfrm>
          <a:off x="7302500" y="326571"/>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記入例は第２号様式別紙２のとおり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114300</xdr:colOff>
      <xdr:row>12</xdr:row>
      <xdr:rowOff>161636</xdr:rowOff>
    </xdr:from>
    <xdr:to>
      <xdr:col>60</xdr:col>
      <xdr:colOff>335280</xdr:colOff>
      <xdr:row>17</xdr:row>
      <xdr:rowOff>30480</xdr:rowOff>
    </xdr:to>
    <xdr:sp macro="" textlink="">
      <xdr:nvSpPr>
        <xdr:cNvPr id="3" name="四角形吹き出し 2">
          <a:extLst>
            <a:ext uri="{FF2B5EF4-FFF2-40B4-BE49-F238E27FC236}">
              <a16:creationId xmlns:a16="http://schemas.microsoft.com/office/drawing/2014/main" id="{00000000-0008-0000-1900-000003000000}"/>
            </a:ext>
          </a:extLst>
        </xdr:cNvPr>
        <xdr:cNvSpPr/>
      </xdr:nvSpPr>
      <xdr:spPr>
        <a:xfrm>
          <a:off x="15689118" y="2262909"/>
          <a:ext cx="2114435" cy="838662"/>
        </a:xfrm>
        <a:prstGeom prst="wedgeRectCallout">
          <a:avLst>
            <a:gd name="adj1" fmla="val -111049"/>
            <a:gd name="adj2" fmla="val 634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事業者情報変更後、確認書類とともに速やかに届け出てください。</a:t>
          </a:r>
        </a:p>
      </xdr:txBody>
    </xdr:sp>
    <xdr:clientData/>
  </xdr:twoCellAnchor>
  <xdr:twoCellAnchor>
    <xdr:from>
      <xdr:col>57</xdr:col>
      <xdr:colOff>83820</xdr:colOff>
      <xdr:row>29</xdr:row>
      <xdr:rowOff>106680</xdr:rowOff>
    </xdr:from>
    <xdr:to>
      <xdr:col>59</xdr:col>
      <xdr:colOff>556260</xdr:colOff>
      <xdr:row>31</xdr:row>
      <xdr:rowOff>213360</xdr:rowOff>
    </xdr:to>
    <xdr:sp macro="" textlink="">
      <xdr:nvSpPr>
        <xdr:cNvPr id="4" name="四角形吹き出し 3">
          <a:extLst>
            <a:ext uri="{FF2B5EF4-FFF2-40B4-BE49-F238E27FC236}">
              <a16:creationId xmlns:a16="http://schemas.microsoft.com/office/drawing/2014/main" id="{00000000-0008-0000-1900-000004000000}"/>
            </a:ext>
          </a:extLst>
        </xdr:cNvPr>
        <xdr:cNvSpPr/>
      </xdr:nvSpPr>
      <xdr:spPr>
        <a:xfrm>
          <a:off x="13877925" y="5915025"/>
          <a:ext cx="1219200" cy="561975"/>
        </a:xfrm>
        <a:prstGeom prst="wedgeRectCallout">
          <a:avLst>
            <a:gd name="adj1" fmla="val -73919"/>
            <a:gd name="adj2" fmla="val -2119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変更箇所のみ記載してください。</a:t>
          </a:r>
        </a:p>
      </xdr:txBody>
    </xdr:sp>
    <xdr:clientData/>
  </xdr:twoCellAnchor>
  <xdr:twoCellAnchor>
    <xdr:from>
      <xdr:col>57</xdr:col>
      <xdr:colOff>53340</xdr:colOff>
      <xdr:row>2</xdr:row>
      <xdr:rowOff>60960</xdr:rowOff>
    </xdr:from>
    <xdr:to>
      <xdr:col>59</xdr:col>
      <xdr:colOff>297180</xdr:colOff>
      <xdr:row>4</xdr:row>
      <xdr:rowOff>76200</xdr:rowOff>
    </xdr:to>
    <xdr:sp macro="" textlink="">
      <xdr:nvSpPr>
        <xdr:cNvPr id="5" name="四角形吹き出し 5">
          <a:extLst>
            <a:ext uri="{FF2B5EF4-FFF2-40B4-BE49-F238E27FC236}">
              <a16:creationId xmlns:a16="http://schemas.microsoft.com/office/drawing/2014/main" id="{00000000-0008-0000-1900-000005000000}"/>
            </a:ext>
          </a:extLst>
        </xdr:cNvPr>
        <xdr:cNvSpPr/>
      </xdr:nvSpPr>
      <xdr:spPr>
        <a:xfrm>
          <a:off x="13849350" y="457200"/>
          <a:ext cx="990600" cy="361950"/>
        </a:xfrm>
        <a:prstGeom prst="wedgeRectCallout">
          <a:avLst>
            <a:gd name="adj1" fmla="val -77646"/>
            <a:gd name="adj2" fmla="val -3065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申請日を入力</a:t>
          </a:r>
        </a:p>
      </xdr:txBody>
    </xdr:sp>
    <xdr:clientData/>
  </xdr:twoCellAnchor>
  <xdr:twoCellAnchor>
    <xdr:from>
      <xdr:col>30</xdr:col>
      <xdr:colOff>304800</xdr:colOff>
      <xdr:row>0</xdr:row>
      <xdr:rowOff>54428</xdr:rowOff>
    </xdr:from>
    <xdr:to>
      <xdr:col>31</xdr:col>
      <xdr:colOff>576942</xdr:colOff>
      <xdr:row>2</xdr:row>
      <xdr:rowOff>43542</xdr:rowOff>
    </xdr:to>
    <xdr:sp macro="" textlink="">
      <xdr:nvSpPr>
        <xdr:cNvPr id="6" name="Text Box 334">
          <a:extLst>
            <a:ext uri="{FF2B5EF4-FFF2-40B4-BE49-F238E27FC236}">
              <a16:creationId xmlns:a16="http://schemas.microsoft.com/office/drawing/2014/main" id="{00000000-0008-0000-1900-000006000000}"/>
            </a:ext>
          </a:extLst>
        </xdr:cNvPr>
        <xdr:cNvSpPr txBox="1">
          <a:spLocks noChangeArrowheads="1"/>
        </xdr:cNvSpPr>
      </xdr:nvSpPr>
      <xdr:spPr bwMode="auto">
        <a:xfrm>
          <a:off x="8904514" y="54428"/>
          <a:ext cx="947057" cy="39188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56</xdr:col>
      <xdr:colOff>34636</xdr:colOff>
      <xdr:row>19</xdr:row>
      <xdr:rowOff>381001</xdr:rowOff>
    </xdr:from>
    <xdr:to>
      <xdr:col>60</xdr:col>
      <xdr:colOff>535575</xdr:colOff>
      <xdr:row>24</xdr:row>
      <xdr:rowOff>70173</xdr:rowOff>
    </xdr:to>
    <xdr:sp macro="" textlink="">
      <xdr:nvSpPr>
        <xdr:cNvPr id="7" name="四角形吹き出し 4">
          <a:extLst>
            <a:ext uri="{FF2B5EF4-FFF2-40B4-BE49-F238E27FC236}">
              <a16:creationId xmlns:a16="http://schemas.microsoft.com/office/drawing/2014/main" id="{028E6387-CBDB-4E3A-86AD-35BECCB33423}"/>
            </a:ext>
          </a:extLst>
        </xdr:cNvPr>
        <xdr:cNvSpPr/>
      </xdr:nvSpPr>
      <xdr:spPr>
        <a:xfrm>
          <a:off x="15863454" y="3821546"/>
          <a:ext cx="2140394" cy="531991"/>
        </a:xfrm>
        <a:prstGeom prst="wedgeRectCallout">
          <a:avLst>
            <a:gd name="adj1" fmla="val -144991"/>
            <a:gd name="adj2" fmla="val -144988"/>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58</xdr:col>
      <xdr:colOff>46182</xdr:colOff>
      <xdr:row>25</xdr:row>
      <xdr:rowOff>23090</xdr:rowOff>
    </xdr:from>
    <xdr:to>
      <xdr:col>61</xdr:col>
      <xdr:colOff>8353</xdr:colOff>
      <xdr:row>27</xdr:row>
      <xdr:rowOff>106753</xdr:rowOff>
    </xdr:to>
    <xdr:sp macro="" textlink="">
      <xdr:nvSpPr>
        <xdr:cNvPr id="8" name="四角形吹き出し 10">
          <a:extLst>
            <a:ext uri="{FF2B5EF4-FFF2-40B4-BE49-F238E27FC236}">
              <a16:creationId xmlns:a16="http://schemas.microsoft.com/office/drawing/2014/main" id="{10ADBD0B-0263-48EA-A3AA-74FCC27B1ADA}"/>
            </a:ext>
          </a:extLst>
        </xdr:cNvPr>
        <xdr:cNvSpPr/>
      </xdr:nvSpPr>
      <xdr:spPr>
        <a:xfrm>
          <a:off x="16175182" y="4468090"/>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1088</xdr:colOff>
      <xdr:row>3</xdr:row>
      <xdr:rowOff>15240</xdr:rowOff>
    </xdr:from>
    <xdr:to>
      <xdr:col>59</xdr:col>
      <xdr:colOff>92529</xdr:colOff>
      <xdr:row>5</xdr:row>
      <xdr:rowOff>30480</xdr:rowOff>
    </xdr:to>
    <xdr:sp macro="" textlink="">
      <xdr:nvSpPr>
        <xdr:cNvPr id="3" name="四角形吹き出し 3">
          <a:extLst>
            <a:ext uri="{FF2B5EF4-FFF2-40B4-BE49-F238E27FC236}">
              <a16:creationId xmlns:a16="http://schemas.microsoft.com/office/drawing/2014/main" id="{00000000-0008-0000-1A00-000003000000}"/>
            </a:ext>
          </a:extLst>
        </xdr:cNvPr>
        <xdr:cNvSpPr/>
      </xdr:nvSpPr>
      <xdr:spPr>
        <a:xfrm>
          <a:off x="16286117" y="581297"/>
          <a:ext cx="1060269" cy="341812"/>
        </a:xfrm>
        <a:prstGeom prst="wedgeRectCallout">
          <a:avLst>
            <a:gd name="adj1" fmla="val -77646"/>
            <a:gd name="adj2" fmla="val -3065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報告日を入力</a:t>
          </a:r>
        </a:p>
      </xdr:txBody>
    </xdr:sp>
    <xdr:clientData/>
  </xdr:twoCellAnchor>
  <xdr:twoCellAnchor>
    <xdr:from>
      <xdr:col>54</xdr:col>
      <xdr:colOff>8709</xdr:colOff>
      <xdr:row>11</xdr:row>
      <xdr:rowOff>150223</xdr:rowOff>
    </xdr:from>
    <xdr:to>
      <xdr:col>59</xdr:col>
      <xdr:colOff>305889</xdr:colOff>
      <xdr:row>16</xdr:row>
      <xdr:rowOff>200297</xdr:rowOff>
    </xdr:to>
    <xdr:sp macro="" textlink="">
      <xdr:nvSpPr>
        <xdr:cNvPr id="4" name="四角形吹き出し 4">
          <a:extLst>
            <a:ext uri="{FF2B5EF4-FFF2-40B4-BE49-F238E27FC236}">
              <a16:creationId xmlns:a16="http://schemas.microsoft.com/office/drawing/2014/main" id="{00000000-0008-0000-1A00-000004000000}"/>
            </a:ext>
          </a:extLst>
        </xdr:cNvPr>
        <xdr:cNvSpPr/>
      </xdr:nvSpPr>
      <xdr:spPr>
        <a:xfrm>
          <a:off x="15792995" y="1968137"/>
          <a:ext cx="1766751" cy="899160"/>
        </a:xfrm>
        <a:prstGeom prst="wedgeRectCallout">
          <a:avLst>
            <a:gd name="adj1" fmla="val -100443"/>
            <a:gd name="adj2" fmla="val 37146"/>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完工時期が報告よりも</a:t>
          </a:r>
          <a:r>
            <a:rPr kumimoji="1" lang="en-US" altLang="ja-JP" sz="900">
              <a:solidFill>
                <a:srgbClr val="FF0000"/>
              </a:solidFill>
            </a:rPr>
            <a:t>1</a:t>
          </a:r>
          <a:r>
            <a:rPr kumimoji="1" lang="ja-JP" altLang="en-US" sz="900">
              <a:solidFill>
                <a:srgbClr val="FF0000"/>
              </a:solidFill>
            </a:rPr>
            <a:t>カ月程度以上遅くなると見込まれる場合に提出してください。</a:t>
          </a:r>
        </a:p>
      </xdr:txBody>
    </xdr:sp>
    <xdr:clientData/>
  </xdr:twoCellAnchor>
  <xdr:twoCellAnchor>
    <xdr:from>
      <xdr:col>56</xdr:col>
      <xdr:colOff>37011</xdr:colOff>
      <xdr:row>32</xdr:row>
      <xdr:rowOff>156754</xdr:rowOff>
    </xdr:from>
    <xdr:to>
      <xdr:col>61</xdr:col>
      <xdr:colOff>0</xdr:colOff>
      <xdr:row>34</xdr:row>
      <xdr:rowOff>305073</xdr:rowOff>
    </xdr:to>
    <xdr:sp macro="" textlink="">
      <xdr:nvSpPr>
        <xdr:cNvPr id="5" name="四角形吹き出し 5">
          <a:extLst>
            <a:ext uri="{FF2B5EF4-FFF2-40B4-BE49-F238E27FC236}">
              <a16:creationId xmlns:a16="http://schemas.microsoft.com/office/drawing/2014/main" id="{00000000-0008-0000-1A00-000005000000}"/>
            </a:ext>
          </a:extLst>
        </xdr:cNvPr>
        <xdr:cNvSpPr/>
      </xdr:nvSpPr>
      <xdr:spPr>
        <a:xfrm>
          <a:off x="16322040" y="8538754"/>
          <a:ext cx="2390502" cy="659948"/>
        </a:xfrm>
        <a:prstGeom prst="wedgeRectCallout">
          <a:avLst>
            <a:gd name="adj1" fmla="val -77646"/>
            <a:gd name="adj2" fmla="val -3065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実績報告書の最終提出期限を超えた工事完了日は原則申請できません。</a:t>
          </a:r>
        </a:p>
      </xdr:txBody>
    </xdr:sp>
    <xdr:clientData/>
  </xdr:twoCellAnchor>
  <xdr:twoCellAnchor>
    <xdr:from>
      <xdr:col>31</xdr:col>
      <xdr:colOff>185057</xdr:colOff>
      <xdr:row>0</xdr:row>
      <xdr:rowOff>76200</xdr:rowOff>
    </xdr:from>
    <xdr:to>
      <xdr:col>32</xdr:col>
      <xdr:colOff>457200</xdr:colOff>
      <xdr:row>2</xdr:row>
      <xdr:rowOff>32657</xdr:rowOff>
    </xdr:to>
    <xdr:sp macro="" textlink="">
      <xdr:nvSpPr>
        <xdr:cNvPr id="6" name="Text Box 334">
          <a:extLst>
            <a:ext uri="{FF2B5EF4-FFF2-40B4-BE49-F238E27FC236}">
              <a16:creationId xmlns:a16="http://schemas.microsoft.com/office/drawing/2014/main" id="{00000000-0008-0000-1A00-000006000000}"/>
            </a:ext>
          </a:extLst>
        </xdr:cNvPr>
        <xdr:cNvSpPr txBox="1">
          <a:spLocks noChangeArrowheads="1"/>
        </xdr:cNvSpPr>
      </xdr:nvSpPr>
      <xdr:spPr bwMode="auto">
        <a:xfrm>
          <a:off x="9470571" y="76200"/>
          <a:ext cx="947058" cy="3592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55</xdr:col>
      <xdr:colOff>103909</xdr:colOff>
      <xdr:row>19</xdr:row>
      <xdr:rowOff>57727</xdr:rowOff>
    </xdr:from>
    <xdr:to>
      <xdr:col>60</xdr:col>
      <xdr:colOff>350849</xdr:colOff>
      <xdr:row>20</xdr:row>
      <xdr:rowOff>70173</xdr:rowOff>
    </xdr:to>
    <xdr:sp macro="" textlink="">
      <xdr:nvSpPr>
        <xdr:cNvPr id="7" name="四角形吹き出し 4">
          <a:extLst>
            <a:ext uri="{FF2B5EF4-FFF2-40B4-BE49-F238E27FC236}">
              <a16:creationId xmlns:a16="http://schemas.microsoft.com/office/drawing/2014/main" id="{C3F40D19-A389-4FB6-9248-9A24E10CE1B3}"/>
            </a:ext>
          </a:extLst>
        </xdr:cNvPr>
        <xdr:cNvSpPr/>
      </xdr:nvSpPr>
      <xdr:spPr>
        <a:xfrm>
          <a:off x="16221364" y="3348182"/>
          <a:ext cx="2140394" cy="531991"/>
        </a:xfrm>
        <a:prstGeom prst="wedgeRectCallout">
          <a:avLst>
            <a:gd name="adj1" fmla="val -130966"/>
            <a:gd name="adj2" fmla="val -7988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58</xdr:col>
      <xdr:colOff>11546</xdr:colOff>
      <xdr:row>25</xdr:row>
      <xdr:rowOff>161636</xdr:rowOff>
    </xdr:from>
    <xdr:to>
      <xdr:col>60</xdr:col>
      <xdr:colOff>643353</xdr:colOff>
      <xdr:row>27</xdr:row>
      <xdr:rowOff>37480</xdr:rowOff>
    </xdr:to>
    <xdr:sp macro="" textlink="">
      <xdr:nvSpPr>
        <xdr:cNvPr id="8" name="四角形吹き出し 10">
          <a:extLst>
            <a:ext uri="{FF2B5EF4-FFF2-40B4-BE49-F238E27FC236}">
              <a16:creationId xmlns:a16="http://schemas.microsoft.com/office/drawing/2014/main" id="{4624702B-9B09-4D3E-B9BD-F1EEA47DB5C1}"/>
            </a:ext>
          </a:extLst>
        </xdr:cNvPr>
        <xdr:cNvSpPr/>
      </xdr:nvSpPr>
      <xdr:spPr>
        <a:xfrm>
          <a:off x="16683182" y="4456545"/>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28</xdr:col>
      <xdr:colOff>0</xdr:colOff>
      <xdr:row>1</xdr:row>
      <xdr:rowOff>0</xdr:rowOff>
    </xdr:from>
    <xdr:to>
      <xdr:col>29</xdr:col>
      <xdr:colOff>0</xdr:colOff>
      <xdr:row>2</xdr:row>
      <xdr:rowOff>19050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36270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189412</xdr:colOff>
      <xdr:row>3</xdr:row>
      <xdr:rowOff>57694</xdr:rowOff>
    </xdr:from>
    <xdr:to>
      <xdr:col>60</xdr:col>
      <xdr:colOff>434340</xdr:colOff>
      <xdr:row>5</xdr:row>
      <xdr:rowOff>83820</xdr:rowOff>
    </xdr:to>
    <xdr:sp macro="" textlink="">
      <xdr:nvSpPr>
        <xdr:cNvPr id="3" name="四角形吹き出し 3">
          <a:extLst>
            <a:ext uri="{FF2B5EF4-FFF2-40B4-BE49-F238E27FC236}">
              <a16:creationId xmlns:a16="http://schemas.microsoft.com/office/drawing/2014/main" id="{00000000-0008-0000-1B00-000003000000}"/>
            </a:ext>
          </a:extLst>
        </xdr:cNvPr>
        <xdr:cNvSpPr/>
      </xdr:nvSpPr>
      <xdr:spPr>
        <a:xfrm>
          <a:off x="16409126" y="623751"/>
          <a:ext cx="996043" cy="341812"/>
        </a:xfrm>
        <a:prstGeom prst="wedgeRectCallout">
          <a:avLst>
            <a:gd name="adj1" fmla="val -77646"/>
            <a:gd name="adj2" fmla="val -3065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申請日を入力</a:t>
          </a:r>
        </a:p>
      </xdr:txBody>
    </xdr:sp>
    <xdr:clientData/>
  </xdr:twoCellAnchor>
  <xdr:twoCellAnchor>
    <xdr:from>
      <xdr:col>59</xdr:col>
      <xdr:colOff>47897</xdr:colOff>
      <xdr:row>29</xdr:row>
      <xdr:rowOff>226423</xdr:rowOff>
    </xdr:from>
    <xdr:to>
      <xdr:col>62</xdr:col>
      <xdr:colOff>419100</xdr:colOff>
      <xdr:row>30</xdr:row>
      <xdr:rowOff>10885</xdr:rowOff>
    </xdr:to>
    <xdr:sp macro="" textlink="">
      <xdr:nvSpPr>
        <xdr:cNvPr id="4" name="四角形吹き出し 4">
          <a:extLst>
            <a:ext uri="{FF2B5EF4-FFF2-40B4-BE49-F238E27FC236}">
              <a16:creationId xmlns:a16="http://schemas.microsoft.com/office/drawing/2014/main" id="{00000000-0008-0000-1B00-000004000000}"/>
            </a:ext>
          </a:extLst>
        </xdr:cNvPr>
        <xdr:cNvSpPr/>
      </xdr:nvSpPr>
      <xdr:spPr>
        <a:xfrm>
          <a:off x="16768354" y="5397137"/>
          <a:ext cx="1971403" cy="720634"/>
        </a:xfrm>
        <a:prstGeom prst="wedgeRectCallout">
          <a:avLst>
            <a:gd name="adj1" fmla="val -77646"/>
            <a:gd name="adj2" fmla="val -3065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理由が妥当であると判断された場合に、公社が承認し、事業の廃止（中止）が可能となります。</a:t>
          </a:r>
        </a:p>
        <a:p>
          <a:pPr algn="ctr"/>
          <a:endParaRPr kumimoji="1" lang="ja-JP" altLang="en-US" sz="900">
            <a:solidFill>
              <a:srgbClr val="FF0000"/>
            </a:solidFill>
          </a:endParaRPr>
        </a:p>
      </xdr:txBody>
    </xdr:sp>
    <xdr:clientData/>
  </xdr:twoCellAnchor>
  <xdr:twoCellAnchor>
    <xdr:from>
      <xdr:col>33</xdr:col>
      <xdr:colOff>261258</xdr:colOff>
      <xdr:row>0</xdr:row>
      <xdr:rowOff>108857</xdr:rowOff>
    </xdr:from>
    <xdr:to>
      <xdr:col>34</xdr:col>
      <xdr:colOff>533401</xdr:colOff>
      <xdr:row>2</xdr:row>
      <xdr:rowOff>141514</xdr:rowOff>
    </xdr:to>
    <xdr:sp macro="" textlink="">
      <xdr:nvSpPr>
        <xdr:cNvPr id="5" name="Text Box 334">
          <a:extLst>
            <a:ext uri="{FF2B5EF4-FFF2-40B4-BE49-F238E27FC236}">
              <a16:creationId xmlns:a16="http://schemas.microsoft.com/office/drawing/2014/main" id="{00000000-0008-0000-1B00-000005000000}"/>
            </a:ext>
          </a:extLst>
        </xdr:cNvPr>
        <xdr:cNvSpPr txBox="1">
          <a:spLocks noChangeArrowheads="1"/>
        </xdr:cNvSpPr>
      </xdr:nvSpPr>
      <xdr:spPr bwMode="auto">
        <a:xfrm>
          <a:off x="9862458" y="108857"/>
          <a:ext cx="947057" cy="435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173182</xdr:colOff>
      <xdr:row>16</xdr:row>
      <xdr:rowOff>92363</xdr:rowOff>
    </xdr:from>
    <xdr:to>
      <xdr:col>60</xdr:col>
      <xdr:colOff>512485</xdr:colOff>
      <xdr:row>18</xdr:row>
      <xdr:rowOff>185627</xdr:rowOff>
    </xdr:to>
    <xdr:sp macro="" textlink="">
      <xdr:nvSpPr>
        <xdr:cNvPr id="6" name="四角形吹き出し 4">
          <a:extLst>
            <a:ext uri="{FF2B5EF4-FFF2-40B4-BE49-F238E27FC236}">
              <a16:creationId xmlns:a16="http://schemas.microsoft.com/office/drawing/2014/main" id="{0466DE6E-FFFE-4C62-A2EA-EBC7C1ABD935}"/>
            </a:ext>
          </a:extLst>
        </xdr:cNvPr>
        <xdr:cNvSpPr/>
      </xdr:nvSpPr>
      <xdr:spPr>
        <a:xfrm>
          <a:off x="15320818" y="2505363"/>
          <a:ext cx="2140394" cy="531991"/>
        </a:xfrm>
        <a:prstGeom prst="wedgeRectCallout">
          <a:avLst>
            <a:gd name="adj1" fmla="val -86735"/>
            <a:gd name="adj2" fmla="val 74206"/>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59</xdr:col>
      <xdr:colOff>138545</xdr:colOff>
      <xdr:row>26</xdr:row>
      <xdr:rowOff>34637</xdr:rowOff>
    </xdr:from>
    <xdr:to>
      <xdr:col>62</xdr:col>
      <xdr:colOff>516352</xdr:colOff>
      <xdr:row>28</xdr:row>
      <xdr:rowOff>106754</xdr:rowOff>
    </xdr:to>
    <xdr:sp macro="" textlink="">
      <xdr:nvSpPr>
        <xdr:cNvPr id="7" name="四角形吹き出し 10">
          <a:extLst>
            <a:ext uri="{FF2B5EF4-FFF2-40B4-BE49-F238E27FC236}">
              <a16:creationId xmlns:a16="http://schemas.microsoft.com/office/drawing/2014/main" id="{25880C68-1DF1-4C17-A7EA-3DD6BDCAE800}"/>
            </a:ext>
          </a:extLst>
        </xdr:cNvPr>
        <xdr:cNvSpPr/>
      </xdr:nvSpPr>
      <xdr:spPr>
        <a:xfrm>
          <a:off x="16833272" y="4329546"/>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50800</xdr:colOff>
          <xdr:row>65</xdr:row>
          <xdr:rowOff>114300</xdr:rowOff>
        </xdr:from>
        <xdr:to>
          <xdr:col>20</xdr:col>
          <xdr:colOff>0</xdr:colOff>
          <xdr:row>67</xdr:row>
          <xdr:rowOff>114300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1C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65</xdr:row>
          <xdr:rowOff>127000</xdr:rowOff>
        </xdr:from>
        <xdr:to>
          <xdr:col>21</xdr:col>
          <xdr:colOff>203200</xdr:colOff>
          <xdr:row>67</xdr:row>
          <xdr:rowOff>101600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1C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215900</xdr:colOff>
          <xdr:row>65</xdr:row>
          <xdr:rowOff>120650</xdr:rowOff>
        </xdr:from>
        <xdr:to>
          <xdr:col>24</xdr:col>
          <xdr:colOff>31750</xdr:colOff>
          <xdr:row>67</xdr:row>
          <xdr:rowOff>101600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1C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0</xdr:colOff>
      <xdr:row>1</xdr:row>
      <xdr:rowOff>0</xdr:rowOff>
    </xdr:from>
    <xdr:to>
      <xdr:col>27</xdr:col>
      <xdr:colOff>0</xdr:colOff>
      <xdr:row>2</xdr:row>
      <xdr:rowOff>19050</xdr:rowOff>
    </xdr:to>
    <xdr:sp macro="" textlink="">
      <xdr:nvSpPr>
        <xdr:cNvPr id="5" name="正方形/長方形 4">
          <a:extLst>
            <a:ext uri="{FF2B5EF4-FFF2-40B4-BE49-F238E27FC236}">
              <a16:creationId xmlns:a16="http://schemas.microsoft.com/office/drawing/2014/main" id="{00000000-0008-0000-1C00-000005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0</xdr:colOff>
      <xdr:row>1</xdr:row>
      <xdr:rowOff>0</xdr:rowOff>
    </xdr:from>
    <xdr:to>
      <xdr:col>27</xdr:col>
      <xdr:colOff>0</xdr:colOff>
      <xdr:row>2</xdr:row>
      <xdr:rowOff>19050</xdr:rowOff>
    </xdr:to>
    <xdr:sp macro="" textlink="">
      <xdr:nvSpPr>
        <xdr:cNvPr id="6" name="正方形/長方形 5">
          <a:extLst>
            <a:ext uri="{FF2B5EF4-FFF2-40B4-BE49-F238E27FC236}">
              <a16:creationId xmlns:a16="http://schemas.microsoft.com/office/drawing/2014/main" id="{00000000-0008-0000-1C00-000006000000}"/>
            </a:ext>
          </a:extLst>
        </xdr:cNvPr>
        <xdr:cNvSpPr/>
      </xdr:nvSpPr>
      <xdr:spPr>
        <a:xfrm>
          <a:off x="60807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26324</xdr:colOff>
      <xdr:row>4</xdr:row>
      <xdr:rowOff>13855</xdr:rowOff>
    </xdr:from>
    <xdr:to>
      <xdr:col>59</xdr:col>
      <xdr:colOff>773083</xdr:colOff>
      <xdr:row>7</xdr:row>
      <xdr:rowOff>7620</xdr:rowOff>
    </xdr:to>
    <xdr:sp macro="" textlink="">
      <xdr:nvSpPr>
        <xdr:cNvPr id="2" name="四角形吹き出し 8">
          <a:extLst>
            <a:ext uri="{FF2B5EF4-FFF2-40B4-BE49-F238E27FC236}">
              <a16:creationId xmlns:a16="http://schemas.microsoft.com/office/drawing/2014/main" id="{00000000-0008-0000-1C00-000002000000}"/>
            </a:ext>
          </a:extLst>
        </xdr:cNvPr>
        <xdr:cNvSpPr/>
      </xdr:nvSpPr>
      <xdr:spPr>
        <a:xfrm>
          <a:off x="16637924" y="748146"/>
          <a:ext cx="1758141" cy="340129"/>
        </a:xfrm>
        <a:prstGeom prst="wedgeRectCallout">
          <a:avLst>
            <a:gd name="adj1" fmla="val -65629"/>
            <a:gd name="adj2" fmla="val -5657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提出日を記入してください。</a:t>
          </a:r>
        </a:p>
      </xdr:txBody>
    </xdr:sp>
    <xdr:clientData/>
  </xdr:twoCellAnchor>
  <xdr:twoCellAnchor>
    <xdr:from>
      <xdr:col>58</xdr:col>
      <xdr:colOff>48491</xdr:colOff>
      <xdr:row>31</xdr:row>
      <xdr:rowOff>161405</xdr:rowOff>
    </xdr:from>
    <xdr:to>
      <xdr:col>60</xdr:col>
      <xdr:colOff>542636</xdr:colOff>
      <xdr:row>34</xdr:row>
      <xdr:rowOff>242453</xdr:rowOff>
    </xdr:to>
    <xdr:sp macro="" textlink="">
      <xdr:nvSpPr>
        <xdr:cNvPr id="4" name="四角形吹き出し 10">
          <a:extLst>
            <a:ext uri="{FF2B5EF4-FFF2-40B4-BE49-F238E27FC236}">
              <a16:creationId xmlns:a16="http://schemas.microsoft.com/office/drawing/2014/main" id="{00000000-0008-0000-1C00-000004000000}"/>
            </a:ext>
          </a:extLst>
        </xdr:cNvPr>
        <xdr:cNvSpPr/>
      </xdr:nvSpPr>
      <xdr:spPr>
        <a:xfrm>
          <a:off x="16639309" y="5160587"/>
          <a:ext cx="2225963" cy="612139"/>
        </a:xfrm>
        <a:prstGeom prst="wedgeRectCallout">
          <a:avLst>
            <a:gd name="adj1" fmla="val -92544"/>
            <a:gd name="adj2" fmla="val 4499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第</a:t>
          </a:r>
          <a:r>
            <a:rPr kumimoji="1" lang="en-US" altLang="ja-JP" sz="900">
              <a:solidFill>
                <a:srgbClr val="FF0000"/>
              </a:solidFill>
            </a:rPr>
            <a:t>19</a:t>
          </a:r>
          <a:r>
            <a:rPr kumimoji="1" lang="ja-JP" altLang="en-US" sz="900">
              <a:solidFill>
                <a:srgbClr val="FF0000"/>
              </a:solidFill>
            </a:rPr>
            <a:t>号様式：別紙１　助成対象事業経費内訳の金額を転記してください。</a:t>
          </a:r>
          <a:endParaRPr kumimoji="1" lang="en-US" altLang="ja-JP" sz="900">
            <a:solidFill>
              <a:srgbClr val="FF0000"/>
            </a:solidFill>
          </a:endParaRPr>
        </a:p>
      </xdr:txBody>
    </xdr:sp>
    <xdr:clientData/>
  </xdr:twoCellAnchor>
  <xdr:twoCellAnchor>
    <xdr:from>
      <xdr:col>57</xdr:col>
      <xdr:colOff>76201</xdr:colOff>
      <xdr:row>37</xdr:row>
      <xdr:rowOff>78278</xdr:rowOff>
    </xdr:from>
    <xdr:to>
      <xdr:col>60</xdr:col>
      <xdr:colOff>193965</xdr:colOff>
      <xdr:row>44</xdr:row>
      <xdr:rowOff>110836</xdr:rowOff>
    </xdr:to>
    <xdr:sp macro="" textlink="">
      <xdr:nvSpPr>
        <xdr:cNvPr id="7" name="四角形吹き出し 11">
          <a:extLst>
            <a:ext uri="{FF2B5EF4-FFF2-40B4-BE49-F238E27FC236}">
              <a16:creationId xmlns:a16="http://schemas.microsoft.com/office/drawing/2014/main" id="{00000000-0008-0000-1C00-000007000000}"/>
            </a:ext>
          </a:extLst>
        </xdr:cNvPr>
        <xdr:cNvSpPr/>
      </xdr:nvSpPr>
      <xdr:spPr>
        <a:xfrm>
          <a:off x="16687801" y="6243551"/>
          <a:ext cx="2001982" cy="1348740"/>
        </a:xfrm>
        <a:prstGeom prst="wedgeRectCallout">
          <a:avLst>
            <a:gd name="adj1" fmla="val -69610"/>
            <a:gd name="adj2" fmla="val -2716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助成事業の完了日は、完工、系統連系完了、事業に係る経費の精算が完了した日のいずれか遅い日です。この日より</a:t>
          </a:r>
          <a:r>
            <a:rPr kumimoji="1" lang="en-US" altLang="ja-JP" sz="900">
              <a:solidFill>
                <a:srgbClr val="FF0000"/>
              </a:solidFill>
            </a:rPr>
            <a:t>60</a:t>
          </a:r>
          <a:r>
            <a:rPr kumimoji="1" lang="ja-JP" altLang="en-US" sz="900">
              <a:solidFill>
                <a:srgbClr val="FF0000"/>
              </a:solidFill>
            </a:rPr>
            <a:t>日以内又は実績報告締切日までに実績報告書を公社まで提出してください。</a:t>
          </a:r>
        </a:p>
      </xdr:txBody>
    </xdr:sp>
    <xdr:clientData/>
  </xdr:twoCellAnchor>
  <xdr:twoCellAnchor>
    <xdr:from>
      <xdr:col>31</xdr:col>
      <xdr:colOff>581890</xdr:colOff>
      <xdr:row>0</xdr:row>
      <xdr:rowOff>180111</xdr:rowOff>
    </xdr:from>
    <xdr:to>
      <xdr:col>32</xdr:col>
      <xdr:colOff>651162</xdr:colOff>
      <xdr:row>2</xdr:row>
      <xdr:rowOff>152401</xdr:rowOff>
    </xdr:to>
    <xdr:sp macro="" textlink="">
      <xdr:nvSpPr>
        <xdr:cNvPr id="8" name="Text Box 334">
          <a:extLst>
            <a:ext uri="{FF2B5EF4-FFF2-40B4-BE49-F238E27FC236}">
              <a16:creationId xmlns:a16="http://schemas.microsoft.com/office/drawing/2014/main" id="{00000000-0008-0000-1C00-000008000000}"/>
            </a:ext>
          </a:extLst>
        </xdr:cNvPr>
        <xdr:cNvSpPr txBox="1">
          <a:spLocks noChangeArrowheads="1"/>
        </xdr:cNvSpPr>
      </xdr:nvSpPr>
      <xdr:spPr bwMode="auto">
        <a:xfrm>
          <a:off x="9531926" y="180111"/>
          <a:ext cx="942109" cy="3740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51</xdr:col>
          <xdr:colOff>50800</xdr:colOff>
          <xdr:row>65</xdr:row>
          <xdr:rowOff>114300</xdr:rowOff>
        </xdr:from>
        <xdr:to>
          <xdr:col>53</xdr:col>
          <xdr:colOff>12700</xdr:colOff>
          <xdr:row>67</xdr:row>
          <xdr:rowOff>114300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1C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12700</xdr:colOff>
          <xdr:row>65</xdr:row>
          <xdr:rowOff>127000</xdr:rowOff>
        </xdr:from>
        <xdr:to>
          <xdr:col>54</xdr:col>
          <xdr:colOff>203200</xdr:colOff>
          <xdr:row>67</xdr:row>
          <xdr:rowOff>101600</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1C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215900</xdr:colOff>
          <xdr:row>65</xdr:row>
          <xdr:rowOff>120650</xdr:rowOff>
        </xdr:from>
        <xdr:to>
          <xdr:col>57</xdr:col>
          <xdr:colOff>38100</xdr:colOff>
          <xdr:row>67</xdr:row>
          <xdr:rowOff>101600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1C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51</xdr:col>
      <xdr:colOff>115454</xdr:colOff>
      <xdr:row>17</xdr:row>
      <xdr:rowOff>-1</xdr:rowOff>
    </xdr:from>
    <xdr:to>
      <xdr:col>58</xdr:col>
      <xdr:colOff>801121</xdr:colOff>
      <xdr:row>19</xdr:row>
      <xdr:rowOff>208718</xdr:rowOff>
    </xdr:to>
    <xdr:sp macro="" textlink="">
      <xdr:nvSpPr>
        <xdr:cNvPr id="14" name="四角形吹き出し 4">
          <a:extLst>
            <a:ext uri="{FF2B5EF4-FFF2-40B4-BE49-F238E27FC236}">
              <a16:creationId xmlns:a16="http://schemas.microsoft.com/office/drawing/2014/main" id="{08F49023-683C-4E88-BFF0-80B683CBE253}"/>
            </a:ext>
          </a:extLst>
        </xdr:cNvPr>
        <xdr:cNvSpPr/>
      </xdr:nvSpPr>
      <xdr:spPr>
        <a:xfrm>
          <a:off x="15251545" y="2886363"/>
          <a:ext cx="2140394" cy="531991"/>
        </a:xfrm>
        <a:prstGeom prst="wedgeRectCallout">
          <a:avLst>
            <a:gd name="adj1" fmla="val -86735"/>
            <a:gd name="adj2" fmla="val 74206"/>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58</xdr:col>
      <xdr:colOff>300183</xdr:colOff>
      <xdr:row>28</xdr:row>
      <xdr:rowOff>126999</xdr:rowOff>
    </xdr:from>
    <xdr:to>
      <xdr:col>60</xdr:col>
      <xdr:colOff>539445</xdr:colOff>
      <xdr:row>31</xdr:row>
      <xdr:rowOff>37480</xdr:rowOff>
    </xdr:to>
    <xdr:sp macro="" textlink="">
      <xdr:nvSpPr>
        <xdr:cNvPr id="15" name="四角形吹き出し 10">
          <a:extLst>
            <a:ext uri="{FF2B5EF4-FFF2-40B4-BE49-F238E27FC236}">
              <a16:creationId xmlns:a16="http://schemas.microsoft.com/office/drawing/2014/main" id="{810BAB04-6832-4318-94FE-F6CFB11ED068}"/>
            </a:ext>
          </a:extLst>
        </xdr:cNvPr>
        <xdr:cNvSpPr/>
      </xdr:nvSpPr>
      <xdr:spPr>
        <a:xfrm>
          <a:off x="16891001" y="4560454"/>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0</xdr:colOff>
      <xdr:row>2</xdr:row>
      <xdr:rowOff>0</xdr:rowOff>
    </xdr:from>
    <xdr:to>
      <xdr:col>30</xdr:col>
      <xdr:colOff>589109</xdr:colOff>
      <xdr:row>4</xdr:row>
      <xdr:rowOff>186231</xdr:rowOff>
    </xdr:to>
    <xdr:sp macro="" textlink="">
      <xdr:nvSpPr>
        <xdr:cNvPr id="2" name="Text Box 334">
          <a:extLst>
            <a:ext uri="{FF2B5EF4-FFF2-40B4-BE49-F238E27FC236}">
              <a16:creationId xmlns:a16="http://schemas.microsoft.com/office/drawing/2014/main" id="{00000000-0008-0000-1D00-000002000000}"/>
            </a:ext>
          </a:extLst>
        </xdr:cNvPr>
        <xdr:cNvSpPr txBox="1">
          <a:spLocks noChangeArrowheads="1"/>
        </xdr:cNvSpPr>
      </xdr:nvSpPr>
      <xdr:spPr bwMode="auto">
        <a:xfrm>
          <a:off x="6858000" y="343647"/>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記入例は第２号様式別紙１のとおり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52</xdr:col>
      <xdr:colOff>358140</xdr:colOff>
      <xdr:row>0</xdr:row>
      <xdr:rowOff>99060</xdr:rowOff>
    </xdr:from>
    <xdr:to>
      <xdr:col>53</xdr:col>
      <xdr:colOff>476940</xdr:colOff>
      <xdr:row>1</xdr:row>
      <xdr:rowOff>133092</xdr:rowOff>
    </xdr:to>
    <xdr:sp macro="" textlink="">
      <xdr:nvSpPr>
        <xdr:cNvPr id="2" name="Text Box 334">
          <a:extLst>
            <a:ext uri="{FF2B5EF4-FFF2-40B4-BE49-F238E27FC236}">
              <a16:creationId xmlns:a16="http://schemas.microsoft.com/office/drawing/2014/main" id="{00000000-0008-0000-0200-000002000000}"/>
            </a:ext>
          </a:extLst>
        </xdr:cNvPr>
        <xdr:cNvSpPr txBox="1">
          <a:spLocks noChangeArrowheads="1"/>
        </xdr:cNvSpPr>
      </xdr:nvSpPr>
      <xdr:spPr bwMode="auto">
        <a:xfrm>
          <a:off x="5646420" y="99060"/>
          <a:ext cx="736020" cy="35407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62</xdr:col>
      <xdr:colOff>205740</xdr:colOff>
      <xdr:row>14</xdr:row>
      <xdr:rowOff>109946</xdr:rowOff>
    </xdr:from>
    <xdr:to>
      <xdr:col>65</xdr:col>
      <xdr:colOff>586740</xdr:colOff>
      <xdr:row>17</xdr:row>
      <xdr:rowOff>69123</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11369040" y="4125686"/>
          <a:ext cx="2232660" cy="759277"/>
        </a:xfrm>
        <a:prstGeom prst="wedgeRectCallout">
          <a:avLst>
            <a:gd name="adj1" fmla="val -65908"/>
            <a:gd name="adj2" fmla="val 3011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共同申請者とはリース事業者、発電事業者、一部の小売電気事業者が含まれます。また都内需要家が複数いる場合も共同申請者に含めて下さい。</a:t>
          </a:r>
          <a:endParaRPr kumimoji="1" lang="en-US" altLang="ja-JP" sz="90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507999</xdr:colOff>
      <xdr:row>5</xdr:row>
      <xdr:rowOff>54429</xdr:rowOff>
    </xdr:to>
    <xdr:sp macro="" textlink="">
      <xdr:nvSpPr>
        <xdr:cNvPr id="2" name="Text Box 334">
          <a:extLst>
            <a:ext uri="{FF2B5EF4-FFF2-40B4-BE49-F238E27FC236}">
              <a16:creationId xmlns:a16="http://schemas.microsoft.com/office/drawing/2014/main" id="{00000000-0008-0000-1E00-000002000000}"/>
            </a:ext>
          </a:extLst>
        </xdr:cNvPr>
        <xdr:cNvSpPr txBox="1">
          <a:spLocks noChangeArrowheads="1"/>
        </xdr:cNvSpPr>
      </xdr:nvSpPr>
      <xdr:spPr bwMode="auto">
        <a:xfrm>
          <a:off x="7302500" y="163286"/>
          <a:ext cx="1814285" cy="58964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記入例は第２号様式別紙２のとおり</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27</xdr:col>
      <xdr:colOff>129540</xdr:colOff>
      <xdr:row>1</xdr:row>
      <xdr:rowOff>0</xdr:rowOff>
    </xdr:from>
    <xdr:to>
      <xdr:col>28</xdr:col>
      <xdr:colOff>480060</xdr:colOff>
      <xdr:row>2</xdr:row>
      <xdr:rowOff>19050</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631698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130232</xdr:colOff>
      <xdr:row>3</xdr:row>
      <xdr:rowOff>162099</xdr:rowOff>
    </xdr:from>
    <xdr:to>
      <xdr:col>62</xdr:col>
      <xdr:colOff>55417</xdr:colOff>
      <xdr:row>7</xdr:row>
      <xdr:rowOff>55418</xdr:rowOff>
    </xdr:to>
    <xdr:sp macro="" textlink="">
      <xdr:nvSpPr>
        <xdr:cNvPr id="3" name="四角形吹き出し 3">
          <a:extLst>
            <a:ext uri="{FF2B5EF4-FFF2-40B4-BE49-F238E27FC236}">
              <a16:creationId xmlns:a16="http://schemas.microsoft.com/office/drawing/2014/main" id="{00000000-0008-0000-1F00-000003000000}"/>
            </a:ext>
          </a:extLst>
        </xdr:cNvPr>
        <xdr:cNvSpPr/>
      </xdr:nvSpPr>
      <xdr:spPr>
        <a:xfrm>
          <a:off x="16284632" y="730135"/>
          <a:ext cx="1753985" cy="419792"/>
        </a:xfrm>
        <a:prstGeom prst="wedgeRectCallout">
          <a:avLst>
            <a:gd name="adj1" fmla="val -65629"/>
            <a:gd name="adj2" fmla="val -5657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提出日を記入してください。</a:t>
          </a:r>
        </a:p>
      </xdr:txBody>
    </xdr:sp>
    <xdr:clientData/>
  </xdr:twoCellAnchor>
  <xdr:twoCellAnchor>
    <xdr:from>
      <xdr:col>55</xdr:col>
      <xdr:colOff>182879</xdr:colOff>
      <xdr:row>12</xdr:row>
      <xdr:rowOff>30480</xdr:rowOff>
    </xdr:from>
    <xdr:to>
      <xdr:col>61</xdr:col>
      <xdr:colOff>110836</xdr:colOff>
      <xdr:row>17</xdr:row>
      <xdr:rowOff>138546</xdr:rowOff>
    </xdr:to>
    <xdr:sp macro="" textlink="">
      <xdr:nvSpPr>
        <xdr:cNvPr id="4" name="四角形吹き出し 4">
          <a:extLst>
            <a:ext uri="{FF2B5EF4-FFF2-40B4-BE49-F238E27FC236}">
              <a16:creationId xmlns:a16="http://schemas.microsoft.com/office/drawing/2014/main" id="{00000000-0008-0000-1F00-000004000000}"/>
            </a:ext>
          </a:extLst>
        </xdr:cNvPr>
        <xdr:cNvSpPr/>
      </xdr:nvSpPr>
      <xdr:spPr>
        <a:xfrm>
          <a:off x="15589134" y="2191789"/>
          <a:ext cx="1839884" cy="606830"/>
        </a:xfrm>
        <a:prstGeom prst="wedgeRectCallout">
          <a:avLst>
            <a:gd name="adj1" fmla="val -114938"/>
            <a:gd name="adj2" fmla="val 101201"/>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58</xdr:col>
      <xdr:colOff>220286</xdr:colOff>
      <xdr:row>28</xdr:row>
      <xdr:rowOff>78969</xdr:rowOff>
    </xdr:from>
    <xdr:to>
      <xdr:col>62</xdr:col>
      <xdr:colOff>318653</xdr:colOff>
      <xdr:row>31</xdr:row>
      <xdr:rowOff>27708</xdr:rowOff>
    </xdr:to>
    <xdr:sp macro="" textlink="">
      <xdr:nvSpPr>
        <xdr:cNvPr id="5" name="四角形吹き出し 5">
          <a:extLst>
            <a:ext uri="{FF2B5EF4-FFF2-40B4-BE49-F238E27FC236}">
              <a16:creationId xmlns:a16="http://schemas.microsoft.com/office/drawing/2014/main" id="{00000000-0008-0000-1F00-000005000000}"/>
            </a:ext>
          </a:extLst>
        </xdr:cNvPr>
        <xdr:cNvSpPr/>
      </xdr:nvSpPr>
      <xdr:spPr>
        <a:xfrm>
          <a:off x="16374686" y="4720242"/>
          <a:ext cx="1927167" cy="973975"/>
        </a:xfrm>
        <a:prstGeom prst="wedgeRectCallout">
          <a:avLst>
            <a:gd name="adj1" fmla="val -67361"/>
            <a:gd name="adj2" fmla="val 4189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必要に応じて公社から通知される</a:t>
          </a:r>
          <a:r>
            <a:rPr kumimoji="1" lang="en-US" altLang="ja-JP" sz="900">
              <a:solidFill>
                <a:srgbClr val="FF0000"/>
              </a:solidFill>
            </a:rPr>
            <a:t>【</a:t>
          </a:r>
          <a:r>
            <a:rPr kumimoji="1" lang="ja-JP" altLang="en-US" sz="900">
              <a:solidFill>
                <a:srgbClr val="FF0000"/>
              </a:solidFill>
            </a:rPr>
            <a:t>助成金返還請求通知書</a:t>
          </a:r>
          <a:r>
            <a:rPr kumimoji="1" lang="en-US" altLang="ja-JP" sz="900">
              <a:solidFill>
                <a:srgbClr val="FF0000"/>
              </a:solidFill>
            </a:rPr>
            <a:t>】</a:t>
          </a:r>
          <a:r>
            <a:rPr kumimoji="1" lang="ja-JP" altLang="en-US" sz="900">
              <a:solidFill>
                <a:srgbClr val="FF0000"/>
              </a:solidFill>
            </a:rPr>
            <a:t>に基づき、作成をしてください。</a:t>
          </a:r>
        </a:p>
      </xdr:txBody>
    </xdr:sp>
    <xdr:clientData/>
  </xdr:twoCellAnchor>
  <xdr:twoCellAnchor>
    <xdr:from>
      <xdr:col>33</xdr:col>
      <xdr:colOff>343104</xdr:colOff>
      <xdr:row>0</xdr:row>
      <xdr:rowOff>57864</xdr:rowOff>
    </xdr:from>
    <xdr:to>
      <xdr:col>34</xdr:col>
      <xdr:colOff>468609</xdr:colOff>
      <xdr:row>2</xdr:row>
      <xdr:rowOff>16299</xdr:rowOff>
    </xdr:to>
    <xdr:sp macro="" textlink="">
      <xdr:nvSpPr>
        <xdr:cNvPr id="6" name="Text Box 334">
          <a:extLst>
            <a:ext uri="{FF2B5EF4-FFF2-40B4-BE49-F238E27FC236}">
              <a16:creationId xmlns:a16="http://schemas.microsoft.com/office/drawing/2014/main" id="{00000000-0008-0000-1F00-000006000000}"/>
            </a:ext>
          </a:extLst>
        </xdr:cNvPr>
        <xdr:cNvSpPr txBox="1">
          <a:spLocks noChangeArrowheads="1"/>
        </xdr:cNvSpPr>
      </xdr:nvSpPr>
      <xdr:spPr bwMode="auto">
        <a:xfrm>
          <a:off x="9764195" y="57864"/>
          <a:ext cx="790523" cy="36021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60</xdr:col>
      <xdr:colOff>311728</xdr:colOff>
      <xdr:row>25</xdr:row>
      <xdr:rowOff>11545</xdr:rowOff>
    </xdr:from>
    <xdr:to>
      <xdr:col>63</xdr:col>
      <xdr:colOff>273898</xdr:colOff>
      <xdr:row>28</xdr:row>
      <xdr:rowOff>25934</xdr:rowOff>
    </xdr:to>
    <xdr:sp macro="" textlink="">
      <xdr:nvSpPr>
        <xdr:cNvPr id="7" name="四角形吹き出し 10">
          <a:extLst>
            <a:ext uri="{FF2B5EF4-FFF2-40B4-BE49-F238E27FC236}">
              <a16:creationId xmlns:a16="http://schemas.microsoft.com/office/drawing/2014/main" id="{94534CD6-F27D-405C-BA87-57D790B8DAA2}"/>
            </a:ext>
          </a:extLst>
        </xdr:cNvPr>
        <xdr:cNvSpPr/>
      </xdr:nvSpPr>
      <xdr:spPr>
        <a:xfrm>
          <a:off x="17214273" y="4087090"/>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26</xdr:col>
      <xdr:colOff>0</xdr:colOff>
      <xdr:row>1</xdr:row>
      <xdr:rowOff>0</xdr:rowOff>
    </xdr:from>
    <xdr:to>
      <xdr:col>27</xdr:col>
      <xdr:colOff>0</xdr:colOff>
      <xdr:row>2</xdr:row>
      <xdr:rowOff>19050</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5875020" y="167640"/>
          <a:ext cx="495300" cy="18669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120650</xdr:colOff>
          <xdr:row>41</xdr:row>
          <xdr:rowOff>146050</xdr:rowOff>
        </xdr:from>
        <xdr:to>
          <xdr:col>3</xdr:col>
          <xdr:colOff>69850</xdr:colOff>
          <xdr:row>41</xdr:row>
          <xdr:rowOff>374650</xdr:rowOff>
        </xdr:to>
        <xdr:sp macro="" textlink="">
          <xdr:nvSpPr>
            <xdr:cNvPr id="72705" name="Check Box 1" hidden="1">
              <a:extLst>
                <a:ext uri="{63B3BB69-23CF-44E3-9099-C40C66FF867C}">
                  <a14:compatExt spid="_x0000_s72705"/>
                </a:ext>
                <a:ext uri="{FF2B5EF4-FFF2-40B4-BE49-F238E27FC236}">
                  <a16:creationId xmlns:a16="http://schemas.microsoft.com/office/drawing/2014/main" id="{00000000-0008-0000-20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42</xdr:row>
          <xdr:rowOff>146050</xdr:rowOff>
        </xdr:from>
        <xdr:to>
          <xdr:col>60</xdr:col>
          <xdr:colOff>228600</xdr:colOff>
          <xdr:row>45</xdr:row>
          <xdr:rowOff>0</xdr:rowOff>
        </xdr:to>
        <xdr:sp macro="" textlink="">
          <xdr:nvSpPr>
            <xdr:cNvPr id="72706" name="Check Box 2" hidden="1">
              <a:extLst>
                <a:ext uri="{63B3BB69-23CF-44E3-9099-C40C66FF867C}">
                  <a14:compatExt spid="_x0000_s72706"/>
                </a:ext>
                <a:ext uri="{FF2B5EF4-FFF2-40B4-BE49-F238E27FC236}">
                  <a16:creationId xmlns:a16="http://schemas.microsoft.com/office/drawing/2014/main" id="{00000000-0008-0000-2000-00000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88175</xdr:colOff>
      <xdr:row>12</xdr:row>
      <xdr:rowOff>91440</xdr:rowOff>
    </xdr:from>
    <xdr:to>
      <xdr:col>57</xdr:col>
      <xdr:colOff>254726</xdr:colOff>
      <xdr:row>17</xdr:row>
      <xdr:rowOff>102326</xdr:rowOff>
    </xdr:to>
    <xdr:sp macro="" textlink="">
      <xdr:nvSpPr>
        <xdr:cNvPr id="3" name="四角形吹き出し 5">
          <a:extLst>
            <a:ext uri="{FF2B5EF4-FFF2-40B4-BE49-F238E27FC236}">
              <a16:creationId xmlns:a16="http://schemas.microsoft.com/office/drawing/2014/main" id="{00000000-0008-0000-2000-000003000000}"/>
            </a:ext>
          </a:extLst>
        </xdr:cNvPr>
        <xdr:cNvSpPr/>
      </xdr:nvSpPr>
      <xdr:spPr>
        <a:xfrm>
          <a:off x="14498139" y="2241369"/>
          <a:ext cx="1690551" cy="786493"/>
        </a:xfrm>
        <a:prstGeom prst="wedgeRectCallout">
          <a:avLst>
            <a:gd name="adj1" fmla="val -87728"/>
            <a:gd name="adj2" fmla="val 5352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54</xdr:col>
      <xdr:colOff>117021</xdr:colOff>
      <xdr:row>35</xdr:row>
      <xdr:rowOff>106137</xdr:rowOff>
    </xdr:from>
    <xdr:to>
      <xdr:col>59</xdr:col>
      <xdr:colOff>127907</xdr:colOff>
      <xdr:row>37</xdr:row>
      <xdr:rowOff>223158</xdr:rowOff>
    </xdr:to>
    <xdr:sp macro="" textlink="">
      <xdr:nvSpPr>
        <xdr:cNvPr id="5" name="四角形吹き出し 8">
          <a:extLst>
            <a:ext uri="{FF2B5EF4-FFF2-40B4-BE49-F238E27FC236}">
              <a16:creationId xmlns:a16="http://schemas.microsoft.com/office/drawing/2014/main" id="{00000000-0008-0000-2000-000005000000}"/>
            </a:ext>
          </a:extLst>
        </xdr:cNvPr>
        <xdr:cNvSpPr/>
      </xdr:nvSpPr>
      <xdr:spPr>
        <a:xfrm>
          <a:off x="15357021" y="6814458"/>
          <a:ext cx="2038350" cy="647700"/>
        </a:xfrm>
        <a:prstGeom prst="wedgeRectCallout">
          <a:avLst>
            <a:gd name="adj1" fmla="val -74850"/>
            <a:gd name="adj2" fmla="val 5352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変更理由が妥当であると判断された場合、所有者変更を承認します。</a:t>
          </a:r>
        </a:p>
        <a:p>
          <a:pPr algn="ctr"/>
          <a:endParaRPr kumimoji="1" lang="ja-JP" altLang="en-US" sz="900">
            <a:solidFill>
              <a:srgbClr val="FF0000"/>
            </a:solidFill>
          </a:endParaRPr>
        </a:p>
      </xdr:txBody>
    </xdr:sp>
    <xdr:clientData/>
  </xdr:twoCellAnchor>
  <xdr:twoCellAnchor>
    <xdr:from>
      <xdr:col>57</xdr:col>
      <xdr:colOff>191861</xdr:colOff>
      <xdr:row>38</xdr:row>
      <xdr:rowOff>323849</xdr:rowOff>
    </xdr:from>
    <xdr:to>
      <xdr:col>60</xdr:col>
      <xdr:colOff>0</xdr:colOff>
      <xdr:row>41</xdr:row>
      <xdr:rowOff>321128</xdr:rowOff>
    </xdr:to>
    <xdr:sp macro="" textlink="">
      <xdr:nvSpPr>
        <xdr:cNvPr id="6" name="四角形吹き出し 9">
          <a:extLst>
            <a:ext uri="{FF2B5EF4-FFF2-40B4-BE49-F238E27FC236}">
              <a16:creationId xmlns:a16="http://schemas.microsoft.com/office/drawing/2014/main" id="{00000000-0008-0000-2000-000006000000}"/>
            </a:ext>
          </a:extLst>
        </xdr:cNvPr>
        <xdr:cNvSpPr/>
      </xdr:nvSpPr>
      <xdr:spPr>
        <a:xfrm>
          <a:off x="16125825" y="7998278"/>
          <a:ext cx="2038350" cy="786493"/>
        </a:xfrm>
        <a:prstGeom prst="wedgeRectCallout">
          <a:avLst>
            <a:gd name="adj1" fmla="val -74850"/>
            <a:gd name="adj2" fmla="val 5352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変更後所有者はこちらの内容について承諾してください。</a:t>
          </a:r>
        </a:p>
      </xdr:txBody>
    </xdr:sp>
    <xdr:clientData/>
  </xdr:twoCellAnchor>
  <xdr:twoCellAnchor>
    <xdr:from>
      <xdr:col>55</xdr:col>
      <xdr:colOff>179614</xdr:colOff>
      <xdr:row>4</xdr:row>
      <xdr:rowOff>19051</xdr:rowOff>
    </xdr:from>
    <xdr:to>
      <xdr:col>59</xdr:col>
      <xdr:colOff>91168</xdr:colOff>
      <xdr:row>7</xdr:row>
      <xdr:rowOff>10886</xdr:rowOff>
    </xdr:to>
    <xdr:sp macro="" textlink="">
      <xdr:nvSpPr>
        <xdr:cNvPr id="7" name="四角形吹き出し 10">
          <a:extLst>
            <a:ext uri="{FF2B5EF4-FFF2-40B4-BE49-F238E27FC236}">
              <a16:creationId xmlns:a16="http://schemas.microsoft.com/office/drawing/2014/main" id="{00000000-0008-0000-2000-000007000000}"/>
            </a:ext>
          </a:extLst>
        </xdr:cNvPr>
        <xdr:cNvSpPr/>
      </xdr:nvSpPr>
      <xdr:spPr>
        <a:xfrm>
          <a:off x="15664543" y="726622"/>
          <a:ext cx="1694089" cy="372835"/>
        </a:xfrm>
        <a:prstGeom prst="wedgeRectCallout">
          <a:avLst>
            <a:gd name="adj1" fmla="val -65629"/>
            <a:gd name="adj2" fmla="val -5657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提出日を記入してください。</a:t>
          </a:r>
        </a:p>
      </xdr:txBody>
    </xdr:sp>
    <xdr:clientData/>
  </xdr:twoCellAnchor>
  <xdr:twoCellAnchor>
    <xdr:from>
      <xdr:col>31</xdr:col>
      <xdr:colOff>166953</xdr:colOff>
      <xdr:row>0</xdr:row>
      <xdr:rowOff>65300</xdr:rowOff>
    </xdr:from>
    <xdr:to>
      <xdr:col>32</xdr:col>
      <xdr:colOff>446764</xdr:colOff>
      <xdr:row>2</xdr:row>
      <xdr:rowOff>79419</xdr:rowOff>
    </xdr:to>
    <xdr:sp macro="" textlink="">
      <xdr:nvSpPr>
        <xdr:cNvPr id="8" name="Text Box 334">
          <a:extLst>
            <a:ext uri="{FF2B5EF4-FFF2-40B4-BE49-F238E27FC236}">
              <a16:creationId xmlns:a16="http://schemas.microsoft.com/office/drawing/2014/main" id="{00000000-0008-0000-2000-000008000000}"/>
            </a:ext>
          </a:extLst>
        </xdr:cNvPr>
        <xdr:cNvSpPr txBox="1">
          <a:spLocks noChangeArrowheads="1"/>
        </xdr:cNvSpPr>
      </xdr:nvSpPr>
      <xdr:spPr bwMode="auto">
        <a:xfrm>
          <a:off x="9120453" y="65300"/>
          <a:ext cx="946561" cy="36790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35</xdr:col>
          <xdr:colOff>120650</xdr:colOff>
          <xdr:row>41</xdr:row>
          <xdr:rowOff>146050</xdr:rowOff>
        </xdr:from>
        <xdr:to>
          <xdr:col>36</xdr:col>
          <xdr:colOff>69850</xdr:colOff>
          <xdr:row>41</xdr:row>
          <xdr:rowOff>374650</xdr:rowOff>
        </xdr:to>
        <xdr:sp macro="" textlink="">
          <xdr:nvSpPr>
            <xdr:cNvPr id="72707" name="Check Box 3" hidden="1">
              <a:extLst>
                <a:ext uri="{63B3BB69-23CF-44E3-9099-C40C66FF867C}">
                  <a14:compatExt spid="_x0000_s72707"/>
                </a:ext>
                <a:ext uri="{FF2B5EF4-FFF2-40B4-BE49-F238E27FC236}">
                  <a16:creationId xmlns:a16="http://schemas.microsoft.com/office/drawing/2014/main" id="{00000000-0008-0000-2000-00000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57</xdr:col>
      <xdr:colOff>277090</xdr:colOff>
      <xdr:row>22</xdr:row>
      <xdr:rowOff>92364</xdr:rowOff>
    </xdr:from>
    <xdr:to>
      <xdr:col>60</xdr:col>
      <xdr:colOff>239261</xdr:colOff>
      <xdr:row>25</xdr:row>
      <xdr:rowOff>245300</xdr:rowOff>
    </xdr:to>
    <xdr:sp macro="" textlink="">
      <xdr:nvSpPr>
        <xdr:cNvPr id="12" name="四角形吹き出し 10">
          <a:extLst>
            <a:ext uri="{FF2B5EF4-FFF2-40B4-BE49-F238E27FC236}">
              <a16:creationId xmlns:a16="http://schemas.microsoft.com/office/drawing/2014/main" id="{0AD19FBE-E473-4AB7-94B6-8175D6C8A68C}"/>
            </a:ext>
          </a:extLst>
        </xdr:cNvPr>
        <xdr:cNvSpPr/>
      </xdr:nvSpPr>
      <xdr:spPr>
        <a:xfrm>
          <a:off x="16509999" y="3890819"/>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137160</xdr:colOff>
      <xdr:row>1</xdr:row>
      <xdr:rowOff>7620</xdr:rowOff>
    </xdr:from>
    <xdr:to>
      <xdr:col>26</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100-000002000000}"/>
            </a:ext>
          </a:extLst>
        </xdr:cNvPr>
        <xdr:cNvSpPr/>
      </xdr:nvSpPr>
      <xdr:spPr>
        <a:xfrm>
          <a:off x="6073140" y="1752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206829</xdr:colOff>
      <xdr:row>3</xdr:row>
      <xdr:rowOff>148318</xdr:rowOff>
    </xdr:from>
    <xdr:to>
      <xdr:col>59</xdr:col>
      <xdr:colOff>200025</xdr:colOff>
      <xdr:row>5</xdr:row>
      <xdr:rowOff>176893</xdr:rowOff>
    </xdr:to>
    <xdr:sp macro="" textlink="">
      <xdr:nvSpPr>
        <xdr:cNvPr id="3" name="四角形吹き出し 3">
          <a:extLst>
            <a:ext uri="{FF2B5EF4-FFF2-40B4-BE49-F238E27FC236}">
              <a16:creationId xmlns:a16="http://schemas.microsoft.com/office/drawing/2014/main" id="{00000000-0008-0000-2100-000003000000}"/>
            </a:ext>
          </a:extLst>
        </xdr:cNvPr>
        <xdr:cNvSpPr/>
      </xdr:nvSpPr>
      <xdr:spPr>
        <a:xfrm>
          <a:off x="15542079" y="651782"/>
          <a:ext cx="1694089" cy="355147"/>
        </a:xfrm>
        <a:prstGeom prst="wedgeRectCallout">
          <a:avLst>
            <a:gd name="adj1" fmla="val -65629"/>
            <a:gd name="adj2" fmla="val -56577"/>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提出日を記入してください。</a:t>
          </a:r>
        </a:p>
      </xdr:txBody>
    </xdr:sp>
    <xdr:clientData/>
  </xdr:twoCellAnchor>
  <xdr:twoCellAnchor>
    <xdr:from>
      <xdr:col>52</xdr:col>
      <xdr:colOff>140971</xdr:colOff>
      <xdr:row>12</xdr:row>
      <xdr:rowOff>217442</xdr:rowOff>
    </xdr:from>
    <xdr:to>
      <xdr:col>59</xdr:col>
      <xdr:colOff>295547</xdr:colOff>
      <xdr:row>16</xdr:row>
      <xdr:rowOff>264524</xdr:rowOff>
    </xdr:to>
    <xdr:sp macro="" textlink="">
      <xdr:nvSpPr>
        <xdr:cNvPr id="4" name="四角形吹き出し 4">
          <a:extLst>
            <a:ext uri="{FF2B5EF4-FFF2-40B4-BE49-F238E27FC236}">
              <a16:creationId xmlns:a16="http://schemas.microsoft.com/office/drawing/2014/main" id="{00000000-0008-0000-2100-000004000000}"/>
            </a:ext>
          </a:extLst>
        </xdr:cNvPr>
        <xdr:cNvSpPr/>
      </xdr:nvSpPr>
      <xdr:spPr>
        <a:xfrm>
          <a:off x="15231292" y="2408192"/>
          <a:ext cx="2100398" cy="550546"/>
        </a:xfrm>
        <a:prstGeom prst="wedgeRectCallout">
          <a:avLst>
            <a:gd name="adj1" fmla="val -86735"/>
            <a:gd name="adj2" fmla="val 74206"/>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交付額確定通知書右上の日付・番号を記入してください。</a:t>
          </a:r>
        </a:p>
      </xdr:txBody>
    </xdr:sp>
    <xdr:clientData/>
  </xdr:twoCellAnchor>
  <xdr:twoCellAnchor>
    <xdr:from>
      <xdr:col>57</xdr:col>
      <xdr:colOff>0</xdr:colOff>
      <xdr:row>34</xdr:row>
      <xdr:rowOff>310243</xdr:rowOff>
    </xdr:from>
    <xdr:to>
      <xdr:col>60</xdr:col>
      <xdr:colOff>647700</xdr:colOff>
      <xdr:row>35</xdr:row>
      <xdr:rowOff>310243</xdr:rowOff>
    </xdr:to>
    <xdr:sp macro="" textlink="">
      <xdr:nvSpPr>
        <xdr:cNvPr id="6" name="四角形吹き出し 6">
          <a:extLst>
            <a:ext uri="{FF2B5EF4-FFF2-40B4-BE49-F238E27FC236}">
              <a16:creationId xmlns:a16="http://schemas.microsoft.com/office/drawing/2014/main" id="{00000000-0008-0000-2100-000006000000}"/>
            </a:ext>
          </a:extLst>
        </xdr:cNvPr>
        <xdr:cNvSpPr/>
      </xdr:nvSpPr>
      <xdr:spPr>
        <a:xfrm>
          <a:off x="16219714" y="7984672"/>
          <a:ext cx="2130879" cy="530678"/>
        </a:xfrm>
        <a:prstGeom prst="wedgeRectCallout">
          <a:avLst>
            <a:gd name="adj1" fmla="val -90629"/>
            <a:gd name="adj2" fmla="val 4485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本申請の申請日よりも過去の日付の場合、申請できません。</a:t>
          </a:r>
        </a:p>
      </xdr:txBody>
    </xdr:sp>
    <xdr:clientData/>
  </xdr:twoCellAnchor>
  <xdr:twoCellAnchor>
    <xdr:from>
      <xdr:col>31</xdr:col>
      <xdr:colOff>32237</xdr:colOff>
      <xdr:row>0</xdr:row>
      <xdr:rowOff>104330</xdr:rowOff>
    </xdr:from>
    <xdr:to>
      <xdr:col>32</xdr:col>
      <xdr:colOff>362618</xdr:colOff>
      <xdr:row>2</xdr:row>
      <xdr:rowOff>168655</xdr:rowOff>
    </xdr:to>
    <xdr:sp macro="" textlink="">
      <xdr:nvSpPr>
        <xdr:cNvPr id="7" name="Text Box 334">
          <a:extLst>
            <a:ext uri="{FF2B5EF4-FFF2-40B4-BE49-F238E27FC236}">
              <a16:creationId xmlns:a16="http://schemas.microsoft.com/office/drawing/2014/main" id="{00000000-0008-0000-2100-000007000000}"/>
            </a:ext>
          </a:extLst>
        </xdr:cNvPr>
        <xdr:cNvSpPr txBox="1">
          <a:spLocks noChangeArrowheads="1"/>
        </xdr:cNvSpPr>
      </xdr:nvSpPr>
      <xdr:spPr bwMode="auto">
        <a:xfrm>
          <a:off x="9210873" y="104330"/>
          <a:ext cx="1005790" cy="39337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56</xdr:col>
      <xdr:colOff>54428</xdr:colOff>
      <xdr:row>28</xdr:row>
      <xdr:rowOff>367393</xdr:rowOff>
    </xdr:from>
    <xdr:to>
      <xdr:col>60</xdr:col>
      <xdr:colOff>547551</xdr:colOff>
      <xdr:row>29</xdr:row>
      <xdr:rowOff>367393</xdr:rowOff>
    </xdr:to>
    <xdr:sp macro="" textlink="">
      <xdr:nvSpPr>
        <xdr:cNvPr id="8" name="四角形吹き出し 5">
          <a:extLst>
            <a:ext uri="{FF2B5EF4-FFF2-40B4-BE49-F238E27FC236}">
              <a16:creationId xmlns:a16="http://schemas.microsoft.com/office/drawing/2014/main" id="{00000000-0008-0000-2100-000008000000}"/>
            </a:ext>
          </a:extLst>
        </xdr:cNvPr>
        <xdr:cNvSpPr/>
      </xdr:nvSpPr>
      <xdr:spPr>
        <a:xfrm>
          <a:off x="16124464" y="5306786"/>
          <a:ext cx="2125980" cy="530678"/>
        </a:xfrm>
        <a:prstGeom prst="wedgeRectCallout">
          <a:avLst>
            <a:gd name="adj1" fmla="val -90629"/>
            <a:gd name="adj2" fmla="val 44852"/>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内容が妥当であると公社が判断した場合に、処分が可能となります。</a:t>
          </a:r>
        </a:p>
      </xdr:txBody>
    </xdr:sp>
    <xdr:clientData/>
  </xdr:twoCellAnchor>
  <xdr:twoCellAnchor>
    <xdr:from>
      <xdr:col>56</xdr:col>
      <xdr:colOff>115455</xdr:colOff>
      <xdr:row>24</xdr:row>
      <xdr:rowOff>57727</xdr:rowOff>
    </xdr:from>
    <xdr:to>
      <xdr:col>60</xdr:col>
      <xdr:colOff>447081</xdr:colOff>
      <xdr:row>27</xdr:row>
      <xdr:rowOff>2844</xdr:rowOff>
    </xdr:to>
    <xdr:sp macro="" textlink="">
      <xdr:nvSpPr>
        <xdr:cNvPr id="9" name="四角形吹き出し 10">
          <a:extLst>
            <a:ext uri="{FF2B5EF4-FFF2-40B4-BE49-F238E27FC236}">
              <a16:creationId xmlns:a16="http://schemas.microsoft.com/office/drawing/2014/main" id="{22305AE9-7B63-46DD-8B13-A95A7E56FB46}"/>
            </a:ext>
          </a:extLst>
        </xdr:cNvPr>
        <xdr:cNvSpPr/>
      </xdr:nvSpPr>
      <xdr:spPr>
        <a:xfrm>
          <a:off x="16463819" y="4075545"/>
          <a:ext cx="1971080" cy="476208"/>
        </a:xfrm>
        <a:prstGeom prst="wedgeRectCallout">
          <a:avLst>
            <a:gd name="adj1" fmla="val -195094"/>
            <a:gd name="adj2" fmla="val 71525"/>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rgbClr val="FF0000"/>
              </a:solidFill>
            </a:rPr>
            <a:t>交付決定通知書記載の番号を記入してください。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228600</xdr:colOff>
      <xdr:row>0</xdr:row>
      <xdr:rowOff>54429</xdr:rowOff>
    </xdr:from>
    <xdr:to>
      <xdr:col>20</xdr:col>
      <xdr:colOff>342212</xdr:colOff>
      <xdr:row>3</xdr:row>
      <xdr:rowOff>44149</xdr:rowOff>
    </xdr:to>
    <xdr:sp macro="" textlink="">
      <xdr:nvSpPr>
        <xdr:cNvPr id="2" name="Text Box 334">
          <a:extLst>
            <a:ext uri="{FF2B5EF4-FFF2-40B4-BE49-F238E27FC236}">
              <a16:creationId xmlns:a16="http://schemas.microsoft.com/office/drawing/2014/main" id="{00000000-0008-0000-0300-000002000000}"/>
            </a:ext>
          </a:extLst>
        </xdr:cNvPr>
        <xdr:cNvSpPr txBox="1">
          <a:spLocks noChangeArrowheads="1"/>
        </xdr:cNvSpPr>
      </xdr:nvSpPr>
      <xdr:spPr bwMode="auto">
        <a:xfrm>
          <a:off x="7304314" y="54429"/>
          <a:ext cx="734098" cy="34894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36</xdr:col>
      <xdr:colOff>213360</xdr:colOff>
      <xdr:row>3</xdr:row>
      <xdr:rowOff>152400</xdr:rowOff>
    </xdr:from>
    <xdr:to>
      <xdr:col>40</xdr:col>
      <xdr:colOff>304800</xdr:colOff>
      <xdr:row>7</xdr:row>
      <xdr:rowOff>261257</xdr:rowOff>
    </xdr:to>
    <xdr:sp macro="" textlink="">
      <xdr:nvSpPr>
        <xdr:cNvPr id="4" name="四角形吹き出し 7">
          <a:extLst>
            <a:ext uri="{FF2B5EF4-FFF2-40B4-BE49-F238E27FC236}">
              <a16:creationId xmlns:a16="http://schemas.microsoft.com/office/drawing/2014/main" id="{00000000-0008-0000-0300-000004000000}"/>
            </a:ext>
          </a:extLst>
        </xdr:cNvPr>
        <xdr:cNvSpPr/>
      </xdr:nvSpPr>
      <xdr:spPr>
        <a:xfrm>
          <a:off x="14190617" y="511629"/>
          <a:ext cx="1811383" cy="598714"/>
        </a:xfrm>
        <a:prstGeom prst="wedgeRectCallout">
          <a:avLst>
            <a:gd name="adj1" fmla="val -45828"/>
            <a:gd name="adj2" fmla="val -93243"/>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申請日を記入してください。</a:t>
          </a:r>
          <a:endParaRPr kumimoji="1" lang="en-US" altLang="ja-JP" sz="900">
            <a:solidFill>
              <a:srgbClr val="FF0000"/>
            </a:solidFill>
          </a:endParaRPr>
        </a:p>
        <a:p>
          <a:pPr algn="l"/>
          <a:r>
            <a:rPr kumimoji="1" lang="ja-JP" altLang="en-US" sz="900">
              <a:solidFill>
                <a:srgbClr val="FF0000"/>
              </a:solidFill>
            </a:rPr>
            <a:t>和暦で記入してください。</a:t>
          </a:r>
        </a:p>
        <a:p>
          <a:pPr algn="l"/>
          <a:endParaRPr kumimoji="1" lang="ja-JP" altLang="en-US" sz="900">
            <a:solidFill>
              <a:srgbClr val="FF0000"/>
            </a:solidFill>
          </a:endParaRPr>
        </a:p>
      </xdr:txBody>
    </xdr:sp>
    <xdr:clientData/>
  </xdr:twoCellAnchor>
  <xdr:twoCellAnchor>
    <xdr:from>
      <xdr:col>38</xdr:col>
      <xdr:colOff>65042</xdr:colOff>
      <xdr:row>26</xdr:row>
      <xdr:rowOff>155393</xdr:rowOff>
    </xdr:from>
    <xdr:to>
      <xdr:col>42</xdr:col>
      <xdr:colOff>354428</xdr:colOff>
      <xdr:row>30</xdr:row>
      <xdr:rowOff>285750</xdr:rowOff>
    </xdr:to>
    <xdr:sp macro="" textlink="">
      <xdr:nvSpPr>
        <xdr:cNvPr id="7" name="四角形吹き出し 10">
          <a:extLst>
            <a:ext uri="{FF2B5EF4-FFF2-40B4-BE49-F238E27FC236}">
              <a16:creationId xmlns:a16="http://schemas.microsoft.com/office/drawing/2014/main" id="{00000000-0008-0000-0300-000007000000}"/>
            </a:ext>
          </a:extLst>
        </xdr:cNvPr>
        <xdr:cNvSpPr/>
      </xdr:nvSpPr>
      <xdr:spPr>
        <a:xfrm>
          <a:off x="14583863" y="5067572"/>
          <a:ext cx="2793101" cy="1191714"/>
        </a:xfrm>
        <a:prstGeom prst="wedgeRectCallout">
          <a:avLst>
            <a:gd name="adj1" fmla="val -58402"/>
            <a:gd name="adj2" fmla="val -12740"/>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その他の補助金等を申請している、又は申請する予定のある場合は、必ず記載してください。</a:t>
          </a:r>
        </a:p>
        <a:p>
          <a:pPr algn="l"/>
          <a:r>
            <a:rPr kumimoji="1" lang="en-US" altLang="ja-JP" sz="900">
              <a:solidFill>
                <a:srgbClr val="FF0000"/>
              </a:solidFill>
            </a:rPr>
            <a:t>※</a:t>
          </a:r>
          <a:r>
            <a:rPr kumimoji="1" lang="ja-JP" altLang="en-US" sz="900">
              <a:solidFill>
                <a:srgbClr val="FF0000"/>
              </a:solidFill>
            </a:rPr>
            <a:t>東京都出資の他の補助金・助成金を併給することはできません。</a:t>
          </a:r>
        </a:p>
      </xdr:txBody>
    </xdr:sp>
    <xdr:clientData/>
  </xdr:twoCellAnchor>
  <xdr:twoCellAnchor>
    <xdr:from>
      <xdr:col>37</xdr:col>
      <xdr:colOff>157845</xdr:colOff>
      <xdr:row>20</xdr:row>
      <xdr:rowOff>18808</xdr:rowOff>
    </xdr:from>
    <xdr:to>
      <xdr:col>42</xdr:col>
      <xdr:colOff>250736</xdr:colOff>
      <xdr:row>22</xdr:row>
      <xdr:rowOff>257471</xdr:rowOff>
    </xdr:to>
    <xdr:sp macro="" textlink="">
      <xdr:nvSpPr>
        <xdr:cNvPr id="6" name="四角形吹き出し 10">
          <a:extLst>
            <a:ext uri="{FF2B5EF4-FFF2-40B4-BE49-F238E27FC236}">
              <a16:creationId xmlns:a16="http://schemas.microsoft.com/office/drawing/2014/main" id="{00000000-0008-0000-0300-000006000000}"/>
            </a:ext>
          </a:extLst>
        </xdr:cNvPr>
        <xdr:cNvSpPr/>
      </xdr:nvSpPr>
      <xdr:spPr>
        <a:xfrm>
          <a:off x="14418131" y="3801594"/>
          <a:ext cx="2750819" cy="528948"/>
        </a:xfrm>
        <a:prstGeom prst="wedgeRectCallout">
          <a:avLst>
            <a:gd name="adj1" fmla="val -68025"/>
            <a:gd name="adj2" fmla="val 14688"/>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第２号様式：別紙１　助成対象事業経費内訳の金額それぞれと合わせてください。</a:t>
          </a:r>
          <a:endParaRPr kumimoji="1" lang="en-US" altLang="ja-JP" sz="9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34</xdr:col>
      <xdr:colOff>291546</xdr:colOff>
      <xdr:row>0</xdr:row>
      <xdr:rowOff>59635</xdr:rowOff>
    </xdr:from>
    <xdr:to>
      <xdr:col>35</xdr:col>
      <xdr:colOff>409418</xdr:colOff>
      <xdr:row>4</xdr:row>
      <xdr:rowOff>4393</xdr:rowOff>
    </xdr:to>
    <xdr:sp macro="" textlink="">
      <xdr:nvSpPr>
        <xdr:cNvPr id="4" name="Text Box 334">
          <a:extLst>
            <a:ext uri="{FF2B5EF4-FFF2-40B4-BE49-F238E27FC236}">
              <a16:creationId xmlns:a16="http://schemas.microsoft.com/office/drawing/2014/main" id="{00000000-0008-0000-0400-000004000000}"/>
            </a:ext>
          </a:extLst>
        </xdr:cNvPr>
        <xdr:cNvSpPr txBox="1">
          <a:spLocks noChangeArrowheads="1"/>
        </xdr:cNvSpPr>
      </xdr:nvSpPr>
      <xdr:spPr bwMode="auto">
        <a:xfrm>
          <a:off x="7189303" y="59635"/>
          <a:ext cx="734098" cy="34894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439270</xdr:colOff>
      <xdr:row>0</xdr:row>
      <xdr:rowOff>53788</xdr:rowOff>
    </xdr:from>
    <xdr:to>
      <xdr:col>30</xdr:col>
      <xdr:colOff>561846</xdr:colOff>
      <xdr:row>2</xdr:row>
      <xdr:rowOff>43508</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6687670" y="53788"/>
          <a:ext cx="732176" cy="34830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41</xdr:col>
      <xdr:colOff>8964</xdr:colOff>
      <xdr:row>5</xdr:row>
      <xdr:rowOff>26894</xdr:rowOff>
    </xdr:from>
    <xdr:to>
      <xdr:col>44</xdr:col>
      <xdr:colOff>168985</xdr:colOff>
      <xdr:row>8</xdr:row>
      <xdr:rowOff>349623</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13581529" y="1030941"/>
          <a:ext cx="1988821" cy="591670"/>
        </a:xfrm>
        <a:prstGeom prst="wedgeRectCallout">
          <a:avLst>
            <a:gd name="adj1" fmla="val -50030"/>
            <a:gd name="adj2" fmla="val -753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41</xdr:col>
      <xdr:colOff>358588</xdr:colOff>
      <xdr:row>11</xdr:row>
      <xdr:rowOff>26894</xdr:rowOff>
    </xdr:from>
    <xdr:to>
      <xdr:col>47</xdr:col>
      <xdr:colOff>134470</xdr:colOff>
      <xdr:row>13</xdr:row>
      <xdr:rowOff>152399</xdr:rowOff>
    </xdr:to>
    <xdr:sp macro="" textlink="">
      <xdr:nvSpPr>
        <xdr:cNvPr id="4" name="吹き出し: 四角形 1">
          <a:extLst>
            <a:ext uri="{FF2B5EF4-FFF2-40B4-BE49-F238E27FC236}">
              <a16:creationId xmlns:a16="http://schemas.microsoft.com/office/drawing/2014/main" id="{00000000-0008-0000-0500-000004000000}"/>
            </a:ext>
          </a:extLst>
        </xdr:cNvPr>
        <xdr:cNvSpPr/>
      </xdr:nvSpPr>
      <xdr:spPr>
        <a:xfrm>
          <a:off x="13931153" y="2151529"/>
          <a:ext cx="3433482" cy="591670"/>
        </a:xfrm>
        <a:prstGeom prst="wedgeRectCallout">
          <a:avLst>
            <a:gd name="adj1" fmla="val -200097"/>
            <a:gd name="adj2" fmla="val -2572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第５号様式６．（１）とリンクしています。</a:t>
          </a:r>
        </a:p>
      </xdr:txBody>
    </xdr:sp>
    <xdr:clientData/>
  </xdr:twoCellAnchor>
  <xdr:twoCellAnchor>
    <xdr:from>
      <xdr:col>42</xdr:col>
      <xdr:colOff>199572</xdr:colOff>
      <xdr:row>40</xdr:row>
      <xdr:rowOff>45358</xdr:rowOff>
    </xdr:from>
    <xdr:to>
      <xdr:col>47</xdr:col>
      <xdr:colOff>583240</xdr:colOff>
      <xdr:row>44</xdr:row>
      <xdr:rowOff>80149</xdr:rowOff>
    </xdr:to>
    <xdr:sp macro="" textlink="">
      <xdr:nvSpPr>
        <xdr:cNvPr id="5" name="吹き出し: 四角形 1">
          <a:extLst>
            <a:ext uri="{FF2B5EF4-FFF2-40B4-BE49-F238E27FC236}">
              <a16:creationId xmlns:a16="http://schemas.microsoft.com/office/drawing/2014/main" id="{00000000-0008-0000-0500-000005000000}"/>
            </a:ext>
          </a:extLst>
        </xdr:cNvPr>
        <xdr:cNvSpPr/>
      </xdr:nvSpPr>
      <xdr:spPr>
        <a:xfrm>
          <a:off x="14341929" y="8490858"/>
          <a:ext cx="3422597" cy="579077"/>
        </a:xfrm>
        <a:prstGeom prst="wedgeRectCallout">
          <a:avLst>
            <a:gd name="adj1" fmla="val -161135"/>
            <a:gd name="adj2" fmla="val -7392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第２号様式</a:t>
          </a:r>
          <a:r>
            <a:rPr kumimoji="1" lang="en-US" altLang="ja-JP" sz="1100">
              <a:solidFill>
                <a:sysClr val="windowText" lastClr="000000"/>
              </a:solidFill>
              <a:latin typeface="+mn-ea"/>
              <a:ea typeface="+mn-ea"/>
            </a:rPr>
            <a:t>(3) </a:t>
          </a:r>
          <a:r>
            <a:rPr kumimoji="1" lang="ja-JP" altLang="en-US" sz="1100">
              <a:solidFill>
                <a:sysClr val="windowText" lastClr="000000"/>
              </a:solidFill>
              <a:latin typeface="+mn-ea"/>
              <a:ea typeface="+mn-ea"/>
            </a:rPr>
            <a:t>助成対象経費の入力値と合わせてください。</a:t>
          </a:r>
        </a:p>
      </xdr:txBody>
    </xdr:sp>
    <xdr:clientData/>
  </xdr:twoCellAnchor>
  <xdr:twoCellAnchor>
    <xdr:from>
      <xdr:col>42</xdr:col>
      <xdr:colOff>143330</xdr:colOff>
      <xdr:row>36</xdr:row>
      <xdr:rowOff>152401</xdr:rowOff>
    </xdr:from>
    <xdr:to>
      <xdr:col>47</xdr:col>
      <xdr:colOff>526998</xdr:colOff>
      <xdr:row>38</xdr:row>
      <xdr:rowOff>114621</xdr:rowOff>
    </xdr:to>
    <xdr:sp macro="" textlink="">
      <xdr:nvSpPr>
        <xdr:cNvPr id="6" name="吹き出し: 四角形 1">
          <a:extLst>
            <a:ext uri="{FF2B5EF4-FFF2-40B4-BE49-F238E27FC236}">
              <a16:creationId xmlns:a16="http://schemas.microsoft.com/office/drawing/2014/main" id="{00000000-0008-0000-0500-000006000000}"/>
            </a:ext>
          </a:extLst>
        </xdr:cNvPr>
        <xdr:cNvSpPr/>
      </xdr:nvSpPr>
      <xdr:spPr>
        <a:xfrm>
          <a:off x="14285687" y="7672615"/>
          <a:ext cx="3422597" cy="579077"/>
        </a:xfrm>
        <a:prstGeom prst="wedgeRectCallout">
          <a:avLst>
            <a:gd name="adj1" fmla="val -179158"/>
            <a:gd name="adj2" fmla="val 4356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第２号様式</a:t>
          </a:r>
          <a:r>
            <a:rPr kumimoji="1" lang="en-US" altLang="ja-JP" sz="1100">
              <a:solidFill>
                <a:sysClr val="windowText" lastClr="000000"/>
              </a:solidFill>
              <a:latin typeface="+mn-ea"/>
              <a:ea typeface="+mn-ea"/>
            </a:rPr>
            <a:t>(1) </a:t>
          </a:r>
          <a:r>
            <a:rPr kumimoji="1" lang="ja-JP" altLang="en-US" sz="1100">
              <a:solidFill>
                <a:sysClr val="windowText" lastClr="000000"/>
              </a:solidFill>
              <a:latin typeface="+mn-ea"/>
              <a:ea typeface="+mn-ea"/>
            </a:rPr>
            <a:t>助成事業に要する経費の入力値と合わせてください。</a:t>
          </a:r>
        </a:p>
      </xdr:txBody>
    </xdr:sp>
    <xdr:clientData/>
  </xdr:twoCellAnchor>
  <xdr:twoCellAnchor>
    <xdr:from>
      <xdr:col>42</xdr:col>
      <xdr:colOff>379186</xdr:colOff>
      <xdr:row>45</xdr:row>
      <xdr:rowOff>206830</xdr:rowOff>
    </xdr:from>
    <xdr:to>
      <xdr:col>48</xdr:col>
      <xdr:colOff>155069</xdr:colOff>
      <xdr:row>48</xdr:row>
      <xdr:rowOff>105549</xdr:rowOff>
    </xdr:to>
    <xdr:sp macro="" textlink="">
      <xdr:nvSpPr>
        <xdr:cNvPr id="7" name="吹き出し: 四角形 1">
          <a:extLst>
            <a:ext uri="{FF2B5EF4-FFF2-40B4-BE49-F238E27FC236}">
              <a16:creationId xmlns:a16="http://schemas.microsoft.com/office/drawing/2014/main" id="{00000000-0008-0000-0500-000007000000}"/>
            </a:ext>
          </a:extLst>
        </xdr:cNvPr>
        <xdr:cNvSpPr/>
      </xdr:nvSpPr>
      <xdr:spPr>
        <a:xfrm>
          <a:off x="14521543" y="9423401"/>
          <a:ext cx="3422597" cy="579077"/>
        </a:xfrm>
        <a:prstGeom prst="wedgeRectCallout">
          <a:avLst>
            <a:gd name="adj1" fmla="val -109716"/>
            <a:gd name="adj2" fmla="val -17104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第２号様式</a:t>
          </a:r>
          <a:r>
            <a:rPr kumimoji="1" lang="en-US" altLang="ja-JP" sz="1100">
              <a:solidFill>
                <a:sysClr val="windowText" lastClr="000000"/>
              </a:solidFill>
              <a:latin typeface="+mn-ea"/>
              <a:ea typeface="+mn-ea"/>
            </a:rPr>
            <a:t>(4) </a:t>
          </a:r>
          <a:r>
            <a:rPr kumimoji="1" lang="ja-JP" altLang="en-US" sz="1100">
              <a:solidFill>
                <a:sysClr val="windowText" lastClr="000000"/>
              </a:solidFill>
              <a:latin typeface="+mn-ea"/>
              <a:ea typeface="+mn-ea"/>
            </a:rPr>
            <a:t>助成金交付申請額の入力値と合わせてください。</a:t>
          </a:r>
        </a:p>
      </xdr:txBody>
    </xdr:sp>
    <xdr:clientData/>
  </xdr:twoCellAnchor>
  <xdr:twoCellAnchor>
    <xdr:from>
      <xdr:col>41</xdr:col>
      <xdr:colOff>351224</xdr:colOff>
      <xdr:row>15</xdr:row>
      <xdr:rowOff>201171</xdr:rowOff>
    </xdr:from>
    <xdr:to>
      <xdr:col>47</xdr:col>
      <xdr:colOff>127106</xdr:colOff>
      <xdr:row>18</xdr:row>
      <xdr:rowOff>99891</xdr:rowOff>
    </xdr:to>
    <xdr:sp macro="" textlink="">
      <xdr:nvSpPr>
        <xdr:cNvPr id="8" name="吹き出し: 四角形 1">
          <a:extLst>
            <a:ext uri="{FF2B5EF4-FFF2-40B4-BE49-F238E27FC236}">
              <a16:creationId xmlns:a16="http://schemas.microsoft.com/office/drawing/2014/main" id="{00000000-0008-0000-0500-000008000000}"/>
            </a:ext>
          </a:extLst>
        </xdr:cNvPr>
        <xdr:cNvSpPr/>
      </xdr:nvSpPr>
      <xdr:spPr>
        <a:xfrm>
          <a:off x="13885795" y="3185671"/>
          <a:ext cx="3422597" cy="579077"/>
        </a:xfrm>
        <a:prstGeom prst="wedgeRectCallout">
          <a:avLst>
            <a:gd name="adj1" fmla="val -191085"/>
            <a:gd name="adj2" fmla="val -9585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第２号様式</a:t>
          </a:r>
          <a:r>
            <a:rPr kumimoji="1" lang="en-US" altLang="ja-JP" sz="1100">
              <a:solidFill>
                <a:sysClr val="windowText" lastClr="000000"/>
              </a:solidFill>
              <a:latin typeface="+mn-ea"/>
              <a:ea typeface="+mn-ea"/>
            </a:rPr>
            <a:t>_</a:t>
          </a:r>
          <a:r>
            <a:rPr kumimoji="1" lang="ja-JP" altLang="en-US" sz="1100">
              <a:solidFill>
                <a:sysClr val="windowText" lastClr="000000"/>
              </a:solidFill>
              <a:latin typeface="+mn-ea"/>
              <a:ea typeface="+mn-ea"/>
            </a:rPr>
            <a:t>別紙２の番号と合わせてください</a:t>
          </a:r>
        </a:p>
      </xdr:txBody>
    </xdr:sp>
    <xdr:clientData/>
  </xdr:twoCellAnchor>
  <xdr:twoCellAnchor>
    <xdr:from>
      <xdr:col>41</xdr:col>
      <xdr:colOff>399143</xdr:colOff>
      <xdr:row>19</xdr:row>
      <xdr:rowOff>99785</xdr:rowOff>
    </xdr:from>
    <xdr:to>
      <xdr:col>47</xdr:col>
      <xdr:colOff>175025</xdr:colOff>
      <xdr:row>21</xdr:row>
      <xdr:rowOff>225291</xdr:rowOff>
    </xdr:to>
    <xdr:sp macro="" textlink="">
      <xdr:nvSpPr>
        <xdr:cNvPr id="9" name="吹き出し: 四角形 1">
          <a:extLst>
            <a:ext uri="{FF2B5EF4-FFF2-40B4-BE49-F238E27FC236}">
              <a16:creationId xmlns:a16="http://schemas.microsoft.com/office/drawing/2014/main" id="{00000000-0008-0000-0500-000009000000}"/>
            </a:ext>
          </a:extLst>
        </xdr:cNvPr>
        <xdr:cNvSpPr/>
      </xdr:nvSpPr>
      <xdr:spPr>
        <a:xfrm>
          <a:off x="13933714" y="3991428"/>
          <a:ext cx="3422597" cy="579077"/>
        </a:xfrm>
        <a:prstGeom prst="wedgeRectCallout">
          <a:avLst>
            <a:gd name="adj1" fmla="val -151328"/>
            <a:gd name="adj2" fmla="val -13971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助成事業に要する経費の中で都の助成対象経費を入力してください</a:t>
          </a:r>
        </a:p>
      </xdr:txBody>
    </xdr:sp>
    <xdr:clientData/>
  </xdr:twoCellAnchor>
  <xdr:twoCellAnchor>
    <xdr:from>
      <xdr:col>41</xdr:col>
      <xdr:colOff>442686</xdr:colOff>
      <xdr:row>22</xdr:row>
      <xdr:rowOff>152400</xdr:rowOff>
    </xdr:from>
    <xdr:to>
      <xdr:col>47</xdr:col>
      <xdr:colOff>218568</xdr:colOff>
      <xdr:row>25</xdr:row>
      <xdr:rowOff>51120</xdr:rowOff>
    </xdr:to>
    <xdr:sp macro="" textlink="">
      <xdr:nvSpPr>
        <xdr:cNvPr id="10" name="吹き出し: 四角形 1">
          <a:extLst>
            <a:ext uri="{FF2B5EF4-FFF2-40B4-BE49-F238E27FC236}">
              <a16:creationId xmlns:a16="http://schemas.microsoft.com/office/drawing/2014/main" id="{00000000-0008-0000-0500-00000A000000}"/>
            </a:ext>
          </a:extLst>
        </xdr:cNvPr>
        <xdr:cNvSpPr/>
      </xdr:nvSpPr>
      <xdr:spPr>
        <a:xfrm>
          <a:off x="13977257" y="4724400"/>
          <a:ext cx="3422597" cy="579077"/>
        </a:xfrm>
        <a:prstGeom prst="wedgeRectCallout">
          <a:avLst>
            <a:gd name="adj1" fmla="val -155834"/>
            <a:gd name="adj2" fmla="val -1710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助成対象外経費は以後入力不要です。</a:t>
          </a:r>
        </a:p>
      </xdr:txBody>
    </xdr:sp>
    <xdr:clientData/>
  </xdr:twoCellAnchor>
  <xdr:twoCellAnchor>
    <xdr:from>
      <xdr:col>41</xdr:col>
      <xdr:colOff>348342</xdr:colOff>
      <xdr:row>27</xdr:row>
      <xdr:rowOff>76200</xdr:rowOff>
    </xdr:from>
    <xdr:to>
      <xdr:col>47</xdr:col>
      <xdr:colOff>124224</xdr:colOff>
      <xdr:row>29</xdr:row>
      <xdr:rowOff>203520</xdr:rowOff>
    </xdr:to>
    <xdr:sp macro="" textlink="">
      <xdr:nvSpPr>
        <xdr:cNvPr id="11" name="吹き出し: 四角形 1">
          <a:extLst>
            <a:ext uri="{FF2B5EF4-FFF2-40B4-BE49-F238E27FC236}">
              <a16:creationId xmlns:a16="http://schemas.microsoft.com/office/drawing/2014/main" id="{00000000-0008-0000-0500-00000B000000}"/>
            </a:ext>
          </a:extLst>
        </xdr:cNvPr>
        <xdr:cNvSpPr/>
      </xdr:nvSpPr>
      <xdr:spPr>
        <a:xfrm>
          <a:off x="13879285" y="5823857"/>
          <a:ext cx="3433482" cy="584520"/>
        </a:xfrm>
        <a:prstGeom prst="wedgeRectCallout">
          <a:avLst>
            <a:gd name="adj1" fmla="val -192611"/>
            <a:gd name="adj2" fmla="val -31630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欄が足りない場合はまとめてください。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500743</xdr:colOff>
      <xdr:row>0</xdr:row>
      <xdr:rowOff>76200</xdr:rowOff>
    </xdr:from>
    <xdr:to>
      <xdr:col>12</xdr:col>
      <xdr:colOff>1235835</xdr:colOff>
      <xdr:row>3</xdr:row>
      <xdr:rowOff>98247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7794172" y="76200"/>
          <a:ext cx="735092" cy="34861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21</xdr:col>
      <xdr:colOff>743857</xdr:colOff>
      <xdr:row>10</xdr:row>
      <xdr:rowOff>163285</xdr:rowOff>
    </xdr:from>
    <xdr:to>
      <xdr:col>31</xdr:col>
      <xdr:colOff>21772</xdr:colOff>
      <xdr:row>13</xdr:row>
      <xdr:rowOff>119743</xdr:rowOff>
    </xdr:to>
    <xdr:sp macro="" textlink="">
      <xdr:nvSpPr>
        <xdr:cNvPr id="3" name="吹き出し: 四角形 1">
          <a:extLst>
            <a:ext uri="{FF2B5EF4-FFF2-40B4-BE49-F238E27FC236}">
              <a16:creationId xmlns:a16="http://schemas.microsoft.com/office/drawing/2014/main" id="{00000000-0008-0000-0600-000003000000}"/>
            </a:ext>
          </a:extLst>
        </xdr:cNvPr>
        <xdr:cNvSpPr/>
      </xdr:nvSpPr>
      <xdr:spPr>
        <a:xfrm>
          <a:off x="15548428" y="1632856"/>
          <a:ext cx="2902858" cy="1099458"/>
        </a:xfrm>
        <a:prstGeom prst="wedgeRectCallout">
          <a:avLst>
            <a:gd name="adj1" fmla="val -99262"/>
            <a:gd name="adj2" fmla="val -363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この機器リスト番号</a:t>
          </a:r>
          <a:r>
            <a:rPr kumimoji="1" lang="en-US" altLang="ja-JP" sz="1100">
              <a:solidFill>
                <a:sysClr val="windowText" lastClr="000000"/>
              </a:solidFill>
              <a:latin typeface="+mn-ea"/>
              <a:ea typeface="+mn-ea"/>
            </a:rPr>
            <a:t>(No.)</a:t>
          </a:r>
          <a:r>
            <a:rPr kumimoji="1" lang="ja-JP" altLang="en-US" sz="1100">
              <a:solidFill>
                <a:sysClr val="windowText" lastClr="000000"/>
              </a:solidFill>
              <a:latin typeface="+mn-ea"/>
              <a:ea typeface="+mn-ea"/>
            </a:rPr>
            <a:t>を助成対象事業経費内訳、見積書、単線結線図、機器配置図と共用し、それぞれに付記してください。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25</xdr:row>
          <xdr:rowOff>107950</xdr:rowOff>
        </xdr:from>
        <xdr:to>
          <xdr:col>4</xdr:col>
          <xdr:colOff>273050</xdr:colOff>
          <xdr:row>27</xdr:row>
          <xdr:rowOff>82550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25</xdr:row>
          <xdr:rowOff>107950</xdr:rowOff>
        </xdr:from>
        <xdr:to>
          <xdr:col>27</xdr:col>
          <xdr:colOff>266700</xdr:colOff>
          <xdr:row>27</xdr:row>
          <xdr:rowOff>82550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331694</xdr:colOff>
      <xdr:row>0</xdr:row>
      <xdr:rowOff>143435</xdr:rowOff>
    </xdr:from>
    <xdr:to>
      <xdr:col>22</xdr:col>
      <xdr:colOff>391517</xdr:colOff>
      <xdr:row>2</xdr:row>
      <xdr:rowOff>151084</xdr:rowOff>
    </xdr:to>
    <xdr:sp macro="" textlink="">
      <xdr:nvSpPr>
        <xdr:cNvPr id="4" name="Text Box 334">
          <a:extLst>
            <a:ext uri="{FF2B5EF4-FFF2-40B4-BE49-F238E27FC236}">
              <a16:creationId xmlns:a16="http://schemas.microsoft.com/office/drawing/2014/main" id="{00000000-0008-0000-0700-000004000000}"/>
            </a:ext>
          </a:extLst>
        </xdr:cNvPr>
        <xdr:cNvSpPr txBox="1">
          <a:spLocks noChangeArrowheads="1"/>
        </xdr:cNvSpPr>
      </xdr:nvSpPr>
      <xdr:spPr bwMode="auto">
        <a:xfrm>
          <a:off x="9117106" y="143435"/>
          <a:ext cx="732176" cy="34830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25</xdr:row>
          <xdr:rowOff>88900</xdr:rowOff>
        </xdr:from>
        <xdr:to>
          <xdr:col>5</xdr:col>
          <xdr:colOff>69850</xdr:colOff>
          <xdr:row>27</xdr:row>
          <xdr:rowOff>63500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484909</xdr:colOff>
      <xdr:row>2</xdr:row>
      <xdr:rowOff>23089</xdr:rowOff>
    </xdr:from>
    <xdr:to>
      <xdr:col>33</xdr:col>
      <xdr:colOff>508000</xdr:colOff>
      <xdr:row>4</xdr:row>
      <xdr:rowOff>23091</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9317182" y="346362"/>
          <a:ext cx="4052454" cy="43872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助成対象事業者シートを参考にしてください</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kurai-k/Desktop/&#27096;&#24335;1&#65374;4_&#20132;&#20184;&#30003;&#35531;&#26360;&#39006;&#19968;&#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12304;HP&#12450;&#12483;&#12503;&#29992;&#12305;_&#37117;&#20869;_&#20108;&#23450;&#35036;&#274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299;/&#20877;&#12456;&#12493;&#35373;&#20633;&#12398;&#26032;&#35215;&#23566;&#20837;&#12395;&#12388;&#12394;&#12364;&#12427;&#38651;&#21147;&#35519;&#36948;&#27083;&#31689;&#20107;&#26989;R3/&#21463;&#38936;&#36039;&#26009;/20210709_&#37117;_&#20132;&#20184;&#35201;&#32177;&#65288;&#26696;&#65289;&#12289;&#27096;&#24335;&#31561;/01_1-4&#21495;&#27096;&#24335;_2107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2\&#32207;&#21209;&#37096;\Users\sakurai-k\Desktop\&#27096;&#24335;1&#65374;4_&#20132;&#20184;&#30003;&#35531;&#26360;&#39006;&#19968;&#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U30" t="str">
            <v>1</v>
          </cell>
        </row>
      </sheetData>
      <sheetData sheetId="30">
        <row r="3">
          <cell r="O3">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基本情報"/>
      <sheetName val="第1号"/>
      <sheetName val="第1号 第二面"/>
      <sheetName val="第1号 第三面"/>
      <sheetName val="第2号 (助成対象事業者用)"/>
      <sheetName val="第2号 (共同申請者用) "/>
      <sheetName val="第2号 (手続き代行者用)"/>
      <sheetName val="第3号"/>
      <sheetName val="第4(太陽光）　"/>
      <sheetName val="別紙1"/>
      <sheetName val="別紙1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nt-gc@tokyokankyo.j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mail@sampl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12295;&#12295;@mai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drawing" Target="../drawings/drawing15.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 Type="http://schemas.openxmlformats.org/officeDocument/2006/relationships/printerSettings" Target="../printerSettings/printerSettings15.bin"/><Relationship Id="rId16" Type="http://schemas.openxmlformats.org/officeDocument/2006/relationships/ctrlProp" Target="../ctrlProps/ctrlProp16.xml"/><Relationship Id="rId1" Type="http://schemas.openxmlformats.org/officeDocument/2006/relationships/hyperlink" Target="mailto:mail@security" TargetMode="External"/><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5" Type="http://schemas.openxmlformats.org/officeDocument/2006/relationships/ctrlProp" Target="../ctrlProps/ctrlProp15.xml"/><Relationship Id="rId10" Type="http://schemas.openxmlformats.org/officeDocument/2006/relationships/ctrlProp" Target="../ctrlProps/ctrlProp10.xml"/><Relationship Id="rId4" Type="http://schemas.openxmlformats.org/officeDocument/2006/relationships/vmlDrawing" Target="../drawings/vmlDrawing8.v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9.vml"/><Relationship Id="rId7" Type="http://schemas.openxmlformats.org/officeDocument/2006/relationships/ctrlProp" Target="../ctrlProps/ctrlProp22.xml"/><Relationship Id="rId12" Type="http://schemas.openxmlformats.org/officeDocument/2006/relationships/comments" Target="../comments5.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12.vml"/><Relationship Id="rId7" Type="http://schemas.openxmlformats.org/officeDocument/2006/relationships/ctrlProp" Target="../ctrlProps/ctrlProp30.xml"/><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
  <sheetViews>
    <sheetView showGridLines="0" tabSelected="1" view="pageBreakPreview" zoomScale="85" zoomScaleNormal="100" zoomScaleSheetLayoutView="85" workbookViewId="0">
      <selection activeCell="C7" sqref="C7:C10"/>
    </sheetView>
  </sheetViews>
  <sheetFormatPr defaultColWidth="8" defaultRowHeight="12"/>
  <cols>
    <col min="1" max="12" width="6.58203125" style="329" customWidth="1"/>
    <col min="13" max="13" width="3.9140625" style="329" customWidth="1"/>
    <col min="14" max="16384" width="8" style="329"/>
  </cols>
  <sheetData>
    <row r="1" spans="1:13" ht="59.4" customHeight="1">
      <c r="A1" s="828" t="s">
        <v>564</v>
      </c>
      <c r="B1" s="829"/>
      <c r="C1" s="829"/>
      <c r="D1" s="829"/>
      <c r="E1" s="829"/>
      <c r="F1" s="829"/>
      <c r="G1" s="829"/>
      <c r="H1" s="829"/>
      <c r="I1" s="829"/>
      <c r="J1" s="829"/>
      <c r="K1" s="829"/>
      <c r="L1" s="829"/>
      <c r="M1" s="829"/>
    </row>
    <row r="2" spans="1:13" ht="97.75" hidden="1" customHeight="1">
      <c r="A2" s="830" t="s">
        <v>565</v>
      </c>
      <c r="B2" s="829"/>
      <c r="C2" s="829"/>
      <c r="D2" s="829"/>
      <c r="E2" s="829"/>
      <c r="F2" s="829"/>
      <c r="G2" s="829"/>
      <c r="H2" s="829"/>
      <c r="I2" s="829"/>
      <c r="J2" s="829"/>
      <c r="K2" s="829"/>
      <c r="L2" s="829"/>
      <c r="M2" s="829"/>
    </row>
    <row r="3" spans="1:13" ht="106" customHeight="1">
      <c r="A3" s="831" t="s">
        <v>1096</v>
      </c>
      <c r="B3" s="832"/>
      <c r="C3" s="832"/>
      <c r="D3" s="832"/>
      <c r="E3" s="832"/>
      <c r="F3" s="832"/>
      <c r="G3" s="832"/>
      <c r="H3" s="832"/>
      <c r="I3" s="832"/>
      <c r="J3" s="832"/>
      <c r="K3" s="832"/>
      <c r="L3" s="832"/>
      <c r="M3" s="832"/>
    </row>
    <row r="4" spans="1:13" ht="159.65" customHeight="1">
      <c r="A4" s="833" t="s">
        <v>787</v>
      </c>
      <c r="B4" s="834"/>
      <c r="C4" s="834"/>
      <c r="D4" s="834"/>
      <c r="E4" s="834"/>
      <c r="F4" s="834"/>
      <c r="G4" s="834"/>
      <c r="H4" s="834"/>
      <c r="I4" s="834"/>
      <c r="J4" s="834"/>
      <c r="K4" s="834"/>
      <c r="L4" s="834"/>
      <c r="M4" s="834"/>
    </row>
    <row r="5" spans="1:13" ht="22.75" customHeight="1">
      <c r="A5" s="330"/>
      <c r="B5" s="331"/>
      <c r="C5" s="331"/>
      <c r="D5" s="331"/>
      <c r="E5" s="331"/>
      <c r="F5" s="331"/>
      <c r="G5" s="331"/>
      <c r="H5" s="331"/>
      <c r="I5" s="331"/>
      <c r="J5" s="331"/>
      <c r="K5" s="331"/>
      <c r="L5" s="331"/>
      <c r="M5" s="331"/>
    </row>
    <row r="6" spans="1:13" s="337" customFormat="1" ht="19" customHeight="1">
      <c r="A6" s="332"/>
      <c r="B6" s="332"/>
      <c r="C6" s="332"/>
      <c r="D6" s="332"/>
      <c r="E6" s="333"/>
      <c r="F6" s="334" t="s">
        <v>566</v>
      </c>
      <c r="G6" s="334"/>
      <c r="H6" s="334"/>
      <c r="I6" s="335"/>
      <c r="J6" s="336"/>
      <c r="K6" s="332"/>
      <c r="L6" s="332"/>
      <c r="M6" s="332"/>
    </row>
    <row r="7" spans="1:13" s="337" customFormat="1" ht="18.5" customHeight="1">
      <c r="A7" s="338"/>
      <c r="B7" s="332"/>
      <c r="C7" s="332"/>
      <c r="D7" s="332"/>
      <c r="E7" s="333"/>
      <c r="F7" s="283" t="s">
        <v>567</v>
      </c>
      <c r="G7" s="334"/>
      <c r="H7" s="334"/>
      <c r="I7" s="335"/>
      <c r="J7" s="336"/>
      <c r="K7" s="332"/>
      <c r="L7" s="332"/>
      <c r="M7" s="332"/>
    </row>
    <row r="8" spans="1:13" s="337" customFormat="1" ht="8.4" customHeight="1">
      <c r="A8" s="338"/>
      <c r="B8" s="332"/>
      <c r="C8" s="332"/>
      <c r="D8" s="332"/>
      <c r="E8" s="336"/>
      <c r="F8" s="339"/>
      <c r="G8" s="336"/>
      <c r="H8" s="336"/>
      <c r="I8" s="336"/>
      <c r="J8" s="336"/>
      <c r="K8" s="332"/>
      <c r="L8" s="332"/>
      <c r="M8" s="332"/>
    </row>
    <row r="9" spans="1:13" s="341" customFormat="1" ht="18" customHeight="1">
      <c r="A9" s="340" t="s">
        <v>568</v>
      </c>
      <c r="B9" s="340"/>
      <c r="C9" s="340"/>
      <c r="D9" s="340"/>
      <c r="E9" s="340"/>
      <c r="F9" s="340"/>
      <c r="G9" s="340"/>
      <c r="H9" s="340"/>
      <c r="I9" s="340"/>
      <c r="J9" s="340"/>
      <c r="K9" s="340"/>
      <c r="L9" s="340"/>
      <c r="M9" s="340"/>
    </row>
    <row r="10" spans="1:13" s="341" customFormat="1" ht="18" customHeight="1">
      <c r="A10" s="340"/>
      <c r="B10" s="340"/>
      <c r="C10" s="340"/>
      <c r="D10" s="340"/>
      <c r="E10" s="340"/>
      <c r="F10" s="340"/>
      <c r="G10" s="340"/>
      <c r="H10" s="340"/>
      <c r="I10" s="340"/>
      <c r="J10" s="340"/>
      <c r="K10" s="340"/>
      <c r="L10" s="340"/>
      <c r="M10" s="340"/>
    </row>
    <row r="11" spans="1:13" ht="86.25" customHeight="1">
      <c r="A11" s="833" t="s">
        <v>569</v>
      </c>
      <c r="B11" s="834"/>
      <c r="C11" s="834"/>
      <c r="D11" s="834"/>
      <c r="E11" s="834"/>
      <c r="F11" s="834"/>
      <c r="G11" s="834"/>
      <c r="H11" s="834"/>
      <c r="I11" s="834"/>
      <c r="J11" s="834"/>
      <c r="K11" s="834"/>
      <c r="L11" s="834"/>
      <c r="M11" s="834"/>
    </row>
    <row r="12" spans="1:13" ht="37.75" customHeight="1">
      <c r="A12" s="342"/>
      <c r="B12" s="342"/>
      <c r="C12" s="342"/>
      <c r="D12" s="342"/>
      <c r="E12" s="342"/>
      <c r="F12" s="342"/>
      <c r="G12" s="342"/>
      <c r="H12" s="342"/>
      <c r="I12" s="342"/>
      <c r="J12" s="342"/>
      <c r="K12" s="342"/>
      <c r="L12" s="342"/>
    </row>
    <row r="13" spans="1:13" ht="37.75" customHeight="1">
      <c r="A13" s="343"/>
      <c r="B13" s="343"/>
      <c r="C13" s="343"/>
      <c r="D13" s="343"/>
    </row>
    <row r="14" spans="1:13" ht="37.75" customHeight="1">
      <c r="A14" s="344"/>
      <c r="B14" s="344"/>
      <c r="C14" s="344"/>
      <c r="D14" s="344"/>
      <c r="E14" s="344"/>
    </row>
    <row r="15" spans="1:13" ht="37.75" customHeight="1"/>
    <row r="16" spans="1:13" ht="37.75" customHeight="1"/>
    <row r="17" spans="1:13" ht="37.75" customHeight="1">
      <c r="A17" s="344"/>
      <c r="B17" s="344"/>
      <c r="C17" s="344"/>
      <c r="D17" s="344"/>
      <c r="E17" s="344"/>
    </row>
    <row r="18" spans="1:13" ht="37.75" customHeight="1">
      <c r="A18" s="826" t="s">
        <v>570</v>
      </c>
      <c r="B18" s="827"/>
      <c r="C18" s="827"/>
      <c r="D18" s="827"/>
      <c r="E18" s="827"/>
      <c r="F18" s="827"/>
      <c r="G18" s="827"/>
      <c r="H18" s="827"/>
      <c r="I18" s="827"/>
      <c r="J18" s="827"/>
      <c r="K18" s="827"/>
      <c r="L18" s="827"/>
      <c r="M18" s="827"/>
    </row>
    <row r="19" spans="1:13" ht="37.75" customHeight="1">
      <c r="A19" s="827"/>
      <c r="B19" s="827"/>
      <c r="C19" s="827"/>
      <c r="D19" s="827"/>
      <c r="E19" s="827"/>
      <c r="F19" s="827"/>
      <c r="G19" s="827"/>
      <c r="H19" s="827"/>
      <c r="I19" s="827"/>
      <c r="J19" s="827"/>
      <c r="K19" s="827"/>
      <c r="L19" s="827"/>
      <c r="M19" s="827"/>
    </row>
    <row r="20" spans="1:13" ht="47.4" customHeight="1">
      <c r="A20" s="827"/>
      <c r="B20" s="827"/>
      <c r="C20" s="827"/>
      <c r="D20" s="827"/>
      <c r="E20" s="827"/>
      <c r="F20" s="827"/>
      <c r="G20" s="827"/>
      <c r="H20" s="827"/>
      <c r="I20" s="827"/>
      <c r="J20" s="827"/>
      <c r="K20" s="827"/>
      <c r="L20" s="827"/>
      <c r="M20" s="827"/>
    </row>
    <row r="21" spans="1:13" ht="224" customHeight="1"/>
    <row r="22" spans="1:13" ht="49.25" customHeight="1"/>
    <row r="23" spans="1:13" ht="49.25" customHeight="1"/>
    <row r="24" spans="1:13" ht="49.25" customHeight="1">
      <c r="I24" s="345"/>
    </row>
    <row r="25" spans="1:13" ht="49.25" customHeight="1">
      <c r="A25" s="346"/>
      <c r="B25" s="346"/>
      <c r="C25" s="346"/>
      <c r="D25" s="346"/>
      <c r="E25" s="346"/>
      <c r="F25" s="346"/>
      <c r="H25" s="346"/>
      <c r="I25" s="346"/>
      <c r="J25" s="346"/>
      <c r="K25" s="346"/>
      <c r="L25" s="346"/>
      <c r="M25" s="346"/>
    </row>
    <row r="26" spans="1:13" s="337" customFormat="1" ht="29.4" customHeight="1">
      <c r="A26" s="347" t="s">
        <v>571</v>
      </c>
      <c r="B26" s="348"/>
      <c r="C26" s="348"/>
      <c r="D26" s="348"/>
      <c r="E26" s="348"/>
      <c r="F26" s="348"/>
      <c r="G26" s="348"/>
      <c r="H26" s="348"/>
      <c r="I26" s="348"/>
      <c r="J26" s="348"/>
      <c r="K26" s="348"/>
      <c r="L26" s="348"/>
      <c r="M26" s="348"/>
    </row>
    <row r="27" spans="1:13" s="337" customFormat="1" ht="29.4" customHeight="1">
      <c r="A27" s="337" t="s">
        <v>572</v>
      </c>
      <c r="C27" s="349"/>
      <c r="D27" s="349"/>
      <c r="E27" s="349"/>
      <c r="F27" s="349"/>
      <c r="G27" s="349"/>
      <c r="H27" s="349"/>
      <c r="I27" s="349"/>
      <c r="J27" s="349"/>
      <c r="K27" s="349"/>
    </row>
    <row r="28" spans="1:13" s="337" customFormat="1" ht="45" customHeight="1">
      <c r="A28" s="350" t="s">
        <v>573</v>
      </c>
      <c r="B28" s="351"/>
      <c r="C28" s="351"/>
      <c r="D28" s="351"/>
      <c r="E28" s="351"/>
      <c r="F28" s="351"/>
      <c r="G28" s="351"/>
      <c r="H28" s="351"/>
      <c r="I28" s="351"/>
      <c r="J28" s="351"/>
      <c r="K28" s="351"/>
      <c r="L28" s="351"/>
      <c r="M28" s="351"/>
    </row>
    <row r="29" spans="1:13" ht="45" customHeight="1">
      <c r="A29" s="352"/>
      <c r="B29" s="352"/>
      <c r="C29" s="352"/>
      <c r="D29" s="352"/>
      <c r="E29" s="352"/>
      <c r="F29" s="352"/>
      <c r="G29" s="352"/>
      <c r="H29" s="352"/>
      <c r="I29" s="352"/>
      <c r="J29" s="352"/>
      <c r="K29" s="352"/>
      <c r="L29" s="352"/>
      <c r="M29" s="352"/>
    </row>
    <row r="30" spans="1:13" ht="45" customHeight="1"/>
    <row r="31" spans="1:13" s="337" customFormat="1" ht="45" customHeight="1">
      <c r="A31" s="347" t="s">
        <v>574</v>
      </c>
    </row>
    <row r="32" spans="1:13" s="337" customFormat="1" ht="45" customHeight="1">
      <c r="A32" s="337" t="s">
        <v>575</v>
      </c>
    </row>
    <row r="33" spans="2:11" s="337" customFormat="1" ht="27.65" customHeight="1">
      <c r="B33" s="353" t="s">
        <v>576</v>
      </c>
      <c r="C33" s="354"/>
      <c r="D33" s="354"/>
      <c r="E33" s="354"/>
      <c r="F33" s="354"/>
      <c r="G33" s="354"/>
      <c r="H33" s="354"/>
      <c r="I33" s="354"/>
      <c r="J33" s="355"/>
      <c r="K33" s="356"/>
    </row>
    <row r="34" spans="2:11" ht="27.65" customHeight="1">
      <c r="B34" s="357" t="s">
        <v>577</v>
      </c>
      <c r="C34" s="350"/>
      <c r="D34" s="350"/>
      <c r="E34" s="350"/>
      <c r="F34" s="350"/>
      <c r="G34" s="350"/>
      <c r="H34" s="350"/>
      <c r="I34" s="350"/>
      <c r="K34" s="358"/>
    </row>
    <row r="35" spans="2:11" ht="27.65" customHeight="1">
      <c r="B35" s="357" t="s">
        <v>578</v>
      </c>
      <c r="C35" s="350"/>
      <c r="D35" s="350"/>
      <c r="E35" s="350"/>
      <c r="F35" s="350"/>
      <c r="G35" s="350"/>
      <c r="H35" s="350"/>
      <c r="I35" s="350"/>
      <c r="K35" s="358"/>
    </row>
    <row r="36" spans="2:11" ht="27.65" customHeight="1">
      <c r="B36" s="357" t="s">
        <v>579</v>
      </c>
      <c r="C36" s="350"/>
      <c r="D36" s="350"/>
      <c r="E36" s="350"/>
      <c r="F36" s="350"/>
      <c r="G36" s="350"/>
      <c r="H36" s="350"/>
      <c r="I36" s="350"/>
      <c r="K36" s="358"/>
    </row>
    <row r="37" spans="2:11" ht="27.65" customHeight="1">
      <c r="B37" s="357" t="s">
        <v>580</v>
      </c>
      <c r="C37" s="350"/>
      <c r="D37" s="350"/>
      <c r="E37" s="350"/>
      <c r="F37" s="350"/>
      <c r="G37" s="350"/>
      <c r="H37" s="350"/>
      <c r="I37" s="350"/>
      <c r="K37" s="358"/>
    </row>
    <row r="38" spans="2:11" ht="27.65" customHeight="1">
      <c r="B38" s="359" t="s">
        <v>581</v>
      </c>
      <c r="C38" s="360"/>
      <c r="D38" s="360"/>
      <c r="E38" s="360"/>
      <c r="F38" s="360"/>
      <c r="G38" s="360"/>
      <c r="H38" s="360"/>
      <c r="I38" s="360"/>
      <c r="J38" s="361"/>
      <c r="K38" s="362"/>
    </row>
    <row r="39" spans="2:11" ht="27.65" customHeight="1"/>
    <row r="40" spans="2:11" s="350" customFormat="1" ht="22.25" customHeight="1">
      <c r="B40" s="350" t="s">
        <v>582</v>
      </c>
    </row>
    <row r="41" spans="2:11" s="350" customFormat="1" ht="22.25" customHeight="1">
      <c r="B41" s="350" t="s">
        <v>583</v>
      </c>
    </row>
    <row r="42" spans="2:11" s="350" customFormat="1" ht="22.25" customHeight="1">
      <c r="B42" s="350" t="s">
        <v>584</v>
      </c>
    </row>
    <row r="43" spans="2:11" s="350" customFormat="1" ht="22.25" customHeight="1">
      <c r="B43" s="350" t="s">
        <v>585</v>
      </c>
    </row>
    <row r="44" spans="2:11" s="350" customFormat="1" ht="22.25" customHeight="1">
      <c r="B44" s="350" t="s">
        <v>586</v>
      </c>
    </row>
    <row r="45" spans="2:11" ht="45" customHeight="1"/>
    <row r="46" spans="2:11" ht="45" customHeight="1"/>
    <row r="47" spans="2:11" ht="45" customHeight="1"/>
    <row r="48" spans="2:11" ht="45" customHeight="1"/>
    <row r="49" ht="45" customHeight="1"/>
    <row r="50" ht="45" customHeight="1"/>
    <row r="51" ht="45" customHeight="1"/>
  </sheetData>
  <sheetProtection algorithmName="SHA-512" hashValue="5rlWucaFh7gQdCEp3HWR+dYr3LX2ztrvbiSE2aMPb++cFrgzHN3+YkanO5oYOI6ZJSVDKjfnmxq41pyE3d/+ZQ==" saltValue="zsP3hF/84MD3e3f+dXx79g==" spinCount="100000" sheet="1" objects="1" scenarios="1"/>
  <mergeCells count="6">
    <mergeCell ref="A18:M20"/>
    <mergeCell ref="A1:M1"/>
    <mergeCell ref="A2:M2"/>
    <mergeCell ref="A3:M3"/>
    <mergeCell ref="A4:M4"/>
    <mergeCell ref="A11:M11"/>
  </mergeCells>
  <phoneticPr fontId="2"/>
  <hyperlinks>
    <hyperlink ref="F7" r:id="rId1" xr:uid="{00000000-0004-0000-0000-000000000000}"/>
  </hyperlinks>
  <pageMargins left="0.70866141732283472" right="0.70866141732283472" top="0.74803149606299213" bottom="0.74803149606299213" header="0.31496062992125984" footer="0.31496062992125984"/>
  <pageSetup paperSize="9" scale="95" orientation="portrait" blackAndWhite="1" r:id="rId2"/>
  <rowBreaks count="1" manualBreakCount="1">
    <brk id="11" max="12"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sheetPr>
  <dimension ref="A1:CK39"/>
  <sheetViews>
    <sheetView showGridLines="0" showZeros="0" view="pageBreakPreview" zoomScale="70" zoomScaleNormal="100" zoomScaleSheetLayoutView="70" workbookViewId="0">
      <selection sqref="A1:M1"/>
    </sheetView>
  </sheetViews>
  <sheetFormatPr defaultColWidth="8.83203125" defaultRowHeight="13"/>
  <cols>
    <col min="1" max="3" width="2.5" style="1" customWidth="1"/>
    <col min="4" max="7" width="3.9140625" style="1" customWidth="1"/>
    <col min="8" max="9" width="4.33203125" style="1" customWidth="1"/>
    <col min="10" max="10" width="3.08203125" style="1" customWidth="1"/>
    <col min="11" max="13" width="8.83203125" style="1"/>
    <col min="14" max="14" width="12.4140625" style="1" customWidth="1"/>
    <col min="15" max="15" width="3.08203125" style="1" customWidth="1"/>
    <col min="16" max="16" width="1.5" style="1" customWidth="1"/>
    <col min="17" max="17" width="1.9140625" style="1" customWidth="1"/>
    <col min="18" max="23" width="8.83203125" style="1"/>
    <col min="24" max="26" width="2.5" style="1" customWidth="1"/>
    <col min="27" max="30" width="3.9140625" style="1" customWidth="1"/>
    <col min="31" max="32" width="4.33203125" style="1" customWidth="1"/>
    <col min="33" max="33" width="3.08203125" style="1" customWidth="1"/>
    <col min="34" max="36" width="8.83203125" style="1"/>
    <col min="37" max="37" width="12.4140625" style="1" customWidth="1"/>
    <col min="38" max="38" width="3.08203125" style="1" customWidth="1"/>
    <col min="39" max="39" width="1.5" style="1" customWidth="1"/>
    <col min="40" max="16384" width="8.83203125" style="1"/>
  </cols>
  <sheetData>
    <row r="1" spans="1:39">
      <c r="A1" s="1" t="s">
        <v>383</v>
      </c>
    </row>
    <row r="3" spans="1:39" s="135" customFormat="1" ht="14">
      <c r="A3" s="1101" t="s">
        <v>12</v>
      </c>
      <c r="B3" s="1101"/>
      <c r="C3" s="1101"/>
      <c r="D3" s="1101"/>
      <c r="E3" s="1101"/>
      <c r="F3" s="1101"/>
      <c r="G3" s="1101"/>
      <c r="H3" s="1101"/>
      <c r="I3" s="1101"/>
      <c r="J3" s="1101"/>
      <c r="K3" s="1101"/>
      <c r="L3" s="1101"/>
      <c r="M3" s="1101"/>
      <c r="N3" s="1101"/>
      <c r="O3" s="1101"/>
      <c r="P3" s="1101"/>
      <c r="Q3" s="384"/>
      <c r="R3" s="385"/>
      <c r="S3" s="385"/>
      <c r="T3" s="385"/>
      <c r="U3" s="385"/>
      <c r="V3" s="385"/>
      <c r="W3" s="385"/>
      <c r="X3" s="1101"/>
      <c r="Y3" s="1101"/>
      <c r="Z3" s="1101"/>
      <c r="AA3" s="1101"/>
      <c r="AB3" s="1101"/>
      <c r="AC3" s="1101"/>
      <c r="AD3" s="1101"/>
      <c r="AE3" s="1101"/>
      <c r="AF3" s="1101"/>
      <c r="AG3" s="1101"/>
      <c r="AH3" s="1101"/>
      <c r="AI3" s="1101"/>
      <c r="AJ3" s="1101"/>
      <c r="AK3" s="1101"/>
      <c r="AL3" s="1101"/>
      <c r="AM3" s="1101"/>
    </row>
    <row r="4" spans="1:39" ht="21">
      <c r="A4" s="1102" t="s">
        <v>384</v>
      </c>
      <c r="B4" s="1102"/>
      <c r="C4" s="1102"/>
      <c r="D4" s="1102"/>
      <c r="E4" s="1102"/>
      <c r="F4" s="1102"/>
      <c r="G4" s="1102"/>
      <c r="H4" s="1102"/>
      <c r="I4" s="1102"/>
      <c r="J4" s="1102"/>
      <c r="K4" s="1102"/>
      <c r="L4" s="1102"/>
      <c r="M4" s="1102"/>
      <c r="N4" s="1102"/>
      <c r="O4" s="1102"/>
      <c r="P4" s="1102"/>
      <c r="X4" s="1102"/>
      <c r="Y4" s="1102"/>
      <c r="Z4" s="1102"/>
      <c r="AA4" s="1102"/>
      <c r="AB4" s="1102"/>
      <c r="AC4" s="1102"/>
      <c r="AD4" s="1102"/>
      <c r="AE4" s="1102"/>
      <c r="AF4" s="1102"/>
      <c r="AG4" s="1102"/>
      <c r="AH4" s="1102"/>
      <c r="AI4" s="1102"/>
      <c r="AJ4" s="1102"/>
      <c r="AK4" s="1102"/>
      <c r="AL4" s="1102"/>
      <c r="AM4" s="1102"/>
    </row>
    <row r="5" spans="1:39" ht="16.5" customHeight="1">
      <c r="A5" s="133"/>
      <c r="X5" s="133"/>
    </row>
    <row r="6" spans="1:39" ht="16.5" customHeight="1">
      <c r="A6" s="135" t="s">
        <v>228</v>
      </c>
      <c r="B6" s="135"/>
      <c r="C6" s="135"/>
      <c r="D6" s="135"/>
      <c r="X6" s="135"/>
      <c r="Y6" s="135"/>
      <c r="Z6" s="135"/>
      <c r="AA6" s="135"/>
    </row>
    <row r="7" spans="1:39" ht="16.5" customHeight="1">
      <c r="A7" s="135" t="s">
        <v>229</v>
      </c>
      <c r="B7" s="135"/>
      <c r="C7" s="135"/>
      <c r="D7" s="135"/>
      <c r="X7" s="135"/>
      <c r="Y7" s="135"/>
      <c r="Z7" s="135"/>
      <c r="AA7" s="135"/>
    </row>
    <row r="8" spans="1:39" ht="16.5" customHeight="1"/>
    <row r="9" spans="1:39" ht="61.25" customHeight="1">
      <c r="A9" s="185" t="s">
        <v>385</v>
      </c>
      <c r="B9" s="1113" t="s">
        <v>779</v>
      </c>
      <c r="C9" s="1113"/>
      <c r="D9" s="1113"/>
      <c r="E9" s="1113"/>
      <c r="F9" s="1113"/>
      <c r="G9" s="1113"/>
      <c r="H9" s="1113"/>
      <c r="I9" s="1113"/>
      <c r="J9" s="1113"/>
      <c r="K9" s="1113"/>
      <c r="L9" s="1113"/>
      <c r="M9" s="1113"/>
      <c r="N9" s="1113"/>
      <c r="O9" s="1113"/>
      <c r="X9" s="185"/>
      <c r="Y9" s="1113"/>
      <c r="Z9" s="1113"/>
      <c r="AA9" s="1113"/>
      <c r="AB9" s="1113"/>
      <c r="AC9" s="1113"/>
      <c r="AD9" s="1113"/>
      <c r="AE9" s="1113"/>
      <c r="AF9" s="1113"/>
      <c r="AG9" s="1113"/>
      <c r="AH9" s="1113"/>
      <c r="AI9" s="1113"/>
      <c r="AJ9" s="1113"/>
      <c r="AK9" s="1113"/>
      <c r="AL9" s="1113"/>
    </row>
    <row r="10" spans="1:39">
      <c r="A10" s="2"/>
      <c r="X10" s="2"/>
    </row>
    <row r="11" spans="1:39" ht="32.4" customHeight="1">
      <c r="A11" s="185" t="s">
        <v>386</v>
      </c>
      <c r="B11" s="1113" t="s">
        <v>389</v>
      </c>
      <c r="C11" s="1113"/>
      <c r="D11" s="1113"/>
      <c r="E11" s="1113"/>
      <c r="F11" s="1113"/>
      <c r="G11" s="1113"/>
      <c r="H11" s="1113"/>
      <c r="I11" s="1113"/>
      <c r="J11" s="1113"/>
      <c r="K11" s="1113"/>
      <c r="L11" s="1113"/>
      <c r="M11" s="1113"/>
      <c r="N11" s="1113"/>
      <c r="O11" s="1113"/>
      <c r="X11" s="185"/>
      <c r="Y11" s="1113"/>
      <c r="Z11" s="1113"/>
      <c r="AA11" s="1113"/>
      <c r="AB11" s="1113"/>
      <c r="AC11" s="1113"/>
      <c r="AD11" s="1113"/>
      <c r="AE11" s="1113"/>
      <c r="AF11" s="1113"/>
      <c r="AG11" s="1113"/>
      <c r="AH11" s="1113"/>
      <c r="AI11" s="1113"/>
      <c r="AJ11" s="1113"/>
      <c r="AK11" s="1113"/>
      <c r="AL11" s="1113"/>
    </row>
    <row r="12" spans="1:39" ht="15.75" customHeight="1">
      <c r="A12" s="2"/>
      <c r="B12" s="1114" t="s">
        <v>408</v>
      </c>
      <c r="C12" s="1114"/>
      <c r="D12" s="1114"/>
      <c r="E12" s="1114"/>
      <c r="F12" s="1114"/>
      <c r="G12" s="1114"/>
      <c r="H12" s="1114"/>
      <c r="I12" s="1114"/>
      <c r="J12" s="1114"/>
      <c r="K12" s="1114"/>
      <c r="L12" s="1114"/>
      <c r="M12" s="1114"/>
      <c r="N12" s="1114"/>
      <c r="X12" s="2"/>
      <c r="Y12" s="1114"/>
      <c r="Z12" s="1114"/>
      <c r="AA12" s="1114"/>
      <c r="AB12" s="1114"/>
      <c r="AC12" s="1114"/>
      <c r="AD12" s="1114"/>
      <c r="AE12" s="1114"/>
      <c r="AF12" s="1114"/>
      <c r="AG12" s="1114"/>
      <c r="AH12" s="1114"/>
      <c r="AI12" s="1114"/>
      <c r="AJ12" s="1114"/>
      <c r="AK12" s="1114"/>
    </row>
    <row r="13" spans="1:39" ht="15.75" customHeight="1">
      <c r="A13" s="2"/>
      <c r="C13" s="1" t="s">
        <v>391</v>
      </c>
      <c r="X13" s="2"/>
    </row>
    <row r="14" spans="1:39" ht="17.25" customHeight="1">
      <c r="A14" s="2"/>
      <c r="C14" s="1" t="s">
        <v>392</v>
      </c>
      <c r="X14" s="2"/>
    </row>
    <row r="15" spans="1:39" ht="16.75" customHeight="1">
      <c r="A15" s="2"/>
      <c r="C15" s="1" t="s">
        <v>393</v>
      </c>
      <c r="X15" s="2"/>
    </row>
    <row r="16" spans="1:39" ht="17.25" customHeight="1">
      <c r="A16" s="2"/>
      <c r="C16" s="1" t="s">
        <v>394</v>
      </c>
      <c r="X16" s="2"/>
    </row>
    <row r="17" spans="1:89" ht="16.75" customHeight="1">
      <c r="A17" s="2"/>
      <c r="C17" s="1" t="s">
        <v>395</v>
      </c>
      <c r="X17" s="2"/>
    </row>
    <row r="18" spans="1:89">
      <c r="A18" s="2"/>
      <c r="X18" s="2"/>
    </row>
    <row r="19" spans="1:89" s="194" customFormat="1" ht="34.75" customHeight="1">
      <c r="A19" s="192" t="s">
        <v>388</v>
      </c>
      <c r="B19" s="1115" t="s">
        <v>409</v>
      </c>
      <c r="C19" s="1115"/>
      <c r="D19" s="1115"/>
      <c r="E19" s="1115"/>
      <c r="F19" s="1115"/>
      <c r="G19" s="1115"/>
      <c r="H19" s="1115"/>
      <c r="I19" s="1115"/>
      <c r="J19" s="1115"/>
      <c r="K19" s="1115"/>
      <c r="L19" s="1115"/>
      <c r="M19" s="1115"/>
      <c r="N19" s="1115"/>
      <c r="O19" s="1115"/>
      <c r="P19" s="193"/>
      <c r="Q19" s="193"/>
      <c r="R19" s="193"/>
      <c r="S19" s="193"/>
      <c r="T19" s="193"/>
      <c r="U19" s="193"/>
      <c r="V19" s="193"/>
      <c r="W19" s="193"/>
      <c r="X19" s="192"/>
      <c r="Y19" s="1115"/>
      <c r="Z19" s="1115"/>
      <c r="AA19" s="1115"/>
      <c r="AB19" s="1115"/>
      <c r="AC19" s="1115"/>
      <c r="AD19" s="1115"/>
      <c r="AE19" s="1115"/>
      <c r="AF19" s="1115"/>
      <c r="AG19" s="1115"/>
      <c r="AH19" s="1115"/>
      <c r="AI19" s="1115"/>
      <c r="AJ19" s="1115"/>
      <c r="AK19" s="1115"/>
      <c r="AL19" s="1115"/>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s="193"/>
      <c r="BX19" s="193"/>
      <c r="BY19" s="193"/>
      <c r="BZ19" s="193"/>
      <c r="CA19" s="193"/>
      <c r="CB19" s="193"/>
      <c r="CC19" s="193"/>
      <c r="CD19" s="193"/>
      <c r="CE19" s="193"/>
      <c r="CF19" s="193"/>
      <c r="CG19" s="193"/>
      <c r="CH19" s="193"/>
      <c r="CI19" s="193"/>
      <c r="CJ19" s="193"/>
      <c r="CK19" s="193"/>
    </row>
    <row r="20" spans="1:89" ht="12.65" customHeight="1">
      <c r="A20" s="2"/>
      <c r="X20" s="2"/>
    </row>
    <row r="21" spans="1:89" s="194" customFormat="1" ht="45.65" customHeight="1">
      <c r="A21" s="192" t="s">
        <v>396</v>
      </c>
      <c r="B21" s="1115" t="s">
        <v>410</v>
      </c>
      <c r="C21" s="1115"/>
      <c r="D21" s="1115"/>
      <c r="E21" s="1115"/>
      <c r="F21" s="1115"/>
      <c r="G21" s="1115"/>
      <c r="H21" s="1115"/>
      <c r="I21" s="1115"/>
      <c r="J21" s="1115"/>
      <c r="K21" s="1115"/>
      <c r="L21" s="1115"/>
      <c r="M21" s="1115"/>
      <c r="N21" s="1115"/>
      <c r="O21" s="1115"/>
      <c r="P21" s="193"/>
      <c r="Q21" s="193"/>
      <c r="R21" s="193"/>
      <c r="S21" s="193"/>
      <c r="T21" s="193"/>
      <c r="U21" s="193"/>
      <c r="V21" s="193"/>
      <c r="W21" s="193"/>
      <c r="X21" s="192"/>
      <c r="Y21" s="1115"/>
      <c r="Z21" s="1115"/>
      <c r="AA21" s="1115"/>
      <c r="AB21" s="1115"/>
      <c r="AC21" s="1115"/>
      <c r="AD21" s="1115"/>
      <c r="AE21" s="1115"/>
      <c r="AF21" s="1115"/>
      <c r="AG21" s="1115"/>
      <c r="AH21" s="1115"/>
      <c r="AI21" s="1115"/>
      <c r="AJ21" s="1115"/>
      <c r="AK21" s="1115"/>
      <c r="AL21" s="1115"/>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c r="BR21" s="193"/>
      <c r="BS21" s="193"/>
      <c r="BT21" s="193"/>
      <c r="BU21" s="193"/>
      <c r="BV21" s="193"/>
      <c r="BW21" s="193"/>
      <c r="BX21" s="193"/>
      <c r="BY21" s="193"/>
      <c r="BZ21" s="193"/>
      <c r="CA21" s="193"/>
      <c r="CB21" s="193"/>
      <c r="CC21" s="193"/>
      <c r="CD21" s="193"/>
      <c r="CE21" s="193"/>
      <c r="CF21" s="193"/>
      <c r="CG21" s="193"/>
      <c r="CH21" s="193"/>
      <c r="CI21" s="193"/>
      <c r="CJ21" s="193"/>
      <c r="CK21" s="193"/>
    </row>
    <row r="22" spans="1:89">
      <c r="A22" s="185"/>
      <c r="B22" s="299"/>
      <c r="C22" s="299"/>
      <c r="D22" s="299"/>
      <c r="E22" s="299"/>
      <c r="F22" s="299"/>
      <c r="G22" s="299"/>
      <c r="H22" s="299"/>
      <c r="I22" s="299"/>
      <c r="J22" s="299"/>
      <c r="K22" s="299"/>
      <c r="L22" s="299"/>
      <c r="M22" s="299"/>
      <c r="N22" s="299"/>
      <c r="O22" s="299"/>
      <c r="P22" s="13"/>
      <c r="R22" s="5"/>
      <c r="X22" s="185"/>
      <c r="Y22" s="299"/>
      <c r="Z22" s="299"/>
      <c r="AA22" s="299"/>
      <c r="AB22" s="299"/>
      <c r="AC22" s="299"/>
      <c r="AD22" s="299"/>
      <c r="AE22" s="299"/>
      <c r="AF22" s="299"/>
      <c r="AG22" s="299"/>
      <c r="AH22" s="299"/>
      <c r="AI22" s="299"/>
      <c r="AJ22" s="299"/>
      <c r="AK22" s="299"/>
      <c r="AL22" s="299"/>
      <c r="AM22" s="13"/>
    </row>
    <row r="23" spans="1:89" s="187" customFormat="1" ht="19.25" customHeight="1">
      <c r="A23" s="438"/>
      <c r="B23" s="1105" t="s">
        <v>402</v>
      </c>
      <c r="C23" s="1105"/>
      <c r="D23" s="1105"/>
      <c r="E23" s="1105"/>
      <c r="F23" s="1105"/>
      <c r="G23" s="1105"/>
      <c r="H23" s="1105"/>
      <c r="I23" s="1105"/>
      <c r="J23" s="1105"/>
      <c r="K23" s="1105"/>
      <c r="L23" s="1105"/>
      <c r="M23" s="1105"/>
      <c r="N23" s="1105"/>
      <c r="O23" s="1105"/>
      <c r="P23" s="1105"/>
      <c r="Q23" s="439"/>
      <c r="R23" s="440" t="s">
        <v>403</v>
      </c>
      <c r="T23" s="439"/>
      <c r="U23" s="439"/>
      <c r="V23" s="439"/>
      <c r="W23" s="439"/>
      <c r="X23" s="438"/>
      <c r="Y23" s="1105"/>
      <c r="Z23" s="1105"/>
      <c r="AA23" s="1105"/>
      <c r="AB23" s="1105"/>
      <c r="AC23" s="1105"/>
      <c r="AD23" s="1105"/>
      <c r="AE23" s="1105"/>
      <c r="AF23" s="1105"/>
      <c r="AG23" s="1105"/>
      <c r="AH23" s="1105"/>
      <c r="AI23" s="1105"/>
      <c r="AJ23" s="1105"/>
      <c r="AK23" s="1105"/>
      <c r="AL23" s="1105"/>
      <c r="AM23" s="1105"/>
      <c r="AN23" s="439"/>
      <c r="AO23" s="439"/>
      <c r="AP23" s="439"/>
      <c r="AQ23" s="439"/>
      <c r="AR23" s="439"/>
      <c r="AS23" s="439"/>
      <c r="AT23" s="439"/>
      <c r="AU23" s="439"/>
      <c r="AV23" s="439"/>
      <c r="AW23" s="439"/>
      <c r="AX23" s="439"/>
      <c r="AY23" s="439"/>
      <c r="AZ23" s="439"/>
      <c r="BA23" s="439"/>
      <c r="BB23" s="439"/>
      <c r="BC23" s="439"/>
      <c r="BD23" s="439"/>
      <c r="BE23" s="439"/>
      <c r="BF23" s="439"/>
    </row>
    <row r="24" spans="1:89" s="133" customFormat="1" ht="14">
      <c r="A24" s="188"/>
      <c r="B24" s="188"/>
      <c r="C24" s="188"/>
      <c r="D24" s="188"/>
      <c r="E24" s="188"/>
      <c r="F24" s="188"/>
      <c r="G24" s="188"/>
      <c r="H24" s="188"/>
      <c r="I24" s="188"/>
      <c r="J24" s="188"/>
      <c r="K24" s="188"/>
      <c r="L24" s="188"/>
      <c r="M24" s="188"/>
      <c r="N24" s="188"/>
      <c r="O24" s="188"/>
      <c r="X24" s="188"/>
      <c r="Y24" s="188"/>
      <c r="Z24" s="188"/>
      <c r="AA24" s="188"/>
      <c r="AB24" s="188"/>
      <c r="AC24" s="188"/>
      <c r="AD24" s="188"/>
      <c r="AE24" s="188"/>
      <c r="AF24" s="188"/>
      <c r="AG24" s="188"/>
      <c r="AH24" s="188"/>
      <c r="AI24" s="188"/>
      <c r="AJ24" s="188"/>
      <c r="AK24" s="188"/>
      <c r="AL24" s="188"/>
    </row>
    <row r="25" spans="1:89" ht="17.25" customHeight="1">
      <c r="A25" s="133"/>
      <c r="B25" s="1106" t="s">
        <v>141</v>
      </c>
      <c r="C25" s="1106"/>
      <c r="D25" s="441">
        <f>第２号様式_１枚目!K3</f>
        <v>0</v>
      </c>
      <c r="E25" s="133" t="s">
        <v>0</v>
      </c>
      <c r="F25" s="442">
        <f>第２号様式_１枚目!M3</f>
        <v>0</v>
      </c>
      <c r="G25" s="133" t="s">
        <v>404</v>
      </c>
      <c r="H25" s="442">
        <f>第２号様式_１枚目!O3</f>
        <v>0</v>
      </c>
      <c r="I25" s="133" t="s">
        <v>405</v>
      </c>
      <c r="J25" s="133"/>
      <c r="K25" s="133"/>
      <c r="L25" s="133"/>
      <c r="M25" s="133"/>
      <c r="X25" s="133"/>
      <c r="Y25" s="1106"/>
      <c r="Z25" s="1106"/>
      <c r="AA25" s="441"/>
      <c r="AB25" s="133"/>
      <c r="AC25" s="442"/>
      <c r="AD25" s="133"/>
      <c r="AE25" s="442"/>
      <c r="AF25" s="133"/>
      <c r="AG25" s="133"/>
      <c r="AH25" s="133"/>
      <c r="AI25" s="133"/>
      <c r="AJ25" s="133"/>
    </row>
    <row r="26" spans="1:89" ht="9" customHeight="1">
      <c r="A26" s="133"/>
      <c r="B26" s="133"/>
      <c r="C26" s="133"/>
      <c r="D26" s="133"/>
      <c r="E26" s="133"/>
      <c r="F26" s="133"/>
      <c r="G26" s="133"/>
      <c r="H26" s="133"/>
      <c r="I26" s="133"/>
      <c r="J26" s="133"/>
      <c r="K26" s="133"/>
      <c r="L26" s="133"/>
      <c r="M26" s="133"/>
      <c r="X26" s="133"/>
      <c r="Y26" s="133"/>
      <c r="Z26" s="133"/>
      <c r="AA26" s="133"/>
      <c r="AB26" s="133"/>
      <c r="AC26" s="133"/>
      <c r="AD26" s="133"/>
      <c r="AE26" s="133"/>
      <c r="AF26" s="133"/>
      <c r="AG26" s="133"/>
      <c r="AH26" s="133"/>
      <c r="AI26" s="133"/>
      <c r="AJ26" s="133"/>
    </row>
    <row r="27" spans="1:89" ht="17.25" customHeight="1">
      <c r="A27" s="133"/>
      <c r="C27" s="133" t="s">
        <v>406</v>
      </c>
      <c r="D27" s="133"/>
      <c r="E27" s="133"/>
      <c r="F27" s="133"/>
      <c r="G27" s="133"/>
      <c r="H27" s="133"/>
      <c r="I27" s="133"/>
      <c r="J27" s="133"/>
      <c r="K27" s="133"/>
      <c r="L27" s="133"/>
      <c r="M27" s="133"/>
      <c r="X27" s="133"/>
      <c r="Z27" s="133"/>
      <c r="AA27" s="133"/>
      <c r="AB27" s="133"/>
      <c r="AC27" s="133"/>
      <c r="AD27" s="133"/>
      <c r="AE27" s="133"/>
      <c r="AF27" s="133"/>
      <c r="AG27" s="133"/>
      <c r="AH27" s="133"/>
      <c r="AI27" s="133"/>
      <c r="AJ27" s="133"/>
    </row>
    <row r="28" spans="1:89" ht="17.25" customHeight="1">
      <c r="A28" s="133"/>
      <c r="B28" s="133"/>
      <c r="C28" s="133"/>
      <c r="D28" s="1107">
        <f>基本情報!E32</f>
        <v>0</v>
      </c>
      <c r="E28" s="1107"/>
      <c r="F28" s="1107"/>
      <c r="G28" s="1107"/>
      <c r="H28" s="1107"/>
      <c r="I28" s="1107"/>
      <c r="J28" s="1107"/>
      <c r="K28" s="1107"/>
      <c r="L28" s="1107"/>
      <c r="M28" s="1107"/>
      <c r="N28" s="943"/>
      <c r="X28" s="133"/>
      <c r="Y28" s="133"/>
      <c r="Z28" s="133"/>
      <c r="AA28" s="1107"/>
      <c r="AB28" s="1107"/>
      <c r="AC28" s="1107"/>
      <c r="AD28" s="1107"/>
      <c r="AE28" s="1107"/>
      <c r="AF28" s="1107"/>
      <c r="AG28" s="1107"/>
      <c r="AH28" s="1107"/>
      <c r="AI28" s="1107"/>
      <c r="AJ28" s="1107"/>
      <c r="AK28" s="943"/>
    </row>
    <row r="29" spans="1:89" ht="17.25" customHeight="1">
      <c r="A29" s="133"/>
      <c r="B29" s="133"/>
      <c r="C29" s="133" t="s">
        <v>375</v>
      </c>
      <c r="D29" s="189"/>
      <c r="E29" s="189"/>
      <c r="F29" s="189"/>
      <c r="G29" s="189"/>
      <c r="H29" s="189"/>
      <c r="I29" s="189"/>
      <c r="J29" s="189"/>
      <c r="K29" s="189"/>
      <c r="L29" s="189"/>
      <c r="M29" s="189"/>
      <c r="N29" s="189"/>
      <c r="X29" s="133"/>
      <c r="Y29" s="133"/>
      <c r="Z29" s="133"/>
      <c r="AA29" s="189"/>
      <c r="AB29" s="189"/>
      <c r="AC29" s="189"/>
      <c r="AD29" s="189"/>
      <c r="AE29" s="189"/>
      <c r="AF29" s="189"/>
      <c r="AG29" s="189"/>
      <c r="AH29" s="189"/>
      <c r="AI29" s="189"/>
      <c r="AJ29" s="189"/>
      <c r="AK29" s="189"/>
    </row>
    <row r="30" spans="1:89" ht="17.25" customHeight="1">
      <c r="A30" s="133"/>
      <c r="B30" s="133"/>
      <c r="C30" s="133"/>
      <c r="D30" s="1107">
        <f>基本情報!E30</f>
        <v>0</v>
      </c>
      <c r="E30" s="1107"/>
      <c r="F30" s="1107"/>
      <c r="G30" s="1107"/>
      <c r="H30" s="1107"/>
      <c r="I30" s="1107"/>
      <c r="J30" s="1107"/>
      <c r="K30" s="1107"/>
      <c r="L30" s="1107"/>
      <c r="M30" s="1107"/>
      <c r="N30" s="943"/>
      <c r="X30" s="133"/>
      <c r="Y30" s="133"/>
      <c r="Z30" s="133"/>
      <c r="AA30" s="1107"/>
      <c r="AB30" s="1107"/>
      <c r="AC30" s="1107"/>
      <c r="AD30" s="1107"/>
      <c r="AE30" s="1107"/>
      <c r="AF30" s="1107"/>
      <c r="AG30" s="1107"/>
      <c r="AH30" s="1107"/>
      <c r="AI30" s="1107"/>
      <c r="AJ30" s="1107"/>
      <c r="AK30" s="943"/>
    </row>
    <row r="31" spans="1:89" ht="14">
      <c r="A31" s="133"/>
      <c r="B31" s="133"/>
      <c r="C31" s="133" t="s">
        <v>61</v>
      </c>
      <c r="D31" s="133"/>
      <c r="E31" s="133"/>
      <c r="F31" s="133"/>
      <c r="G31" s="133"/>
      <c r="H31" s="133"/>
      <c r="I31" s="133"/>
      <c r="J31" s="133"/>
      <c r="K31" s="133"/>
      <c r="L31" s="133"/>
      <c r="M31" s="133"/>
      <c r="X31" s="133"/>
      <c r="Y31" s="133"/>
      <c r="Z31" s="133"/>
      <c r="AA31" s="133"/>
      <c r="AB31" s="133"/>
      <c r="AC31" s="133"/>
      <c r="AD31" s="133"/>
      <c r="AE31" s="133"/>
      <c r="AF31" s="133"/>
      <c r="AG31" s="133"/>
      <c r="AH31" s="133"/>
      <c r="AI31" s="133"/>
      <c r="AJ31" s="133"/>
    </row>
    <row r="32" spans="1:89" ht="19.25" customHeight="1">
      <c r="A32" s="133"/>
      <c r="B32" s="133"/>
      <c r="C32" s="133"/>
      <c r="D32" s="1103">
        <f>基本情報!E33</f>
        <v>0</v>
      </c>
      <c r="E32" s="1103"/>
      <c r="F32" s="1103"/>
      <c r="G32" s="1103"/>
      <c r="H32" s="1103"/>
      <c r="I32" s="190"/>
      <c r="J32" s="1104">
        <f>基本情報!E35</f>
        <v>0</v>
      </c>
      <c r="K32" s="1104"/>
      <c r="L32" s="1104"/>
      <c r="M32" s="1104"/>
      <c r="N32" s="1104"/>
      <c r="X32" s="133"/>
      <c r="Y32" s="133"/>
      <c r="Z32" s="133"/>
      <c r="AA32" s="1103"/>
      <c r="AB32" s="1103"/>
      <c r="AC32" s="1103"/>
      <c r="AD32" s="1103"/>
      <c r="AE32" s="1103"/>
      <c r="AF32" s="190"/>
      <c r="AG32" s="1112"/>
      <c r="AH32" s="1112"/>
      <c r="AI32" s="1112"/>
      <c r="AJ32" s="1112"/>
      <c r="AK32" s="1112"/>
    </row>
    <row r="33" spans="1:39" ht="14">
      <c r="A33" s="133"/>
      <c r="B33" s="133"/>
      <c r="C33" s="133"/>
      <c r="D33" s="133"/>
      <c r="E33" s="133"/>
      <c r="F33" s="133"/>
      <c r="G33" s="133"/>
      <c r="H33" s="133"/>
      <c r="I33" s="133"/>
      <c r="J33" s="133"/>
      <c r="K33" s="133"/>
      <c r="L33" s="133"/>
      <c r="M33" s="133"/>
      <c r="N33" s="146"/>
      <c r="X33" s="133"/>
      <c r="Y33" s="133"/>
      <c r="Z33" s="133"/>
      <c r="AA33" s="133"/>
      <c r="AB33" s="133"/>
      <c r="AC33" s="133"/>
      <c r="AD33" s="133"/>
      <c r="AE33" s="133"/>
      <c r="AF33" s="133"/>
      <c r="AG33" s="133"/>
      <c r="AH33" s="133"/>
      <c r="AI33" s="133"/>
      <c r="AJ33" s="133"/>
      <c r="AK33" s="146"/>
    </row>
    <row r="34" spans="1:39" ht="17.399999999999999" customHeight="1">
      <c r="A34" s="191" t="s">
        <v>407</v>
      </c>
      <c r="B34" s="173"/>
      <c r="C34" s="173"/>
      <c r="D34" s="188"/>
      <c r="E34" s="188"/>
      <c r="F34" s="188"/>
      <c r="G34" s="188"/>
      <c r="H34" s="188"/>
      <c r="I34" s="188"/>
      <c r="J34" s="188"/>
      <c r="K34" s="188"/>
      <c r="L34" s="188"/>
      <c r="M34" s="188"/>
      <c r="N34" s="188"/>
      <c r="O34" s="188"/>
      <c r="P34" s="188"/>
      <c r="X34" s="191"/>
      <c r="Y34" s="173"/>
      <c r="Z34" s="173"/>
      <c r="AA34" s="188"/>
      <c r="AB34" s="188"/>
      <c r="AC34" s="188"/>
      <c r="AD34" s="188"/>
      <c r="AE34" s="188"/>
      <c r="AF34" s="188"/>
      <c r="AG34" s="188"/>
      <c r="AH34" s="188"/>
      <c r="AI34" s="188"/>
      <c r="AJ34" s="188"/>
      <c r="AK34" s="188"/>
      <c r="AL34" s="188"/>
      <c r="AM34" s="188"/>
    </row>
    <row r="35" spans="1:39" ht="17.399999999999999" customHeight="1">
      <c r="A35" s="173"/>
      <c r="B35" s="173"/>
      <c r="C35" s="173"/>
      <c r="D35" s="188"/>
      <c r="E35" s="188"/>
      <c r="F35" s="188"/>
      <c r="G35" s="188"/>
      <c r="H35" s="188"/>
      <c r="I35" s="188"/>
      <c r="J35" s="188"/>
      <c r="K35" s="188"/>
      <c r="L35" s="188"/>
      <c r="M35" s="188"/>
      <c r="N35" s="188"/>
      <c r="O35" s="188"/>
      <c r="P35" s="188"/>
      <c r="X35" s="173"/>
      <c r="Y35" s="173"/>
      <c r="Z35" s="173"/>
      <c r="AA35" s="188"/>
      <c r="AB35" s="188"/>
      <c r="AC35" s="188"/>
      <c r="AD35" s="188"/>
      <c r="AE35" s="188"/>
      <c r="AF35" s="188"/>
      <c r="AG35" s="188"/>
      <c r="AH35" s="188"/>
      <c r="AI35" s="188"/>
      <c r="AJ35" s="188"/>
      <c r="AK35" s="188"/>
      <c r="AL35" s="188"/>
      <c r="AM35" s="188"/>
    </row>
    <row r="36" spans="1:39" ht="14">
      <c r="A36" s="133"/>
      <c r="B36" s="133"/>
      <c r="C36" s="133"/>
      <c r="D36" s="133"/>
      <c r="E36" s="133"/>
      <c r="F36" s="133"/>
      <c r="G36" s="133"/>
      <c r="H36" s="133"/>
      <c r="I36" s="133"/>
      <c r="J36" s="133"/>
      <c r="K36" s="133"/>
      <c r="L36" s="133"/>
      <c r="M36" s="133"/>
      <c r="N36" s="146"/>
      <c r="X36" s="133"/>
      <c r="Y36" s="133"/>
      <c r="Z36" s="133"/>
      <c r="AA36" s="133"/>
      <c r="AB36" s="133"/>
      <c r="AC36" s="133"/>
      <c r="AD36" s="133"/>
      <c r="AE36" s="133"/>
      <c r="AF36" s="133"/>
      <c r="AG36" s="133"/>
      <c r="AH36" s="133"/>
      <c r="AI36" s="133"/>
      <c r="AJ36" s="133"/>
      <c r="AK36" s="146"/>
    </row>
    <row r="37" spans="1:39" ht="14">
      <c r="D37" s="133"/>
      <c r="E37" s="133"/>
      <c r="F37" s="133"/>
      <c r="G37" s="133"/>
      <c r="H37" s="133"/>
      <c r="I37" s="133"/>
      <c r="J37" s="133"/>
      <c r="K37" s="133"/>
      <c r="L37" s="133"/>
      <c r="M37" s="133"/>
      <c r="N37" s="133"/>
      <c r="O37" s="133"/>
      <c r="AA37" s="133"/>
      <c r="AB37" s="133"/>
      <c r="AC37" s="133"/>
      <c r="AD37" s="133"/>
      <c r="AE37" s="133"/>
      <c r="AF37" s="133"/>
      <c r="AG37" s="133"/>
      <c r="AH37" s="133"/>
      <c r="AI37" s="133"/>
      <c r="AJ37" s="133"/>
      <c r="AK37" s="133"/>
      <c r="AL37" s="133"/>
    </row>
    <row r="38" spans="1:39" ht="14">
      <c r="D38" s="133"/>
      <c r="E38" s="133"/>
      <c r="F38" s="133"/>
      <c r="G38" s="133"/>
      <c r="H38" s="133"/>
      <c r="I38" s="133"/>
      <c r="J38" s="133"/>
      <c r="K38" s="133"/>
      <c r="L38" s="133"/>
      <c r="M38" s="133"/>
      <c r="N38" s="133"/>
      <c r="O38" s="133"/>
      <c r="AA38" s="133"/>
      <c r="AB38" s="133"/>
      <c r="AC38" s="133"/>
      <c r="AD38" s="133"/>
      <c r="AE38" s="133"/>
      <c r="AF38" s="133"/>
      <c r="AG38" s="133"/>
      <c r="AH38" s="133"/>
      <c r="AI38" s="133"/>
      <c r="AJ38" s="133"/>
      <c r="AK38" s="133"/>
      <c r="AL38" s="133"/>
    </row>
    <row r="39" spans="1:39" ht="14">
      <c r="D39" s="133"/>
      <c r="E39" s="133"/>
      <c r="F39" s="133"/>
      <c r="G39" s="133"/>
      <c r="H39" s="133"/>
      <c r="I39" s="133"/>
      <c r="J39" s="133"/>
      <c r="K39" s="133"/>
      <c r="L39" s="133"/>
      <c r="M39" s="133"/>
      <c r="N39" s="133"/>
      <c r="O39" s="133"/>
      <c r="AA39" s="133"/>
      <c r="AB39" s="133"/>
      <c r="AC39" s="133"/>
      <c r="AD39" s="133"/>
      <c r="AE39" s="133"/>
      <c r="AF39" s="133"/>
      <c r="AG39" s="133"/>
      <c r="AH39" s="133"/>
      <c r="AI39" s="133"/>
      <c r="AJ39" s="133"/>
      <c r="AK39" s="133"/>
      <c r="AL39" s="133"/>
    </row>
  </sheetData>
  <sheetProtection algorithmName="SHA-512" hashValue="+gd1VuwoJ2tEgZ3APkw+StwrHJb5QEgaqdXFmv7xNIDnH162HoRYsKk0qKRzdVb9H9gE1y0EHOT85TakCPyjWQ==" saltValue="2RMGylJr/7xLm2WXXSS1qg==" spinCount="100000" sheet="1" formatCells="0"/>
  <mergeCells count="26">
    <mergeCell ref="AA30:AK30"/>
    <mergeCell ref="AA32:AE32"/>
    <mergeCell ref="AG32:AK32"/>
    <mergeCell ref="Y19:AL19"/>
    <mergeCell ref="Y21:AL21"/>
    <mergeCell ref="Y23:AM23"/>
    <mergeCell ref="Y25:Z25"/>
    <mergeCell ref="AA28:AK28"/>
    <mergeCell ref="X3:AM3"/>
    <mergeCell ref="X4:AM4"/>
    <mergeCell ref="Y9:AL9"/>
    <mergeCell ref="Y11:AL11"/>
    <mergeCell ref="Y12:AK12"/>
    <mergeCell ref="D32:H32"/>
    <mergeCell ref="J32:N32"/>
    <mergeCell ref="A3:P3"/>
    <mergeCell ref="A4:P4"/>
    <mergeCell ref="B9:O9"/>
    <mergeCell ref="B11:O11"/>
    <mergeCell ref="B12:N12"/>
    <mergeCell ref="B19:O19"/>
    <mergeCell ref="B21:O21"/>
    <mergeCell ref="B23:P23"/>
    <mergeCell ref="B25:C25"/>
    <mergeCell ref="D28:N28"/>
    <mergeCell ref="D30:N30"/>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xdr:col>
                    <xdr:colOff>107950</xdr:colOff>
                    <xdr:row>21</xdr:row>
                    <xdr:rowOff>101600</xdr:rowOff>
                  </from>
                  <to>
                    <xdr:col>5</xdr:col>
                    <xdr:colOff>44450</xdr:colOff>
                    <xdr:row>23</xdr:row>
                    <xdr:rowOff>69850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AU48"/>
  <sheetViews>
    <sheetView showGridLines="0" showZeros="0" view="pageBreakPreview" zoomScale="70" zoomScaleNormal="100" zoomScaleSheetLayoutView="70" workbookViewId="0">
      <selection sqref="A1:M1"/>
    </sheetView>
  </sheetViews>
  <sheetFormatPr defaultColWidth="8.08203125" defaultRowHeight="13"/>
  <cols>
    <col min="1" max="1" width="2" style="1" customWidth="1"/>
    <col min="2" max="2" width="1" style="1" customWidth="1"/>
    <col min="3" max="3" width="3.33203125" style="1" customWidth="1"/>
    <col min="4" max="4" width="4" style="1" customWidth="1"/>
    <col min="5" max="6" width="4.6640625" style="1" customWidth="1"/>
    <col min="7" max="7" width="7.58203125" style="1" customWidth="1"/>
    <col min="8" max="8" width="6.33203125" style="1" customWidth="1"/>
    <col min="9" max="10" width="5.5" style="1" customWidth="1"/>
    <col min="11" max="11" width="3.33203125" style="2" customWidth="1"/>
    <col min="12" max="12" width="5.08203125" style="2" customWidth="1"/>
    <col min="13" max="18" width="3.33203125" style="2" customWidth="1"/>
    <col min="19" max="19" width="1.9140625" style="2" customWidth="1"/>
    <col min="20" max="20" width="2" style="2" customWidth="1"/>
    <col min="21" max="21" width="1.5" style="1" customWidth="1"/>
    <col min="22" max="27" width="8.08203125" style="1"/>
    <col min="28" max="28" width="2" style="1" customWidth="1"/>
    <col min="29" max="29" width="1" style="1" customWidth="1"/>
    <col min="30" max="30" width="3.33203125" style="1" customWidth="1"/>
    <col min="31" max="31" width="4" style="1" customWidth="1"/>
    <col min="32" max="33" width="4.6640625" style="1" customWidth="1"/>
    <col min="34" max="34" width="7.58203125" style="1" customWidth="1"/>
    <col min="35" max="35" width="6.33203125" style="1" customWidth="1"/>
    <col min="36" max="37" width="5.5" style="1" customWidth="1"/>
    <col min="38" max="38" width="3.33203125" style="2" customWidth="1"/>
    <col min="39" max="39" width="5.08203125" style="2" customWidth="1"/>
    <col min="40" max="45" width="3.33203125" style="2" customWidth="1"/>
    <col min="46" max="46" width="1.9140625" style="2" customWidth="1"/>
    <col min="47" max="47" width="2" style="2" customWidth="1"/>
    <col min="48" max="16384" width="8.08203125" style="1"/>
  </cols>
  <sheetData>
    <row r="1" spans="1:47" ht="15" customHeight="1">
      <c r="A1" s="172" t="s">
        <v>371</v>
      </c>
      <c r="AB1" s="172" t="s">
        <v>371</v>
      </c>
    </row>
    <row r="2" spans="1:47" ht="11.25" hidden="1" customHeight="1">
      <c r="I2" s="173"/>
      <c r="J2" s="173"/>
      <c r="K2" s="174"/>
      <c r="L2" s="174"/>
      <c r="M2" s="174"/>
      <c r="N2" s="174"/>
      <c r="O2" s="174"/>
      <c r="P2" s="174"/>
      <c r="Q2" s="174"/>
      <c r="R2" s="174"/>
      <c r="U2" s="2"/>
      <c r="AJ2" s="173"/>
      <c r="AK2" s="173"/>
      <c r="AL2" s="174"/>
      <c r="AM2" s="174"/>
      <c r="AN2" s="174"/>
      <c r="AO2" s="174"/>
      <c r="AP2" s="174"/>
      <c r="AQ2" s="174"/>
      <c r="AR2" s="174"/>
      <c r="AS2" s="174"/>
    </row>
    <row r="3" spans="1:47">
      <c r="I3" s="2"/>
      <c r="J3" s="2"/>
      <c r="L3" s="942" t="s">
        <v>14</v>
      </c>
      <c r="M3" s="942"/>
      <c r="N3" s="3"/>
      <c r="O3" s="2" t="s">
        <v>0</v>
      </c>
      <c r="P3" s="300"/>
      <c r="Q3" s="175" t="s">
        <v>9</v>
      </c>
      <c r="R3" s="300"/>
      <c r="S3" s="174" t="s">
        <v>10</v>
      </c>
      <c r="U3" s="2"/>
      <c r="V3" s="127" t="s">
        <v>15</v>
      </c>
      <c r="AJ3" s="2"/>
      <c r="AK3" s="2"/>
      <c r="AM3" s="942" t="s">
        <v>14</v>
      </c>
      <c r="AN3" s="942"/>
      <c r="AO3" s="768">
        <v>5</v>
      </c>
      <c r="AP3" s="2" t="s">
        <v>0</v>
      </c>
      <c r="AQ3" s="767">
        <v>3</v>
      </c>
      <c r="AR3" s="175" t="s">
        <v>9</v>
      </c>
      <c r="AS3" s="767">
        <v>18</v>
      </c>
      <c r="AT3" s="174" t="s">
        <v>10</v>
      </c>
    </row>
    <row r="4" spans="1:47" ht="13.5" customHeight="1">
      <c r="H4" s="2"/>
      <c r="I4" s="2"/>
      <c r="K4" s="1"/>
      <c r="L4" s="1"/>
      <c r="M4" s="1"/>
      <c r="N4" s="1"/>
      <c r="O4" s="1"/>
      <c r="P4" s="174"/>
      <c r="Q4" s="1"/>
      <c r="R4" s="174"/>
      <c r="V4" s="176"/>
      <c r="AI4" s="2"/>
      <c r="AJ4" s="2"/>
      <c r="AL4" s="1"/>
      <c r="AM4" s="1"/>
      <c r="AN4" s="1"/>
      <c r="AO4" s="1"/>
      <c r="AP4" s="1"/>
      <c r="AQ4" s="174"/>
      <c r="AR4" s="1"/>
      <c r="AS4" s="174"/>
    </row>
    <row r="5" spans="1:47" ht="21.75" customHeight="1">
      <c r="A5" s="267" t="s">
        <v>228</v>
      </c>
      <c r="B5" s="135"/>
      <c r="C5" s="135"/>
      <c r="D5" s="135"/>
      <c r="G5" s="146"/>
      <c r="H5" s="146"/>
      <c r="K5" s="1"/>
      <c r="L5" s="1"/>
      <c r="M5" s="1"/>
      <c r="N5" s="1"/>
      <c r="O5" s="1"/>
      <c r="P5" s="146"/>
      <c r="S5" s="1"/>
      <c r="T5" s="1"/>
      <c r="AB5" s="267" t="s">
        <v>228</v>
      </c>
      <c r="AC5" s="135"/>
      <c r="AD5" s="135"/>
      <c r="AE5" s="135"/>
      <c r="AH5" s="146"/>
      <c r="AI5" s="146"/>
      <c r="AL5" s="1"/>
      <c r="AM5" s="1"/>
      <c r="AN5" s="1"/>
      <c r="AO5" s="1"/>
      <c r="AP5" s="1"/>
      <c r="AQ5" s="146"/>
      <c r="AT5" s="1"/>
      <c r="AU5" s="1"/>
    </row>
    <row r="6" spans="1:47" ht="21.75" customHeight="1">
      <c r="A6" s="135" t="s">
        <v>229</v>
      </c>
      <c r="B6" s="135"/>
      <c r="C6" s="135"/>
      <c r="D6" s="135"/>
      <c r="G6" s="146"/>
      <c r="H6" s="146"/>
      <c r="K6" s="1"/>
      <c r="L6" s="1"/>
      <c r="M6" s="1"/>
      <c r="N6" s="1"/>
      <c r="O6" s="1"/>
      <c r="P6" s="146"/>
      <c r="S6" s="1"/>
      <c r="T6" s="1"/>
      <c r="AB6" s="135" t="s">
        <v>229</v>
      </c>
      <c r="AC6" s="135"/>
      <c r="AD6" s="135"/>
      <c r="AE6" s="135"/>
      <c r="AH6" s="146"/>
      <c r="AI6" s="146"/>
      <c r="AL6" s="1"/>
      <c r="AM6" s="1"/>
      <c r="AN6" s="1"/>
      <c r="AO6" s="1"/>
      <c r="AP6" s="1"/>
      <c r="AQ6" s="146"/>
      <c r="AT6" s="1"/>
      <c r="AU6" s="1"/>
    </row>
    <row r="7" spans="1:47" ht="11.4" customHeight="1">
      <c r="B7" s="4"/>
      <c r="C7" s="4"/>
      <c r="F7" s="1114"/>
      <c r="G7" s="1114"/>
      <c r="H7" s="1114"/>
      <c r="I7" s="1114"/>
      <c r="J7" s="1114"/>
      <c r="K7" s="1114"/>
      <c r="L7" s="1114"/>
      <c r="M7" s="1114"/>
      <c r="N7" s="1114"/>
      <c r="O7" s="1114"/>
      <c r="P7" s="1114"/>
      <c r="Q7" s="1114"/>
      <c r="R7" s="146"/>
      <c r="AC7" s="4"/>
      <c r="AD7" s="4"/>
      <c r="AG7" s="1114"/>
      <c r="AH7" s="1114"/>
      <c r="AI7" s="1114"/>
      <c r="AJ7" s="1114"/>
      <c r="AK7" s="1114"/>
      <c r="AL7" s="1114"/>
      <c r="AM7" s="1114"/>
      <c r="AN7" s="1114"/>
      <c r="AO7" s="1114"/>
      <c r="AP7" s="1114"/>
      <c r="AQ7" s="1114"/>
      <c r="AR7" s="1114"/>
      <c r="AS7" s="146"/>
    </row>
    <row r="8" spans="1:47" ht="21.75" customHeight="1">
      <c r="C8" s="1119"/>
      <c r="D8" s="1119"/>
      <c r="E8" s="1119"/>
      <c r="F8" s="1119"/>
      <c r="G8" s="1119"/>
      <c r="H8" s="1119"/>
      <c r="I8" s="1119"/>
      <c r="J8" s="12"/>
      <c r="K8" s="12"/>
      <c r="L8" s="12"/>
      <c r="M8" s="12"/>
      <c r="N8" s="12"/>
      <c r="O8" s="12"/>
      <c r="P8" s="12"/>
      <c r="Q8" s="12"/>
      <c r="R8" s="12"/>
      <c r="S8" s="1"/>
      <c r="AD8" s="1119"/>
      <c r="AE8" s="1119"/>
      <c r="AF8" s="1119"/>
      <c r="AG8" s="1119"/>
      <c r="AH8" s="1119"/>
      <c r="AI8" s="1119"/>
      <c r="AJ8" s="1119"/>
      <c r="AK8" s="12"/>
      <c r="AL8" s="12"/>
      <c r="AM8" s="12"/>
      <c r="AN8" s="12"/>
      <c r="AO8" s="12"/>
      <c r="AP8" s="12"/>
      <c r="AQ8" s="12"/>
      <c r="AR8" s="12"/>
      <c r="AS8" s="12"/>
      <c r="AT8" s="1"/>
    </row>
    <row r="9" spans="1:47" ht="15.65" customHeight="1">
      <c r="A9" s="1120" t="s">
        <v>12</v>
      </c>
      <c r="B9" s="1120"/>
      <c r="C9" s="1120"/>
      <c r="D9" s="1120"/>
      <c r="E9" s="1120"/>
      <c r="F9" s="1120"/>
      <c r="G9" s="1120"/>
      <c r="H9" s="1120"/>
      <c r="I9" s="1120"/>
      <c r="J9" s="1120"/>
      <c r="K9" s="1120"/>
      <c r="L9" s="1120"/>
      <c r="M9" s="1120"/>
      <c r="N9" s="1120"/>
      <c r="O9" s="1120"/>
      <c r="P9" s="1120"/>
      <c r="Q9" s="1120"/>
      <c r="R9" s="1120"/>
      <c r="S9" s="1120"/>
      <c r="T9" s="1120"/>
      <c r="U9" s="47"/>
      <c r="V9" s="47"/>
      <c r="W9" s="47"/>
      <c r="X9" s="2"/>
      <c r="Y9" s="2"/>
      <c r="Z9" s="5"/>
      <c r="AB9" s="1120" t="s">
        <v>12</v>
      </c>
      <c r="AC9" s="1120"/>
      <c r="AD9" s="1120"/>
      <c r="AE9" s="1120"/>
      <c r="AF9" s="1120"/>
      <c r="AG9" s="1120"/>
      <c r="AH9" s="1120"/>
      <c r="AI9" s="1120"/>
      <c r="AJ9" s="1120"/>
      <c r="AK9" s="1120"/>
      <c r="AL9" s="1120"/>
      <c r="AM9" s="1120"/>
      <c r="AN9" s="1120"/>
      <c r="AO9" s="1120"/>
      <c r="AP9" s="1120"/>
      <c r="AQ9" s="1120"/>
      <c r="AR9" s="1120"/>
      <c r="AS9" s="1120"/>
      <c r="AT9" s="1120"/>
      <c r="AU9" s="1120"/>
    </row>
    <row r="10" spans="1:47" s="18" customFormat="1" ht="2.4" hidden="1" customHeight="1">
      <c r="K10" s="298"/>
      <c r="L10" s="298"/>
      <c r="M10" s="298"/>
      <c r="N10" s="298"/>
      <c r="O10" s="298"/>
      <c r="P10" s="298"/>
      <c r="Q10" s="298"/>
      <c r="R10" s="298"/>
      <c r="S10" s="298"/>
      <c r="T10" s="298"/>
      <c r="AL10" s="298"/>
      <c r="AM10" s="298"/>
      <c r="AN10" s="298"/>
      <c r="AO10" s="298"/>
      <c r="AP10" s="298"/>
      <c r="AQ10" s="298"/>
      <c r="AR10" s="298"/>
      <c r="AS10" s="298"/>
      <c r="AT10" s="298"/>
      <c r="AU10" s="298"/>
    </row>
    <row r="11" spans="1:47" s="18" customFormat="1" ht="21">
      <c r="A11" s="951" t="s">
        <v>372</v>
      </c>
      <c r="B11" s="951"/>
      <c r="C11" s="951"/>
      <c r="D11" s="951"/>
      <c r="E11" s="951"/>
      <c r="F11" s="951"/>
      <c r="G11" s="951"/>
      <c r="H11" s="951"/>
      <c r="I11" s="951"/>
      <c r="J11" s="951"/>
      <c r="K11" s="951"/>
      <c r="L11" s="951"/>
      <c r="M11" s="951"/>
      <c r="N11" s="951"/>
      <c r="O11" s="951"/>
      <c r="P11" s="951"/>
      <c r="Q11" s="951"/>
      <c r="R11" s="951"/>
      <c r="S11" s="951"/>
      <c r="T11" s="951"/>
      <c r="AB11" s="951" t="s">
        <v>372</v>
      </c>
      <c r="AC11" s="951"/>
      <c r="AD11" s="951"/>
      <c r="AE11" s="951"/>
      <c r="AF11" s="951"/>
      <c r="AG11" s="951"/>
      <c r="AH11" s="951"/>
      <c r="AI11" s="951"/>
      <c r="AJ11" s="951"/>
      <c r="AK11" s="951"/>
      <c r="AL11" s="951"/>
      <c r="AM11" s="951"/>
      <c r="AN11" s="951"/>
      <c r="AO11" s="951"/>
      <c r="AP11" s="951"/>
      <c r="AQ11" s="951"/>
      <c r="AR11" s="951"/>
      <c r="AS11" s="951"/>
      <c r="AT11" s="951"/>
      <c r="AU11" s="951"/>
    </row>
    <row r="13" spans="1:47" ht="54.75" customHeight="1">
      <c r="A13" s="1118" t="s">
        <v>769</v>
      </c>
      <c r="B13" s="1118"/>
      <c r="C13" s="1118"/>
      <c r="D13" s="1118"/>
      <c r="E13" s="1118"/>
      <c r="F13" s="1118"/>
      <c r="G13" s="1118"/>
      <c r="H13" s="1118"/>
      <c r="I13" s="1118"/>
      <c r="J13" s="1118"/>
      <c r="K13" s="1118"/>
      <c r="L13" s="1118"/>
      <c r="M13" s="1118"/>
      <c r="N13" s="1118"/>
      <c r="O13" s="1118"/>
      <c r="P13" s="1118"/>
      <c r="Q13" s="1118"/>
      <c r="R13" s="1118"/>
      <c r="S13" s="1118"/>
      <c r="T13" s="1118"/>
      <c r="AB13" s="1118" t="s">
        <v>769</v>
      </c>
      <c r="AC13" s="1118"/>
      <c r="AD13" s="1118"/>
      <c r="AE13" s="1118"/>
      <c r="AF13" s="1118"/>
      <c r="AG13" s="1118"/>
      <c r="AH13" s="1118"/>
      <c r="AI13" s="1118"/>
      <c r="AJ13" s="1118"/>
      <c r="AK13" s="1118"/>
      <c r="AL13" s="1118"/>
      <c r="AM13" s="1118"/>
      <c r="AN13" s="1118"/>
      <c r="AO13" s="1118"/>
      <c r="AP13" s="1118"/>
      <c r="AQ13" s="1118"/>
      <c r="AR13" s="1118"/>
      <c r="AS13" s="1118"/>
      <c r="AT13" s="1118"/>
      <c r="AU13" s="1118"/>
    </row>
    <row r="14" spans="1:47" ht="26.25" customHeight="1">
      <c r="C14" s="1" t="s">
        <v>373</v>
      </c>
      <c r="AD14" s="1" t="s">
        <v>373</v>
      </c>
    </row>
    <row r="15" spans="1:47" ht="15.75" customHeight="1">
      <c r="D15" s="1" t="s">
        <v>374</v>
      </c>
      <c r="H15" s="2"/>
      <c r="I15" s="2"/>
      <c r="J15" s="2"/>
      <c r="P15" s="1"/>
      <c r="Q15" s="1"/>
      <c r="R15" s="1"/>
      <c r="AE15" s="1" t="s">
        <v>374</v>
      </c>
      <c r="AI15" s="2"/>
      <c r="AJ15" s="2"/>
      <c r="AK15" s="2"/>
      <c r="AQ15" s="1"/>
      <c r="AR15" s="1"/>
      <c r="AS15" s="1"/>
    </row>
    <row r="16" spans="1:47" ht="27" customHeight="1">
      <c r="E16" s="944">
        <f>基本情報!E57</f>
        <v>0</v>
      </c>
      <c r="F16" s="944"/>
      <c r="G16" s="944">
        <f>基本情報!E58</f>
        <v>0</v>
      </c>
      <c r="H16" s="944"/>
      <c r="I16" s="944"/>
      <c r="J16" s="944"/>
      <c r="K16" s="944"/>
      <c r="L16" s="944"/>
      <c r="M16" s="944"/>
      <c r="N16" s="944"/>
      <c r="O16" s="944"/>
      <c r="P16" s="944"/>
      <c r="Q16" s="944"/>
      <c r="R16" s="944"/>
      <c r="S16" s="1"/>
      <c r="U16" s="2"/>
      <c r="AF16" s="1126" t="s">
        <v>969</v>
      </c>
      <c r="AG16" s="1126"/>
      <c r="AH16" s="1126" t="s">
        <v>1095</v>
      </c>
      <c r="AI16" s="1126"/>
      <c r="AJ16" s="1126"/>
      <c r="AK16" s="1126"/>
      <c r="AL16" s="1126"/>
      <c r="AM16" s="1126"/>
      <c r="AN16" s="1126"/>
      <c r="AO16" s="1126"/>
      <c r="AP16" s="1126"/>
      <c r="AQ16" s="1126"/>
      <c r="AR16" s="1126"/>
      <c r="AS16" s="1126"/>
      <c r="AT16" s="1"/>
    </row>
    <row r="17" spans="3:47" ht="26.25" customHeight="1">
      <c r="D17" s="1089" t="s">
        <v>375</v>
      </c>
      <c r="E17" s="1089"/>
      <c r="F17" s="944">
        <f>基本情報!E56</f>
        <v>0</v>
      </c>
      <c r="G17" s="944"/>
      <c r="H17" s="944"/>
      <c r="I17" s="944"/>
      <c r="J17" s="944"/>
      <c r="K17" s="944"/>
      <c r="L17" s="944"/>
      <c r="M17" s="944"/>
      <c r="N17" s="944"/>
      <c r="O17" s="944"/>
      <c r="P17" s="944"/>
      <c r="Q17" s="944"/>
      <c r="R17" s="944"/>
      <c r="T17" s="1"/>
      <c r="AE17" s="1089" t="s">
        <v>375</v>
      </c>
      <c r="AF17" s="1089"/>
      <c r="AG17" s="944"/>
      <c r="AH17" s="944"/>
      <c r="AI17" s="944"/>
      <c r="AJ17" s="944"/>
      <c r="AK17" s="944"/>
      <c r="AL17" s="944"/>
      <c r="AM17" s="944"/>
      <c r="AN17" s="944"/>
      <c r="AO17" s="944"/>
      <c r="AP17" s="944"/>
      <c r="AQ17" s="944"/>
      <c r="AR17" s="944"/>
      <c r="AS17" s="944"/>
      <c r="AU17" s="1"/>
    </row>
    <row r="18" spans="3:47">
      <c r="K18" s="1"/>
      <c r="L18" s="1"/>
      <c r="M18" s="1"/>
      <c r="N18" s="1"/>
      <c r="O18" s="1"/>
      <c r="P18" s="1"/>
      <c r="Q18" s="1"/>
      <c r="R18" s="1"/>
      <c r="AL18" s="1"/>
      <c r="AM18" s="1"/>
      <c r="AN18" s="1"/>
      <c r="AO18" s="1"/>
      <c r="AP18" s="1"/>
      <c r="AQ18" s="1"/>
      <c r="AR18" s="1"/>
      <c r="AS18" s="1"/>
    </row>
    <row r="19" spans="3:47" ht="26.25" customHeight="1">
      <c r="C19" s="173" t="s">
        <v>376</v>
      </c>
      <c r="F19" s="56"/>
      <c r="G19" s="177" t="s">
        <v>377</v>
      </c>
      <c r="H19" s="1117" t="s">
        <v>558</v>
      </c>
      <c r="I19" s="1117"/>
      <c r="J19" s="1" t="s">
        <v>378</v>
      </c>
      <c r="K19" s="56"/>
      <c r="L19" s="56"/>
      <c r="M19" s="56"/>
      <c r="N19" s="56"/>
      <c r="O19" s="56"/>
      <c r="P19" s="56"/>
      <c r="Q19" s="56"/>
      <c r="R19" s="56"/>
      <c r="V19" s="5" t="s">
        <v>891</v>
      </c>
      <c r="AD19" s="173" t="s">
        <v>376</v>
      </c>
      <c r="AG19" s="56"/>
      <c r="AH19" s="177" t="s">
        <v>377</v>
      </c>
      <c r="AI19" s="1128" t="s">
        <v>960</v>
      </c>
      <c r="AJ19" s="1128"/>
      <c r="AK19" s="1" t="s">
        <v>378</v>
      </c>
      <c r="AL19" s="56"/>
      <c r="AM19" s="56"/>
      <c r="AN19" s="56"/>
      <c r="AO19" s="56"/>
      <c r="AP19" s="56"/>
      <c r="AQ19" s="56"/>
      <c r="AR19" s="56"/>
      <c r="AS19" s="56"/>
    </row>
    <row r="20" spans="3:47" ht="26.25" customHeight="1">
      <c r="D20" s="1089" t="s">
        <v>379</v>
      </c>
      <c r="E20" s="1089"/>
      <c r="F20" s="943">
        <f>基本情報!E43</f>
        <v>0</v>
      </c>
      <c r="G20" s="943"/>
      <c r="H20" s="943"/>
      <c r="I20" s="943"/>
      <c r="J20" s="943"/>
      <c r="K20" s="943"/>
      <c r="L20" s="943"/>
      <c r="M20" s="943"/>
      <c r="N20" s="943"/>
      <c r="O20" s="943"/>
      <c r="P20" s="943"/>
      <c r="Q20" s="943"/>
      <c r="R20" s="943"/>
      <c r="V20" s="128"/>
      <c r="AE20" s="1089" t="s">
        <v>379</v>
      </c>
      <c r="AF20" s="1089"/>
      <c r="AG20" s="1109" t="s">
        <v>1092</v>
      </c>
      <c r="AH20" s="1109"/>
      <c r="AI20" s="1109"/>
      <c r="AJ20" s="1109"/>
      <c r="AK20" s="1109"/>
      <c r="AL20" s="1109"/>
      <c r="AM20" s="1109"/>
      <c r="AN20" s="1109"/>
      <c r="AO20" s="1109"/>
      <c r="AP20" s="1109"/>
      <c r="AQ20" s="1109"/>
      <c r="AR20" s="1109"/>
      <c r="AS20" s="1109"/>
    </row>
    <row r="21" spans="3:47" ht="3" hidden="1" customHeight="1">
      <c r="K21" s="1"/>
      <c r="L21" s="1"/>
      <c r="M21" s="1"/>
      <c r="N21" s="1"/>
      <c r="O21" s="1"/>
      <c r="P21" s="1"/>
      <c r="Q21" s="1"/>
      <c r="R21" s="173"/>
      <c r="AL21" s="1"/>
      <c r="AM21" s="1"/>
      <c r="AN21" s="1"/>
      <c r="AO21" s="1"/>
      <c r="AP21" s="1"/>
      <c r="AQ21" s="1"/>
      <c r="AR21" s="1"/>
      <c r="AS21" s="173"/>
    </row>
    <row r="22" spans="3:47" ht="26.4" customHeight="1">
      <c r="E22" s="146" t="s">
        <v>380</v>
      </c>
      <c r="F22" s="146"/>
      <c r="G22" s="943">
        <f>基本情報!E46</f>
        <v>0</v>
      </c>
      <c r="H22" s="943"/>
      <c r="I22" s="943"/>
      <c r="J22" s="2" t="s">
        <v>381</v>
      </c>
      <c r="K22" s="1116">
        <f>基本情報!E48</f>
        <v>0</v>
      </c>
      <c r="L22" s="1116"/>
      <c r="M22" s="1116"/>
      <c r="N22" s="1116"/>
      <c r="O22" s="1116"/>
      <c r="P22" s="1116"/>
      <c r="Q22" s="1116"/>
      <c r="R22" s="1112"/>
      <c r="S22" s="173"/>
      <c r="U22" s="2"/>
      <c r="V22" s="5" t="s">
        <v>382</v>
      </c>
      <c r="AF22" s="146" t="s">
        <v>380</v>
      </c>
      <c r="AG22" s="146"/>
      <c r="AH22" s="1109" t="s">
        <v>963</v>
      </c>
      <c r="AI22" s="1109"/>
      <c r="AJ22" s="1109"/>
      <c r="AK22" s="2" t="s">
        <v>381</v>
      </c>
      <c r="AL22" s="1131" t="s">
        <v>964</v>
      </c>
      <c r="AM22" s="1131"/>
      <c r="AN22" s="1131"/>
      <c r="AO22" s="1131"/>
      <c r="AP22" s="1131"/>
      <c r="AQ22" s="1131"/>
      <c r="AR22" s="1131"/>
      <c r="AS22" s="1132"/>
      <c r="AT22" s="173"/>
    </row>
    <row r="23" spans="3:47" s="13" customFormat="1" ht="3.65" hidden="1" customHeight="1">
      <c r="E23" s="10"/>
      <c r="F23" s="10"/>
      <c r="G23" s="15"/>
      <c r="H23" s="15"/>
      <c r="I23" s="15"/>
      <c r="K23" s="301"/>
      <c r="L23" s="301"/>
      <c r="M23" s="301"/>
      <c r="N23" s="301"/>
      <c r="O23" s="301"/>
      <c r="P23" s="301"/>
      <c r="Q23" s="301"/>
      <c r="R23" s="11"/>
      <c r="S23" s="12"/>
      <c r="T23" s="11"/>
      <c r="U23" s="11"/>
      <c r="V23" s="178"/>
      <c r="AF23" s="10"/>
      <c r="AG23" s="10"/>
      <c r="AH23" s="15"/>
      <c r="AI23" s="15"/>
      <c r="AJ23" s="15"/>
      <c r="AL23" s="301"/>
      <c r="AM23" s="301"/>
      <c r="AN23" s="301"/>
      <c r="AO23" s="301"/>
      <c r="AP23" s="301"/>
      <c r="AQ23" s="301"/>
      <c r="AR23" s="301"/>
      <c r="AS23" s="11"/>
      <c r="AT23" s="12"/>
      <c r="AU23" s="11"/>
    </row>
    <row r="24" spans="3:47" ht="26.4" hidden="1" customHeight="1">
      <c r="E24" s="146" t="s">
        <v>42</v>
      </c>
      <c r="G24" s="1" t="s">
        <v>43</v>
      </c>
      <c r="H24" s="1123"/>
      <c r="I24" s="1124"/>
      <c r="J24" s="1124"/>
      <c r="K24" s="1124"/>
      <c r="L24" s="1124"/>
      <c r="M24" s="1124"/>
      <c r="N24" s="1124"/>
      <c r="O24" s="1124"/>
      <c r="P24" s="1124"/>
      <c r="Q24" s="1124"/>
      <c r="R24" s="1124"/>
      <c r="S24" s="173"/>
      <c r="U24" s="2"/>
      <c r="V24" s="179"/>
      <c r="W24" s="128"/>
      <c r="AF24" s="146" t="s">
        <v>42</v>
      </c>
      <c r="AH24" s="1" t="s">
        <v>43</v>
      </c>
      <c r="AI24" s="1123"/>
      <c r="AJ24" s="1124"/>
      <c r="AK24" s="1124"/>
      <c r="AL24" s="1124"/>
      <c r="AM24" s="1124"/>
      <c r="AN24" s="1124"/>
      <c r="AO24" s="1124"/>
      <c r="AP24" s="1124"/>
      <c r="AQ24" s="1124"/>
      <c r="AR24" s="1124"/>
      <c r="AS24" s="1124"/>
      <c r="AT24" s="173"/>
    </row>
    <row r="25" spans="3:47" s="13" customFormat="1" ht="3.65" hidden="1" customHeight="1">
      <c r="E25" s="10"/>
      <c r="H25" s="15"/>
      <c r="I25" s="15"/>
      <c r="K25" s="11"/>
      <c r="L25" s="11"/>
      <c r="M25" s="11"/>
      <c r="N25" s="11"/>
      <c r="O25" s="11"/>
      <c r="P25" s="11"/>
      <c r="Q25" s="11"/>
      <c r="R25" s="11"/>
      <c r="S25" s="12"/>
      <c r="T25" s="11"/>
      <c r="U25" s="11"/>
      <c r="V25" s="180"/>
      <c r="W25" s="143"/>
      <c r="AF25" s="10"/>
      <c r="AI25" s="15"/>
      <c r="AJ25" s="15"/>
      <c r="AL25" s="11"/>
      <c r="AM25" s="11"/>
      <c r="AN25" s="11"/>
      <c r="AO25" s="11"/>
      <c r="AP25" s="11"/>
      <c r="AQ25" s="11"/>
      <c r="AR25" s="11"/>
      <c r="AS25" s="11"/>
      <c r="AT25" s="12"/>
      <c r="AU25" s="11"/>
    </row>
    <row r="26" spans="3:47" ht="26.4" hidden="1" customHeight="1">
      <c r="G26" s="1" t="s">
        <v>45</v>
      </c>
      <c r="H26" s="1123"/>
      <c r="I26" s="1124"/>
      <c r="J26" s="1124"/>
      <c r="K26" s="1124"/>
      <c r="L26" s="1124"/>
      <c r="M26" s="1124"/>
      <c r="N26" s="1124"/>
      <c r="O26" s="1124"/>
      <c r="P26" s="1124"/>
      <c r="Q26" s="1124"/>
      <c r="R26" s="1124"/>
      <c r="S26" s="173"/>
      <c r="U26" s="2"/>
      <c r="AH26" s="1" t="s">
        <v>45</v>
      </c>
      <c r="AI26" s="1123"/>
      <c r="AJ26" s="1124"/>
      <c r="AK26" s="1124"/>
      <c r="AL26" s="1124"/>
      <c r="AM26" s="1124"/>
      <c r="AN26" s="1124"/>
      <c r="AO26" s="1124"/>
      <c r="AP26" s="1124"/>
      <c r="AQ26" s="1124"/>
      <c r="AR26" s="1124"/>
      <c r="AS26" s="1124"/>
      <c r="AT26" s="173"/>
    </row>
    <row r="27" spans="3:47" s="13" customFormat="1" ht="3.65" hidden="1" customHeight="1">
      <c r="H27" s="15"/>
      <c r="I27" s="15"/>
      <c r="K27" s="11"/>
      <c r="L27" s="11"/>
      <c r="M27" s="11"/>
      <c r="N27" s="11"/>
      <c r="O27" s="11"/>
      <c r="P27" s="11"/>
      <c r="Q27" s="11"/>
      <c r="R27" s="11"/>
      <c r="S27" s="12"/>
      <c r="T27" s="11"/>
      <c r="U27" s="11"/>
      <c r="AI27" s="15"/>
      <c r="AJ27" s="15"/>
      <c r="AL27" s="11"/>
      <c r="AM27" s="11"/>
      <c r="AN27" s="11"/>
      <c r="AO27" s="11"/>
      <c r="AP27" s="11"/>
      <c r="AQ27" s="11"/>
      <c r="AR27" s="11"/>
      <c r="AS27" s="11"/>
      <c r="AT27" s="12"/>
      <c r="AU27" s="11"/>
    </row>
    <row r="28" spans="3:47" ht="26.4" hidden="1" customHeight="1">
      <c r="G28" s="1" t="s">
        <v>47</v>
      </c>
      <c r="H28" s="1123"/>
      <c r="I28" s="1124"/>
      <c r="J28" s="1124"/>
      <c r="K28" s="1124"/>
      <c r="L28" s="1124"/>
      <c r="M28" s="1124"/>
      <c r="N28" s="1124"/>
      <c r="O28" s="1124"/>
      <c r="P28" s="1124"/>
      <c r="Q28" s="1124"/>
      <c r="R28" s="1124"/>
      <c r="S28" s="173"/>
      <c r="U28" s="2"/>
      <c r="AH28" s="1" t="s">
        <v>47</v>
      </c>
      <c r="AI28" s="1123"/>
      <c r="AJ28" s="1124"/>
      <c r="AK28" s="1124"/>
      <c r="AL28" s="1124"/>
      <c r="AM28" s="1124"/>
      <c r="AN28" s="1124"/>
      <c r="AO28" s="1124"/>
      <c r="AP28" s="1124"/>
      <c r="AQ28" s="1124"/>
      <c r="AR28" s="1124"/>
      <c r="AS28" s="1124"/>
      <c r="AT28" s="173"/>
    </row>
    <row r="29" spans="3:47" s="13" customFormat="1" ht="3.65" hidden="1" customHeight="1">
      <c r="H29" s="15"/>
      <c r="I29" s="15"/>
      <c r="K29" s="11"/>
      <c r="L29" s="11"/>
      <c r="M29" s="11"/>
      <c r="N29" s="11"/>
      <c r="O29" s="11"/>
      <c r="P29" s="11"/>
      <c r="Q29" s="11"/>
      <c r="R29" s="11"/>
      <c r="S29" s="12"/>
      <c r="T29" s="11"/>
      <c r="U29" s="11"/>
      <c r="AI29" s="15"/>
      <c r="AJ29" s="15"/>
      <c r="AL29" s="11"/>
      <c r="AM29" s="11"/>
      <c r="AN29" s="11"/>
      <c r="AO29" s="11"/>
      <c r="AP29" s="11"/>
      <c r="AQ29" s="11"/>
      <c r="AR29" s="11"/>
      <c r="AS29" s="11"/>
      <c r="AT29" s="12"/>
      <c r="AU29" s="11"/>
    </row>
    <row r="30" spans="3:47" ht="26.4" hidden="1" customHeight="1">
      <c r="E30" s="56"/>
      <c r="G30" s="1" t="s">
        <v>48</v>
      </c>
      <c r="H30" s="1123"/>
      <c r="I30" s="1124"/>
      <c r="J30" s="1124"/>
      <c r="K30" s="1124"/>
      <c r="L30" s="1124"/>
      <c r="M30" s="1124"/>
      <c r="N30" s="1124"/>
      <c r="O30" s="1124"/>
      <c r="P30" s="1124"/>
      <c r="Q30" s="1124"/>
      <c r="R30" s="1124"/>
      <c r="S30" s="173"/>
      <c r="U30" s="2"/>
      <c r="AF30" s="56"/>
      <c r="AH30" s="1" t="s">
        <v>48</v>
      </c>
      <c r="AI30" s="1123"/>
      <c r="AJ30" s="1124"/>
      <c r="AK30" s="1124"/>
      <c r="AL30" s="1124"/>
      <c r="AM30" s="1124"/>
      <c r="AN30" s="1124"/>
      <c r="AO30" s="1124"/>
      <c r="AP30" s="1124"/>
      <c r="AQ30" s="1124"/>
      <c r="AR30" s="1124"/>
      <c r="AS30" s="1124"/>
      <c r="AT30" s="173"/>
    </row>
    <row r="31" spans="3:47" ht="21.75" hidden="1" customHeight="1">
      <c r="C31" s="181"/>
      <c r="D31" s="13"/>
      <c r="E31" s="13"/>
      <c r="F31" s="13"/>
      <c r="G31" s="13"/>
      <c r="H31" s="13"/>
      <c r="I31" s="13"/>
      <c r="J31" s="13"/>
      <c r="K31" s="13"/>
      <c r="L31" s="13"/>
      <c r="M31" s="13"/>
      <c r="N31" s="13"/>
      <c r="O31" s="13"/>
      <c r="P31" s="13"/>
      <c r="Q31" s="13"/>
      <c r="R31" s="13"/>
      <c r="S31" s="1"/>
      <c r="AD31" s="181"/>
      <c r="AE31" s="13"/>
      <c r="AF31" s="13"/>
      <c r="AG31" s="13"/>
      <c r="AH31" s="13"/>
      <c r="AI31" s="13"/>
      <c r="AJ31" s="13"/>
      <c r="AK31" s="13"/>
      <c r="AL31" s="13"/>
      <c r="AM31" s="13"/>
      <c r="AN31" s="13"/>
      <c r="AO31" s="13"/>
      <c r="AP31" s="13"/>
      <c r="AQ31" s="13"/>
      <c r="AR31" s="13"/>
      <c r="AS31" s="13"/>
      <c r="AT31" s="1"/>
    </row>
    <row r="32" spans="3:47" s="91" customFormat="1" ht="26.4" customHeight="1">
      <c r="E32" s="272" t="s">
        <v>42</v>
      </c>
      <c r="G32" s="91" t="s">
        <v>43</v>
      </c>
      <c r="H32" s="1125">
        <f>基本情報!E49</f>
        <v>0</v>
      </c>
      <c r="I32" s="1125"/>
      <c r="J32" s="1125"/>
      <c r="K32" s="1125"/>
      <c r="L32" s="1125"/>
      <c r="M32" s="1125"/>
      <c r="N32" s="1125"/>
      <c r="O32" s="1125"/>
      <c r="P32" s="1125"/>
      <c r="Q32" s="1125"/>
      <c r="R32" s="1125"/>
      <c r="S32" s="93"/>
      <c r="T32" s="92"/>
      <c r="U32" s="92"/>
      <c r="V32" s="273"/>
      <c r="W32" s="274"/>
      <c r="AF32" s="272" t="s">
        <v>42</v>
      </c>
      <c r="AH32" s="91" t="s">
        <v>43</v>
      </c>
      <c r="AI32" s="1127" t="s">
        <v>965</v>
      </c>
      <c r="AJ32" s="1127"/>
      <c r="AK32" s="1127"/>
      <c r="AL32" s="1127"/>
      <c r="AM32" s="1127"/>
      <c r="AN32" s="1127"/>
      <c r="AO32" s="1127"/>
      <c r="AP32" s="1127"/>
      <c r="AQ32" s="1127"/>
      <c r="AR32" s="1127"/>
      <c r="AS32" s="1127"/>
      <c r="AT32" s="93"/>
      <c r="AU32" s="92"/>
    </row>
    <row r="33" spans="1:47" s="275" customFormat="1" ht="3.65" hidden="1" customHeight="1">
      <c r="E33" s="276"/>
      <c r="H33" s="733"/>
      <c r="I33" s="733"/>
      <c r="J33" s="766"/>
      <c r="K33" s="766"/>
      <c r="L33" s="766"/>
      <c r="M33" s="766"/>
      <c r="N33" s="766"/>
      <c r="O33" s="766"/>
      <c r="P33" s="766"/>
      <c r="Q33" s="766"/>
      <c r="R33" s="766"/>
      <c r="S33" s="278"/>
      <c r="T33" s="277"/>
      <c r="U33" s="277"/>
      <c r="V33" s="279"/>
      <c r="W33" s="280"/>
      <c r="AF33" s="276"/>
      <c r="AI33" s="732"/>
      <c r="AJ33" s="732"/>
      <c r="AK33" s="321"/>
      <c r="AL33" s="322"/>
      <c r="AM33" s="322"/>
      <c r="AN33" s="322"/>
      <c r="AO33" s="322"/>
      <c r="AP33" s="322"/>
      <c r="AQ33" s="322"/>
      <c r="AR33" s="322"/>
      <c r="AS33" s="322"/>
      <c r="AT33" s="278"/>
      <c r="AU33" s="277"/>
    </row>
    <row r="34" spans="1:47" s="91" customFormat="1" ht="26.4" customHeight="1">
      <c r="G34" s="91" t="s">
        <v>45</v>
      </c>
      <c r="H34" s="1125">
        <f>基本情報!E51</f>
        <v>0</v>
      </c>
      <c r="I34" s="1125"/>
      <c r="J34" s="1125"/>
      <c r="K34" s="1125"/>
      <c r="L34" s="1125"/>
      <c r="M34" s="1125"/>
      <c r="N34" s="1125"/>
      <c r="O34" s="1125"/>
      <c r="P34" s="1125"/>
      <c r="Q34" s="1125"/>
      <c r="R34" s="1125"/>
      <c r="S34" s="93"/>
      <c r="T34" s="92"/>
      <c r="U34" s="92"/>
      <c r="AH34" s="91" t="s">
        <v>45</v>
      </c>
      <c r="AI34" s="1127" t="s">
        <v>966</v>
      </c>
      <c r="AJ34" s="1127"/>
      <c r="AK34" s="1127"/>
      <c r="AL34" s="1127"/>
      <c r="AM34" s="1127"/>
      <c r="AN34" s="1127"/>
      <c r="AO34" s="1127"/>
      <c r="AP34" s="1127"/>
      <c r="AQ34" s="1127"/>
      <c r="AR34" s="1127"/>
      <c r="AS34" s="1127"/>
      <c r="AT34" s="93"/>
      <c r="AU34" s="92"/>
    </row>
    <row r="35" spans="1:47" s="275" customFormat="1" ht="3.65" hidden="1" customHeight="1">
      <c r="H35" s="733"/>
      <c r="I35" s="733"/>
      <c r="J35" s="766"/>
      <c r="K35" s="766"/>
      <c r="L35" s="766"/>
      <c r="M35" s="766"/>
      <c r="N35" s="766"/>
      <c r="O35" s="766"/>
      <c r="P35" s="766"/>
      <c r="Q35" s="766"/>
      <c r="R35" s="766"/>
      <c r="S35" s="278"/>
      <c r="T35" s="277"/>
      <c r="U35" s="277"/>
      <c r="AI35" s="732"/>
      <c r="AJ35" s="732"/>
      <c r="AK35" s="321"/>
      <c r="AL35" s="322"/>
      <c r="AM35" s="322"/>
      <c r="AN35" s="322"/>
      <c r="AO35" s="322"/>
      <c r="AP35" s="322"/>
      <c r="AQ35" s="322"/>
      <c r="AR35" s="322"/>
      <c r="AS35" s="322"/>
      <c r="AT35" s="278"/>
      <c r="AU35" s="277"/>
    </row>
    <row r="36" spans="1:47" s="91" customFormat="1" ht="26.4" customHeight="1">
      <c r="G36" s="91" t="s">
        <v>47</v>
      </c>
      <c r="H36" s="1125">
        <f>基本情報!E52</f>
        <v>0</v>
      </c>
      <c r="I36" s="1125"/>
      <c r="J36" s="1125"/>
      <c r="K36" s="1125"/>
      <c r="L36" s="1125">
        <f>基本情報!E53</f>
        <v>0</v>
      </c>
      <c r="M36" s="1125"/>
      <c r="N36" s="1125"/>
      <c r="O36" s="1125"/>
      <c r="P36" s="1125"/>
      <c r="Q36" s="1125"/>
      <c r="R36" s="733"/>
      <c r="S36" s="93"/>
      <c r="T36" s="92"/>
      <c r="U36" s="92"/>
      <c r="AH36" s="91" t="s">
        <v>47</v>
      </c>
      <c r="AI36" s="1129" t="s">
        <v>967</v>
      </c>
      <c r="AJ36" s="1129"/>
      <c r="AK36" s="1129"/>
      <c r="AL36" s="1129"/>
      <c r="AM36" s="1125">
        <f>基本情報!AF53</f>
        <v>0</v>
      </c>
      <c r="AN36" s="1125"/>
      <c r="AO36" s="1125"/>
      <c r="AP36" s="1125"/>
      <c r="AQ36" s="1125"/>
      <c r="AR36" s="1125"/>
      <c r="AS36" s="732"/>
      <c r="AT36" s="93"/>
      <c r="AU36" s="92"/>
    </row>
    <row r="37" spans="1:47" s="275" customFormat="1" ht="3.65" hidden="1" customHeight="1">
      <c r="H37" s="733"/>
      <c r="I37" s="733"/>
      <c r="J37" s="766"/>
      <c r="K37" s="766"/>
      <c r="L37" s="766"/>
      <c r="M37" s="766"/>
      <c r="N37" s="766"/>
      <c r="O37" s="766"/>
      <c r="P37" s="766"/>
      <c r="Q37" s="766"/>
      <c r="R37" s="766"/>
      <c r="S37" s="278"/>
      <c r="T37" s="277"/>
      <c r="U37" s="277"/>
      <c r="AI37" s="732"/>
      <c r="AJ37" s="732"/>
      <c r="AK37" s="321"/>
      <c r="AL37" s="322"/>
      <c r="AM37" s="322"/>
      <c r="AN37" s="322"/>
      <c r="AO37" s="322"/>
      <c r="AP37" s="322"/>
      <c r="AQ37" s="322"/>
      <c r="AR37" s="322"/>
      <c r="AS37" s="322"/>
      <c r="AT37" s="278"/>
      <c r="AU37" s="277"/>
    </row>
    <row r="38" spans="1:47" s="91" customFormat="1" ht="26.4" customHeight="1">
      <c r="E38" s="281"/>
      <c r="G38" s="91" t="s">
        <v>48</v>
      </c>
      <c r="H38" s="1125">
        <f>基本情報!E54</f>
        <v>0</v>
      </c>
      <c r="I38" s="1125"/>
      <c r="J38" s="1125"/>
      <c r="K38" s="1125"/>
      <c r="L38" s="1125"/>
      <c r="M38" s="1125"/>
      <c r="N38" s="1125"/>
      <c r="O38" s="1125"/>
      <c r="P38" s="1125"/>
      <c r="Q38" s="1125"/>
      <c r="R38" s="1125"/>
      <c r="S38" s="93"/>
      <c r="T38" s="92"/>
      <c r="U38" s="92"/>
      <c r="AF38" s="281"/>
      <c r="AH38" s="91" t="s">
        <v>48</v>
      </c>
      <c r="AI38" s="1130" t="s">
        <v>968</v>
      </c>
      <c r="AJ38" s="1127"/>
      <c r="AK38" s="1127"/>
      <c r="AL38" s="1127"/>
      <c r="AM38" s="1127"/>
      <c r="AN38" s="1127"/>
      <c r="AO38" s="1127"/>
      <c r="AP38" s="1127"/>
      <c r="AQ38" s="1127"/>
      <c r="AR38" s="1127"/>
      <c r="AS38" s="1127"/>
      <c r="AT38" s="93"/>
      <c r="AU38" s="92"/>
    </row>
    <row r="39" spans="1:47" s="91" customFormat="1" ht="21.75" customHeight="1">
      <c r="C39" s="282"/>
      <c r="D39" s="275"/>
      <c r="E39" s="275"/>
      <c r="F39" s="275"/>
      <c r="G39" s="275"/>
      <c r="H39" s="275"/>
      <c r="I39" s="275"/>
      <c r="J39" s="275"/>
      <c r="K39" s="275"/>
      <c r="L39" s="275"/>
      <c r="M39" s="275"/>
      <c r="N39" s="275"/>
      <c r="O39" s="275"/>
      <c r="P39" s="275"/>
      <c r="Q39" s="275"/>
      <c r="R39" s="275"/>
      <c r="T39" s="92"/>
      <c r="AD39" s="282"/>
      <c r="AE39" s="275"/>
      <c r="AF39" s="275"/>
      <c r="AG39" s="275"/>
      <c r="AH39" s="275"/>
      <c r="AI39" s="275"/>
      <c r="AJ39" s="275"/>
      <c r="AK39" s="275"/>
      <c r="AL39" s="275"/>
      <c r="AM39" s="275"/>
      <c r="AN39" s="275"/>
      <c r="AO39" s="275"/>
      <c r="AP39" s="275"/>
      <c r="AQ39" s="275"/>
      <c r="AR39" s="275"/>
      <c r="AS39" s="275"/>
      <c r="AU39" s="92"/>
    </row>
    <row r="40" spans="1:47" ht="21.75" customHeight="1">
      <c r="C40" s="1119"/>
      <c r="D40" s="1119"/>
      <c r="E40" s="1119"/>
      <c r="F40" s="1119"/>
      <c r="G40" s="1119"/>
      <c r="H40" s="1119"/>
      <c r="I40" s="1119"/>
      <c r="J40" s="12"/>
      <c r="K40" s="12"/>
      <c r="L40" s="12"/>
      <c r="M40" s="12"/>
      <c r="N40" s="12"/>
      <c r="O40" s="12"/>
      <c r="P40" s="12"/>
      <c r="Q40" s="12"/>
      <c r="R40" s="12"/>
      <c r="S40" s="1"/>
      <c r="AD40" s="1119"/>
      <c r="AE40" s="1119"/>
      <c r="AF40" s="1119"/>
      <c r="AG40" s="1119"/>
      <c r="AH40" s="1119"/>
      <c r="AI40" s="1119"/>
      <c r="AJ40" s="1119"/>
      <c r="AK40" s="12"/>
      <c r="AL40" s="12"/>
      <c r="AM40" s="12"/>
      <c r="AN40" s="12"/>
      <c r="AO40" s="12"/>
      <c r="AP40" s="12"/>
      <c r="AQ40" s="12"/>
      <c r="AR40" s="12"/>
      <c r="AS40" s="12"/>
      <c r="AT40" s="1"/>
    </row>
    <row r="41" spans="1:47" ht="21.75" customHeight="1">
      <c r="C41" s="1121"/>
      <c r="D41" s="1121"/>
      <c r="E41" s="1121"/>
      <c r="F41" s="1122"/>
      <c r="G41" s="1121"/>
      <c r="H41" s="1121"/>
      <c r="I41" s="9"/>
      <c r="J41" s="182"/>
      <c r="K41" s="182"/>
      <c r="L41" s="182"/>
      <c r="M41" s="182"/>
      <c r="N41" s="182"/>
      <c r="O41" s="182"/>
      <c r="P41" s="182"/>
      <c r="Q41" s="182"/>
      <c r="R41" s="182"/>
      <c r="S41" s="1"/>
      <c r="AD41" s="1121"/>
      <c r="AE41" s="1121"/>
      <c r="AF41" s="1121"/>
      <c r="AG41" s="1122"/>
      <c r="AH41" s="1121"/>
      <c r="AI41" s="1121"/>
      <c r="AJ41" s="9"/>
      <c r="AK41" s="182"/>
      <c r="AL41" s="182"/>
      <c r="AM41" s="182"/>
      <c r="AN41" s="182"/>
      <c r="AO41" s="182"/>
      <c r="AP41" s="182"/>
      <c r="AQ41" s="182"/>
      <c r="AR41" s="182"/>
      <c r="AS41" s="182"/>
      <c r="AT41" s="1"/>
    </row>
    <row r="42" spans="1:47" ht="11.4" customHeight="1">
      <c r="C42" s="13"/>
      <c r="D42" s="13"/>
      <c r="E42" s="13"/>
      <c r="F42" s="13"/>
      <c r="G42" s="13"/>
      <c r="H42" s="13"/>
      <c r="I42" s="13"/>
      <c r="J42" s="13"/>
      <c r="K42" s="11"/>
      <c r="L42" s="11"/>
      <c r="M42" s="11"/>
      <c r="N42" s="11"/>
      <c r="O42" s="11"/>
      <c r="P42" s="11"/>
      <c r="Q42" s="11"/>
      <c r="R42" s="11"/>
      <c r="AD42" s="13"/>
      <c r="AE42" s="13"/>
      <c r="AF42" s="13"/>
      <c r="AG42" s="13"/>
      <c r="AH42" s="13"/>
      <c r="AI42" s="13"/>
      <c r="AJ42" s="13"/>
      <c r="AK42" s="13"/>
      <c r="AL42" s="11"/>
      <c r="AM42" s="11"/>
      <c r="AN42" s="11"/>
      <c r="AO42" s="11"/>
      <c r="AP42" s="11"/>
      <c r="AQ42" s="11"/>
      <c r="AR42" s="11"/>
      <c r="AS42" s="11"/>
    </row>
    <row r="43" spans="1:47" ht="18.75" customHeight="1">
      <c r="C43" s="13"/>
      <c r="D43" s="13"/>
      <c r="E43" s="13"/>
      <c r="F43" s="13"/>
      <c r="G43" s="13"/>
      <c r="H43" s="13"/>
      <c r="I43" s="13"/>
      <c r="J43" s="13"/>
      <c r="K43" s="13"/>
      <c r="L43" s="13"/>
      <c r="M43" s="13"/>
      <c r="N43" s="13"/>
      <c r="O43" s="13"/>
      <c r="P43" s="13"/>
      <c r="Q43" s="13"/>
      <c r="R43" s="13"/>
      <c r="S43" s="1"/>
      <c r="AD43" s="13"/>
      <c r="AE43" s="13"/>
      <c r="AF43" s="13"/>
      <c r="AG43" s="13"/>
      <c r="AH43" s="13"/>
      <c r="AI43" s="13"/>
      <c r="AJ43" s="13"/>
      <c r="AK43" s="13"/>
      <c r="AL43" s="13"/>
      <c r="AM43" s="13"/>
      <c r="AN43" s="13"/>
      <c r="AO43" s="13"/>
      <c r="AP43" s="13"/>
      <c r="AQ43" s="13"/>
      <c r="AR43" s="13"/>
      <c r="AS43" s="13"/>
      <c r="AT43" s="1"/>
    </row>
    <row r="44" spans="1:47" ht="12" customHeight="1">
      <c r="E44" s="146"/>
      <c r="F44" s="146"/>
      <c r="G44" s="56"/>
      <c r="H44" s="56"/>
      <c r="I44" s="56"/>
      <c r="S44" s="173"/>
      <c r="U44" s="2"/>
      <c r="AF44" s="146"/>
      <c r="AG44" s="146"/>
      <c r="AH44" s="56"/>
      <c r="AI44" s="56"/>
      <c r="AJ44" s="56"/>
      <c r="AT44" s="173"/>
    </row>
    <row r="45" spans="1:47" ht="12" customHeight="1">
      <c r="K45" s="1"/>
      <c r="L45" s="1"/>
      <c r="M45" s="1"/>
      <c r="N45" s="1"/>
      <c r="O45" s="1"/>
      <c r="P45" s="1"/>
      <c r="Q45" s="1"/>
      <c r="R45" s="173"/>
      <c r="AL45" s="1"/>
      <c r="AM45" s="1"/>
      <c r="AN45" s="1"/>
      <c r="AO45" s="1"/>
      <c r="AP45" s="1"/>
      <c r="AQ45" s="1"/>
      <c r="AR45" s="1"/>
      <c r="AS45" s="173"/>
    </row>
    <row r="46" spans="1:47" ht="12" customHeight="1">
      <c r="K46" s="1"/>
      <c r="L46" s="1"/>
      <c r="M46" s="1"/>
      <c r="N46" s="1"/>
      <c r="O46" s="1"/>
      <c r="P46" s="1"/>
      <c r="Q46" s="1"/>
      <c r="R46" s="173"/>
      <c r="AL46" s="1"/>
      <c r="AM46" s="1"/>
      <c r="AN46" s="1"/>
      <c r="AO46" s="1"/>
      <c r="AP46" s="1"/>
      <c r="AQ46" s="1"/>
      <c r="AR46" s="1"/>
      <c r="AS46" s="173"/>
    </row>
    <row r="47" spans="1:47" ht="18" customHeight="1">
      <c r="A47" s="169"/>
      <c r="B47" s="183"/>
      <c r="C47" s="183"/>
      <c r="D47" s="183"/>
      <c r="E47" s="183"/>
      <c r="J47" s="173"/>
      <c r="AB47" s="169"/>
      <c r="AC47" s="183"/>
      <c r="AD47" s="183"/>
      <c r="AE47" s="183"/>
      <c r="AF47" s="183"/>
      <c r="AK47" s="173"/>
    </row>
    <row r="48" spans="1:47" ht="13.5" customHeight="1">
      <c r="R48" s="184"/>
      <c r="AS48" s="184"/>
    </row>
  </sheetData>
  <sheetProtection algorithmName="SHA-512" hashValue="CZeqPFv7y4P1UEk9wqtBwHW73t+05pCBnKlfAkwBITQ66evY8Szc+6ZJ7mmemlQJtklZR0wfHqMTaZEEPekD7A==" saltValue="jAvi6tkEh0e/oEukTfzTOA==" spinCount="100000" sheet="1" formatCells="0"/>
  <mergeCells count="54">
    <mergeCell ref="AI19:AJ19"/>
    <mergeCell ref="AI36:AL36"/>
    <mergeCell ref="AM36:AR36"/>
    <mergeCell ref="AI38:AS38"/>
    <mergeCell ref="AD40:AJ40"/>
    <mergeCell ref="AE20:AF20"/>
    <mergeCell ref="AG20:AS20"/>
    <mergeCell ref="AH22:AJ22"/>
    <mergeCell ref="AL22:AS22"/>
    <mergeCell ref="AI24:AS24"/>
    <mergeCell ref="AD41:AF41"/>
    <mergeCell ref="AG41:AI41"/>
    <mergeCell ref="AI26:AS26"/>
    <mergeCell ref="AI28:AS28"/>
    <mergeCell ref="AI30:AS30"/>
    <mergeCell ref="AI32:AS32"/>
    <mergeCell ref="AI34:AS34"/>
    <mergeCell ref="AB13:AU13"/>
    <mergeCell ref="AF16:AG16"/>
    <mergeCell ref="AH16:AS16"/>
    <mergeCell ref="AE17:AF17"/>
    <mergeCell ref="AG17:AS17"/>
    <mergeCell ref="AM3:AN3"/>
    <mergeCell ref="AG7:AR7"/>
    <mergeCell ref="AD8:AJ8"/>
    <mergeCell ref="AB9:AU9"/>
    <mergeCell ref="AB11:AU11"/>
    <mergeCell ref="C40:I40"/>
    <mergeCell ref="C41:E41"/>
    <mergeCell ref="F41:H41"/>
    <mergeCell ref="H24:R24"/>
    <mergeCell ref="H26:R26"/>
    <mergeCell ref="H28:R28"/>
    <mergeCell ref="H30:R30"/>
    <mergeCell ref="H32:R32"/>
    <mergeCell ref="H34:R34"/>
    <mergeCell ref="H38:R38"/>
    <mergeCell ref="H36:K36"/>
    <mergeCell ref="L36:Q36"/>
    <mergeCell ref="A13:T13"/>
    <mergeCell ref="L3:M3"/>
    <mergeCell ref="F7:Q7"/>
    <mergeCell ref="C8:I8"/>
    <mergeCell ref="A9:T9"/>
    <mergeCell ref="A11:T11"/>
    <mergeCell ref="E16:F16"/>
    <mergeCell ref="G16:R16"/>
    <mergeCell ref="G22:I22"/>
    <mergeCell ref="K22:R22"/>
    <mergeCell ref="D17:E17"/>
    <mergeCell ref="F17:R17"/>
    <mergeCell ref="D20:E20"/>
    <mergeCell ref="F20:R20"/>
    <mergeCell ref="H19:I19"/>
  </mergeCells>
  <phoneticPr fontId="2"/>
  <dataValidations count="1">
    <dataValidation type="list" allowBlank="1" showInputMessage="1" showErrorMessage="1" sqref="H19 AI19" xr:uid="{00000000-0002-0000-0A00-000000000000}">
      <formula1>"選択してください,土地,施設"</formula1>
    </dataValidation>
  </dataValidations>
  <hyperlinks>
    <hyperlink ref="AI38" r:id="rId1" xr:uid="{00000000-0004-0000-0A00-000000000000}"/>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85"/>
  <sheetViews>
    <sheetView showGridLines="0" showZeros="0" view="pageBreakPreview" zoomScale="70" zoomScaleNormal="100" zoomScaleSheetLayoutView="70" workbookViewId="0">
      <selection activeCell="AC8" sqref="AC8"/>
    </sheetView>
  </sheetViews>
  <sheetFormatPr defaultColWidth="8.1640625" defaultRowHeight="13"/>
  <cols>
    <col min="1" max="1" width="2.4140625" style="1" customWidth="1"/>
    <col min="2" max="2" width="2.1640625" style="1" customWidth="1"/>
    <col min="3" max="4" width="9.6640625" style="1" customWidth="1"/>
    <col min="5" max="5" width="10.6640625" style="1" customWidth="1"/>
    <col min="6" max="6" width="9.6640625" style="1" customWidth="1"/>
    <col min="7" max="7" width="8.4140625" style="1" customWidth="1"/>
    <col min="8" max="9" width="9.6640625" style="1" customWidth="1"/>
    <col min="10" max="10" width="3.4140625" style="1" customWidth="1"/>
    <col min="11" max="11" width="2" style="125" customWidth="1"/>
    <col min="12" max="12" width="5" style="126" customWidth="1"/>
    <col min="13" max="13" width="4.1640625" style="125" customWidth="1"/>
    <col min="14" max="14" width="7.6640625" style="127" customWidth="1"/>
    <col min="15" max="15" width="18.33203125" style="1" customWidth="1"/>
    <col min="16" max="16" width="2.4140625" style="1" customWidth="1"/>
    <col min="17" max="17" width="2.1640625" style="1" customWidth="1"/>
    <col min="18" max="19" width="9.6640625" style="1" customWidth="1"/>
    <col min="20" max="20" width="10.6640625" style="1" customWidth="1"/>
    <col min="21" max="21" width="9.6640625" style="1" customWidth="1"/>
    <col min="22" max="22" width="8.4140625" style="1" customWidth="1"/>
    <col min="23" max="24" width="9.6640625" style="1" customWidth="1"/>
    <col min="25" max="25" width="3.4140625" style="1" customWidth="1"/>
    <col min="26" max="26" width="2" style="125" customWidth="1"/>
    <col min="27" max="27" width="8.1640625" style="1"/>
    <col min="28" max="28" width="0" style="1" hidden="1" customWidth="1"/>
    <col min="29" max="16384" width="8.1640625" style="1"/>
  </cols>
  <sheetData>
    <row r="1" spans="1:26">
      <c r="A1" s="124" t="s">
        <v>241</v>
      </c>
      <c r="D1" s="124"/>
      <c r="E1" s="124"/>
      <c r="P1" s="124" t="s">
        <v>241</v>
      </c>
      <c r="S1" s="124"/>
      <c r="T1" s="124"/>
    </row>
    <row r="2" spans="1:26" ht="4.75" hidden="1" customHeight="1"/>
    <row r="3" spans="1:26" s="133" customFormat="1" ht="16.5">
      <c r="A3" s="1120" t="s">
        <v>242</v>
      </c>
      <c r="B3" s="1120"/>
      <c r="C3" s="1120"/>
      <c r="D3" s="1120"/>
      <c r="E3" s="1120"/>
      <c r="F3" s="1120"/>
      <c r="G3" s="1120"/>
      <c r="H3" s="1120"/>
      <c r="I3" s="1120"/>
      <c r="J3" s="1120"/>
      <c r="K3" s="129"/>
      <c r="L3" s="130"/>
      <c r="M3" s="131"/>
      <c r="N3" s="132"/>
      <c r="P3" s="1120" t="s">
        <v>242</v>
      </c>
      <c r="Q3" s="1120"/>
      <c r="R3" s="1120"/>
      <c r="S3" s="1120"/>
      <c r="T3" s="1120"/>
      <c r="U3" s="1120"/>
      <c r="V3" s="1120"/>
      <c r="W3" s="1120"/>
      <c r="X3" s="1120"/>
      <c r="Y3" s="1120"/>
      <c r="Z3" s="129"/>
    </row>
    <row r="4" spans="1:26" ht="21">
      <c r="A4" s="1102" t="s">
        <v>243</v>
      </c>
      <c r="B4" s="1102"/>
      <c r="C4" s="1102"/>
      <c r="D4" s="1102"/>
      <c r="E4" s="1102"/>
      <c r="F4" s="1102"/>
      <c r="G4" s="1102"/>
      <c r="H4" s="1102"/>
      <c r="I4" s="1102"/>
      <c r="J4" s="1102"/>
      <c r="P4" s="1102" t="s">
        <v>243</v>
      </c>
      <c r="Q4" s="1102"/>
      <c r="R4" s="1102"/>
      <c r="S4" s="1102"/>
      <c r="T4" s="1102"/>
      <c r="U4" s="1102"/>
      <c r="V4" s="1102"/>
      <c r="W4" s="1102"/>
      <c r="X4" s="1102"/>
      <c r="Y4" s="1102"/>
    </row>
    <row r="5" spans="1:26" ht="4.75" hidden="1" customHeight="1"/>
    <row r="6" spans="1:26">
      <c r="A6" s="1" t="s">
        <v>1038</v>
      </c>
      <c r="P6" s="1" t="s">
        <v>244</v>
      </c>
    </row>
    <row r="7" spans="1:26" ht="18" customHeight="1">
      <c r="A7" s="1" t="s">
        <v>1039</v>
      </c>
      <c r="P7" s="1" t="s">
        <v>245</v>
      </c>
    </row>
    <row r="8" spans="1:26" ht="20" customHeight="1">
      <c r="A8" s="1133" t="s">
        <v>246</v>
      </c>
      <c r="B8" s="1134"/>
      <c r="C8" s="1134"/>
      <c r="D8" s="819"/>
      <c r="E8" s="820"/>
      <c r="F8" s="1135" t="s">
        <v>247</v>
      </c>
      <c r="G8" s="1136"/>
      <c r="H8" s="1137"/>
      <c r="I8" s="1138"/>
      <c r="J8" s="1139"/>
      <c r="P8" s="1133" t="s">
        <v>246</v>
      </c>
      <c r="Q8" s="1134"/>
      <c r="R8" s="1134"/>
      <c r="S8" s="821" t="s">
        <v>1042</v>
      </c>
      <c r="T8" s="822"/>
      <c r="U8" s="1135" t="s">
        <v>247</v>
      </c>
      <c r="V8" s="1136"/>
      <c r="W8" s="1166" t="s">
        <v>1041</v>
      </c>
      <c r="X8" s="1167"/>
      <c r="Y8" s="1168"/>
    </row>
    <row r="9" spans="1:26" ht="21" customHeight="1">
      <c r="A9" s="1133" t="s">
        <v>248</v>
      </c>
      <c r="B9" s="1134"/>
      <c r="C9" s="1134"/>
      <c r="D9" s="1140"/>
      <c r="E9" s="1141"/>
      <c r="F9" s="1135" t="s">
        <v>249</v>
      </c>
      <c r="G9" s="1136"/>
      <c r="H9" s="1137"/>
      <c r="I9" s="1138"/>
      <c r="J9" s="1139"/>
      <c r="N9" s="134"/>
      <c r="P9" s="1133" t="s">
        <v>248</v>
      </c>
      <c r="Q9" s="1134"/>
      <c r="R9" s="1134"/>
      <c r="S9" s="1164" t="s">
        <v>1044</v>
      </c>
      <c r="T9" s="1165"/>
      <c r="U9" s="1135" t="s">
        <v>249</v>
      </c>
      <c r="V9" s="1136"/>
      <c r="W9" s="1166" t="s">
        <v>1045</v>
      </c>
      <c r="X9" s="1167"/>
      <c r="Y9" s="1168"/>
    </row>
    <row r="10" spans="1:26" ht="20" customHeight="1">
      <c r="A10" s="1133" t="s">
        <v>250</v>
      </c>
      <c r="B10" s="1134"/>
      <c r="C10" s="1134"/>
      <c r="D10" s="1140"/>
      <c r="E10" s="1142"/>
      <c r="N10" s="134"/>
      <c r="P10" s="1133" t="s">
        <v>250</v>
      </c>
      <c r="Q10" s="1134"/>
      <c r="R10" s="1134"/>
      <c r="S10" s="1164" t="s">
        <v>1043</v>
      </c>
      <c r="T10" s="1181"/>
    </row>
    <row r="11" spans="1:26" ht="3" hidden="1" customHeight="1">
      <c r="A11" s="135"/>
      <c r="B11" s="135"/>
      <c r="C11" s="136"/>
      <c r="D11" s="136"/>
      <c r="E11" s="136"/>
      <c r="F11" s="135"/>
      <c r="G11" s="135"/>
      <c r="H11" s="135"/>
      <c r="I11" s="135"/>
      <c r="J11" s="135"/>
      <c r="P11" s="135"/>
      <c r="Q11" s="135"/>
      <c r="R11" s="136"/>
      <c r="S11" s="136"/>
      <c r="T11" s="136"/>
      <c r="U11" s="135"/>
      <c r="V11" s="135"/>
      <c r="W11" s="135"/>
      <c r="X11" s="135"/>
      <c r="Y11" s="135"/>
    </row>
    <row r="12" spans="1:26">
      <c r="A12" s="135"/>
      <c r="B12" s="135"/>
      <c r="C12" s="135"/>
      <c r="D12" s="135"/>
      <c r="E12" s="135"/>
      <c r="F12" s="135"/>
      <c r="G12" s="135"/>
      <c r="H12" s="135"/>
      <c r="I12" s="135"/>
      <c r="J12" s="135"/>
      <c r="P12" s="135"/>
      <c r="Q12" s="135"/>
      <c r="R12" s="135"/>
      <c r="S12" s="135"/>
      <c r="T12" s="135"/>
      <c r="U12" s="135"/>
      <c r="V12" s="135"/>
      <c r="W12" s="135"/>
      <c r="X12" s="135"/>
      <c r="Y12" s="135"/>
    </row>
    <row r="13" spans="1:26" ht="18" customHeight="1">
      <c r="A13" s="1" t="s">
        <v>1040</v>
      </c>
      <c r="P13" s="1" t="s">
        <v>251</v>
      </c>
    </row>
    <row r="14" spans="1:26" ht="27" customHeight="1">
      <c r="A14" s="1143" t="s">
        <v>252</v>
      </c>
      <c r="B14" s="1134"/>
      <c r="C14" s="1134"/>
      <c r="D14" s="1137"/>
      <c r="E14" s="1138"/>
      <c r="F14" s="1138"/>
      <c r="G14" s="1138"/>
      <c r="H14" s="1138"/>
      <c r="I14" s="1138"/>
      <c r="J14" s="1139"/>
      <c r="P14" s="1143" t="s">
        <v>252</v>
      </c>
      <c r="Q14" s="1134"/>
      <c r="R14" s="1134"/>
      <c r="S14" s="1166" t="s">
        <v>1047</v>
      </c>
      <c r="T14" s="1167"/>
      <c r="U14" s="1167"/>
      <c r="V14" s="1167"/>
      <c r="W14" s="1167"/>
      <c r="X14" s="1167"/>
      <c r="Y14" s="1168"/>
    </row>
    <row r="15" spans="1:26" ht="27" customHeight="1">
      <c r="A15" s="1144" t="s">
        <v>253</v>
      </c>
      <c r="B15" s="1134"/>
      <c r="C15" s="1134"/>
      <c r="D15" s="1140"/>
      <c r="E15" s="1141"/>
      <c r="F15" s="1145" t="s">
        <v>254</v>
      </c>
      <c r="G15" s="1136"/>
      <c r="H15" s="1137"/>
      <c r="I15" s="1138"/>
      <c r="J15" s="1139"/>
      <c r="P15" s="1144" t="s">
        <v>253</v>
      </c>
      <c r="Q15" s="1134"/>
      <c r="R15" s="1134"/>
      <c r="S15" s="1164" t="s">
        <v>1046</v>
      </c>
      <c r="T15" s="1165"/>
      <c r="U15" s="1145" t="s">
        <v>254</v>
      </c>
      <c r="V15" s="1136"/>
      <c r="W15" s="1166" t="s">
        <v>1046</v>
      </c>
      <c r="X15" s="1167"/>
      <c r="Y15" s="1168"/>
    </row>
    <row r="16" spans="1:26" ht="27" customHeight="1">
      <c r="A16" s="1144" t="s">
        <v>255</v>
      </c>
      <c r="B16" s="1146"/>
      <c r="C16" s="1146"/>
      <c r="D16" s="1140"/>
      <c r="E16" s="1141"/>
      <c r="F16" s="1145" t="s">
        <v>256</v>
      </c>
      <c r="G16" s="1136"/>
      <c r="H16" s="1137"/>
      <c r="I16" s="1138"/>
      <c r="J16" s="1139"/>
      <c r="P16" s="1144" t="s">
        <v>255</v>
      </c>
      <c r="Q16" s="1146"/>
      <c r="R16" s="1146"/>
      <c r="S16" s="1164" t="s">
        <v>1046</v>
      </c>
      <c r="T16" s="1165"/>
      <c r="U16" s="1145" t="s">
        <v>256</v>
      </c>
      <c r="V16" s="1136"/>
      <c r="W16" s="1166" t="s">
        <v>1046</v>
      </c>
      <c r="X16" s="1167"/>
      <c r="Y16" s="1168"/>
    </row>
    <row r="17" spans="1:26" ht="27" customHeight="1">
      <c r="A17" s="1144" t="s">
        <v>257</v>
      </c>
      <c r="B17" s="1134"/>
      <c r="C17" s="1134"/>
      <c r="D17" s="1137"/>
      <c r="E17" s="1138"/>
      <c r="F17" s="1138"/>
      <c r="G17" s="1139"/>
      <c r="P17" s="1144" t="s">
        <v>257</v>
      </c>
      <c r="Q17" s="1134"/>
      <c r="R17" s="1134"/>
      <c r="S17" s="1166" t="s">
        <v>1046</v>
      </c>
      <c r="T17" s="1167"/>
      <c r="U17" s="1167"/>
      <c r="V17" s="1168"/>
    </row>
    <row r="18" spans="1:26">
      <c r="A18" s="135"/>
      <c r="B18" s="135"/>
      <c r="C18" s="135"/>
      <c r="D18" s="135"/>
      <c r="E18" s="135"/>
      <c r="F18" s="135"/>
      <c r="G18" s="135"/>
      <c r="H18" s="135"/>
      <c r="I18" s="135"/>
      <c r="J18" s="135"/>
      <c r="P18" s="135"/>
      <c r="Q18" s="135"/>
      <c r="R18" s="135"/>
      <c r="S18" s="135"/>
      <c r="T18" s="135"/>
      <c r="U18" s="135"/>
      <c r="V18" s="135"/>
      <c r="W18" s="135"/>
      <c r="X18" s="135"/>
      <c r="Y18" s="135"/>
    </row>
    <row r="19" spans="1:26" ht="27" customHeight="1">
      <c r="A19" s="1143" t="s">
        <v>252</v>
      </c>
      <c r="B19" s="1134"/>
      <c r="C19" s="1134"/>
      <c r="D19" s="1137"/>
      <c r="E19" s="1138"/>
      <c r="F19" s="1138"/>
      <c r="G19" s="1138"/>
      <c r="H19" s="1138"/>
      <c r="I19" s="1138"/>
      <c r="J19" s="1139"/>
      <c r="P19" s="1143" t="s">
        <v>252</v>
      </c>
      <c r="Q19" s="1134"/>
      <c r="R19" s="1134"/>
      <c r="S19" s="1166" t="s">
        <v>1048</v>
      </c>
      <c r="T19" s="1167"/>
      <c r="U19" s="1167"/>
      <c r="V19" s="1167"/>
      <c r="W19" s="1167"/>
      <c r="X19" s="1167"/>
      <c r="Y19" s="1168"/>
    </row>
    <row r="20" spans="1:26" ht="27" customHeight="1">
      <c r="A20" s="1144" t="s">
        <v>253</v>
      </c>
      <c r="B20" s="1134"/>
      <c r="C20" s="1134"/>
      <c r="D20" s="1140"/>
      <c r="E20" s="1141"/>
      <c r="F20" s="1145" t="s">
        <v>254</v>
      </c>
      <c r="G20" s="1136"/>
      <c r="H20" s="1137"/>
      <c r="I20" s="1138"/>
      <c r="J20" s="1139"/>
      <c r="P20" s="1144" t="s">
        <v>253</v>
      </c>
      <c r="Q20" s="1134"/>
      <c r="R20" s="1134"/>
      <c r="S20" s="1164" t="s">
        <v>1046</v>
      </c>
      <c r="T20" s="1165"/>
      <c r="U20" s="1145" t="s">
        <v>254</v>
      </c>
      <c r="V20" s="1136"/>
      <c r="W20" s="1166" t="s">
        <v>1046</v>
      </c>
      <c r="X20" s="1167"/>
      <c r="Y20" s="1168"/>
    </row>
    <row r="21" spans="1:26" ht="27" customHeight="1">
      <c r="A21" s="1144" t="s">
        <v>255</v>
      </c>
      <c r="B21" s="1146"/>
      <c r="C21" s="1146"/>
      <c r="D21" s="1140"/>
      <c r="E21" s="1141"/>
      <c r="F21" s="1145" t="s">
        <v>256</v>
      </c>
      <c r="G21" s="1136"/>
      <c r="H21" s="1137"/>
      <c r="I21" s="1138"/>
      <c r="J21" s="1139"/>
      <c r="P21" s="1144" t="s">
        <v>255</v>
      </c>
      <c r="Q21" s="1146"/>
      <c r="R21" s="1146"/>
      <c r="S21" s="1164" t="s">
        <v>1046</v>
      </c>
      <c r="T21" s="1165"/>
      <c r="U21" s="1145" t="s">
        <v>256</v>
      </c>
      <c r="V21" s="1136"/>
      <c r="W21" s="1166" t="s">
        <v>1046</v>
      </c>
      <c r="X21" s="1167"/>
      <c r="Y21" s="1168"/>
    </row>
    <row r="22" spans="1:26" ht="27" customHeight="1">
      <c r="A22" s="1144" t="s">
        <v>257</v>
      </c>
      <c r="B22" s="1134"/>
      <c r="C22" s="1134"/>
      <c r="D22" s="1137"/>
      <c r="E22" s="1138"/>
      <c r="F22" s="1138"/>
      <c r="G22" s="1139"/>
      <c r="P22" s="1144" t="s">
        <v>257</v>
      </c>
      <c r="Q22" s="1134"/>
      <c r="R22" s="1134"/>
      <c r="S22" s="1166" t="s">
        <v>1046</v>
      </c>
      <c r="T22" s="1167"/>
      <c r="U22" s="1167"/>
      <c r="V22" s="1168"/>
    </row>
    <row r="23" spans="1:26">
      <c r="A23" s="135"/>
      <c r="B23" s="135"/>
      <c r="C23" s="135"/>
      <c r="D23" s="135"/>
      <c r="E23" s="135"/>
      <c r="F23" s="135"/>
      <c r="G23" s="135"/>
      <c r="H23" s="135"/>
      <c r="I23" s="135"/>
      <c r="J23" s="135"/>
      <c r="P23" s="135"/>
      <c r="Q23" s="135"/>
      <c r="R23" s="135"/>
      <c r="S23" s="135"/>
      <c r="T23" s="135"/>
      <c r="U23" s="135"/>
      <c r="V23" s="135"/>
      <c r="W23" s="135"/>
      <c r="X23" s="135"/>
      <c r="Y23" s="135"/>
    </row>
    <row r="24" spans="1:26" ht="27" customHeight="1">
      <c r="A24" s="1143" t="s">
        <v>252</v>
      </c>
      <c r="B24" s="1134"/>
      <c r="C24" s="1134"/>
      <c r="D24" s="1137"/>
      <c r="E24" s="1138"/>
      <c r="F24" s="1138"/>
      <c r="G24" s="1138"/>
      <c r="H24" s="1138"/>
      <c r="I24" s="1138"/>
      <c r="J24" s="1139"/>
      <c r="P24" s="1143" t="s">
        <v>252</v>
      </c>
      <c r="Q24" s="1134"/>
      <c r="R24" s="1134"/>
      <c r="S24" s="1166" t="s">
        <v>1049</v>
      </c>
      <c r="T24" s="1167"/>
      <c r="U24" s="1167"/>
      <c r="V24" s="1167"/>
      <c r="W24" s="1167"/>
      <c r="X24" s="1167"/>
      <c r="Y24" s="1168"/>
    </row>
    <row r="25" spans="1:26" ht="27" customHeight="1">
      <c r="A25" s="1144" t="s">
        <v>253</v>
      </c>
      <c r="B25" s="1134"/>
      <c r="C25" s="1134"/>
      <c r="D25" s="1140"/>
      <c r="E25" s="1141"/>
      <c r="F25" s="1145" t="s">
        <v>254</v>
      </c>
      <c r="G25" s="1136"/>
      <c r="H25" s="1137"/>
      <c r="I25" s="1138"/>
      <c r="J25" s="1139"/>
      <c r="P25" s="1144" t="s">
        <v>253</v>
      </c>
      <c r="Q25" s="1134"/>
      <c r="R25" s="1134"/>
      <c r="S25" s="1164" t="s">
        <v>1046</v>
      </c>
      <c r="T25" s="1165"/>
      <c r="U25" s="1145" t="s">
        <v>254</v>
      </c>
      <c r="V25" s="1136"/>
      <c r="W25" s="1166" t="s">
        <v>1046</v>
      </c>
      <c r="X25" s="1167"/>
      <c r="Y25" s="1168"/>
    </row>
    <row r="26" spans="1:26" ht="27" customHeight="1">
      <c r="A26" s="1144" t="s">
        <v>255</v>
      </c>
      <c r="B26" s="1146"/>
      <c r="C26" s="1146"/>
      <c r="D26" s="1140"/>
      <c r="E26" s="1141"/>
      <c r="F26" s="1145" t="s">
        <v>256</v>
      </c>
      <c r="G26" s="1136"/>
      <c r="H26" s="1137"/>
      <c r="I26" s="1138"/>
      <c r="J26" s="1139"/>
      <c r="P26" s="1144" t="s">
        <v>255</v>
      </c>
      <c r="Q26" s="1146"/>
      <c r="R26" s="1146"/>
      <c r="S26" s="1164" t="s">
        <v>1046</v>
      </c>
      <c r="T26" s="1165"/>
      <c r="U26" s="1145" t="s">
        <v>256</v>
      </c>
      <c r="V26" s="1136"/>
      <c r="W26" s="1166" t="s">
        <v>1046</v>
      </c>
      <c r="X26" s="1167"/>
      <c r="Y26" s="1168"/>
    </row>
    <row r="27" spans="1:26" ht="27" customHeight="1">
      <c r="A27" s="1144" t="s">
        <v>257</v>
      </c>
      <c r="B27" s="1134"/>
      <c r="C27" s="1134"/>
      <c r="D27" s="1137"/>
      <c r="E27" s="1138"/>
      <c r="F27" s="1138"/>
      <c r="G27" s="1139"/>
      <c r="P27" s="1144" t="s">
        <v>257</v>
      </c>
      <c r="Q27" s="1134"/>
      <c r="R27" s="1134"/>
      <c r="S27" s="1166" t="s">
        <v>1046</v>
      </c>
      <c r="T27" s="1167"/>
      <c r="U27" s="1167"/>
      <c r="V27" s="1168"/>
    </row>
    <row r="29" spans="1:26" s="127" customFormat="1" ht="15" customHeight="1">
      <c r="A29" s="1" t="s">
        <v>258</v>
      </c>
      <c r="B29" s="1"/>
      <c r="C29" s="1"/>
      <c r="D29" s="1"/>
      <c r="E29" s="1"/>
      <c r="F29" s="1"/>
      <c r="G29" s="1"/>
      <c r="H29" s="1"/>
      <c r="I29" s="1"/>
      <c r="J29" s="1"/>
      <c r="K29" s="125"/>
      <c r="L29" s="126"/>
      <c r="M29" s="125"/>
      <c r="P29" s="1" t="s">
        <v>258</v>
      </c>
      <c r="Q29" s="1"/>
      <c r="R29" s="1"/>
      <c r="S29" s="1"/>
      <c r="T29" s="1"/>
      <c r="U29" s="1"/>
      <c r="V29" s="1"/>
      <c r="W29" s="1"/>
      <c r="X29" s="1"/>
      <c r="Y29" s="1"/>
      <c r="Z29" s="125"/>
    </row>
    <row r="30" spans="1:26" s="127" customFormat="1" ht="27" customHeight="1">
      <c r="A30" s="1147" t="s">
        <v>259</v>
      </c>
      <c r="B30" s="1148"/>
      <c r="C30" s="1148"/>
      <c r="D30" s="1137"/>
      <c r="E30" s="1138"/>
      <c r="F30" s="1138"/>
      <c r="G30" s="1138"/>
      <c r="H30" s="1138"/>
      <c r="I30" s="1138"/>
      <c r="J30" s="1139"/>
      <c r="P30" s="1147" t="s">
        <v>259</v>
      </c>
      <c r="Q30" s="1148"/>
      <c r="R30" s="1148"/>
      <c r="S30" s="1166" t="s">
        <v>1059</v>
      </c>
      <c r="T30" s="1167"/>
      <c r="U30" s="1167"/>
      <c r="V30" s="1167"/>
      <c r="W30" s="1167"/>
      <c r="X30" s="1167"/>
      <c r="Y30" s="1168"/>
    </row>
    <row r="31" spans="1:26" s="127" customFormat="1" ht="27" customHeight="1">
      <c r="A31" s="1147" t="s">
        <v>260</v>
      </c>
      <c r="B31" s="1148"/>
      <c r="C31" s="1148"/>
      <c r="D31" s="1137"/>
      <c r="E31" s="1138"/>
      <c r="F31" s="1138"/>
      <c r="G31" s="1138"/>
      <c r="H31" s="1138"/>
      <c r="I31" s="1138"/>
      <c r="J31" s="1139"/>
      <c r="P31" s="1147" t="s">
        <v>260</v>
      </c>
      <c r="Q31" s="1148"/>
      <c r="R31" s="1148"/>
      <c r="S31" s="1166" t="s">
        <v>1060</v>
      </c>
      <c r="T31" s="1167"/>
      <c r="U31" s="1167"/>
      <c r="V31" s="1167"/>
      <c r="W31" s="1167"/>
      <c r="X31" s="1167"/>
      <c r="Y31" s="1168"/>
    </row>
    <row r="32" spans="1:26" s="127" customFormat="1" ht="27" customHeight="1">
      <c r="A32" s="1152" t="s">
        <v>261</v>
      </c>
      <c r="B32" s="1153"/>
      <c r="C32" s="1153"/>
      <c r="D32" s="1137"/>
      <c r="E32" s="1138"/>
      <c r="F32" s="1138"/>
      <c r="G32" s="1138"/>
      <c r="H32" s="1138"/>
      <c r="I32" s="1138"/>
      <c r="J32" s="1139"/>
      <c r="P32" s="1152" t="s">
        <v>261</v>
      </c>
      <c r="Q32" s="1153"/>
      <c r="R32" s="1153"/>
      <c r="S32" s="1166" t="s">
        <v>1050</v>
      </c>
      <c r="T32" s="1167"/>
      <c r="U32" s="1167"/>
      <c r="V32" s="1167"/>
      <c r="W32" s="1167"/>
      <c r="X32" s="1167"/>
      <c r="Y32" s="1168"/>
    </row>
    <row r="33" spans="1:26" s="127" customFormat="1" ht="27" customHeight="1">
      <c r="A33" s="1147" t="s">
        <v>39</v>
      </c>
      <c r="B33" s="1147"/>
      <c r="C33" s="1147"/>
      <c r="D33" s="1137"/>
      <c r="E33" s="1138"/>
      <c r="F33" s="1138"/>
      <c r="G33" s="1138"/>
      <c r="H33" s="1138"/>
      <c r="I33" s="1138"/>
      <c r="J33" s="1139"/>
      <c r="P33" s="1147" t="s">
        <v>39</v>
      </c>
      <c r="Q33" s="1147"/>
      <c r="R33" s="1147"/>
      <c r="S33" s="1166" t="s">
        <v>1051</v>
      </c>
      <c r="T33" s="1167"/>
      <c r="U33" s="1167"/>
      <c r="V33" s="1167"/>
      <c r="W33" s="1167"/>
      <c r="X33" s="1167"/>
      <c r="Y33" s="1168"/>
    </row>
    <row r="34" spans="1:26" s="127" customFormat="1" ht="27" customHeight="1">
      <c r="A34" s="1147" t="s">
        <v>262</v>
      </c>
      <c r="B34" s="1147"/>
      <c r="C34" s="1147"/>
      <c r="D34" s="1140"/>
      <c r="E34" s="1142"/>
      <c r="F34" s="1154" t="s">
        <v>263</v>
      </c>
      <c r="G34" s="1154"/>
      <c r="H34" s="1137"/>
      <c r="I34" s="1138"/>
      <c r="J34" s="1139"/>
      <c r="P34" s="1147" t="s">
        <v>262</v>
      </c>
      <c r="Q34" s="1147"/>
      <c r="R34" s="1147"/>
      <c r="S34" s="1164" t="s">
        <v>1052</v>
      </c>
      <c r="T34" s="1181"/>
      <c r="U34" s="1154" t="s">
        <v>263</v>
      </c>
      <c r="V34" s="1154"/>
      <c r="W34" s="1166" t="s">
        <v>1053</v>
      </c>
      <c r="X34" s="1167"/>
      <c r="Y34" s="1168"/>
    </row>
    <row r="35" spans="1:26" s="127" customFormat="1" ht="27" customHeight="1">
      <c r="A35" s="1147" t="s">
        <v>264</v>
      </c>
      <c r="B35" s="1147"/>
      <c r="C35" s="1147"/>
      <c r="D35" s="1137"/>
      <c r="E35" s="1138"/>
      <c r="F35" s="1138"/>
      <c r="G35" s="1138"/>
      <c r="H35" s="1138"/>
      <c r="I35" s="1138"/>
      <c r="J35" s="1139"/>
      <c r="P35" s="1147" t="s">
        <v>264</v>
      </c>
      <c r="Q35" s="1147"/>
      <c r="R35" s="1147"/>
      <c r="S35" s="1174" t="s">
        <v>1054</v>
      </c>
      <c r="T35" s="1167"/>
      <c r="U35" s="1167"/>
      <c r="V35" s="1167"/>
      <c r="W35" s="1167"/>
      <c r="X35" s="1167"/>
      <c r="Y35" s="1168"/>
    </row>
    <row r="36" spans="1:26" s="127" customFormat="1">
      <c r="A36" s="1"/>
      <c r="B36" s="1"/>
      <c r="C36" s="1"/>
      <c r="D36" s="1"/>
      <c r="E36" s="1"/>
      <c r="F36" s="1"/>
      <c r="G36" s="1"/>
      <c r="H36" s="1"/>
      <c r="I36" s="1"/>
      <c r="J36" s="1"/>
      <c r="K36" s="125"/>
      <c r="L36" s="126"/>
      <c r="M36" s="125"/>
      <c r="P36" s="1"/>
      <c r="Q36" s="1"/>
      <c r="R36" s="1"/>
      <c r="S36" s="1"/>
      <c r="T36" s="1"/>
      <c r="U36" s="1"/>
      <c r="V36" s="1"/>
      <c r="W36" s="1"/>
      <c r="X36" s="1"/>
      <c r="Y36" s="1"/>
      <c r="Z36" s="125"/>
    </row>
    <row r="37" spans="1:26" s="127" customFormat="1" ht="15" customHeight="1">
      <c r="A37" s="1" t="s">
        <v>265</v>
      </c>
      <c r="B37" s="1"/>
      <c r="C37" s="1"/>
      <c r="D37" s="1"/>
      <c r="E37" s="1"/>
      <c r="F37" s="1"/>
      <c r="G37" s="1"/>
      <c r="H37" s="1"/>
      <c r="I37" s="1"/>
      <c r="J37" s="1"/>
      <c r="K37" s="125"/>
      <c r="L37" s="126"/>
      <c r="M37" s="125"/>
      <c r="P37" s="1" t="s">
        <v>265</v>
      </c>
      <c r="Q37" s="1"/>
      <c r="R37" s="1"/>
      <c r="S37" s="1"/>
      <c r="T37" s="1"/>
      <c r="U37" s="1"/>
      <c r="V37" s="1"/>
      <c r="W37" s="1"/>
      <c r="X37" s="1"/>
      <c r="Y37" s="1"/>
      <c r="Z37" s="125"/>
    </row>
    <row r="38" spans="1:26" s="127" customFormat="1">
      <c r="A38" s="137" t="s">
        <v>266</v>
      </c>
      <c r="B38" s="138"/>
      <c r="C38" s="138"/>
      <c r="D38" s="138"/>
      <c r="E38" s="138"/>
      <c r="F38" s="138"/>
      <c r="G38" s="138"/>
      <c r="H38" s="138"/>
      <c r="I38" s="138"/>
      <c r="J38" s="139"/>
      <c r="K38" s="125"/>
      <c r="L38" s="126"/>
      <c r="M38" s="125"/>
      <c r="P38" s="137" t="s">
        <v>266</v>
      </c>
      <c r="Q38" s="138"/>
      <c r="R38" s="138"/>
      <c r="S38" s="138"/>
      <c r="T38" s="138"/>
      <c r="U38" s="138"/>
      <c r="V38" s="138"/>
      <c r="W38" s="138"/>
      <c r="X38" s="138"/>
      <c r="Y38" s="139"/>
      <c r="Z38" s="125"/>
    </row>
    <row r="39" spans="1:26" s="127" customFormat="1" ht="27" customHeight="1">
      <c r="A39" s="1155"/>
      <c r="B39" s="1156"/>
      <c r="C39" s="1156"/>
      <c r="D39" s="1156"/>
      <c r="E39" s="1156"/>
      <c r="F39" s="1156"/>
      <c r="G39" s="1156"/>
      <c r="H39" s="1156"/>
      <c r="I39" s="1156"/>
      <c r="J39" s="1157"/>
      <c r="K39" s="125"/>
      <c r="L39" s="126"/>
      <c r="M39" s="125"/>
      <c r="P39" s="1175" t="s">
        <v>1079</v>
      </c>
      <c r="Q39" s="1176"/>
      <c r="R39" s="1176"/>
      <c r="S39" s="1176"/>
      <c r="T39" s="1176"/>
      <c r="U39" s="1176"/>
      <c r="V39" s="1176"/>
      <c r="W39" s="1176"/>
      <c r="X39" s="1176"/>
      <c r="Y39" s="1177"/>
      <c r="Z39" s="125"/>
    </row>
    <row r="40" spans="1:26" s="127" customFormat="1" ht="13.25" customHeight="1">
      <c r="A40" s="1155"/>
      <c r="B40" s="1156"/>
      <c r="C40" s="1156"/>
      <c r="D40" s="1156"/>
      <c r="E40" s="1156"/>
      <c r="F40" s="1156"/>
      <c r="G40" s="1156"/>
      <c r="H40" s="1156"/>
      <c r="I40" s="1156"/>
      <c r="J40" s="1157"/>
      <c r="K40" s="125"/>
      <c r="L40" s="126"/>
      <c r="M40" s="125"/>
      <c r="P40" s="1175"/>
      <c r="Q40" s="1176"/>
      <c r="R40" s="1176"/>
      <c r="S40" s="1176"/>
      <c r="T40" s="1176"/>
      <c r="U40" s="1176"/>
      <c r="V40" s="1176"/>
      <c r="W40" s="1176"/>
      <c r="X40" s="1176"/>
      <c r="Y40" s="1177"/>
      <c r="Z40" s="125"/>
    </row>
    <row r="41" spans="1:26" s="127" customFormat="1" ht="13.25" customHeight="1">
      <c r="A41" s="1155"/>
      <c r="B41" s="1156"/>
      <c r="C41" s="1156"/>
      <c r="D41" s="1156"/>
      <c r="E41" s="1156"/>
      <c r="F41" s="1156"/>
      <c r="G41" s="1156"/>
      <c r="H41" s="1156"/>
      <c r="I41" s="1156"/>
      <c r="J41" s="1157"/>
      <c r="K41" s="125"/>
      <c r="L41" s="126"/>
      <c r="M41" s="125"/>
      <c r="P41" s="1175"/>
      <c r="Q41" s="1176"/>
      <c r="R41" s="1176"/>
      <c r="S41" s="1176"/>
      <c r="T41" s="1176"/>
      <c r="U41" s="1176"/>
      <c r="V41" s="1176"/>
      <c r="W41" s="1176"/>
      <c r="X41" s="1176"/>
      <c r="Y41" s="1177"/>
      <c r="Z41" s="125"/>
    </row>
    <row r="42" spans="1:26" s="127" customFormat="1" ht="13.25" customHeight="1">
      <c r="A42" s="1155"/>
      <c r="B42" s="1156"/>
      <c r="C42" s="1156"/>
      <c r="D42" s="1156"/>
      <c r="E42" s="1156"/>
      <c r="F42" s="1156"/>
      <c r="G42" s="1156"/>
      <c r="H42" s="1156"/>
      <c r="I42" s="1156"/>
      <c r="J42" s="1157"/>
      <c r="K42" s="125"/>
      <c r="L42" s="126"/>
      <c r="M42" s="125"/>
      <c r="P42" s="1175"/>
      <c r="Q42" s="1176"/>
      <c r="R42" s="1176"/>
      <c r="S42" s="1176"/>
      <c r="T42" s="1176"/>
      <c r="U42" s="1176"/>
      <c r="V42" s="1176"/>
      <c r="W42" s="1176"/>
      <c r="X42" s="1176"/>
      <c r="Y42" s="1177"/>
      <c r="Z42" s="125"/>
    </row>
    <row r="43" spans="1:26" ht="27" customHeight="1">
      <c r="A43" s="1155"/>
      <c r="B43" s="1156"/>
      <c r="C43" s="1156"/>
      <c r="D43" s="1156"/>
      <c r="E43" s="1156"/>
      <c r="F43" s="1156"/>
      <c r="G43" s="1156"/>
      <c r="H43" s="1156"/>
      <c r="I43" s="1156"/>
      <c r="J43" s="1157"/>
      <c r="P43" s="1175"/>
      <c r="Q43" s="1176"/>
      <c r="R43" s="1176"/>
      <c r="S43" s="1176"/>
      <c r="T43" s="1176"/>
      <c r="U43" s="1176"/>
      <c r="V43" s="1176"/>
      <c r="W43" s="1176"/>
      <c r="X43" s="1176"/>
      <c r="Y43" s="1177"/>
    </row>
    <row r="44" spans="1:26" ht="27" customHeight="1">
      <c r="A44" s="1155"/>
      <c r="B44" s="1156"/>
      <c r="C44" s="1156"/>
      <c r="D44" s="1156"/>
      <c r="E44" s="1156"/>
      <c r="F44" s="1156"/>
      <c r="G44" s="1156"/>
      <c r="H44" s="1156"/>
      <c r="I44" s="1156"/>
      <c r="J44" s="1157"/>
      <c r="P44" s="1175"/>
      <c r="Q44" s="1176"/>
      <c r="R44" s="1176"/>
      <c r="S44" s="1176"/>
      <c r="T44" s="1176"/>
      <c r="U44" s="1176"/>
      <c r="V44" s="1176"/>
      <c r="W44" s="1176"/>
      <c r="X44" s="1176"/>
      <c r="Y44" s="1177"/>
    </row>
    <row r="45" spans="1:26" ht="27" customHeight="1">
      <c r="A45" s="1155"/>
      <c r="B45" s="1156"/>
      <c r="C45" s="1156"/>
      <c r="D45" s="1156"/>
      <c r="E45" s="1156"/>
      <c r="F45" s="1156"/>
      <c r="G45" s="1156"/>
      <c r="H45" s="1156"/>
      <c r="I45" s="1156"/>
      <c r="J45" s="1157"/>
      <c r="P45" s="1175"/>
      <c r="Q45" s="1176"/>
      <c r="R45" s="1176"/>
      <c r="S45" s="1176"/>
      <c r="T45" s="1176"/>
      <c r="U45" s="1176"/>
      <c r="V45" s="1176"/>
      <c r="W45" s="1176"/>
      <c r="X45" s="1176"/>
      <c r="Y45" s="1177"/>
    </row>
    <row r="46" spans="1:26" ht="13.25" customHeight="1">
      <c r="A46" s="1155"/>
      <c r="B46" s="1156"/>
      <c r="C46" s="1156"/>
      <c r="D46" s="1156"/>
      <c r="E46" s="1156"/>
      <c r="F46" s="1156"/>
      <c r="G46" s="1156"/>
      <c r="H46" s="1156"/>
      <c r="I46" s="1156"/>
      <c r="J46" s="1157"/>
      <c r="P46" s="1175"/>
      <c r="Q46" s="1176"/>
      <c r="R46" s="1176"/>
      <c r="S46" s="1176"/>
      <c r="T46" s="1176"/>
      <c r="U46" s="1176"/>
      <c r="V46" s="1176"/>
      <c r="W46" s="1176"/>
      <c r="X46" s="1176"/>
      <c r="Y46" s="1177"/>
    </row>
    <row r="47" spans="1:26" ht="13.25" customHeight="1">
      <c r="A47" s="1155"/>
      <c r="B47" s="1156"/>
      <c r="C47" s="1156"/>
      <c r="D47" s="1156"/>
      <c r="E47" s="1156"/>
      <c r="F47" s="1156"/>
      <c r="G47" s="1156"/>
      <c r="H47" s="1156"/>
      <c r="I47" s="1156"/>
      <c r="J47" s="1157"/>
      <c r="P47" s="1175"/>
      <c r="Q47" s="1176"/>
      <c r="R47" s="1176"/>
      <c r="S47" s="1176"/>
      <c r="T47" s="1176"/>
      <c r="U47" s="1176"/>
      <c r="V47" s="1176"/>
      <c r="W47" s="1176"/>
      <c r="X47" s="1176"/>
      <c r="Y47" s="1177"/>
    </row>
    <row r="48" spans="1:26" ht="13.25" customHeight="1">
      <c r="A48" s="1155"/>
      <c r="B48" s="1156"/>
      <c r="C48" s="1156"/>
      <c r="D48" s="1156"/>
      <c r="E48" s="1156"/>
      <c r="F48" s="1156"/>
      <c r="G48" s="1156"/>
      <c r="H48" s="1156"/>
      <c r="I48" s="1156"/>
      <c r="J48" s="1157"/>
      <c r="P48" s="1175"/>
      <c r="Q48" s="1176"/>
      <c r="R48" s="1176"/>
      <c r="S48" s="1176"/>
      <c r="T48" s="1176"/>
      <c r="U48" s="1176"/>
      <c r="V48" s="1176"/>
      <c r="W48" s="1176"/>
      <c r="X48" s="1176"/>
      <c r="Y48" s="1177"/>
    </row>
    <row r="49" spans="1:26" s="13" customFormat="1" ht="15" customHeight="1">
      <c r="A49" s="1155"/>
      <c r="B49" s="1156"/>
      <c r="C49" s="1156"/>
      <c r="D49" s="1156"/>
      <c r="E49" s="1156"/>
      <c r="F49" s="1156"/>
      <c r="G49" s="1156"/>
      <c r="H49" s="1156"/>
      <c r="I49" s="1156"/>
      <c r="J49" s="1157"/>
      <c r="K49" s="140"/>
      <c r="L49" s="141"/>
      <c r="M49" s="140"/>
      <c r="N49" s="142"/>
      <c r="P49" s="1175"/>
      <c r="Q49" s="1176"/>
      <c r="R49" s="1176"/>
      <c r="S49" s="1176"/>
      <c r="T49" s="1176"/>
      <c r="U49" s="1176"/>
      <c r="V49" s="1176"/>
      <c r="W49" s="1176"/>
      <c r="X49" s="1176"/>
      <c r="Y49" s="1177"/>
      <c r="Z49" s="140"/>
    </row>
    <row r="50" spans="1:26" s="13" customFormat="1" ht="15" customHeight="1">
      <c r="A50" s="1155"/>
      <c r="B50" s="1156"/>
      <c r="C50" s="1156"/>
      <c r="D50" s="1156"/>
      <c r="E50" s="1156"/>
      <c r="F50" s="1156"/>
      <c r="G50" s="1156"/>
      <c r="H50" s="1156"/>
      <c r="I50" s="1156"/>
      <c r="J50" s="1157"/>
      <c r="K50" s="140"/>
      <c r="L50" s="141"/>
      <c r="M50" s="140"/>
      <c r="N50" s="142"/>
      <c r="P50" s="1175"/>
      <c r="Q50" s="1176"/>
      <c r="R50" s="1176"/>
      <c r="S50" s="1176"/>
      <c r="T50" s="1176"/>
      <c r="U50" s="1176"/>
      <c r="V50" s="1176"/>
      <c r="W50" s="1176"/>
      <c r="X50" s="1176"/>
      <c r="Y50" s="1177"/>
      <c r="Z50" s="140"/>
    </row>
    <row r="51" spans="1:26" s="13" customFormat="1" ht="30" customHeight="1">
      <c r="A51" s="1158"/>
      <c r="B51" s="1159"/>
      <c r="C51" s="1159"/>
      <c r="D51" s="1159"/>
      <c r="E51" s="1159"/>
      <c r="F51" s="1159"/>
      <c r="G51" s="1159"/>
      <c r="H51" s="1159"/>
      <c r="I51" s="1159"/>
      <c r="J51" s="1160"/>
      <c r="K51" s="140"/>
      <c r="L51" s="141"/>
      <c r="M51" s="140"/>
      <c r="N51" s="142"/>
      <c r="P51" s="1178"/>
      <c r="Q51" s="1179"/>
      <c r="R51" s="1179"/>
      <c r="S51" s="1179"/>
      <c r="T51" s="1179"/>
      <c r="U51" s="1179"/>
      <c r="V51" s="1179"/>
      <c r="W51" s="1179"/>
      <c r="X51" s="1179"/>
      <c r="Y51" s="1180"/>
      <c r="Z51" s="140"/>
    </row>
    <row r="52" spans="1:26" s="13" customFormat="1" ht="15" customHeight="1">
      <c r="B52" s="1161"/>
      <c r="C52" s="1161"/>
      <c r="D52" s="1161"/>
      <c r="E52" s="1162"/>
      <c r="F52" s="1163"/>
      <c r="G52" s="1162"/>
      <c r="H52" s="1163"/>
      <c r="I52" s="1163"/>
      <c r="K52" s="140"/>
      <c r="L52" s="141"/>
      <c r="M52" s="140"/>
      <c r="N52" s="142"/>
      <c r="Q52" s="1161"/>
      <c r="R52" s="1161"/>
      <c r="S52" s="1161"/>
      <c r="T52" s="1162"/>
      <c r="U52" s="1163"/>
      <c r="V52" s="1162"/>
      <c r="W52" s="1163"/>
      <c r="X52" s="1163"/>
      <c r="Z52" s="140"/>
    </row>
    <row r="53" spans="1:26" s="127" customFormat="1" ht="15" customHeight="1">
      <c r="A53" s="1" t="s">
        <v>267</v>
      </c>
      <c r="B53" s="1"/>
      <c r="C53" s="1"/>
      <c r="D53" s="1"/>
      <c r="E53" s="1"/>
      <c r="F53" s="1"/>
      <c r="G53" s="1"/>
      <c r="H53" s="1"/>
      <c r="I53" s="1"/>
      <c r="J53" s="1"/>
      <c r="K53" s="125"/>
      <c r="L53" s="126"/>
      <c r="M53" s="125"/>
      <c r="P53" s="1" t="s">
        <v>267</v>
      </c>
      <c r="Q53" s="1"/>
      <c r="R53" s="1"/>
      <c r="S53" s="1"/>
      <c r="T53" s="1"/>
      <c r="U53" s="1"/>
      <c r="V53" s="1"/>
      <c r="W53" s="1"/>
      <c r="X53" s="1"/>
      <c r="Y53" s="1"/>
      <c r="Z53" s="125"/>
    </row>
    <row r="54" spans="1:26" s="127" customFormat="1" ht="27" customHeight="1">
      <c r="A54" s="1147" t="s">
        <v>268</v>
      </c>
      <c r="B54" s="1148"/>
      <c r="C54" s="1148"/>
      <c r="D54" s="1137"/>
      <c r="E54" s="1138"/>
      <c r="F54" s="1138"/>
      <c r="G54" s="1138"/>
      <c r="H54" s="1138"/>
      <c r="I54" s="1138"/>
      <c r="J54" s="1139"/>
      <c r="P54" s="1147" t="s">
        <v>268</v>
      </c>
      <c r="Q54" s="1148"/>
      <c r="R54" s="1148"/>
      <c r="S54" s="1166" t="s">
        <v>1035</v>
      </c>
      <c r="T54" s="1167"/>
      <c r="U54" s="1167"/>
      <c r="V54" s="1167"/>
      <c r="W54" s="1167"/>
      <c r="X54" s="1167"/>
      <c r="Y54" s="1168"/>
    </row>
    <row r="55" spans="1:26" s="127" customFormat="1" ht="27" customHeight="1">
      <c r="A55" s="1147" t="s">
        <v>269</v>
      </c>
      <c r="B55" s="1148"/>
      <c r="C55" s="1148"/>
      <c r="D55" s="1137"/>
      <c r="E55" s="1138"/>
      <c r="F55" s="1138"/>
      <c r="G55" s="1138"/>
      <c r="H55" s="1138"/>
      <c r="I55" s="1138"/>
      <c r="J55" s="1139"/>
      <c r="P55" s="1147" t="s">
        <v>269</v>
      </c>
      <c r="Q55" s="1148"/>
      <c r="R55" s="1148"/>
      <c r="S55" s="1166" t="s">
        <v>1037</v>
      </c>
      <c r="T55" s="1167"/>
      <c r="U55" s="1167"/>
      <c r="V55" s="1167"/>
      <c r="W55" s="1167"/>
      <c r="X55" s="1167"/>
      <c r="Y55" s="1168"/>
    </row>
    <row r="56" spans="1:26" s="127" customFormat="1" ht="27" customHeight="1">
      <c r="A56" s="1147" t="s">
        <v>270</v>
      </c>
      <c r="B56" s="1147"/>
      <c r="C56" s="1147"/>
      <c r="D56" s="1137"/>
      <c r="E56" s="1138"/>
      <c r="F56" s="1138"/>
      <c r="G56" s="1138"/>
      <c r="H56" s="1138"/>
      <c r="I56" s="1138"/>
      <c r="J56" s="1139"/>
      <c r="P56" s="1147" t="s">
        <v>270</v>
      </c>
      <c r="Q56" s="1147"/>
      <c r="R56" s="1147"/>
      <c r="S56" s="1166" t="s">
        <v>1036</v>
      </c>
      <c r="T56" s="1167"/>
      <c r="U56" s="1167"/>
      <c r="V56" s="1167"/>
      <c r="W56" s="1167"/>
      <c r="X56" s="1167"/>
      <c r="Y56" s="1168"/>
    </row>
    <row r="57" spans="1:26" s="127" customFormat="1">
      <c r="A57" s="1149" t="s">
        <v>562</v>
      </c>
      <c r="B57" s="1150"/>
      <c r="C57" s="1150"/>
      <c r="D57" s="1150"/>
      <c r="E57" s="1150"/>
      <c r="F57" s="1150"/>
      <c r="G57" s="1150"/>
      <c r="H57" s="1150"/>
      <c r="I57" s="1150"/>
      <c r="J57" s="1151"/>
      <c r="K57" s="125"/>
      <c r="L57" s="126"/>
      <c r="M57" s="125"/>
      <c r="P57" s="1149" t="s">
        <v>562</v>
      </c>
      <c r="Q57" s="1150"/>
      <c r="R57" s="1150"/>
      <c r="S57" s="1150"/>
      <c r="T57" s="1150"/>
      <c r="U57" s="1150"/>
      <c r="V57" s="1150"/>
      <c r="W57" s="1150"/>
      <c r="X57" s="1150"/>
      <c r="Y57" s="1151"/>
      <c r="Z57" s="125"/>
    </row>
    <row r="58" spans="1:26" s="127" customFormat="1" ht="27" customHeight="1">
      <c r="A58" s="1155"/>
      <c r="B58" s="1156"/>
      <c r="C58" s="1156"/>
      <c r="D58" s="1156"/>
      <c r="E58" s="1156"/>
      <c r="F58" s="1156"/>
      <c r="G58" s="1156"/>
      <c r="H58" s="1156"/>
      <c r="I58" s="1156"/>
      <c r="J58" s="1157"/>
      <c r="K58" s="125"/>
      <c r="L58" s="126"/>
      <c r="M58" s="125"/>
      <c r="P58" s="1175" t="s">
        <v>1055</v>
      </c>
      <c r="Q58" s="1176"/>
      <c r="R58" s="1176"/>
      <c r="S58" s="1176"/>
      <c r="T58" s="1176"/>
      <c r="U58" s="1176"/>
      <c r="V58" s="1176"/>
      <c r="W58" s="1176"/>
      <c r="X58" s="1176"/>
      <c r="Y58" s="1177"/>
      <c r="Z58" s="125"/>
    </row>
    <row r="59" spans="1:26" s="127" customFormat="1" ht="27" customHeight="1">
      <c r="A59" s="1155"/>
      <c r="B59" s="1156"/>
      <c r="C59" s="1156"/>
      <c r="D59" s="1156"/>
      <c r="E59" s="1156"/>
      <c r="F59" s="1156"/>
      <c r="G59" s="1156"/>
      <c r="H59" s="1156"/>
      <c r="I59" s="1156"/>
      <c r="J59" s="1157"/>
      <c r="K59" s="125"/>
      <c r="L59" s="126"/>
      <c r="M59" s="125"/>
      <c r="P59" s="1175"/>
      <c r="Q59" s="1176"/>
      <c r="R59" s="1176"/>
      <c r="S59" s="1176"/>
      <c r="T59" s="1176"/>
      <c r="U59" s="1176"/>
      <c r="V59" s="1176"/>
      <c r="W59" s="1176"/>
      <c r="X59" s="1176"/>
      <c r="Y59" s="1177"/>
      <c r="Z59" s="125"/>
    </row>
    <row r="60" spans="1:26" s="127" customFormat="1">
      <c r="A60" s="1155"/>
      <c r="B60" s="1156"/>
      <c r="C60" s="1156"/>
      <c r="D60" s="1156"/>
      <c r="E60" s="1156"/>
      <c r="F60" s="1156"/>
      <c r="G60" s="1156"/>
      <c r="H60" s="1156"/>
      <c r="I60" s="1156"/>
      <c r="J60" s="1157"/>
      <c r="K60" s="125"/>
      <c r="L60" s="126"/>
      <c r="M60" s="125"/>
      <c r="P60" s="1175"/>
      <c r="Q60" s="1176"/>
      <c r="R60" s="1176"/>
      <c r="S60" s="1176"/>
      <c r="T60" s="1176"/>
      <c r="U60" s="1176"/>
      <c r="V60" s="1176"/>
      <c r="W60" s="1176"/>
      <c r="X60" s="1176"/>
      <c r="Y60" s="1177"/>
      <c r="Z60" s="125"/>
    </row>
    <row r="61" spans="1:26" s="127" customFormat="1" ht="15" customHeight="1">
      <c r="A61" s="1155"/>
      <c r="B61" s="1156"/>
      <c r="C61" s="1156"/>
      <c r="D61" s="1156"/>
      <c r="E61" s="1156"/>
      <c r="F61" s="1156"/>
      <c r="G61" s="1156"/>
      <c r="H61" s="1156"/>
      <c r="I61" s="1156"/>
      <c r="J61" s="1157"/>
      <c r="K61" s="125"/>
      <c r="L61" s="126"/>
      <c r="M61" s="125"/>
      <c r="P61" s="1175"/>
      <c r="Q61" s="1176"/>
      <c r="R61" s="1176"/>
      <c r="S61" s="1176"/>
      <c r="T61" s="1176"/>
      <c r="U61" s="1176"/>
      <c r="V61" s="1176"/>
      <c r="W61" s="1176"/>
      <c r="X61" s="1176"/>
      <c r="Y61" s="1177"/>
      <c r="Z61" s="125"/>
    </row>
    <row r="62" spans="1:26" ht="27" customHeight="1">
      <c r="A62" s="1155"/>
      <c r="B62" s="1156"/>
      <c r="C62" s="1156"/>
      <c r="D62" s="1156"/>
      <c r="E62" s="1156"/>
      <c r="F62" s="1156"/>
      <c r="G62" s="1156"/>
      <c r="H62" s="1156"/>
      <c r="I62" s="1156"/>
      <c r="J62" s="1157"/>
      <c r="P62" s="1175"/>
      <c r="Q62" s="1176"/>
      <c r="R62" s="1176"/>
      <c r="S62" s="1176"/>
      <c r="T62" s="1176"/>
      <c r="U62" s="1176"/>
      <c r="V62" s="1176"/>
      <c r="W62" s="1176"/>
      <c r="X62" s="1176"/>
      <c r="Y62" s="1177"/>
    </row>
    <row r="63" spans="1:26" ht="27" customHeight="1">
      <c r="A63" s="1155"/>
      <c r="B63" s="1156"/>
      <c r="C63" s="1156"/>
      <c r="D63" s="1156"/>
      <c r="E63" s="1156"/>
      <c r="F63" s="1156"/>
      <c r="G63" s="1156"/>
      <c r="H63" s="1156"/>
      <c r="I63" s="1156"/>
      <c r="J63" s="1157"/>
      <c r="P63" s="1175"/>
      <c r="Q63" s="1176"/>
      <c r="R63" s="1176"/>
      <c r="S63" s="1176"/>
      <c r="T63" s="1176"/>
      <c r="U63" s="1176"/>
      <c r="V63" s="1176"/>
      <c r="W63" s="1176"/>
      <c r="X63" s="1176"/>
      <c r="Y63" s="1177"/>
    </row>
    <row r="64" spans="1:26">
      <c r="A64" s="1155"/>
      <c r="B64" s="1156"/>
      <c r="C64" s="1156"/>
      <c r="D64" s="1156"/>
      <c r="E64" s="1156"/>
      <c r="F64" s="1156"/>
      <c r="G64" s="1156"/>
      <c r="H64" s="1156"/>
      <c r="I64" s="1156"/>
      <c r="J64" s="1157"/>
      <c r="P64" s="1175"/>
      <c r="Q64" s="1176"/>
      <c r="R64" s="1176"/>
      <c r="S64" s="1176"/>
      <c r="T64" s="1176"/>
      <c r="U64" s="1176"/>
      <c r="V64" s="1176"/>
      <c r="W64" s="1176"/>
      <c r="X64" s="1176"/>
      <c r="Y64" s="1177"/>
    </row>
    <row r="65" spans="1:28">
      <c r="A65" s="1155"/>
      <c r="B65" s="1156"/>
      <c r="C65" s="1156"/>
      <c r="D65" s="1156"/>
      <c r="E65" s="1156"/>
      <c r="F65" s="1156"/>
      <c r="G65" s="1156"/>
      <c r="H65" s="1156"/>
      <c r="I65" s="1156"/>
      <c r="J65" s="1157"/>
      <c r="P65" s="1175"/>
      <c r="Q65" s="1176"/>
      <c r="R65" s="1176"/>
      <c r="S65" s="1176"/>
      <c r="T65" s="1176"/>
      <c r="U65" s="1176"/>
      <c r="V65" s="1176"/>
      <c r="W65" s="1176"/>
      <c r="X65" s="1176"/>
      <c r="Y65" s="1177"/>
    </row>
    <row r="66" spans="1:28">
      <c r="A66" s="1155"/>
      <c r="B66" s="1156"/>
      <c r="C66" s="1156"/>
      <c r="D66" s="1156"/>
      <c r="E66" s="1156"/>
      <c r="F66" s="1156"/>
      <c r="G66" s="1156"/>
      <c r="H66" s="1156"/>
      <c r="I66" s="1156"/>
      <c r="J66" s="1157"/>
      <c r="P66" s="1175"/>
      <c r="Q66" s="1176"/>
      <c r="R66" s="1176"/>
      <c r="S66" s="1176"/>
      <c r="T66" s="1176"/>
      <c r="U66" s="1176"/>
      <c r="V66" s="1176"/>
      <c r="W66" s="1176"/>
      <c r="X66" s="1176"/>
      <c r="Y66" s="1177"/>
    </row>
    <row r="67" spans="1:28">
      <c r="A67" s="1155"/>
      <c r="B67" s="1156"/>
      <c r="C67" s="1156"/>
      <c r="D67" s="1156"/>
      <c r="E67" s="1156"/>
      <c r="F67" s="1156"/>
      <c r="G67" s="1156"/>
      <c r="H67" s="1156"/>
      <c r="I67" s="1156"/>
      <c r="J67" s="1157"/>
      <c r="P67" s="1175"/>
      <c r="Q67" s="1176"/>
      <c r="R67" s="1176"/>
      <c r="S67" s="1176"/>
      <c r="T67" s="1176"/>
      <c r="U67" s="1176"/>
      <c r="V67" s="1176"/>
      <c r="W67" s="1176"/>
      <c r="X67" s="1176"/>
      <c r="Y67" s="1177"/>
    </row>
    <row r="68" spans="1:28">
      <c r="A68" s="1155"/>
      <c r="B68" s="1156"/>
      <c r="C68" s="1156"/>
      <c r="D68" s="1156"/>
      <c r="E68" s="1156"/>
      <c r="F68" s="1156"/>
      <c r="G68" s="1156"/>
      <c r="H68" s="1156"/>
      <c r="I68" s="1156"/>
      <c r="J68" s="1157"/>
      <c r="P68" s="1175"/>
      <c r="Q68" s="1176"/>
      <c r="R68" s="1176"/>
      <c r="S68" s="1176"/>
      <c r="T68" s="1176"/>
      <c r="U68" s="1176"/>
      <c r="V68" s="1176"/>
      <c r="W68" s="1176"/>
      <c r="X68" s="1176"/>
      <c r="Y68" s="1177"/>
    </row>
    <row r="69" spans="1:28">
      <c r="A69" s="1155"/>
      <c r="B69" s="1156"/>
      <c r="C69" s="1156"/>
      <c r="D69" s="1156"/>
      <c r="E69" s="1156"/>
      <c r="F69" s="1156"/>
      <c r="G69" s="1156"/>
      <c r="H69" s="1156"/>
      <c r="I69" s="1156"/>
      <c r="J69" s="1157"/>
      <c r="P69" s="1175"/>
      <c r="Q69" s="1176"/>
      <c r="R69" s="1176"/>
      <c r="S69" s="1176"/>
      <c r="T69" s="1176"/>
      <c r="U69" s="1176"/>
      <c r="V69" s="1176"/>
      <c r="W69" s="1176"/>
      <c r="X69" s="1176"/>
      <c r="Y69" s="1177"/>
    </row>
    <row r="70" spans="1:28" s="13" customFormat="1" ht="15" customHeight="1">
      <c r="A70" s="1155"/>
      <c r="B70" s="1156"/>
      <c r="C70" s="1156"/>
      <c r="D70" s="1156"/>
      <c r="E70" s="1156"/>
      <c r="F70" s="1156"/>
      <c r="G70" s="1156"/>
      <c r="H70" s="1156"/>
      <c r="I70" s="1156"/>
      <c r="J70" s="1157"/>
      <c r="K70" s="140"/>
      <c r="L70" s="141"/>
      <c r="M70" s="140"/>
      <c r="N70" s="142"/>
      <c r="P70" s="1175"/>
      <c r="Q70" s="1176"/>
      <c r="R70" s="1176"/>
      <c r="S70" s="1176"/>
      <c r="T70" s="1176"/>
      <c r="U70" s="1176"/>
      <c r="V70" s="1176"/>
      <c r="W70" s="1176"/>
      <c r="X70" s="1176"/>
      <c r="Y70" s="1177"/>
      <c r="Z70" s="140"/>
    </row>
    <row r="71" spans="1:28" s="13" customFormat="1" ht="15" customHeight="1">
      <c r="A71" s="1155"/>
      <c r="B71" s="1156"/>
      <c r="C71" s="1156"/>
      <c r="D71" s="1156"/>
      <c r="E71" s="1156"/>
      <c r="F71" s="1156"/>
      <c r="G71" s="1156"/>
      <c r="H71" s="1156"/>
      <c r="I71" s="1156"/>
      <c r="J71" s="1157"/>
      <c r="K71" s="140"/>
      <c r="L71" s="141"/>
      <c r="M71" s="140"/>
      <c r="N71" s="142"/>
      <c r="P71" s="1175"/>
      <c r="Q71" s="1176"/>
      <c r="R71" s="1176"/>
      <c r="S71" s="1176"/>
      <c r="T71" s="1176"/>
      <c r="U71" s="1176"/>
      <c r="V71" s="1176"/>
      <c r="W71" s="1176"/>
      <c r="X71" s="1176"/>
      <c r="Y71" s="1177"/>
      <c r="Z71" s="140"/>
    </row>
    <row r="72" spans="1:28" s="13" customFormat="1" ht="30" customHeight="1">
      <c r="A72" s="1158"/>
      <c r="B72" s="1159"/>
      <c r="C72" s="1159"/>
      <c r="D72" s="1159"/>
      <c r="E72" s="1159"/>
      <c r="F72" s="1159"/>
      <c r="G72" s="1159"/>
      <c r="H72" s="1159"/>
      <c r="I72" s="1159"/>
      <c r="J72" s="1160"/>
      <c r="K72" s="140"/>
      <c r="L72" s="141"/>
      <c r="M72" s="140"/>
      <c r="N72" s="142"/>
      <c r="P72" s="1178"/>
      <c r="Q72" s="1179"/>
      <c r="R72" s="1179"/>
      <c r="S72" s="1179"/>
      <c r="T72" s="1179"/>
      <c r="U72" s="1179"/>
      <c r="V72" s="1179"/>
      <c r="W72" s="1179"/>
      <c r="X72" s="1179"/>
      <c r="Y72" s="1180"/>
      <c r="Z72" s="140"/>
    </row>
    <row r="73" spans="1:28" s="13" customFormat="1">
      <c r="A73" s="443"/>
      <c r="B73" s="443"/>
      <c r="C73" s="443"/>
      <c r="D73" s="443"/>
      <c r="E73" s="443"/>
      <c r="F73" s="443"/>
      <c r="G73" s="443"/>
      <c r="H73" s="443"/>
      <c r="I73" s="443"/>
      <c r="J73" s="443"/>
      <c r="K73" s="125"/>
      <c r="L73" s="141"/>
      <c r="M73" s="140"/>
      <c r="N73" s="142"/>
      <c r="P73" s="443"/>
      <c r="Q73" s="443"/>
      <c r="R73" s="443"/>
      <c r="S73" s="443"/>
      <c r="T73" s="443"/>
      <c r="U73" s="443"/>
      <c r="V73" s="443"/>
      <c r="W73" s="443"/>
      <c r="X73" s="443"/>
      <c r="Y73" s="443"/>
      <c r="Z73" s="125"/>
    </row>
    <row r="74" spans="1:28" ht="18" customHeight="1">
      <c r="A74" s="1" t="s">
        <v>271</v>
      </c>
      <c r="P74" s="1" t="s">
        <v>271</v>
      </c>
    </row>
    <row r="75" spans="1:28" ht="27" customHeight="1">
      <c r="A75" s="1143" t="s">
        <v>272</v>
      </c>
      <c r="B75" s="1134"/>
      <c r="C75" s="1134"/>
      <c r="D75" s="1137"/>
      <c r="E75" s="1138"/>
      <c r="F75" s="1138"/>
      <c r="G75" s="1138"/>
      <c r="H75" s="1138"/>
      <c r="I75" s="1138"/>
      <c r="J75" s="1139"/>
      <c r="P75" s="1143" t="s">
        <v>272</v>
      </c>
      <c r="Q75" s="1134"/>
      <c r="R75" s="1134"/>
      <c r="S75" s="1166">
        <v>45139</v>
      </c>
      <c r="T75" s="1167"/>
      <c r="U75" s="1167"/>
      <c r="V75" s="1167"/>
      <c r="W75" s="1167"/>
      <c r="X75" s="1167"/>
      <c r="Y75" s="1168"/>
    </row>
    <row r="76" spans="1:28" ht="27" customHeight="1">
      <c r="A76" s="1143" t="s">
        <v>273</v>
      </c>
      <c r="B76" s="1134"/>
      <c r="C76" s="1134"/>
      <c r="D76" s="1137"/>
      <c r="E76" s="1138"/>
      <c r="F76" s="1138"/>
      <c r="G76" s="1138"/>
      <c r="H76" s="1138"/>
      <c r="I76" s="1138"/>
      <c r="J76" s="1139"/>
      <c r="P76" s="1143" t="s">
        <v>273</v>
      </c>
      <c r="Q76" s="1134"/>
      <c r="R76" s="1134"/>
      <c r="S76" s="1166">
        <v>45141</v>
      </c>
      <c r="T76" s="1167"/>
      <c r="U76" s="1167"/>
      <c r="V76" s="1167"/>
      <c r="W76" s="1167"/>
      <c r="X76" s="1167"/>
      <c r="Y76" s="1168"/>
    </row>
    <row r="77" spans="1:28" ht="27" customHeight="1">
      <c r="A77" s="1143" t="s">
        <v>274</v>
      </c>
      <c r="B77" s="1134"/>
      <c r="C77" s="1134"/>
      <c r="D77" s="1137"/>
      <c r="E77" s="1138"/>
      <c r="F77" s="1138"/>
      <c r="G77" s="1138"/>
      <c r="H77" s="1138"/>
      <c r="I77" s="1138"/>
      <c r="J77" s="1139"/>
      <c r="P77" s="1143" t="s">
        <v>274</v>
      </c>
      <c r="Q77" s="1134"/>
      <c r="R77" s="1134"/>
      <c r="S77" s="1166">
        <v>45689</v>
      </c>
      <c r="T77" s="1167"/>
      <c r="U77" s="1167"/>
      <c r="V77" s="1167"/>
      <c r="W77" s="1167"/>
      <c r="X77" s="1167"/>
      <c r="Y77" s="1168"/>
    </row>
    <row r="78" spans="1:28" ht="27" customHeight="1">
      <c r="A78" s="1143" t="s">
        <v>275</v>
      </c>
      <c r="B78" s="1134"/>
      <c r="C78" s="1134"/>
      <c r="D78" s="1137"/>
      <c r="E78" s="1138"/>
      <c r="F78" s="1138"/>
      <c r="G78" s="1138"/>
      <c r="H78" s="1138"/>
      <c r="I78" s="1138"/>
      <c r="J78" s="1139"/>
      <c r="P78" s="1143" t="s">
        <v>275</v>
      </c>
      <c r="Q78" s="1134"/>
      <c r="R78" s="1134"/>
      <c r="S78" s="1166">
        <v>45747</v>
      </c>
      <c r="T78" s="1167"/>
      <c r="U78" s="1167"/>
      <c r="V78" s="1167"/>
      <c r="W78" s="1167"/>
      <c r="X78" s="1167"/>
      <c r="Y78" s="1168"/>
      <c r="AB78" s="1" t="s">
        <v>1033</v>
      </c>
    </row>
    <row r="79" spans="1:28" ht="27" customHeight="1">
      <c r="A79" s="1143" t="s">
        <v>276</v>
      </c>
      <c r="B79" s="1134"/>
      <c r="C79" s="1134"/>
      <c r="D79" s="1170"/>
      <c r="E79" s="1171"/>
      <c r="F79" s="1171"/>
      <c r="G79" s="1171"/>
      <c r="H79" s="1171"/>
      <c r="I79" s="1171"/>
      <c r="J79" s="1172"/>
      <c r="L79" s="440" t="s">
        <v>892</v>
      </c>
      <c r="P79" s="1143" t="s">
        <v>276</v>
      </c>
      <c r="Q79" s="1134"/>
      <c r="R79" s="1134"/>
      <c r="S79" s="1182" t="s">
        <v>1034</v>
      </c>
      <c r="T79" s="1183"/>
      <c r="U79" s="1183"/>
      <c r="V79" s="1183"/>
      <c r="W79" s="1183"/>
      <c r="X79" s="1183"/>
      <c r="Y79" s="1184"/>
      <c r="AB79" s="1" t="s">
        <v>1034</v>
      </c>
    </row>
    <row r="80" spans="1:28" ht="27" customHeight="1">
      <c r="A80" s="1173" t="s">
        <v>277</v>
      </c>
      <c r="B80" s="1134"/>
      <c r="C80" s="1134"/>
      <c r="D80" s="1137"/>
      <c r="E80" s="1138"/>
      <c r="F80" s="1138"/>
      <c r="G80" s="1138"/>
      <c r="H80" s="1138"/>
      <c r="I80" s="1138"/>
      <c r="J80" s="1139"/>
      <c r="P80" s="1173" t="s">
        <v>277</v>
      </c>
      <c r="Q80" s="1134"/>
      <c r="R80" s="1134"/>
      <c r="S80" s="1137"/>
      <c r="T80" s="1138"/>
      <c r="U80" s="1138"/>
      <c r="V80" s="1138"/>
      <c r="W80" s="1138"/>
      <c r="X80" s="1138"/>
      <c r="Y80" s="1139"/>
    </row>
    <row r="81" spans="1:26" ht="27" customHeight="1">
      <c r="A81" s="1143" t="s">
        <v>278</v>
      </c>
      <c r="B81" s="1134"/>
      <c r="C81" s="1134"/>
      <c r="D81" s="1170"/>
      <c r="E81" s="1171"/>
      <c r="F81" s="1171"/>
      <c r="G81" s="1171"/>
      <c r="H81" s="1171"/>
      <c r="I81" s="1171"/>
      <c r="J81" s="1172"/>
      <c r="L81" s="440" t="s">
        <v>893</v>
      </c>
      <c r="P81" s="1143" t="s">
        <v>278</v>
      </c>
      <c r="Q81" s="1134"/>
      <c r="R81" s="1134"/>
      <c r="S81" s="1182" t="s">
        <v>1034</v>
      </c>
      <c r="T81" s="1183"/>
      <c r="U81" s="1183"/>
      <c r="V81" s="1183"/>
      <c r="W81" s="1183"/>
      <c r="X81" s="1183"/>
      <c r="Y81" s="1184"/>
    </row>
    <row r="82" spans="1:26" ht="27" customHeight="1">
      <c r="A82" s="1173" t="s">
        <v>279</v>
      </c>
      <c r="B82" s="1134"/>
      <c r="C82" s="1134"/>
      <c r="D82" s="1137"/>
      <c r="E82" s="1138"/>
      <c r="F82" s="1138"/>
      <c r="G82" s="1138"/>
      <c r="H82" s="1138"/>
      <c r="I82" s="1138"/>
      <c r="J82" s="1139"/>
      <c r="P82" s="1173" t="s">
        <v>279</v>
      </c>
      <c r="Q82" s="1134"/>
      <c r="R82" s="1134"/>
      <c r="S82" s="1137"/>
      <c r="T82" s="1138"/>
      <c r="U82" s="1138"/>
      <c r="V82" s="1138"/>
      <c r="W82" s="1138"/>
      <c r="X82" s="1138"/>
      <c r="Y82" s="1139"/>
    </row>
    <row r="83" spans="1:26" ht="15.65" customHeight="1">
      <c r="B83" s="1" t="s">
        <v>280</v>
      </c>
      <c r="G83" s="144"/>
      <c r="H83" s="144"/>
      <c r="K83" s="1"/>
      <c r="L83" s="125"/>
      <c r="M83" s="126"/>
      <c r="N83" s="125"/>
      <c r="O83" s="128"/>
      <c r="Q83" s="1" t="s">
        <v>280</v>
      </c>
      <c r="V83" s="144"/>
      <c r="W83" s="144"/>
      <c r="Z83" s="1"/>
    </row>
    <row r="84" spans="1:26" ht="15.65" customHeight="1">
      <c r="C84" s="145" t="s">
        <v>281</v>
      </c>
      <c r="E84" s="145"/>
      <c r="F84" s="145" t="s">
        <v>282</v>
      </c>
      <c r="G84" s="145"/>
      <c r="H84" s="145"/>
      <c r="I84" s="145"/>
      <c r="J84" s="145"/>
      <c r="K84" s="1"/>
      <c r="L84" s="125"/>
      <c r="M84" s="126"/>
      <c r="N84" s="125"/>
      <c r="O84" s="128"/>
      <c r="R84" s="145" t="s">
        <v>281</v>
      </c>
      <c r="T84" s="145"/>
      <c r="U84" s="145" t="s">
        <v>282</v>
      </c>
      <c r="V84" s="145"/>
      <c r="W84" s="145"/>
      <c r="X84" s="145"/>
      <c r="Y84" s="145"/>
      <c r="Z84" s="1"/>
    </row>
    <row r="85" spans="1:26">
      <c r="A85" s="1169"/>
      <c r="B85" s="1169"/>
      <c r="C85" s="1169"/>
      <c r="D85" s="1169"/>
      <c r="E85" s="1169"/>
      <c r="F85" s="1169"/>
      <c r="G85" s="1169"/>
      <c r="H85" s="1169"/>
      <c r="I85" s="1169"/>
      <c r="J85" s="1169"/>
      <c r="K85" s="1169"/>
      <c r="P85" s="1169"/>
      <c r="Q85" s="1169"/>
      <c r="R85" s="1169"/>
      <c r="S85" s="1169"/>
      <c r="T85" s="1169"/>
      <c r="U85" s="1169"/>
      <c r="V85" s="1169"/>
      <c r="W85" s="1169"/>
      <c r="X85" s="1169"/>
      <c r="Y85" s="1169"/>
      <c r="Z85" s="1169"/>
    </row>
  </sheetData>
  <sheetProtection algorithmName="SHA-512" hashValue="QWuCumkK9j3SEFYsotP1IaC7FLvPEI3vdPihhjTS4eyIZPBNyUElm5e7F7IQ0s5XUKxpJ0/Sm6IPFGZ2FBrUjw==" saltValue="8WwmkT3/MrkAVTXB7cUXJA==" spinCount="100000" sheet="1" formatCells="0" formatRows="0"/>
  <mergeCells count="180">
    <mergeCell ref="P85:Z85"/>
    <mergeCell ref="P79:R79"/>
    <mergeCell ref="S79:Y79"/>
    <mergeCell ref="P80:R80"/>
    <mergeCell ref="S80:Y80"/>
    <mergeCell ref="P81:R81"/>
    <mergeCell ref="S81:Y81"/>
    <mergeCell ref="P56:R56"/>
    <mergeCell ref="S56:Y56"/>
    <mergeCell ref="P57:Y57"/>
    <mergeCell ref="P58:Y72"/>
    <mergeCell ref="P75:R75"/>
    <mergeCell ref="S75:Y75"/>
    <mergeCell ref="P3:Y3"/>
    <mergeCell ref="P4:Y4"/>
    <mergeCell ref="P8:R8"/>
    <mergeCell ref="U8:V8"/>
    <mergeCell ref="W8:Y8"/>
    <mergeCell ref="P9:R9"/>
    <mergeCell ref="S9:T9"/>
    <mergeCell ref="U9:V9"/>
    <mergeCell ref="W9:Y9"/>
    <mergeCell ref="P10:R10"/>
    <mergeCell ref="S10:T10"/>
    <mergeCell ref="P14:R14"/>
    <mergeCell ref="S14:Y14"/>
    <mergeCell ref="P15:R15"/>
    <mergeCell ref="U15:V15"/>
    <mergeCell ref="P82:R82"/>
    <mergeCell ref="S82:Y82"/>
    <mergeCell ref="P77:R77"/>
    <mergeCell ref="S77:Y77"/>
    <mergeCell ref="P78:R78"/>
    <mergeCell ref="S78:Y78"/>
    <mergeCell ref="P76:R76"/>
    <mergeCell ref="S76:Y76"/>
    <mergeCell ref="P54:R54"/>
    <mergeCell ref="S54:Y54"/>
    <mergeCell ref="P55:R55"/>
    <mergeCell ref="S55:Y55"/>
    <mergeCell ref="S34:T34"/>
    <mergeCell ref="P33:R33"/>
    <mergeCell ref="S33:Y33"/>
    <mergeCell ref="P34:R34"/>
    <mergeCell ref="U34:V34"/>
    <mergeCell ref="P32:R32"/>
    <mergeCell ref="A58:J72"/>
    <mergeCell ref="S26:T26"/>
    <mergeCell ref="P26:R26"/>
    <mergeCell ref="U26:V26"/>
    <mergeCell ref="W26:Y26"/>
    <mergeCell ref="P27:R27"/>
    <mergeCell ref="S25:T25"/>
    <mergeCell ref="S21:T21"/>
    <mergeCell ref="P21:R21"/>
    <mergeCell ref="U21:V21"/>
    <mergeCell ref="W21:Y21"/>
    <mergeCell ref="P22:R22"/>
    <mergeCell ref="S22:V22"/>
    <mergeCell ref="P24:R24"/>
    <mergeCell ref="S24:Y24"/>
    <mergeCell ref="P25:R25"/>
    <mergeCell ref="U25:V25"/>
    <mergeCell ref="W25:Y25"/>
    <mergeCell ref="W34:Y34"/>
    <mergeCell ref="P35:R35"/>
    <mergeCell ref="S35:Y35"/>
    <mergeCell ref="P39:Y51"/>
    <mergeCell ref="Q52:S52"/>
    <mergeCell ref="T52:U52"/>
    <mergeCell ref="D82:J82"/>
    <mergeCell ref="A85:K85"/>
    <mergeCell ref="A75:C75"/>
    <mergeCell ref="D75:J75"/>
    <mergeCell ref="A76:C76"/>
    <mergeCell ref="D76:J76"/>
    <mergeCell ref="A77:C77"/>
    <mergeCell ref="D77:J77"/>
    <mergeCell ref="A78:C78"/>
    <mergeCell ref="D78:J78"/>
    <mergeCell ref="A79:C79"/>
    <mergeCell ref="D79:J79"/>
    <mergeCell ref="A80:C80"/>
    <mergeCell ref="D80:J80"/>
    <mergeCell ref="A81:C81"/>
    <mergeCell ref="D81:J81"/>
    <mergeCell ref="A82:C82"/>
    <mergeCell ref="D55:J55"/>
    <mergeCell ref="A56:C56"/>
    <mergeCell ref="D56:J56"/>
    <mergeCell ref="S15:T15"/>
    <mergeCell ref="S16:T16"/>
    <mergeCell ref="W15:Y15"/>
    <mergeCell ref="P16:R16"/>
    <mergeCell ref="U16:V16"/>
    <mergeCell ref="W16:Y16"/>
    <mergeCell ref="P17:R17"/>
    <mergeCell ref="S17:V17"/>
    <mergeCell ref="P19:R19"/>
    <mergeCell ref="S19:Y19"/>
    <mergeCell ref="P20:R20"/>
    <mergeCell ref="U20:V20"/>
    <mergeCell ref="W20:Y20"/>
    <mergeCell ref="S20:T20"/>
    <mergeCell ref="V52:X52"/>
    <mergeCell ref="S27:V27"/>
    <mergeCell ref="P30:R30"/>
    <mergeCell ref="S30:Y30"/>
    <mergeCell ref="P31:R31"/>
    <mergeCell ref="S31:Y31"/>
    <mergeCell ref="S32:Y32"/>
    <mergeCell ref="A27:C27"/>
    <mergeCell ref="D27:G27"/>
    <mergeCell ref="A30:C30"/>
    <mergeCell ref="D30:J30"/>
    <mergeCell ref="A31:C31"/>
    <mergeCell ref="D31:J31"/>
    <mergeCell ref="A57:J57"/>
    <mergeCell ref="A32:C32"/>
    <mergeCell ref="D32:J32"/>
    <mergeCell ref="A33:C33"/>
    <mergeCell ref="A34:C34"/>
    <mergeCell ref="F34:G34"/>
    <mergeCell ref="A35:C35"/>
    <mergeCell ref="D35:J35"/>
    <mergeCell ref="D34:E34"/>
    <mergeCell ref="H34:J34"/>
    <mergeCell ref="D33:J33"/>
    <mergeCell ref="A39:J51"/>
    <mergeCell ref="B52:D52"/>
    <mergeCell ref="E52:F52"/>
    <mergeCell ref="G52:I52"/>
    <mergeCell ref="A54:C54"/>
    <mergeCell ref="D54:J54"/>
    <mergeCell ref="A55:C55"/>
    <mergeCell ref="A22:C22"/>
    <mergeCell ref="D22:G22"/>
    <mergeCell ref="A24:C24"/>
    <mergeCell ref="D24:J24"/>
    <mergeCell ref="A25:C25"/>
    <mergeCell ref="D25:E25"/>
    <mergeCell ref="F25:G25"/>
    <mergeCell ref="H25:J25"/>
    <mergeCell ref="A26:C26"/>
    <mergeCell ref="D26:E26"/>
    <mergeCell ref="F26:G26"/>
    <mergeCell ref="H26:J26"/>
    <mergeCell ref="A17:C17"/>
    <mergeCell ref="D17:G17"/>
    <mergeCell ref="A19:C19"/>
    <mergeCell ref="D19:J19"/>
    <mergeCell ref="A20:C20"/>
    <mergeCell ref="D20:E20"/>
    <mergeCell ref="F20:G20"/>
    <mergeCell ref="H20:J20"/>
    <mergeCell ref="A21:C21"/>
    <mergeCell ref="D21:E21"/>
    <mergeCell ref="F21:G21"/>
    <mergeCell ref="H21:J21"/>
    <mergeCell ref="A10:C10"/>
    <mergeCell ref="D10:E10"/>
    <mergeCell ref="A14:C14"/>
    <mergeCell ref="D14:J14"/>
    <mergeCell ref="A15:C15"/>
    <mergeCell ref="D15:E15"/>
    <mergeCell ref="F15:G15"/>
    <mergeCell ref="H15:J15"/>
    <mergeCell ref="A16:C16"/>
    <mergeCell ref="D16:E16"/>
    <mergeCell ref="F16:G16"/>
    <mergeCell ref="H16:J16"/>
    <mergeCell ref="A3:J3"/>
    <mergeCell ref="A4:J4"/>
    <mergeCell ref="A8:C8"/>
    <mergeCell ref="F8:G8"/>
    <mergeCell ref="H8:J8"/>
    <mergeCell ref="A9:C9"/>
    <mergeCell ref="D9:E9"/>
    <mergeCell ref="F9:G9"/>
    <mergeCell ref="H9:J9"/>
  </mergeCells>
  <phoneticPr fontId="2"/>
  <dataValidations count="1">
    <dataValidation type="list" allowBlank="1" showInputMessage="1" showErrorMessage="1" sqref="D79:J79 D81:J81" xr:uid="{00000000-0002-0000-0B00-000000000000}">
      <formula1>$AB$78:$AB$79</formula1>
    </dataValidation>
  </dataValidations>
  <hyperlinks>
    <hyperlink ref="S35" r:id="rId1" xr:uid="{00000000-0004-0000-0B00-000000000000}"/>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rowBreaks count="2" manualBreakCount="2">
    <brk id="36" max="10" man="1"/>
    <brk id="72" max="10"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34"/>
  <sheetViews>
    <sheetView showGridLines="0" showZeros="0" view="pageBreakPreview" topLeftCell="A3" zoomScale="55" zoomScaleNormal="100" zoomScaleSheetLayoutView="55" workbookViewId="0">
      <selection sqref="A1:M1"/>
    </sheetView>
  </sheetViews>
  <sheetFormatPr defaultColWidth="8.1640625" defaultRowHeight="18"/>
  <cols>
    <col min="1" max="1" width="2.4140625" style="1" customWidth="1"/>
    <col min="2" max="2" width="2.5" style="1" customWidth="1"/>
    <col min="3" max="3" width="9.6640625" style="1" customWidth="1"/>
    <col min="4" max="4" width="11.58203125" style="1" customWidth="1"/>
    <col min="5" max="5" width="12.08203125" style="1" customWidth="1"/>
    <col min="6" max="6" width="11.58203125" style="1" customWidth="1"/>
    <col min="7" max="7" width="11.6640625" style="1" customWidth="1"/>
    <col min="8" max="9" width="9.6640625" style="1" customWidth="1"/>
    <col min="10" max="10" width="3.4140625" style="1" customWidth="1"/>
    <col min="11" max="11" width="2" style="125" customWidth="1"/>
    <col min="12" max="12" width="5" style="126" customWidth="1"/>
    <col min="13" max="13" width="4.1640625" style="125" customWidth="1"/>
    <col min="14" max="14" width="7.6640625" style="127" customWidth="1"/>
    <col min="15" max="15" width="13.1640625" style="127" customWidth="1"/>
    <col min="16" max="16" width="18.1640625" style="127" customWidth="1"/>
    <col min="17" max="17" width="9.6640625" style="127" customWidth="1"/>
    <col min="18" max="18" width="9.6640625" style="125" customWidth="1"/>
    <col min="19" max="19" width="1.33203125" customWidth="1"/>
    <col min="20" max="21" width="2.58203125" customWidth="1"/>
    <col min="22" max="25" width="9.6640625" customWidth="1"/>
    <col min="26" max="26" width="13.6640625" customWidth="1"/>
    <col min="27" max="27" width="8.6640625" customWidth="1"/>
    <col min="28" max="29" width="1.4140625" customWidth="1"/>
    <col min="35" max="16384" width="8.1640625" style="1"/>
  </cols>
  <sheetData>
    <row r="1" spans="1:34" ht="13" hidden="1">
      <c r="A1" s="124" t="s">
        <v>241</v>
      </c>
      <c r="D1" s="124"/>
      <c r="E1" s="124"/>
      <c r="S1" s="599"/>
      <c r="T1" s="599" t="s">
        <v>809</v>
      </c>
      <c r="U1" s="599"/>
      <c r="V1" s="599"/>
      <c r="W1" s="599"/>
      <c r="X1" s="599"/>
      <c r="Y1" s="599"/>
      <c r="Z1" s="599"/>
      <c r="AA1" s="599"/>
      <c r="AB1" s="599"/>
      <c r="AC1" s="652"/>
      <c r="AD1" s="599"/>
      <c r="AE1" s="599"/>
      <c r="AF1" s="599"/>
      <c r="AG1" s="599"/>
      <c r="AH1" s="599"/>
    </row>
    <row r="2" spans="1:34" ht="4.75" hidden="1" customHeight="1">
      <c r="S2" s="599"/>
      <c r="T2" s="651" t="s">
        <v>810</v>
      </c>
      <c r="U2" s="599"/>
      <c r="V2" s="599"/>
      <c r="W2" s="599"/>
      <c r="X2" s="599"/>
      <c r="Y2" s="599"/>
      <c r="Z2" s="599"/>
      <c r="AA2" s="599"/>
      <c r="AB2" s="599"/>
      <c r="AC2" s="652"/>
      <c r="AD2" s="599"/>
      <c r="AE2" s="599"/>
      <c r="AF2" s="599"/>
      <c r="AG2" s="599"/>
      <c r="AH2" s="599"/>
    </row>
    <row r="3" spans="1:34" ht="18" customHeight="1">
      <c r="A3" s="1" t="s">
        <v>283</v>
      </c>
      <c r="S3" s="599"/>
      <c r="T3" s="599"/>
      <c r="U3" s="599"/>
      <c r="V3" s="599"/>
      <c r="W3" s="599"/>
      <c r="X3" s="599"/>
      <c r="Y3" s="599"/>
      <c r="Z3" s="599"/>
      <c r="AA3" s="599"/>
      <c r="AB3" s="599"/>
      <c r="AC3" s="652"/>
      <c r="AD3" s="599"/>
      <c r="AE3" s="599"/>
      <c r="AF3" s="599"/>
      <c r="AG3" s="599"/>
      <c r="AH3" s="599"/>
    </row>
    <row r="4" spans="1:34">
      <c r="A4" s="1" t="s">
        <v>284</v>
      </c>
      <c r="S4" s="599"/>
      <c r="T4" s="1" t="s">
        <v>284</v>
      </c>
      <c r="U4" s="599"/>
      <c r="V4" s="599"/>
      <c r="W4" s="1250"/>
      <c r="X4" s="1251"/>
      <c r="Y4" s="599"/>
      <c r="Z4" s="599"/>
      <c r="AA4" s="599"/>
      <c r="AB4" s="599"/>
      <c r="AC4" s="652"/>
      <c r="AD4" s="599"/>
      <c r="AE4" s="599"/>
      <c r="AF4" s="599"/>
      <c r="AG4" s="599"/>
      <c r="AH4" s="599"/>
    </row>
    <row r="5" spans="1:34" ht="13">
      <c r="A5" s="1" t="s">
        <v>285</v>
      </c>
      <c r="S5" s="599"/>
      <c r="T5" s="1" t="s">
        <v>285</v>
      </c>
      <c r="U5" s="599"/>
      <c r="V5" s="599"/>
      <c r="W5" s="599"/>
      <c r="X5" s="599"/>
      <c r="Y5" s="599"/>
      <c r="Z5" s="599"/>
      <c r="AA5" s="599"/>
      <c r="AB5" s="599"/>
      <c r="AC5" s="652"/>
      <c r="AD5" s="599"/>
      <c r="AE5" s="599"/>
      <c r="AF5" s="599"/>
      <c r="AG5" s="599"/>
      <c r="AH5" s="599"/>
    </row>
    <row r="6" spans="1:34" ht="16.25" customHeight="1">
      <c r="D6" s="146"/>
      <c r="E6" s="1278"/>
      <c r="F6" s="1278"/>
      <c r="G6" s="1" t="s">
        <v>286</v>
      </c>
      <c r="I6" s="125" t="s">
        <v>783</v>
      </c>
      <c r="S6" s="599"/>
      <c r="T6" s="1"/>
      <c r="U6" s="1"/>
      <c r="V6" s="1"/>
      <c r="W6" s="1256">
        <v>2000</v>
      </c>
      <c r="X6" s="1257"/>
      <c r="Y6" s="1" t="s">
        <v>286</v>
      </c>
      <c r="Z6" s="599"/>
      <c r="AA6" s="599"/>
      <c r="AB6" s="599"/>
      <c r="AC6" s="652"/>
      <c r="AD6" s="599"/>
      <c r="AE6" s="599"/>
      <c r="AF6" s="599"/>
      <c r="AG6" s="599"/>
      <c r="AH6" s="599"/>
    </row>
    <row r="7" spans="1:34" ht="13">
      <c r="S7" s="599"/>
      <c r="T7" s="1"/>
      <c r="U7" s="599"/>
      <c r="V7" s="599"/>
      <c r="W7" s="599"/>
      <c r="X7" s="599"/>
      <c r="Y7" s="599"/>
      <c r="Z7" s="599"/>
      <c r="AA7" s="599"/>
      <c r="AB7" s="599"/>
      <c r="AC7" s="652"/>
      <c r="AD7" s="599"/>
      <c r="AE7" s="599"/>
      <c r="AF7" s="599"/>
      <c r="AG7" s="599"/>
      <c r="AH7" s="599"/>
    </row>
    <row r="8" spans="1:34" ht="8.4" hidden="1" customHeight="1">
      <c r="S8" s="599"/>
      <c r="T8" s="1"/>
      <c r="U8" s="1252"/>
      <c r="V8" s="1252"/>
      <c r="W8" s="1253"/>
      <c r="X8" s="1254"/>
      <c r="Y8" s="1254"/>
      <c r="Z8" s="1254"/>
      <c r="AA8" s="1255"/>
      <c r="AB8" s="599"/>
      <c r="AC8" s="652"/>
      <c r="AD8" s="599"/>
      <c r="AE8" s="599"/>
      <c r="AF8" s="599"/>
      <c r="AG8" s="599"/>
      <c r="AH8" s="599"/>
    </row>
    <row r="9" spans="1:34" ht="13">
      <c r="A9" s="1" t="s">
        <v>287</v>
      </c>
      <c r="S9" s="599"/>
      <c r="T9" s="1" t="s">
        <v>287</v>
      </c>
      <c r="U9" s="599"/>
      <c r="V9" s="599"/>
      <c r="W9" s="599"/>
      <c r="X9" s="599"/>
      <c r="Y9" s="599"/>
      <c r="Z9" s="599"/>
      <c r="AA9" s="599"/>
      <c r="AB9" s="599"/>
      <c r="AC9" s="652"/>
      <c r="AD9" s="599"/>
      <c r="AE9" s="599"/>
      <c r="AF9" s="599"/>
      <c r="AG9" s="599"/>
      <c r="AH9" s="599"/>
    </row>
    <row r="10" spans="1:34" ht="15.65" customHeight="1">
      <c r="C10" s="953"/>
      <c r="D10" s="953"/>
      <c r="E10" s="1279" t="str">
        <f>IF(E18="","",ROUNDDOWN(MIN(SUM(E20,E28,E36)),0))</f>
        <v/>
      </c>
      <c r="F10" s="1279"/>
      <c r="G10" s="1" t="s">
        <v>288</v>
      </c>
      <c r="L10" s="125"/>
      <c r="S10" s="599"/>
      <c r="T10" s="1"/>
      <c r="U10" s="1"/>
      <c r="V10" s="1"/>
      <c r="W10" s="1256">
        <v>4000</v>
      </c>
      <c r="X10" s="1257"/>
      <c r="Y10" s="1" t="s">
        <v>854</v>
      </c>
      <c r="Z10" s="599"/>
      <c r="AA10" s="599"/>
      <c r="AB10" s="599"/>
      <c r="AC10" s="652"/>
      <c r="AD10" s="599"/>
      <c r="AE10" s="599"/>
      <c r="AF10" s="599"/>
      <c r="AG10" s="599"/>
      <c r="AH10" s="599"/>
    </row>
    <row r="11" spans="1:34" ht="26" hidden="1">
      <c r="C11" s="1280"/>
      <c r="D11" s="1280"/>
      <c r="E11" s="1280"/>
      <c r="F11" s="1280"/>
      <c r="G11" s="1280"/>
      <c r="H11" s="1280"/>
      <c r="N11" s="1258"/>
      <c r="O11" s="1258"/>
      <c r="P11" s="1258"/>
      <c r="Q11" s="1258"/>
      <c r="R11" s="1258"/>
      <c r="S11" s="1258"/>
      <c r="T11" s="1258"/>
      <c r="U11" s="1259"/>
      <c r="V11" s="615" t="s">
        <v>811</v>
      </c>
      <c r="W11" s="615"/>
      <c r="X11" s="653" t="e">
        <f>IF(X18="","",ROUNDDOWN(MIN(SUM(X20,X28,X36),SUM(#REF!,#REF!,#REF!)),0))</f>
        <v>#REF!</v>
      </c>
      <c r="Y11" s="599" t="s">
        <v>812</v>
      </c>
      <c r="Z11" s="599"/>
      <c r="AA11" s="599"/>
      <c r="AB11" s="599"/>
      <c r="AC11" s="652"/>
      <c r="AD11" s="599"/>
      <c r="AE11" s="599"/>
      <c r="AF11" s="599"/>
      <c r="AG11" s="599"/>
      <c r="AH11" s="599"/>
    </row>
    <row r="12" spans="1:34" ht="13">
      <c r="S12" s="599"/>
      <c r="T12" s="599"/>
      <c r="U12" s="599"/>
      <c r="V12" s="651"/>
      <c r="W12" s="599"/>
      <c r="X12" s="599"/>
      <c r="Y12" s="599"/>
      <c r="Z12" s="599"/>
      <c r="AA12" s="599"/>
      <c r="AB12" s="599"/>
      <c r="AC12" s="652"/>
      <c r="AD12" s="599"/>
      <c r="AE12" s="599"/>
      <c r="AF12" s="599"/>
      <c r="AG12" s="599"/>
      <c r="AH12" s="599"/>
    </row>
    <row r="13" spans="1:34" ht="29">
      <c r="A13" s="1" t="s">
        <v>423</v>
      </c>
      <c r="N13" s="303"/>
      <c r="O13" s="303"/>
      <c r="P13" s="303"/>
      <c r="Q13" s="303"/>
      <c r="R13" s="303"/>
      <c r="S13" s="599"/>
      <c r="T13" s="1" t="s">
        <v>423</v>
      </c>
      <c r="U13" s="599"/>
      <c r="V13" s="727"/>
      <c r="W13" s="728"/>
      <c r="X13" s="728"/>
      <c r="Y13" s="728"/>
      <c r="Z13" s="728"/>
      <c r="AA13" s="599"/>
      <c r="AB13" s="599"/>
      <c r="AC13" s="652"/>
      <c r="AD13" s="599"/>
      <c r="AE13" s="599"/>
      <c r="AF13" s="599"/>
      <c r="AG13" s="599"/>
      <c r="AH13" s="599"/>
    </row>
    <row r="14" spans="1:34" ht="13.25" customHeight="1">
      <c r="B14" s="2" t="s">
        <v>289</v>
      </c>
      <c r="C14" s="1297" t="s">
        <v>290</v>
      </c>
      <c r="D14" s="1298"/>
      <c r="E14" s="1299"/>
      <c r="F14" s="1300"/>
      <c r="G14" s="1301"/>
      <c r="I14" s="125" t="s">
        <v>291</v>
      </c>
      <c r="K14" s="1"/>
      <c r="S14" s="599"/>
      <c r="T14" s="599"/>
      <c r="U14" s="604" t="s">
        <v>289</v>
      </c>
      <c r="V14" s="1248" t="s">
        <v>290</v>
      </c>
      <c r="W14" s="1249"/>
      <c r="X14" s="1239" t="s">
        <v>1056</v>
      </c>
      <c r="Y14" s="1240"/>
      <c r="Z14" s="1241"/>
      <c r="AA14" s="599"/>
      <c r="AB14" s="599"/>
      <c r="AC14" s="652"/>
      <c r="AD14" s="599"/>
      <c r="AE14" s="599"/>
      <c r="AF14" s="599"/>
      <c r="AG14" s="599"/>
      <c r="AH14" s="599"/>
    </row>
    <row r="15" spans="1:34" ht="13.25" customHeight="1">
      <c r="B15" s="2"/>
      <c r="C15" s="1281" t="s">
        <v>292</v>
      </c>
      <c r="D15" s="1282"/>
      <c r="E15" s="1283"/>
      <c r="F15" s="1284"/>
      <c r="G15" s="1285"/>
      <c r="I15" s="125"/>
      <c r="K15" s="1"/>
      <c r="S15" s="599"/>
      <c r="T15" s="599"/>
      <c r="U15" s="604"/>
      <c r="V15" s="1214" t="s">
        <v>292</v>
      </c>
      <c r="W15" s="1215"/>
      <c r="X15" s="1242" t="s">
        <v>813</v>
      </c>
      <c r="Y15" s="1243"/>
      <c r="Z15" s="1244"/>
      <c r="AA15" s="599"/>
      <c r="AB15" s="599"/>
      <c r="AC15" s="652"/>
      <c r="AD15" s="599"/>
      <c r="AE15" s="599"/>
      <c r="AF15" s="599"/>
      <c r="AG15" s="599"/>
      <c r="AH15" s="599"/>
    </row>
    <row r="16" spans="1:34" ht="13.25" customHeight="1">
      <c r="B16" s="2"/>
      <c r="C16" s="1281" t="s">
        <v>424</v>
      </c>
      <c r="D16" s="1282"/>
      <c r="E16" s="1283"/>
      <c r="F16" s="1284"/>
      <c r="G16" s="1285"/>
      <c r="I16" s="125"/>
      <c r="K16" s="1"/>
      <c r="S16" s="599"/>
      <c r="T16" s="599"/>
      <c r="U16" s="599"/>
      <c r="V16" s="1198" t="s">
        <v>424</v>
      </c>
      <c r="W16" s="1199"/>
      <c r="X16" s="1227" t="s">
        <v>971</v>
      </c>
      <c r="Y16" s="1228"/>
      <c r="Z16" s="1229"/>
      <c r="AA16" s="599"/>
      <c r="AB16" s="599"/>
      <c r="AC16" s="652"/>
      <c r="AD16" s="599"/>
      <c r="AE16" s="599"/>
      <c r="AF16" s="599"/>
      <c r="AG16" s="599"/>
      <c r="AH16" s="599"/>
    </row>
    <row r="17" spans="2:34" ht="13.25" customHeight="1">
      <c r="C17" s="1281" t="s">
        <v>123</v>
      </c>
      <c r="D17" s="1282"/>
      <c r="E17" s="1283"/>
      <c r="F17" s="1284"/>
      <c r="G17" s="1285"/>
      <c r="I17" s="125"/>
      <c r="K17" s="1"/>
      <c r="S17" s="599"/>
      <c r="T17" s="599"/>
      <c r="U17" s="599"/>
      <c r="V17" s="1214" t="s">
        <v>123</v>
      </c>
      <c r="W17" s="1215"/>
      <c r="X17" s="1230" t="s">
        <v>972</v>
      </c>
      <c r="Y17" s="1231"/>
      <c r="Z17" s="1232"/>
      <c r="AA17" s="599"/>
      <c r="AB17" s="599"/>
      <c r="AC17" s="652"/>
      <c r="AD17" s="599"/>
      <c r="AE17" s="599"/>
      <c r="AF17" s="599"/>
      <c r="AG17" s="599"/>
      <c r="AH17" s="599"/>
    </row>
    <row r="18" spans="2:34" ht="13.25" customHeight="1">
      <c r="C18" s="1281" t="s">
        <v>293</v>
      </c>
      <c r="D18" s="1282"/>
      <c r="E18" s="1286"/>
      <c r="F18" s="1287"/>
      <c r="G18" s="1288"/>
      <c r="H18" s="1" t="s">
        <v>288</v>
      </c>
      <c r="I18" s="125"/>
      <c r="K18" s="1"/>
      <c r="S18" s="599"/>
      <c r="T18" s="599"/>
      <c r="U18" s="599"/>
      <c r="V18" s="1198" t="s">
        <v>293</v>
      </c>
      <c r="W18" s="1199"/>
      <c r="X18" s="1233">
        <v>500</v>
      </c>
      <c r="Y18" s="1234"/>
      <c r="Z18" s="1235"/>
      <c r="AA18" s="599" t="s">
        <v>855</v>
      </c>
      <c r="AB18" s="599"/>
      <c r="AC18" s="652"/>
      <c r="AD18" s="599"/>
      <c r="AE18" s="599"/>
      <c r="AF18" s="599"/>
      <c r="AG18" s="599"/>
      <c r="AH18" s="599"/>
    </row>
    <row r="19" spans="2:34" ht="13.25" customHeight="1">
      <c r="C19" s="1281" t="s">
        <v>294</v>
      </c>
      <c r="D19" s="1282"/>
      <c r="E19" s="1289"/>
      <c r="F19" s="1290"/>
      <c r="G19" s="1291"/>
      <c r="H19" s="1" t="s">
        <v>295</v>
      </c>
      <c r="I19" s="125"/>
      <c r="K19" s="1"/>
      <c r="S19" s="599"/>
      <c r="T19" s="599"/>
      <c r="U19" s="599"/>
      <c r="V19" s="1198" t="s">
        <v>294</v>
      </c>
      <c r="W19" s="1199"/>
      <c r="X19" s="1245">
        <v>4</v>
      </c>
      <c r="Y19" s="1246"/>
      <c r="Z19" s="1247"/>
      <c r="AA19" s="599" t="s">
        <v>295</v>
      </c>
      <c r="AB19" s="599"/>
      <c r="AC19" s="652"/>
      <c r="AD19" s="599"/>
      <c r="AE19" s="599"/>
      <c r="AF19" s="599"/>
      <c r="AG19" s="599"/>
      <c r="AH19" s="599"/>
    </row>
    <row r="20" spans="2:34" ht="13.25" customHeight="1">
      <c r="C20" s="1292" t="s">
        <v>296</v>
      </c>
      <c r="D20" s="1293"/>
      <c r="E20" s="1294" t="str">
        <f>IF(E18="","",ROUNDDOWN(E18*E19,2))</f>
        <v/>
      </c>
      <c r="F20" s="1295"/>
      <c r="G20" s="1296"/>
      <c r="H20" s="1" t="s">
        <v>288</v>
      </c>
      <c r="I20" s="125"/>
      <c r="K20" s="1"/>
      <c r="S20" s="599"/>
      <c r="T20" s="599"/>
      <c r="U20" s="599"/>
      <c r="V20" s="1206" t="s">
        <v>296</v>
      </c>
      <c r="W20" s="1207"/>
      <c r="X20" s="1236">
        <v>2000</v>
      </c>
      <c r="Y20" s="1237"/>
      <c r="Z20" s="1238"/>
      <c r="AA20" s="599" t="s">
        <v>855</v>
      </c>
      <c r="AB20" s="599"/>
      <c r="AC20" s="652"/>
      <c r="AD20" s="599"/>
      <c r="AE20" s="599"/>
      <c r="AF20" s="599"/>
      <c r="AG20" s="599"/>
      <c r="AH20" s="599"/>
    </row>
    <row r="21" spans="2:34" ht="13.25" customHeight="1">
      <c r="C21" s="56"/>
      <c r="D21" s="56"/>
      <c r="E21" s="56"/>
      <c r="I21" s="125"/>
      <c r="K21" s="1"/>
      <c r="S21" s="599"/>
      <c r="T21" s="599"/>
      <c r="U21" s="599"/>
      <c r="V21" s="649"/>
      <c r="W21" s="649"/>
      <c r="X21" s="599"/>
      <c r="Y21" s="599"/>
      <c r="Z21" s="599"/>
      <c r="AA21" s="599"/>
      <c r="AB21" s="599"/>
      <c r="AC21" s="652"/>
      <c r="AD21" s="599"/>
      <c r="AE21" s="599"/>
      <c r="AF21" s="599"/>
      <c r="AG21" s="599"/>
      <c r="AH21" s="599"/>
    </row>
    <row r="22" spans="2:34" ht="13.25" customHeight="1">
      <c r="B22" s="2" t="s">
        <v>297</v>
      </c>
      <c r="C22" s="1297" t="s">
        <v>290</v>
      </c>
      <c r="D22" s="1298"/>
      <c r="E22" s="1299"/>
      <c r="F22" s="1300"/>
      <c r="G22" s="1301"/>
      <c r="I22" s="125" t="s">
        <v>291</v>
      </c>
      <c r="K22" s="1"/>
      <c r="S22" s="599"/>
      <c r="T22" s="599"/>
      <c r="U22" s="604" t="s">
        <v>297</v>
      </c>
      <c r="V22" s="1222" t="s">
        <v>290</v>
      </c>
      <c r="W22" s="1223"/>
      <c r="X22" s="1239" t="s">
        <v>1057</v>
      </c>
      <c r="Y22" s="1240"/>
      <c r="Z22" s="1241"/>
      <c r="AA22" s="599"/>
      <c r="AB22" s="599"/>
      <c r="AC22" s="652"/>
      <c r="AD22" s="599"/>
      <c r="AE22" s="599"/>
      <c r="AF22" s="599"/>
      <c r="AG22" s="599"/>
      <c r="AH22" s="599"/>
    </row>
    <row r="23" spans="2:34" ht="13.25" customHeight="1">
      <c r="B23" s="2"/>
      <c r="C23" s="1281" t="s">
        <v>292</v>
      </c>
      <c r="D23" s="1282"/>
      <c r="E23" s="1283"/>
      <c r="F23" s="1284"/>
      <c r="G23" s="1285"/>
      <c r="I23" s="125"/>
      <c r="K23" s="1"/>
      <c r="S23" s="599"/>
      <c r="T23" s="599"/>
      <c r="U23" s="604"/>
      <c r="V23" s="1198" t="s">
        <v>292</v>
      </c>
      <c r="W23" s="1199"/>
      <c r="X23" s="1242" t="s">
        <v>813</v>
      </c>
      <c r="Y23" s="1243"/>
      <c r="Z23" s="1244"/>
      <c r="AA23" s="599"/>
      <c r="AB23" s="599"/>
      <c r="AC23" s="652"/>
      <c r="AD23" s="599"/>
      <c r="AE23" s="599"/>
      <c r="AF23" s="599"/>
      <c r="AG23" s="599"/>
      <c r="AH23" s="599"/>
    </row>
    <row r="24" spans="2:34" ht="13.25" customHeight="1">
      <c r="B24" s="2"/>
      <c r="C24" s="1281" t="s">
        <v>424</v>
      </c>
      <c r="D24" s="1282"/>
      <c r="E24" s="1283"/>
      <c r="F24" s="1284"/>
      <c r="G24" s="1285"/>
      <c r="I24" s="125"/>
      <c r="K24" s="1"/>
      <c r="S24" s="599"/>
      <c r="T24" s="599"/>
      <c r="U24" s="599"/>
      <c r="V24" s="1198" t="s">
        <v>424</v>
      </c>
      <c r="W24" s="1199"/>
      <c r="X24" s="1227" t="s">
        <v>971</v>
      </c>
      <c r="Y24" s="1228"/>
      <c r="Z24" s="1229"/>
      <c r="AA24" s="599"/>
      <c r="AB24" s="599"/>
      <c r="AC24" s="652"/>
      <c r="AD24" s="599"/>
      <c r="AE24" s="599"/>
      <c r="AF24" s="599"/>
      <c r="AG24" s="599"/>
      <c r="AH24" s="599"/>
    </row>
    <row r="25" spans="2:34" ht="13.25" customHeight="1">
      <c r="C25" s="1281" t="s">
        <v>123</v>
      </c>
      <c r="D25" s="1282"/>
      <c r="E25" s="1283"/>
      <c r="F25" s="1284"/>
      <c r="G25" s="1285"/>
      <c r="I25" s="125"/>
      <c r="K25" s="1"/>
      <c r="S25" s="599"/>
      <c r="T25" s="599"/>
      <c r="U25" s="599"/>
      <c r="V25" s="1214" t="s">
        <v>123</v>
      </c>
      <c r="W25" s="1215"/>
      <c r="X25" s="1230" t="s">
        <v>973</v>
      </c>
      <c r="Y25" s="1231"/>
      <c r="Z25" s="1232"/>
      <c r="AA25" s="599"/>
      <c r="AB25" s="599"/>
      <c r="AC25" s="652"/>
      <c r="AD25" s="599"/>
      <c r="AE25" s="599"/>
      <c r="AF25" s="599"/>
      <c r="AG25" s="599"/>
      <c r="AH25" s="599"/>
    </row>
    <row r="26" spans="2:34" ht="13.25" customHeight="1">
      <c r="C26" s="1281" t="s">
        <v>293</v>
      </c>
      <c r="D26" s="1282"/>
      <c r="E26" s="1286"/>
      <c r="F26" s="1287"/>
      <c r="G26" s="1288"/>
      <c r="H26" s="1" t="s">
        <v>288</v>
      </c>
      <c r="I26" s="125"/>
      <c r="K26" s="1"/>
      <c r="S26" s="599"/>
      <c r="T26" s="599"/>
      <c r="U26" s="599"/>
      <c r="V26" s="1198" t="s">
        <v>293</v>
      </c>
      <c r="W26" s="1199"/>
      <c r="X26" s="1233">
        <v>400</v>
      </c>
      <c r="Y26" s="1234"/>
      <c r="Z26" s="1235"/>
      <c r="AA26" s="599" t="s">
        <v>855</v>
      </c>
      <c r="AB26" s="599"/>
      <c r="AC26" s="652"/>
      <c r="AD26" s="599"/>
      <c r="AE26" s="599"/>
      <c r="AF26" s="599"/>
      <c r="AG26" s="599"/>
      <c r="AH26" s="599"/>
    </row>
    <row r="27" spans="2:34" ht="13.25" customHeight="1">
      <c r="C27" s="1281" t="s">
        <v>294</v>
      </c>
      <c r="D27" s="1282"/>
      <c r="E27" s="1289"/>
      <c r="F27" s="1290"/>
      <c r="G27" s="1291"/>
      <c r="H27" s="1" t="s">
        <v>295</v>
      </c>
      <c r="I27" s="125"/>
      <c r="K27" s="1"/>
      <c r="S27" s="599"/>
      <c r="T27" s="599"/>
      <c r="U27" s="599"/>
      <c r="V27" s="1198" t="s">
        <v>294</v>
      </c>
      <c r="W27" s="1199"/>
      <c r="X27" s="1216">
        <v>5</v>
      </c>
      <c r="Y27" s="1217"/>
      <c r="Z27" s="1218"/>
      <c r="AA27" s="599" t="s">
        <v>295</v>
      </c>
      <c r="AB27" s="599"/>
      <c r="AC27" s="652"/>
      <c r="AD27" s="599"/>
      <c r="AE27" s="599"/>
      <c r="AF27" s="599"/>
      <c r="AG27" s="599"/>
      <c r="AH27" s="599"/>
    </row>
    <row r="28" spans="2:34" ht="13.25" customHeight="1">
      <c r="C28" s="1292" t="s">
        <v>296</v>
      </c>
      <c r="D28" s="1293"/>
      <c r="E28" s="1294" t="str">
        <f>IF(E26="","",ROUNDDOWN(E26*E27,2))</f>
        <v/>
      </c>
      <c r="F28" s="1295"/>
      <c r="G28" s="1296"/>
      <c r="H28" s="1" t="s">
        <v>288</v>
      </c>
      <c r="I28" s="125"/>
      <c r="K28" s="1"/>
      <c r="S28" s="599"/>
      <c r="T28" s="599"/>
      <c r="U28" s="599"/>
      <c r="V28" s="1206" t="s">
        <v>296</v>
      </c>
      <c r="W28" s="1207"/>
      <c r="X28" s="1219">
        <v>2000</v>
      </c>
      <c r="Y28" s="1220"/>
      <c r="Z28" s="1221"/>
      <c r="AA28" s="599" t="s">
        <v>855</v>
      </c>
      <c r="AB28" s="599"/>
      <c r="AC28" s="652"/>
      <c r="AD28" s="599"/>
      <c r="AE28" s="599"/>
      <c r="AF28" s="599"/>
      <c r="AG28" s="599"/>
      <c r="AH28" s="599"/>
    </row>
    <row r="29" spans="2:34" ht="13.25" customHeight="1">
      <c r="C29" s="56"/>
      <c r="D29" s="56"/>
      <c r="E29" s="56"/>
      <c r="I29" s="125"/>
      <c r="K29" s="1"/>
      <c r="S29" s="599"/>
      <c r="T29" s="599"/>
      <c r="U29" s="599"/>
      <c r="V29" s="649"/>
      <c r="W29" s="649"/>
      <c r="X29" s="599"/>
      <c r="Y29" s="599"/>
      <c r="Z29" s="599"/>
      <c r="AA29" s="599"/>
      <c r="AB29" s="599"/>
      <c r="AC29" s="652"/>
      <c r="AD29" s="599"/>
      <c r="AE29" s="599"/>
      <c r="AF29" s="599"/>
      <c r="AG29" s="599"/>
      <c r="AH29" s="599"/>
    </row>
    <row r="30" spans="2:34" ht="13.25" customHeight="1">
      <c r="B30" s="2" t="s">
        <v>298</v>
      </c>
      <c r="C30" s="1297" t="s">
        <v>290</v>
      </c>
      <c r="D30" s="1298"/>
      <c r="E30" s="1299"/>
      <c r="F30" s="1300"/>
      <c r="G30" s="1301"/>
      <c r="I30" s="125" t="s">
        <v>291</v>
      </c>
      <c r="K30" s="1"/>
      <c r="S30" s="599"/>
      <c r="T30" s="599"/>
      <c r="U30" s="604" t="s">
        <v>298</v>
      </c>
      <c r="V30" s="1222" t="s">
        <v>290</v>
      </c>
      <c r="W30" s="1223"/>
      <c r="X30" s="1224"/>
      <c r="Y30" s="1225"/>
      <c r="Z30" s="1226"/>
      <c r="AA30" s="599"/>
      <c r="AB30" s="599"/>
      <c r="AC30" s="652"/>
      <c r="AD30" s="599"/>
      <c r="AE30" s="599"/>
      <c r="AF30" s="599"/>
      <c r="AG30" s="599"/>
      <c r="AH30" s="599"/>
    </row>
    <row r="31" spans="2:34" ht="13.25" customHeight="1">
      <c r="B31" s="2"/>
      <c r="C31" s="1281" t="s">
        <v>292</v>
      </c>
      <c r="D31" s="1282"/>
      <c r="E31" s="1283"/>
      <c r="F31" s="1284"/>
      <c r="G31" s="1285"/>
      <c r="S31" s="599"/>
      <c r="T31" s="599"/>
      <c r="U31" s="604"/>
      <c r="V31" s="1198" t="s">
        <v>292</v>
      </c>
      <c r="W31" s="1199"/>
      <c r="X31" s="1211"/>
      <c r="Y31" s="1212"/>
      <c r="Z31" s="1213"/>
      <c r="AA31" s="599"/>
      <c r="AB31" s="599"/>
      <c r="AC31" s="652"/>
      <c r="AD31" s="599"/>
      <c r="AE31" s="599"/>
      <c r="AF31" s="599"/>
      <c r="AG31" s="599"/>
      <c r="AH31" s="599"/>
    </row>
    <row r="32" spans="2:34" ht="13.25" customHeight="1">
      <c r="B32" s="2"/>
      <c r="C32" s="1281" t="s">
        <v>424</v>
      </c>
      <c r="D32" s="1282"/>
      <c r="E32" s="1283"/>
      <c r="F32" s="1284"/>
      <c r="G32" s="1285"/>
      <c r="S32" s="599"/>
      <c r="T32" s="599"/>
      <c r="U32" s="599"/>
      <c r="V32" s="1198" t="s">
        <v>424</v>
      </c>
      <c r="W32" s="1199"/>
      <c r="X32" s="1211"/>
      <c r="Y32" s="1212"/>
      <c r="Z32" s="1213"/>
      <c r="AA32" s="599"/>
      <c r="AB32" s="599"/>
      <c r="AC32" s="652"/>
      <c r="AD32" s="599"/>
      <c r="AE32" s="599"/>
      <c r="AF32" s="599"/>
      <c r="AG32" s="599"/>
      <c r="AH32" s="599"/>
    </row>
    <row r="33" spans="1:34" ht="13.25" customHeight="1">
      <c r="C33" s="1281" t="s">
        <v>123</v>
      </c>
      <c r="D33" s="1282"/>
      <c r="E33" s="1283"/>
      <c r="F33" s="1284"/>
      <c r="G33" s="1285"/>
      <c r="S33" s="599"/>
      <c r="T33" s="599"/>
      <c r="U33" s="599"/>
      <c r="V33" s="1214" t="s">
        <v>123</v>
      </c>
      <c r="W33" s="1215"/>
      <c r="X33" s="1211"/>
      <c r="Y33" s="1212"/>
      <c r="Z33" s="1213"/>
      <c r="AA33" s="599"/>
      <c r="AB33" s="599"/>
      <c r="AC33" s="652"/>
      <c r="AD33" s="599"/>
      <c r="AE33" s="599"/>
      <c r="AF33" s="599"/>
      <c r="AG33" s="599"/>
      <c r="AH33" s="599"/>
    </row>
    <row r="34" spans="1:34" ht="13.25" customHeight="1">
      <c r="C34" s="1281" t="s">
        <v>293</v>
      </c>
      <c r="D34" s="1282"/>
      <c r="E34" s="1286"/>
      <c r="F34" s="1287"/>
      <c r="G34" s="1288"/>
      <c r="H34" s="1" t="s">
        <v>288</v>
      </c>
      <c r="S34" s="599"/>
      <c r="T34" s="599"/>
      <c r="U34" s="599"/>
      <c r="V34" s="1198" t="s">
        <v>293</v>
      </c>
      <c r="W34" s="1199"/>
      <c r="X34" s="1200"/>
      <c r="Y34" s="1201"/>
      <c r="Z34" s="1202"/>
      <c r="AA34" s="599" t="s">
        <v>855</v>
      </c>
      <c r="AB34" s="599"/>
      <c r="AC34" s="652"/>
      <c r="AD34" s="599"/>
      <c r="AE34" s="599"/>
      <c r="AF34" s="599"/>
      <c r="AG34" s="599"/>
      <c r="AH34" s="599"/>
    </row>
    <row r="35" spans="1:34" ht="13.25" customHeight="1">
      <c r="C35" s="1281" t="s">
        <v>294</v>
      </c>
      <c r="D35" s="1282"/>
      <c r="E35" s="1289"/>
      <c r="F35" s="1290"/>
      <c r="G35" s="1291"/>
      <c r="H35" s="1" t="s">
        <v>295</v>
      </c>
      <c r="S35" s="599"/>
      <c r="T35" s="599"/>
      <c r="U35" s="599"/>
      <c r="V35" s="1198" t="s">
        <v>294</v>
      </c>
      <c r="W35" s="1199"/>
      <c r="X35" s="1203"/>
      <c r="Y35" s="1204"/>
      <c r="Z35" s="1205"/>
      <c r="AA35" s="599" t="s">
        <v>295</v>
      </c>
      <c r="AB35" s="599"/>
      <c r="AC35" s="652"/>
      <c r="AD35" s="599"/>
      <c r="AE35" s="599"/>
      <c r="AF35" s="599"/>
      <c r="AG35" s="599"/>
      <c r="AH35" s="599"/>
    </row>
    <row r="36" spans="1:34" ht="13.25" customHeight="1">
      <c r="C36" s="1292" t="s">
        <v>296</v>
      </c>
      <c r="D36" s="1293"/>
      <c r="E36" s="1294" t="str">
        <f>IF(E34="","",ROUNDDOWN(E34*E35,2))</f>
        <v/>
      </c>
      <c r="F36" s="1295"/>
      <c r="G36" s="1296"/>
      <c r="H36" s="1" t="s">
        <v>288</v>
      </c>
      <c r="I36" s="125" t="s">
        <v>782</v>
      </c>
      <c r="S36" s="599"/>
      <c r="T36" s="599"/>
      <c r="U36" s="599"/>
      <c r="V36" s="1206" t="s">
        <v>296</v>
      </c>
      <c r="W36" s="1207"/>
      <c r="X36" s="1208" t="str">
        <f>IF(X34="","",ROUNDDOWN((X34*X35)/1000,2))</f>
        <v/>
      </c>
      <c r="Y36" s="1209"/>
      <c r="Z36" s="1210"/>
      <c r="AA36" s="599" t="s">
        <v>855</v>
      </c>
      <c r="AB36" s="599"/>
      <c r="AC36" s="652"/>
      <c r="AD36" s="599"/>
      <c r="AE36" s="599"/>
      <c r="AF36" s="599"/>
      <c r="AG36" s="599"/>
      <c r="AH36" s="599"/>
    </row>
    <row r="37" spans="1:34" ht="15.65" customHeight="1">
      <c r="C37" s="1" t="s">
        <v>299</v>
      </c>
      <c r="S37" s="599"/>
      <c r="T37" s="599"/>
      <c r="U37" s="599"/>
      <c r="V37" s="1" t="s">
        <v>299</v>
      </c>
      <c r="W37" s="649"/>
      <c r="X37" s="599"/>
      <c r="Y37" s="599"/>
      <c r="Z37" s="599"/>
      <c r="AA37" s="599"/>
      <c r="AB37" s="599"/>
      <c r="AC37" s="652"/>
      <c r="AD37" s="599"/>
      <c r="AE37" s="599"/>
      <c r="AF37" s="599"/>
      <c r="AG37" s="599"/>
      <c r="AH37" s="599"/>
    </row>
    <row r="38" spans="1:34" ht="18" customHeight="1">
      <c r="A38" s="1" t="s">
        <v>425</v>
      </c>
      <c r="S38" s="599"/>
      <c r="T38" s="1" t="s">
        <v>425</v>
      </c>
      <c r="U38" s="1"/>
      <c r="V38" s="1"/>
      <c r="W38" s="1"/>
      <c r="X38" s="1"/>
      <c r="Y38" s="1"/>
      <c r="Z38" s="1"/>
      <c r="AA38" s="1"/>
      <c r="AB38" s="599"/>
      <c r="AC38" s="652"/>
      <c r="AD38" s="599"/>
      <c r="AE38" s="599"/>
      <c r="AF38" s="599"/>
      <c r="AG38" s="599"/>
      <c r="AH38" s="599"/>
    </row>
    <row r="39" spans="1:34" ht="29.4" customHeight="1">
      <c r="B39" s="1197" t="s">
        <v>426</v>
      </c>
      <c r="C39" s="1085"/>
      <c r="D39" s="302" t="s">
        <v>427</v>
      </c>
      <c r="E39" s="302" t="s">
        <v>428</v>
      </c>
      <c r="F39" s="730" t="s">
        <v>429</v>
      </c>
      <c r="G39" s="731" t="s">
        <v>430</v>
      </c>
      <c r="H39" s="195" t="s">
        <v>431</v>
      </c>
      <c r="J39" s="127"/>
      <c r="P39" s="1"/>
      <c r="S39" s="599"/>
      <c r="T39" s="1"/>
      <c r="U39" s="1197" t="s">
        <v>426</v>
      </c>
      <c r="V39" s="1085"/>
      <c r="W39" s="302" t="s">
        <v>427</v>
      </c>
      <c r="X39" s="302" t="s">
        <v>428</v>
      </c>
      <c r="Y39" s="730" t="s">
        <v>429</v>
      </c>
      <c r="Z39" s="731" t="s">
        <v>430</v>
      </c>
      <c r="AA39" s="195" t="s">
        <v>431</v>
      </c>
      <c r="AB39" s="599"/>
      <c r="AC39" s="652"/>
      <c r="AD39" s="599"/>
      <c r="AE39" s="599"/>
      <c r="AF39" s="599"/>
      <c r="AG39" s="599"/>
      <c r="AH39" s="599"/>
    </row>
    <row r="40" spans="1:34" ht="29.4" customHeight="1">
      <c r="B40" s="1144" t="s">
        <v>432</v>
      </c>
      <c r="C40" s="1196"/>
      <c r="D40" s="769"/>
      <c r="E40" s="769"/>
      <c r="F40" s="769"/>
      <c r="G40" s="769"/>
      <c r="H40" s="769"/>
      <c r="I40" s="125" t="s">
        <v>784</v>
      </c>
      <c r="J40" s="127"/>
      <c r="P40" s="1"/>
      <c r="S40" s="599"/>
      <c r="T40" s="1"/>
      <c r="U40" s="1144" t="s">
        <v>432</v>
      </c>
      <c r="V40" s="1196"/>
      <c r="W40" s="770" t="s">
        <v>974</v>
      </c>
      <c r="X40" s="770" t="s">
        <v>975</v>
      </c>
      <c r="Y40" s="770" t="s">
        <v>977</v>
      </c>
      <c r="Z40" s="770" t="s">
        <v>976</v>
      </c>
      <c r="AA40" s="770" t="s">
        <v>976</v>
      </c>
      <c r="AB40" s="604"/>
      <c r="AC40" s="652"/>
      <c r="AD40" s="599"/>
      <c r="AE40" s="599"/>
      <c r="AF40" s="599"/>
      <c r="AG40" s="599"/>
      <c r="AH40" s="599"/>
    </row>
    <row r="41" spans="1:34" ht="30.65" customHeight="1">
      <c r="B41" s="1144" t="s">
        <v>433</v>
      </c>
      <c r="C41" s="1196"/>
      <c r="D41" s="769"/>
      <c r="E41" s="769"/>
      <c r="F41" s="769"/>
      <c r="G41" s="769"/>
      <c r="H41" s="769"/>
      <c r="I41" s="125" t="s">
        <v>784</v>
      </c>
      <c r="J41" s="127"/>
      <c r="P41" s="1"/>
      <c r="S41" s="599"/>
      <c r="T41" s="1"/>
      <c r="U41" s="1144" t="s">
        <v>433</v>
      </c>
      <c r="V41" s="1196"/>
      <c r="W41" s="770" t="s">
        <v>974</v>
      </c>
      <c r="X41" s="770" t="s">
        <v>975</v>
      </c>
      <c r="Y41" s="770" t="s">
        <v>977</v>
      </c>
      <c r="Z41" s="770" t="s">
        <v>976</v>
      </c>
      <c r="AA41" s="770" t="s">
        <v>976</v>
      </c>
      <c r="AB41" s="604"/>
      <c r="AC41" s="652"/>
      <c r="AD41" s="599"/>
      <c r="AE41" s="599"/>
      <c r="AF41" s="599"/>
      <c r="AG41" s="599"/>
      <c r="AH41" s="599"/>
    </row>
    <row r="42" spans="1:34" ht="28.25" customHeight="1">
      <c r="B42" s="1144" t="s">
        <v>434</v>
      </c>
      <c r="C42" s="1196"/>
      <c r="D42" s="769"/>
      <c r="E42" s="769"/>
      <c r="F42" s="769"/>
      <c r="G42" s="769"/>
      <c r="H42" s="769"/>
      <c r="I42" s="125" t="s">
        <v>784</v>
      </c>
      <c r="J42" s="127"/>
      <c r="P42" s="1"/>
      <c r="S42" s="599"/>
      <c r="T42" s="1"/>
      <c r="U42" s="1144" t="s">
        <v>434</v>
      </c>
      <c r="V42" s="1196"/>
      <c r="W42" s="770" t="s">
        <v>978</v>
      </c>
      <c r="X42" s="770" t="s">
        <v>978</v>
      </c>
      <c r="Y42" s="770" t="s">
        <v>978</v>
      </c>
      <c r="Z42" s="770" t="s">
        <v>976</v>
      </c>
      <c r="AA42" s="770" t="s">
        <v>976</v>
      </c>
      <c r="AB42" s="604"/>
      <c r="AC42" s="652"/>
      <c r="AD42" s="599"/>
      <c r="AE42" s="599"/>
      <c r="AF42" s="599"/>
      <c r="AG42" s="599"/>
      <c r="AH42" s="599"/>
    </row>
    <row r="43" spans="1:34" ht="13.25" customHeight="1">
      <c r="B43" s="1" t="s">
        <v>300</v>
      </c>
      <c r="P43" s="1"/>
      <c r="S43" s="599"/>
      <c r="T43" s="1"/>
      <c r="U43" s="1" t="s">
        <v>300</v>
      </c>
      <c r="V43" s="1"/>
      <c r="W43" s="1"/>
      <c r="X43" s="1"/>
      <c r="Y43" s="1"/>
      <c r="Z43" s="1"/>
      <c r="AA43" s="1"/>
      <c r="AB43" s="599"/>
      <c r="AC43" s="652"/>
      <c r="AD43" s="599"/>
      <c r="AE43" s="599"/>
      <c r="AF43" s="599"/>
      <c r="AG43" s="599"/>
      <c r="AH43" s="599"/>
    </row>
    <row r="44" spans="1:34" ht="13.25" customHeight="1">
      <c r="B44" s="1" t="s">
        <v>301</v>
      </c>
      <c r="P44" s="1"/>
      <c r="S44" s="599"/>
      <c r="T44" s="1"/>
      <c r="U44" s="1" t="s">
        <v>301</v>
      </c>
      <c r="V44" s="1"/>
      <c r="W44" s="1"/>
      <c r="X44" s="1"/>
      <c r="Y44" s="1"/>
      <c r="Z44" s="1"/>
      <c r="AA44" s="1"/>
      <c r="AB44" s="599"/>
      <c r="AC44" s="652"/>
      <c r="AD44" s="599"/>
      <c r="AE44" s="599"/>
      <c r="AF44" s="599"/>
      <c r="AG44" s="599"/>
      <c r="AH44" s="599"/>
    </row>
    <row r="45" spans="1:34" ht="13.25" customHeight="1">
      <c r="P45" s="1"/>
      <c r="S45" s="599"/>
      <c r="AB45" s="599"/>
      <c r="AC45" s="652"/>
      <c r="AD45" s="599"/>
      <c r="AE45" s="599"/>
      <c r="AF45" s="599"/>
      <c r="AG45" s="599"/>
      <c r="AH45" s="599"/>
    </row>
    <row r="46" spans="1:34">
      <c r="A46" s="1" t="s">
        <v>302</v>
      </c>
      <c r="F46" s="144"/>
      <c r="G46" s="144"/>
      <c r="H46" s="144"/>
      <c r="I46" s="144"/>
      <c r="L46" s="1"/>
      <c r="S46" s="599"/>
      <c r="T46" s="602" t="s">
        <v>302</v>
      </c>
      <c r="U46" s="127"/>
      <c r="V46" s="127"/>
      <c r="W46" s="127"/>
      <c r="X46" s="127"/>
      <c r="Z46" s="599"/>
      <c r="AA46" s="652"/>
      <c r="AB46" s="599"/>
      <c r="AC46" s="599"/>
      <c r="AD46" s="599"/>
      <c r="AE46" s="599"/>
      <c r="AF46" s="599"/>
      <c r="AG46" s="1"/>
      <c r="AH46" s="1"/>
    </row>
    <row r="47" spans="1:34">
      <c r="A47" s="1302" t="s">
        <v>559</v>
      </c>
      <c r="B47" s="1302"/>
      <c r="C47" s="1302"/>
      <c r="D47" s="1302"/>
      <c r="E47" s="1302"/>
      <c r="F47" s="1302"/>
      <c r="G47" s="1302"/>
      <c r="H47" s="1302"/>
      <c r="I47" s="144"/>
      <c r="T47" s="445" t="s">
        <v>856</v>
      </c>
      <c r="U47" s="445"/>
      <c r="V47" s="445"/>
      <c r="W47" s="445"/>
      <c r="X47" s="445"/>
      <c r="Y47" s="127"/>
      <c r="Z47" s="125"/>
      <c r="AA47" s="599"/>
      <c r="AC47" s="599"/>
      <c r="AD47" s="599"/>
      <c r="AE47" s="599"/>
      <c r="AF47" s="599"/>
      <c r="AG47" s="1"/>
      <c r="AH47" s="1"/>
    </row>
    <row r="48" spans="1:34" s="147" customFormat="1" ht="18" customHeight="1">
      <c r="A48" s="1269"/>
      <c r="B48" s="1270"/>
      <c r="C48" s="1270"/>
      <c r="D48" s="1270"/>
      <c r="E48" s="1270"/>
      <c r="F48" s="1270"/>
      <c r="G48" s="1270"/>
      <c r="H48" s="1271"/>
      <c r="I48" s="164"/>
      <c r="T48" s="771" t="s">
        <v>303</v>
      </c>
      <c r="U48" s="772"/>
      <c r="V48" s="772"/>
      <c r="W48" s="772"/>
      <c r="X48" s="772"/>
      <c r="Y48" s="773"/>
      <c r="Z48" s="773"/>
      <c r="AA48" s="774"/>
      <c r="AB48"/>
      <c r="AC48" s="599"/>
      <c r="AD48" s="599"/>
      <c r="AE48" s="599"/>
      <c r="AF48" s="599"/>
    </row>
    <row r="49" spans="1:34">
      <c r="A49" s="1272"/>
      <c r="B49" s="1273"/>
      <c r="C49" s="1273"/>
      <c r="D49" s="1273"/>
      <c r="E49" s="1273"/>
      <c r="F49" s="1273"/>
      <c r="G49" s="1273"/>
      <c r="H49" s="1274"/>
      <c r="T49" s="771" t="s">
        <v>304</v>
      </c>
      <c r="U49" s="772"/>
      <c r="V49" s="772"/>
      <c r="W49" s="772"/>
      <c r="X49" s="823" t="s">
        <v>305</v>
      </c>
      <c r="Y49" s="772"/>
      <c r="Z49" s="772"/>
      <c r="AA49" s="775"/>
      <c r="AC49" s="599"/>
      <c r="AD49" s="599"/>
      <c r="AE49" s="599"/>
      <c r="AF49" s="599"/>
      <c r="AG49" s="1"/>
      <c r="AH49" s="1"/>
    </row>
    <row r="50" spans="1:34" ht="13.25" customHeight="1">
      <c r="A50" s="1272"/>
      <c r="B50" s="1273"/>
      <c r="C50" s="1273"/>
      <c r="D50" s="1273"/>
      <c r="E50" s="1273"/>
      <c r="F50" s="1273"/>
      <c r="G50" s="1273"/>
      <c r="H50" s="1274"/>
      <c r="T50" s="771" t="s">
        <v>306</v>
      </c>
      <c r="U50" s="772"/>
      <c r="V50" s="772"/>
      <c r="W50" s="772"/>
      <c r="X50" s="772"/>
      <c r="Y50" s="772"/>
      <c r="Z50" s="772"/>
      <c r="AA50" s="775"/>
      <c r="AC50" s="599"/>
      <c r="AD50" s="599"/>
      <c r="AE50" s="599"/>
      <c r="AF50" s="599"/>
      <c r="AG50" s="1"/>
      <c r="AH50" s="1"/>
    </row>
    <row r="51" spans="1:34">
      <c r="A51" s="1272"/>
      <c r="B51" s="1273"/>
      <c r="C51" s="1273"/>
      <c r="D51" s="1273"/>
      <c r="E51" s="1273"/>
      <c r="F51" s="1273"/>
      <c r="G51" s="1273"/>
      <c r="H51" s="1274"/>
      <c r="T51" s="771" t="s">
        <v>307</v>
      </c>
      <c r="U51" s="776"/>
      <c r="V51" s="772"/>
      <c r="W51" s="776"/>
      <c r="X51" s="772" t="s">
        <v>308</v>
      </c>
      <c r="Y51" s="772"/>
      <c r="Z51" s="772"/>
      <c r="AA51" s="775"/>
      <c r="AC51" s="599"/>
      <c r="AD51" s="599"/>
      <c r="AE51" s="599"/>
      <c r="AF51" s="599"/>
      <c r="AG51" s="1"/>
      <c r="AH51" s="1"/>
    </row>
    <row r="52" spans="1:34">
      <c r="A52" s="1272"/>
      <c r="B52" s="1273"/>
      <c r="C52" s="1273"/>
      <c r="D52" s="1273"/>
      <c r="E52" s="1273"/>
      <c r="F52" s="1273"/>
      <c r="G52" s="1273"/>
      <c r="H52" s="1274"/>
      <c r="T52" s="771" t="s">
        <v>309</v>
      </c>
      <c r="U52" s="772"/>
      <c r="V52" s="772"/>
      <c r="W52" s="772"/>
      <c r="X52" s="772"/>
      <c r="Y52" s="772"/>
      <c r="Z52" s="772"/>
      <c r="AA52" s="775"/>
      <c r="AC52" s="599"/>
      <c r="AD52" s="599"/>
      <c r="AE52" s="599"/>
      <c r="AF52" s="599"/>
      <c r="AG52" s="1"/>
      <c r="AH52" s="1"/>
    </row>
    <row r="53" spans="1:34">
      <c r="A53" s="1272"/>
      <c r="B53" s="1273"/>
      <c r="C53" s="1273"/>
      <c r="D53" s="1273"/>
      <c r="E53" s="1273"/>
      <c r="F53" s="1273"/>
      <c r="G53" s="1273"/>
      <c r="H53" s="1274"/>
      <c r="T53" s="771" t="s">
        <v>310</v>
      </c>
      <c r="U53" s="772"/>
      <c r="V53" s="772"/>
      <c r="W53" s="772"/>
      <c r="X53" s="772"/>
      <c r="Y53" s="772"/>
      <c r="Z53" s="772"/>
      <c r="AA53" s="775"/>
      <c r="AC53" s="599"/>
      <c r="AD53" s="599"/>
      <c r="AE53" s="599"/>
      <c r="AF53" s="599"/>
      <c r="AG53" s="1"/>
      <c r="AH53" s="1"/>
    </row>
    <row r="54" spans="1:34">
      <c r="A54" s="1272"/>
      <c r="B54" s="1273"/>
      <c r="C54" s="1273"/>
      <c r="D54" s="1273"/>
      <c r="E54" s="1273"/>
      <c r="F54" s="1273"/>
      <c r="G54" s="1273"/>
      <c r="H54" s="1274"/>
      <c r="T54" s="771"/>
      <c r="U54" s="772"/>
      <c r="V54" s="772"/>
      <c r="W54" s="772"/>
      <c r="X54" s="772"/>
      <c r="Y54" s="772"/>
      <c r="Z54" s="772"/>
      <c r="AA54" s="775"/>
      <c r="AC54" s="599"/>
      <c r="AD54" s="599"/>
      <c r="AE54" s="599"/>
      <c r="AF54" s="599"/>
      <c r="AG54" s="1"/>
      <c r="AH54" s="1"/>
    </row>
    <row r="55" spans="1:34">
      <c r="A55" s="1272"/>
      <c r="B55" s="1273"/>
      <c r="C55" s="1273"/>
      <c r="D55" s="1273"/>
      <c r="E55" s="1273"/>
      <c r="F55" s="1273"/>
      <c r="G55" s="1273"/>
      <c r="H55" s="1274"/>
      <c r="T55" s="771"/>
      <c r="U55" s="772"/>
      <c r="V55" s="772"/>
      <c r="W55" s="772"/>
      <c r="X55" s="772"/>
      <c r="Y55" s="772"/>
      <c r="Z55" s="772"/>
      <c r="AA55" s="775"/>
      <c r="AC55" s="599"/>
      <c r="AD55" s="599"/>
      <c r="AE55" s="599"/>
      <c r="AF55" s="599"/>
      <c r="AG55" s="1"/>
      <c r="AH55" s="1"/>
    </row>
    <row r="56" spans="1:34">
      <c r="A56" s="1272"/>
      <c r="B56" s="1273"/>
      <c r="C56" s="1273"/>
      <c r="D56" s="1273"/>
      <c r="E56" s="1273"/>
      <c r="F56" s="1273"/>
      <c r="G56" s="1273"/>
      <c r="H56" s="1274"/>
      <c r="T56" s="771"/>
      <c r="U56" s="772"/>
      <c r="V56" s="772"/>
      <c r="W56" s="772"/>
      <c r="X56" s="772"/>
      <c r="Y56" s="772"/>
      <c r="Z56" s="772"/>
      <c r="AA56" s="775"/>
      <c r="AC56" s="599"/>
      <c r="AD56" s="599"/>
      <c r="AE56" s="599"/>
      <c r="AF56" s="599"/>
      <c r="AG56" s="1"/>
      <c r="AH56" s="1"/>
    </row>
    <row r="57" spans="1:34">
      <c r="A57" s="1272"/>
      <c r="B57" s="1273"/>
      <c r="C57" s="1273"/>
      <c r="D57" s="1273"/>
      <c r="E57" s="1273"/>
      <c r="F57" s="1273"/>
      <c r="G57" s="1273"/>
      <c r="H57" s="1274"/>
      <c r="T57" s="771"/>
      <c r="U57" s="772"/>
      <c r="V57" s="772"/>
      <c r="W57" s="772"/>
      <c r="X57" s="772"/>
      <c r="Y57" s="772"/>
      <c r="Z57" s="772"/>
      <c r="AA57" s="775"/>
      <c r="AC57" s="599"/>
      <c r="AD57" s="599"/>
      <c r="AE57" s="599"/>
      <c r="AF57" s="599"/>
      <c r="AG57" s="1"/>
      <c r="AH57" s="1"/>
    </row>
    <row r="58" spans="1:34">
      <c r="A58" s="1272"/>
      <c r="B58" s="1273"/>
      <c r="C58" s="1273"/>
      <c r="D58" s="1273"/>
      <c r="E58" s="1273"/>
      <c r="F58" s="1273"/>
      <c r="G58" s="1273"/>
      <c r="H58" s="1274"/>
      <c r="T58" s="771"/>
      <c r="U58" s="772"/>
      <c r="V58" s="772"/>
      <c r="W58" s="772"/>
      <c r="X58" s="772"/>
      <c r="Y58" s="772"/>
      <c r="Z58" s="772"/>
      <c r="AA58" s="775"/>
      <c r="AC58" s="599"/>
      <c r="AD58" s="599"/>
      <c r="AE58" s="599"/>
      <c r="AF58" s="599"/>
      <c r="AG58" s="1"/>
      <c r="AH58" s="1"/>
    </row>
    <row r="59" spans="1:34">
      <c r="A59" s="1272"/>
      <c r="B59" s="1273"/>
      <c r="C59" s="1273"/>
      <c r="D59" s="1273"/>
      <c r="E59" s="1273"/>
      <c r="F59" s="1273"/>
      <c r="G59" s="1273"/>
      <c r="H59" s="1274"/>
      <c r="T59" s="771"/>
      <c r="U59" s="772"/>
      <c r="V59" s="772"/>
      <c r="W59" s="772"/>
      <c r="X59" s="772"/>
      <c r="Y59" s="772"/>
      <c r="Z59" s="772"/>
      <c r="AA59" s="775"/>
      <c r="AC59" s="599"/>
      <c r="AD59" s="599"/>
      <c r="AE59" s="599"/>
      <c r="AF59" s="599"/>
      <c r="AG59" s="1"/>
      <c r="AH59" s="1"/>
    </row>
    <row r="60" spans="1:34">
      <c r="A60" s="1272"/>
      <c r="B60" s="1273"/>
      <c r="C60" s="1273"/>
      <c r="D60" s="1273"/>
      <c r="E60" s="1273"/>
      <c r="F60" s="1273"/>
      <c r="G60" s="1273"/>
      <c r="H60" s="1274"/>
      <c r="T60" s="771"/>
      <c r="U60" s="772"/>
      <c r="V60" s="772"/>
      <c r="W60" s="772"/>
      <c r="X60" s="772"/>
      <c r="Y60" s="772"/>
      <c r="Z60" s="772"/>
      <c r="AA60" s="775"/>
      <c r="AC60" s="599"/>
      <c r="AD60" s="599"/>
      <c r="AE60" s="599"/>
      <c r="AF60" s="599"/>
      <c r="AG60" s="1"/>
      <c r="AH60" s="1"/>
    </row>
    <row r="61" spans="1:34">
      <c r="A61" s="1272"/>
      <c r="B61" s="1273"/>
      <c r="C61" s="1273"/>
      <c r="D61" s="1273"/>
      <c r="E61" s="1273"/>
      <c r="F61" s="1273"/>
      <c r="G61" s="1273"/>
      <c r="H61" s="1274"/>
      <c r="T61" s="771"/>
      <c r="U61" s="772"/>
      <c r="V61" s="772"/>
      <c r="W61" s="772"/>
      <c r="X61" s="772"/>
      <c r="Y61" s="772"/>
      <c r="Z61" s="772"/>
      <c r="AA61" s="775"/>
      <c r="AC61" s="599"/>
      <c r="AD61" s="599"/>
      <c r="AE61" s="599"/>
      <c r="AF61" s="599"/>
      <c r="AG61" s="1"/>
      <c r="AH61" s="1"/>
    </row>
    <row r="62" spans="1:34">
      <c r="A62" s="1272"/>
      <c r="B62" s="1273"/>
      <c r="C62" s="1273"/>
      <c r="D62" s="1273"/>
      <c r="E62" s="1273"/>
      <c r="F62" s="1273"/>
      <c r="G62" s="1273"/>
      <c r="H62" s="1274"/>
      <c r="T62" s="771"/>
      <c r="U62" s="772"/>
      <c r="V62" s="772"/>
      <c r="W62" s="772"/>
      <c r="X62" s="772"/>
      <c r="Y62" s="772"/>
      <c r="Z62" s="772"/>
      <c r="AA62" s="775"/>
      <c r="AC62" s="599"/>
      <c r="AD62" s="599"/>
      <c r="AE62" s="599"/>
      <c r="AF62" s="599"/>
      <c r="AG62" s="1"/>
      <c r="AH62" s="1"/>
    </row>
    <row r="63" spans="1:34">
      <c r="A63" s="1272"/>
      <c r="B63" s="1273"/>
      <c r="C63" s="1273"/>
      <c r="D63" s="1273"/>
      <c r="E63" s="1273"/>
      <c r="F63" s="1273"/>
      <c r="G63" s="1273"/>
      <c r="H63" s="1274"/>
      <c r="T63" s="771"/>
      <c r="U63" s="772"/>
      <c r="V63" s="772"/>
      <c r="W63" s="772"/>
      <c r="X63" s="772"/>
      <c r="Y63" s="772"/>
      <c r="Z63" s="772"/>
      <c r="AA63" s="775"/>
      <c r="AC63" s="599"/>
      <c r="AD63" s="599"/>
      <c r="AE63" s="599"/>
      <c r="AF63" s="599"/>
      <c r="AG63" s="1"/>
      <c r="AH63" s="1"/>
    </row>
    <row r="64" spans="1:34">
      <c r="A64" s="1272"/>
      <c r="B64" s="1273"/>
      <c r="C64" s="1273"/>
      <c r="D64" s="1273"/>
      <c r="E64" s="1273"/>
      <c r="F64" s="1273"/>
      <c r="G64" s="1273"/>
      <c r="H64" s="1274"/>
      <c r="T64" s="771"/>
      <c r="U64" s="772"/>
      <c r="V64" s="772"/>
      <c r="W64" s="772"/>
      <c r="X64" s="772"/>
      <c r="Y64" s="772"/>
      <c r="Z64" s="772"/>
      <c r="AA64" s="775"/>
      <c r="AC64" s="599"/>
      <c r="AD64" s="599"/>
      <c r="AE64" s="599"/>
      <c r="AF64" s="599"/>
      <c r="AG64" s="1"/>
      <c r="AH64" s="1"/>
    </row>
    <row r="65" spans="1:34">
      <c r="A65" s="1272"/>
      <c r="B65" s="1273"/>
      <c r="C65" s="1273"/>
      <c r="D65" s="1273"/>
      <c r="E65" s="1273"/>
      <c r="F65" s="1273"/>
      <c r="G65" s="1273"/>
      <c r="H65" s="1274"/>
      <c r="T65" s="771"/>
      <c r="U65" s="772"/>
      <c r="V65" s="772"/>
      <c r="W65" s="772"/>
      <c r="X65" s="772"/>
      <c r="Y65" s="772"/>
      <c r="Z65" s="772"/>
      <c r="AA65" s="775"/>
      <c r="AC65" s="599"/>
      <c r="AD65" s="599"/>
      <c r="AE65" s="599"/>
      <c r="AF65" s="599"/>
      <c r="AG65" s="1"/>
      <c r="AH65" s="1"/>
    </row>
    <row r="66" spans="1:34">
      <c r="A66" s="1272"/>
      <c r="B66" s="1273"/>
      <c r="C66" s="1273"/>
      <c r="D66" s="1273"/>
      <c r="E66" s="1273"/>
      <c r="F66" s="1273"/>
      <c r="G66" s="1273"/>
      <c r="H66" s="1274"/>
      <c r="T66" s="771"/>
      <c r="U66" s="772"/>
      <c r="V66" s="772"/>
      <c r="W66" s="772"/>
      <c r="X66" s="772"/>
      <c r="Y66" s="772"/>
      <c r="Z66" s="772"/>
      <c r="AA66" s="775"/>
      <c r="AC66" s="599"/>
      <c r="AD66" s="599"/>
      <c r="AE66" s="599"/>
      <c r="AF66" s="599"/>
      <c r="AG66" s="1"/>
      <c r="AH66" s="1"/>
    </row>
    <row r="67" spans="1:34">
      <c r="A67" s="1272"/>
      <c r="B67" s="1273"/>
      <c r="C67" s="1273"/>
      <c r="D67" s="1273"/>
      <c r="E67" s="1273"/>
      <c r="F67" s="1273"/>
      <c r="G67" s="1273"/>
      <c r="H67" s="1274"/>
      <c r="T67" s="771"/>
      <c r="U67" s="772"/>
      <c r="V67" s="772"/>
      <c r="W67" s="772"/>
      <c r="X67" s="772"/>
      <c r="Y67" s="772"/>
      <c r="Z67" s="772"/>
      <c r="AA67" s="775"/>
      <c r="AC67" s="599"/>
      <c r="AD67" s="599"/>
      <c r="AE67" s="599"/>
      <c r="AF67" s="599"/>
      <c r="AG67" s="1"/>
      <c r="AH67" s="1"/>
    </row>
    <row r="68" spans="1:34">
      <c r="A68" s="1272"/>
      <c r="B68" s="1273"/>
      <c r="C68" s="1273"/>
      <c r="D68" s="1273"/>
      <c r="E68" s="1273"/>
      <c r="F68" s="1273"/>
      <c r="G68" s="1273"/>
      <c r="H68" s="1274"/>
      <c r="T68" s="771"/>
      <c r="U68" s="772"/>
      <c r="V68" s="772"/>
      <c r="W68" s="772"/>
      <c r="X68" s="772"/>
      <c r="Y68" s="772"/>
      <c r="Z68" s="772"/>
      <c r="AA68" s="775"/>
      <c r="AC68" s="599"/>
      <c r="AD68" s="599"/>
      <c r="AE68" s="599"/>
      <c r="AF68" s="599"/>
      <c r="AG68" s="1"/>
      <c r="AH68" s="1"/>
    </row>
    <row r="69" spans="1:34">
      <c r="A69" s="1272"/>
      <c r="B69" s="1273"/>
      <c r="C69" s="1273"/>
      <c r="D69" s="1273"/>
      <c r="E69" s="1273"/>
      <c r="F69" s="1273"/>
      <c r="G69" s="1273"/>
      <c r="H69" s="1274"/>
      <c r="T69" s="771"/>
      <c r="U69" s="772"/>
      <c r="V69" s="772"/>
      <c r="W69" s="772"/>
      <c r="X69" s="772"/>
      <c r="Y69" s="772"/>
      <c r="Z69" s="772"/>
      <c r="AA69" s="775"/>
      <c r="AC69" s="599"/>
      <c r="AD69" s="599"/>
      <c r="AE69" s="599"/>
      <c r="AF69" s="599"/>
      <c r="AG69" s="1"/>
      <c r="AH69" s="1"/>
    </row>
    <row r="70" spans="1:34">
      <c r="A70" s="1272"/>
      <c r="B70" s="1273"/>
      <c r="C70" s="1273"/>
      <c r="D70" s="1273"/>
      <c r="E70" s="1273"/>
      <c r="F70" s="1273"/>
      <c r="G70" s="1273"/>
      <c r="H70" s="1274"/>
      <c r="T70" s="771"/>
      <c r="U70" s="772"/>
      <c r="V70" s="772"/>
      <c r="W70" s="772"/>
      <c r="X70" s="772"/>
      <c r="Y70" s="772"/>
      <c r="Z70" s="772"/>
      <c r="AA70" s="775"/>
      <c r="AC70" s="599"/>
      <c r="AD70" s="599"/>
      <c r="AE70" s="599"/>
      <c r="AF70" s="599"/>
      <c r="AG70" s="1"/>
      <c r="AH70" s="1"/>
    </row>
    <row r="71" spans="1:34">
      <c r="A71" s="1272"/>
      <c r="B71" s="1273"/>
      <c r="C71" s="1273"/>
      <c r="D71" s="1273"/>
      <c r="E71" s="1273"/>
      <c r="F71" s="1273"/>
      <c r="G71" s="1273"/>
      <c r="H71" s="1274"/>
      <c r="T71" s="771"/>
      <c r="U71" s="772"/>
      <c r="V71" s="772"/>
      <c r="W71" s="772"/>
      <c r="X71" s="772"/>
      <c r="Y71" s="772"/>
      <c r="Z71" s="772"/>
      <c r="AA71" s="775"/>
      <c r="AC71" s="599"/>
      <c r="AD71" s="599"/>
      <c r="AE71" s="599"/>
      <c r="AF71" s="599"/>
      <c r="AG71" s="1"/>
      <c r="AH71" s="1"/>
    </row>
    <row r="72" spans="1:34">
      <c r="A72" s="1272"/>
      <c r="B72" s="1273"/>
      <c r="C72" s="1273"/>
      <c r="D72" s="1273"/>
      <c r="E72" s="1273"/>
      <c r="F72" s="1273"/>
      <c r="G72" s="1273"/>
      <c r="H72" s="1274"/>
      <c r="T72" s="771"/>
      <c r="U72" s="772"/>
      <c r="V72" s="772"/>
      <c r="W72" s="772"/>
      <c r="X72" s="772"/>
      <c r="Y72" s="772"/>
      <c r="Z72" s="772"/>
      <c r="AA72" s="777"/>
      <c r="AG72" s="1"/>
      <c r="AH72" s="1"/>
    </row>
    <row r="73" spans="1:34">
      <c r="A73" s="1272"/>
      <c r="B73" s="1273"/>
      <c r="C73" s="1273"/>
      <c r="D73" s="1273"/>
      <c r="E73" s="1273"/>
      <c r="F73" s="1273"/>
      <c r="G73" s="1273"/>
      <c r="H73" s="1274"/>
      <c r="T73" s="771"/>
      <c r="U73" s="772"/>
      <c r="V73" s="772"/>
      <c r="W73" s="772"/>
      <c r="X73" s="772"/>
      <c r="Y73" s="772"/>
      <c r="Z73" s="772"/>
      <c r="AA73" s="777"/>
      <c r="AG73" s="1"/>
      <c r="AH73" s="1"/>
    </row>
    <row r="74" spans="1:34">
      <c r="A74" s="1272"/>
      <c r="B74" s="1273"/>
      <c r="C74" s="1273"/>
      <c r="D74" s="1273"/>
      <c r="E74" s="1273"/>
      <c r="F74" s="1273"/>
      <c r="G74" s="1273"/>
      <c r="H74" s="1274"/>
      <c r="T74" s="771"/>
      <c r="U74" s="772"/>
      <c r="V74" s="772"/>
      <c r="W74" s="772"/>
      <c r="X74" s="772"/>
      <c r="Y74" s="772"/>
      <c r="Z74" s="772"/>
      <c r="AA74" s="777"/>
      <c r="AG74" s="1"/>
      <c r="AH74" s="1"/>
    </row>
    <row r="75" spans="1:34">
      <c r="A75" s="1272"/>
      <c r="B75" s="1273"/>
      <c r="C75" s="1273"/>
      <c r="D75" s="1273"/>
      <c r="E75" s="1273"/>
      <c r="F75" s="1273"/>
      <c r="G75" s="1273"/>
      <c r="H75" s="1274"/>
      <c r="T75" s="771"/>
      <c r="U75" s="772"/>
      <c r="V75" s="772"/>
      <c r="W75" s="772"/>
      <c r="X75" s="772"/>
      <c r="Y75" s="772"/>
      <c r="Z75" s="772"/>
      <c r="AA75" s="777"/>
      <c r="AG75" s="1"/>
      <c r="AH75" s="1"/>
    </row>
    <row r="76" spans="1:34">
      <c r="A76" s="1272"/>
      <c r="B76" s="1273"/>
      <c r="C76" s="1273"/>
      <c r="D76" s="1273"/>
      <c r="E76" s="1273"/>
      <c r="F76" s="1273"/>
      <c r="G76" s="1273"/>
      <c r="H76" s="1274"/>
      <c r="T76" s="771"/>
      <c r="U76" s="772"/>
      <c r="V76" s="772"/>
      <c r="W76" s="772"/>
      <c r="X76" s="772"/>
      <c r="Y76" s="772"/>
      <c r="Z76" s="772"/>
      <c r="AA76" s="777"/>
      <c r="AG76" s="1"/>
      <c r="AH76" s="1"/>
    </row>
    <row r="77" spans="1:34">
      <c r="A77" s="1275"/>
      <c r="B77" s="1276"/>
      <c r="C77" s="1276"/>
      <c r="D77" s="1276"/>
      <c r="E77" s="1276"/>
      <c r="F77" s="1276"/>
      <c r="G77" s="1276"/>
      <c r="H77" s="1277"/>
      <c r="T77" s="778"/>
      <c r="U77" s="729"/>
      <c r="V77" s="729"/>
      <c r="W77" s="729"/>
      <c r="X77" s="729"/>
      <c r="Y77" s="779"/>
      <c r="Z77" s="779"/>
      <c r="AA77" s="780"/>
      <c r="AG77" s="1"/>
      <c r="AH77" s="1"/>
    </row>
    <row r="78" spans="1:34" ht="15.65" customHeight="1">
      <c r="B78" s="1" t="s">
        <v>280</v>
      </c>
      <c r="F78" s="144"/>
      <c r="G78" s="144"/>
      <c r="U78" t="s">
        <v>280</v>
      </c>
      <c r="Y78" s="127"/>
      <c r="Z78" s="125"/>
      <c r="AG78" s="1"/>
      <c r="AH78" s="1"/>
    </row>
    <row r="79" spans="1:34" ht="15.65" customHeight="1">
      <c r="B79" s="148"/>
      <c r="C79" s="145" t="s">
        <v>311</v>
      </c>
      <c r="D79" s="145"/>
      <c r="E79" s="145"/>
      <c r="F79" s="145" t="s">
        <v>563</v>
      </c>
      <c r="G79" s="145"/>
      <c r="H79" s="145"/>
      <c r="I79" s="145"/>
      <c r="V79" t="s">
        <v>311</v>
      </c>
      <c r="Y79" t="s">
        <v>563</v>
      </c>
      <c r="AH79" s="1"/>
    </row>
    <row r="80" spans="1:34" ht="15.65" customHeight="1">
      <c r="B80" s="148"/>
      <c r="C80" s="145" t="s">
        <v>313</v>
      </c>
      <c r="D80" s="145"/>
      <c r="E80" s="145"/>
      <c r="F80" s="145" t="s">
        <v>312</v>
      </c>
      <c r="G80" s="145"/>
      <c r="H80" s="145"/>
      <c r="I80" s="145"/>
      <c r="V80" t="s">
        <v>313</v>
      </c>
      <c r="Y80" t="s">
        <v>312</v>
      </c>
    </row>
    <row r="81" spans="1:34">
      <c r="A81" s="147"/>
      <c r="B81" s="147"/>
      <c r="C81" s="147"/>
      <c r="D81" s="147"/>
      <c r="E81" s="147"/>
      <c r="F81" s="147"/>
      <c r="G81" s="147"/>
      <c r="H81" s="147"/>
      <c r="I81" s="147"/>
      <c r="K81" s="1"/>
      <c r="L81" s="444"/>
      <c r="M81" s="444"/>
      <c r="N81" s="444"/>
      <c r="O81" s="444"/>
      <c r="P81" s="444"/>
      <c r="Q81" s="444"/>
      <c r="R81" s="444"/>
    </row>
    <row r="82" spans="1:34">
      <c r="A82" s="1" t="s">
        <v>411</v>
      </c>
      <c r="F82" s="144"/>
      <c r="G82" s="144"/>
      <c r="H82" s="144"/>
      <c r="I82" s="144"/>
      <c r="T82" s="1" t="s">
        <v>411</v>
      </c>
      <c r="U82" s="1"/>
      <c r="V82" s="1"/>
      <c r="W82" s="1"/>
      <c r="X82" s="1"/>
      <c r="Y82" s="144"/>
      <c r="Z82" s="144"/>
      <c r="AA82" s="144"/>
    </row>
    <row r="83" spans="1:34" s="147" customFormat="1">
      <c r="A83" s="1185" t="s">
        <v>412</v>
      </c>
      <c r="B83" s="1185"/>
      <c r="C83" s="1185"/>
      <c r="D83" s="1185"/>
      <c r="E83" s="1185"/>
      <c r="F83" s="1185"/>
      <c r="G83" s="1185"/>
      <c r="H83" s="1185"/>
      <c r="K83" s="196"/>
      <c r="L83" s="444"/>
      <c r="M83" s="444"/>
      <c r="N83" s="444"/>
      <c r="O83" s="444"/>
      <c r="P83" s="444"/>
      <c r="Q83" s="444"/>
      <c r="R83" s="444"/>
      <c r="S83"/>
      <c r="T83" s="1185" t="s">
        <v>412</v>
      </c>
      <c r="U83" s="1185"/>
      <c r="V83" s="1185"/>
      <c r="W83" s="1185"/>
      <c r="X83" s="1185"/>
      <c r="Y83" s="1185"/>
      <c r="Z83" s="1185"/>
      <c r="AA83" s="1185"/>
      <c r="AB83"/>
      <c r="AC83"/>
      <c r="AD83"/>
      <c r="AE83"/>
      <c r="AF83"/>
      <c r="AG83"/>
      <c r="AH83"/>
    </row>
    <row r="84" spans="1:34" ht="33" customHeight="1">
      <c r="A84" s="1186" t="s">
        <v>541</v>
      </c>
      <c r="B84" s="1186"/>
      <c r="C84" s="1186"/>
      <c r="D84" s="1186"/>
      <c r="E84" s="1186"/>
      <c r="F84" s="1186"/>
      <c r="G84" s="1186"/>
      <c r="H84" s="1186"/>
      <c r="K84" s="1"/>
      <c r="L84" s="444"/>
      <c r="M84" s="444"/>
      <c r="N84" s="444"/>
      <c r="O84" s="444"/>
      <c r="P84" s="444"/>
      <c r="Q84" s="444"/>
      <c r="R84" s="444"/>
      <c r="T84" s="1186" t="s">
        <v>541</v>
      </c>
      <c r="U84" s="1186"/>
      <c r="V84" s="1186"/>
      <c r="W84" s="1186"/>
      <c r="X84" s="1186"/>
      <c r="Y84" s="1186"/>
      <c r="Z84" s="1186"/>
      <c r="AA84" s="1186"/>
    </row>
    <row r="85" spans="1:34" ht="13.25" customHeight="1">
      <c r="A85" s="1260"/>
      <c r="B85" s="1261"/>
      <c r="C85" s="1261"/>
      <c r="D85" s="1261"/>
      <c r="E85" s="1261"/>
      <c r="F85" s="1261"/>
      <c r="G85" s="1261"/>
      <c r="H85" s="1262"/>
      <c r="K85" s="1"/>
      <c r="L85" s="444"/>
      <c r="M85" s="444"/>
      <c r="N85" s="444"/>
      <c r="O85" s="444"/>
      <c r="P85" s="444"/>
      <c r="Q85" s="444"/>
      <c r="R85" s="444"/>
      <c r="T85" s="1187" t="s">
        <v>1072</v>
      </c>
      <c r="U85" s="1188"/>
      <c r="V85" s="1188"/>
      <c r="W85" s="1188"/>
      <c r="X85" s="1188"/>
      <c r="Y85" s="1188"/>
      <c r="Z85" s="1188"/>
      <c r="AA85" s="1189"/>
    </row>
    <row r="86" spans="1:34">
      <c r="A86" s="1263"/>
      <c r="B86" s="1264"/>
      <c r="C86" s="1264"/>
      <c r="D86" s="1264"/>
      <c r="E86" s="1264"/>
      <c r="F86" s="1264"/>
      <c r="G86" s="1264"/>
      <c r="H86" s="1265"/>
      <c r="K86" s="1"/>
      <c r="L86" s="444"/>
      <c r="M86" s="444"/>
      <c r="N86" s="444"/>
      <c r="O86" s="444"/>
      <c r="P86" s="444"/>
      <c r="Q86" s="444"/>
      <c r="R86" s="444"/>
      <c r="T86" s="1190"/>
      <c r="U86" s="1191"/>
      <c r="V86" s="1191"/>
      <c r="W86" s="1191"/>
      <c r="X86" s="1191"/>
      <c r="Y86" s="1191"/>
      <c r="Z86" s="1191"/>
      <c r="AA86" s="1192"/>
    </row>
    <row r="87" spans="1:34">
      <c r="A87" s="1263"/>
      <c r="B87" s="1264"/>
      <c r="C87" s="1264"/>
      <c r="D87" s="1264"/>
      <c r="E87" s="1264"/>
      <c r="F87" s="1264"/>
      <c r="G87" s="1264"/>
      <c r="H87" s="1265"/>
      <c r="K87" s="1"/>
      <c r="L87" s="444"/>
      <c r="M87" s="444"/>
      <c r="N87" s="444"/>
      <c r="O87" s="444"/>
      <c r="P87" s="444"/>
      <c r="Q87" s="444"/>
      <c r="R87" s="444"/>
      <c r="T87" s="1190"/>
      <c r="U87" s="1191"/>
      <c r="V87" s="1191"/>
      <c r="W87" s="1191"/>
      <c r="X87" s="1191"/>
      <c r="Y87" s="1191"/>
      <c r="Z87" s="1191"/>
      <c r="AA87" s="1192"/>
    </row>
    <row r="88" spans="1:34">
      <c r="A88" s="1263"/>
      <c r="B88" s="1264"/>
      <c r="C88" s="1264"/>
      <c r="D88" s="1264"/>
      <c r="E88" s="1264"/>
      <c r="F88" s="1264"/>
      <c r="G88" s="1264"/>
      <c r="H88" s="1265"/>
      <c r="K88" s="1"/>
      <c r="L88" s="444"/>
      <c r="M88" s="444"/>
      <c r="N88" s="444"/>
      <c r="O88" s="444"/>
      <c r="P88" s="444"/>
      <c r="Q88" s="444"/>
      <c r="R88" s="444"/>
      <c r="T88" s="1190"/>
      <c r="U88" s="1191"/>
      <c r="V88" s="1191"/>
      <c r="W88" s="1191"/>
      <c r="X88" s="1191"/>
      <c r="Y88" s="1191"/>
      <c r="Z88" s="1191"/>
      <c r="AA88" s="1192"/>
    </row>
    <row r="89" spans="1:34">
      <c r="A89" s="1263"/>
      <c r="B89" s="1264"/>
      <c r="C89" s="1264"/>
      <c r="D89" s="1264"/>
      <c r="E89" s="1264"/>
      <c r="F89" s="1264"/>
      <c r="G89" s="1264"/>
      <c r="H89" s="1265"/>
      <c r="K89" s="1"/>
      <c r="L89" s="444"/>
      <c r="M89" s="444"/>
      <c r="N89" s="444"/>
      <c r="O89" s="444"/>
      <c r="P89" s="444"/>
      <c r="Q89" s="444"/>
      <c r="R89" s="444"/>
      <c r="T89" s="1190"/>
      <c r="U89" s="1191"/>
      <c r="V89" s="1191"/>
      <c r="W89" s="1191"/>
      <c r="X89" s="1191"/>
      <c r="Y89" s="1191"/>
      <c r="Z89" s="1191"/>
      <c r="AA89" s="1192"/>
    </row>
    <row r="90" spans="1:34">
      <c r="A90" s="1263"/>
      <c r="B90" s="1264"/>
      <c r="C90" s="1264"/>
      <c r="D90" s="1264"/>
      <c r="E90" s="1264"/>
      <c r="F90" s="1264"/>
      <c r="G90" s="1264"/>
      <c r="H90" s="1265"/>
      <c r="K90" s="1"/>
      <c r="L90" s="444"/>
      <c r="M90" s="444"/>
      <c r="N90" s="444"/>
      <c r="O90" s="444"/>
      <c r="P90" s="444"/>
      <c r="Q90" s="444"/>
      <c r="R90" s="444"/>
      <c r="T90" s="1190"/>
      <c r="U90" s="1191"/>
      <c r="V90" s="1191"/>
      <c r="W90" s="1191"/>
      <c r="X90" s="1191"/>
      <c r="Y90" s="1191"/>
      <c r="Z90" s="1191"/>
      <c r="AA90" s="1192"/>
    </row>
    <row r="91" spans="1:34">
      <c r="A91" s="1263"/>
      <c r="B91" s="1264"/>
      <c r="C91" s="1264"/>
      <c r="D91" s="1264"/>
      <c r="E91" s="1264"/>
      <c r="F91" s="1264"/>
      <c r="G91" s="1264"/>
      <c r="H91" s="1265"/>
      <c r="K91" s="1"/>
      <c r="L91" s="444"/>
      <c r="M91" s="444"/>
      <c r="N91" s="444"/>
      <c r="O91" s="444"/>
      <c r="P91" s="444"/>
      <c r="Q91" s="444"/>
      <c r="R91" s="444"/>
      <c r="T91" s="1190"/>
      <c r="U91" s="1191"/>
      <c r="V91" s="1191"/>
      <c r="W91" s="1191"/>
      <c r="X91" s="1191"/>
      <c r="Y91" s="1191"/>
      <c r="Z91" s="1191"/>
      <c r="AA91" s="1192"/>
    </row>
    <row r="92" spans="1:34">
      <c r="A92" s="1263"/>
      <c r="B92" s="1264"/>
      <c r="C92" s="1264"/>
      <c r="D92" s="1264"/>
      <c r="E92" s="1264"/>
      <c r="F92" s="1264"/>
      <c r="G92" s="1264"/>
      <c r="H92" s="1265"/>
      <c r="K92" s="1"/>
      <c r="L92" s="444"/>
      <c r="M92" s="444"/>
      <c r="N92" s="444"/>
      <c r="O92" s="444"/>
      <c r="P92" s="444"/>
      <c r="Q92" s="444"/>
      <c r="R92" s="444"/>
      <c r="T92" s="1190"/>
      <c r="U92" s="1191"/>
      <c r="V92" s="1191"/>
      <c r="W92" s="1191"/>
      <c r="X92" s="1191"/>
      <c r="Y92" s="1191"/>
      <c r="Z92" s="1191"/>
      <c r="AA92" s="1192"/>
    </row>
    <row r="93" spans="1:34">
      <c r="A93" s="1263"/>
      <c r="B93" s="1264"/>
      <c r="C93" s="1264"/>
      <c r="D93" s="1264"/>
      <c r="E93" s="1264"/>
      <c r="F93" s="1264"/>
      <c r="G93" s="1264"/>
      <c r="H93" s="1265"/>
      <c r="K93" s="1"/>
      <c r="L93" s="444"/>
      <c r="M93" s="444"/>
      <c r="N93" s="444"/>
      <c r="O93" s="444"/>
      <c r="P93" s="444"/>
      <c r="Q93" s="444"/>
      <c r="R93" s="444"/>
      <c r="T93" s="1190"/>
      <c r="U93" s="1191"/>
      <c r="V93" s="1191"/>
      <c r="W93" s="1191"/>
      <c r="X93" s="1191"/>
      <c r="Y93" s="1191"/>
      <c r="Z93" s="1191"/>
      <c r="AA93" s="1192"/>
    </row>
    <row r="94" spans="1:34">
      <c r="A94" s="1263"/>
      <c r="B94" s="1264"/>
      <c r="C94" s="1264"/>
      <c r="D94" s="1264"/>
      <c r="E94" s="1264"/>
      <c r="F94" s="1264"/>
      <c r="G94" s="1264"/>
      <c r="H94" s="1265"/>
      <c r="K94" s="1"/>
      <c r="L94" s="444"/>
      <c r="M94" s="444"/>
      <c r="N94" s="444"/>
      <c r="O94" s="444"/>
      <c r="P94" s="444"/>
      <c r="Q94" s="444"/>
      <c r="R94" s="444"/>
      <c r="T94" s="1190"/>
      <c r="U94" s="1191"/>
      <c r="V94" s="1191"/>
      <c r="W94" s="1191"/>
      <c r="X94" s="1191"/>
      <c r="Y94" s="1191"/>
      <c r="Z94" s="1191"/>
      <c r="AA94" s="1192"/>
    </row>
    <row r="95" spans="1:34">
      <c r="A95" s="1263"/>
      <c r="B95" s="1264"/>
      <c r="C95" s="1264"/>
      <c r="D95" s="1264"/>
      <c r="E95" s="1264"/>
      <c r="F95" s="1264"/>
      <c r="G95" s="1264"/>
      <c r="H95" s="1265"/>
      <c r="K95" s="1"/>
      <c r="L95" s="444"/>
      <c r="M95" s="444"/>
      <c r="N95" s="444"/>
      <c r="O95" s="444"/>
      <c r="P95" s="444"/>
      <c r="Q95" s="444"/>
      <c r="R95" s="444"/>
      <c r="T95" s="1190"/>
      <c r="U95" s="1191"/>
      <c r="V95" s="1191"/>
      <c r="W95" s="1191"/>
      <c r="X95" s="1191"/>
      <c r="Y95" s="1191"/>
      <c r="Z95" s="1191"/>
      <c r="AA95" s="1192"/>
    </row>
    <row r="96" spans="1:34">
      <c r="A96" s="1263"/>
      <c r="B96" s="1264"/>
      <c r="C96" s="1264"/>
      <c r="D96" s="1264"/>
      <c r="E96" s="1264"/>
      <c r="F96" s="1264"/>
      <c r="G96" s="1264"/>
      <c r="H96" s="1265"/>
      <c r="K96" s="1"/>
      <c r="L96" s="444"/>
      <c r="M96" s="444"/>
      <c r="N96" s="444"/>
      <c r="O96" s="444"/>
      <c r="P96" s="444"/>
      <c r="Q96" s="444"/>
      <c r="R96" s="444"/>
      <c r="T96" s="1190"/>
      <c r="U96" s="1191"/>
      <c r="V96" s="1191"/>
      <c r="W96" s="1191"/>
      <c r="X96" s="1191"/>
      <c r="Y96" s="1191"/>
      <c r="Z96" s="1191"/>
      <c r="AA96" s="1192"/>
    </row>
    <row r="97" spans="1:27">
      <c r="A97" s="1263"/>
      <c r="B97" s="1264"/>
      <c r="C97" s="1264"/>
      <c r="D97" s="1264"/>
      <c r="E97" s="1264"/>
      <c r="F97" s="1264"/>
      <c r="G97" s="1264"/>
      <c r="H97" s="1265"/>
      <c r="K97" s="1"/>
      <c r="L97" s="444"/>
      <c r="M97" s="444"/>
      <c r="N97" s="444"/>
      <c r="O97" s="444"/>
      <c r="P97" s="444"/>
      <c r="Q97" s="444"/>
      <c r="R97" s="444"/>
      <c r="T97" s="1190"/>
      <c r="U97" s="1191"/>
      <c r="V97" s="1191"/>
      <c r="W97" s="1191"/>
      <c r="X97" s="1191"/>
      <c r="Y97" s="1191"/>
      <c r="Z97" s="1191"/>
      <c r="AA97" s="1192"/>
    </row>
    <row r="98" spans="1:27">
      <c r="A98" s="1263"/>
      <c r="B98" s="1264"/>
      <c r="C98" s="1264"/>
      <c r="D98" s="1264"/>
      <c r="E98" s="1264"/>
      <c r="F98" s="1264"/>
      <c r="G98" s="1264"/>
      <c r="H98" s="1265"/>
      <c r="K98" s="1"/>
      <c r="L98" s="444"/>
      <c r="M98" s="444"/>
      <c r="N98" s="444"/>
      <c r="O98" s="444"/>
      <c r="P98" s="444"/>
      <c r="Q98" s="444"/>
      <c r="R98" s="444"/>
      <c r="T98" s="1190"/>
      <c r="U98" s="1191"/>
      <c r="V98" s="1191"/>
      <c r="W98" s="1191"/>
      <c r="X98" s="1191"/>
      <c r="Y98" s="1191"/>
      <c r="Z98" s="1191"/>
      <c r="AA98" s="1192"/>
    </row>
    <row r="99" spans="1:27">
      <c r="A99" s="1263"/>
      <c r="B99" s="1264"/>
      <c r="C99" s="1264"/>
      <c r="D99" s="1264"/>
      <c r="E99" s="1264"/>
      <c r="F99" s="1264"/>
      <c r="G99" s="1264"/>
      <c r="H99" s="1265"/>
      <c r="K99" s="1"/>
      <c r="L99" s="444"/>
      <c r="M99" s="444"/>
      <c r="N99" s="444"/>
      <c r="O99" s="444"/>
      <c r="P99" s="444"/>
      <c r="Q99" s="444"/>
      <c r="R99" s="444"/>
      <c r="T99" s="1190"/>
      <c r="U99" s="1191"/>
      <c r="V99" s="1191"/>
      <c r="W99" s="1191"/>
      <c r="X99" s="1191"/>
      <c r="Y99" s="1191"/>
      <c r="Z99" s="1191"/>
      <c r="AA99" s="1192"/>
    </row>
    <row r="100" spans="1:27">
      <c r="A100" s="1263"/>
      <c r="B100" s="1264"/>
      <c r="C100" s="1264"/>
      <c r="D100" s="1264"/>
      <c r="E100" s="1264"/>
      <c r="F100" s="1264"/>
      <c r="G100" s="1264"/>
      <c r="H100" s="1265"/>
      <c r="K100" s="1"/>
      <c r="L100" s="444"/>
      <c r="M100" s="444"/>
      <c r="N100" s="444"/>
      <c r="O100" s="444"/>
      <c r="P100" s="444"/>
      <c r="Q100" s="444"/>
      <c r="R100" s="444"/>
      <c r="T100" s="1190"/>
      <c r="U100" s="1191"/>
      <c r="V100" s="1191"/>
      <c r="W100" s="1191"/>
      <c r="X100" s="1191"/>
      <c r="Y100" s="1191"/>
      <c r="Z100" s="1191"/>
      <c r="AA100" s="1192"/>
    </row>
    <row r="101" spans="1:27">
      <c r="A101" s="1263"/>
      <c r="B101" s="1264"/>
      <c r="C101" s="1264"/>
      <c r="D101" s="1264"/>
      <c r="E101" s="1264"/>
      <c r="F101" s="1264"/>
      <c r="G101" s="1264"/>
      <c r="H101" s="1265"/>
      <c r="K101" s="1"/>
      <c r="L101" s="444"/>
      <c r="M101" s="444"/>
      <c r="N101" s="444"/>
      <c r="O101" s="444"/>
      <c r="P101" s="444"/>
      <c r="Q101" s="444"/>
      <c r="R101" s="444"/>
      <c r="T101" s="1190"/>
      <c r="U101" s="1191"/>
      <c r="V101" s="1191"/>
      <c r="W101" s="1191"/>
      <c r="X101" s="1191"/>
      <c r="Y101" s="1191"/>
      <c r="Z101" s="1191"/>
      <c r="AA101" s="1192"/>
    </row>
    <row r="102" spans="1:27">
      <c r="A102" s="1263"/>
      <c r="B102" s="1264"/>
      <c r="C102" s="1264"/>
      <c r="D102" s="1264"/>
      <c r="E102" s="1264"/>
      <c r="F102" s="1264"/>
      <c r="G102" s="1264"/>
      <c r="H102" s="1265"/>
      <c r="K102" s="1"/>
      <c r="L102" s="444"/>
      <c r="M102" s="444"/>
      <c r="N102" s="444"/>
      <c r="O102" s="444"/>
      <c r="P102" s="444"/>
      <c r="Q102" s="444"/>
      <c r="R102" s="444"/>
      <c r="T102" s="1190"/>
      <c r="U102" s="1191"/>
      <c r="V102" s="1191"/>
      <c r="W102" s="1191"/>
      <c r="X102" s="1191"/>
      <c r="Y102" s="1191"/>
      <c r="Z102" s="1191"/>
      <c r="AA102" s="1192"/>
    </row>
    <row r="103" spans="1:27">
      <c r="A103" s="1263"/>
      <c r="B103" s="1264"/>
      <c r="C103" s="1264"/>
      <c r="D103" s="1264"/>
      <c r="E103" s="1264"/>
      <c r="F103" s="1264"/>
      <c r="G103" s="1264"/>
      <c r="H103" s="1265"/>
      <c r="K103" s="1"/>
      <c r="L103" s="444"/>
      <c r="M103" s="444"/>
      <c r="N103" s="444"/>
      <c r="O103" s="444"/>
      <c r="P103" s="444"/>
      <c r="Q103" s="444"/>
      <c r="R103" s="444"/>
      <c r="T103" s="1190"/>
      <c r="U103" s="1191"/>
      <c r="V103" s="1191"/>
      <c r="W103" s="1191"/>
      <c r="X103" s="1191"/>
      <c r="Y103" s="1191"/>
      <c r="Z103" s="1191"/>
      <c r="AA103" s="1192"/>
    </row>
    <row r="104" spans="1:27">
      <c r="A104" s="1263"/>
      <c r="B104" s="1264"/>
      <c r="C104" s="1264"/>
      <c r="D104" s="1264"/>
      <c r="E104" s="1264"/>
      <c r="F104" s="1264"/>
      <c r="G104" s="1264"/>
      <c r="H104" s="1265"/>
      <c r="K104" s="1"/>
      <c r="L104" s="444"/>
      <c r="M104" s="444"/>
      <c r="N104" s="444"/>
      <c r="O104" s="444"/>
      <c r="P104" s="444"/>
      <c r="Q104" s="444"/>
      <c r="R104" s="444"/>
      <c r="T104" s="1190"/>
      <c r="U104" s="1191"/>
      <c r="V104" s="1191"/>
      <c r="W104" s="1191"/>
      <c r="X104" s="1191"/>
      <c r="Y104" s="1191"/>
      <c r="Z104" s="1191"/>
      <c r="AA104" s="1192"/>
    </row>
    <row r="105" spans="1:27">
      <c r="A105" s="1263"/>
      <c r="B105" s="1264"/>
      <c r="C105" s="1264"/>
      <c r="D105" s="1264"/>
      <c r="E105" s="1264"/>
      <c r="F105" s="1264"/>
      <c r="G105" s="1264"/>
      <c r="H105" s="1265"/>
      <c r="K105" s="1"/>
      <c r="L105" s="444"/>
      <c r="M105" s="444"/>
      <c r="N105" s="444"/>
      <c r="O105" s="444"/>
      <c r="P105" s="444"/>
      <c r="Q105" s="444"/>
      <c r="R105" s="444"/>
      <c r="T105" s="1190"/>
      <c r="U105" s="1191"/>
      <c r="V105" s="1191"/>
      <c r="W105" s="1191"/>
      <c r="X105" s="1191"/>
      <c r="Y105" s="1191"/>
      <c r="Z105" s="1191"/>
      <c r="AA105" s="1192"/>
    </row>
    <row r="106" spans="1:27">
      <c r="A106" s="1263"/>
      <c r="B106" s="1264"/>
      <c r="C106" s="1264"/>
      <c r="D106" s="1264"/>
      <c r="E106" s="1264"/>
      <c r="F106" s="1264"/>
      <c r="G106" s="1264"/>
      <c r="H106" s="1265"/>
      <c r="K106" s="1"/>
      <c r="L106" s="444"/>
      <c r="M106" s="444"/>
      <c r="N106" s="444"/>
      <c r="O106" s="444"/>
      <c r="P106" s="444"/>
      <c r="Q106" s="444"/>
      <c r="R106" s="444"/>
      <c r="T106" s="1190"/>
      <c r="U106" s="1191"/>
      <c r="V106" s="1191"/>
      <c r="W106" s="1191"/>
      <c r="X106" s="1191"/>
      <c r="Y106" s="1191"/>
      <c r="Z106" s="1191"/>
      <c r="AA106" s="1192"/>
    </row>
    <row r="107" spans="1:27">
      <c r="A107" s="1263"/>
      <c r="B107" s="1264"/>
      <c r="C107" s="1264"/>
      <c r="D107" s="1264"/>
      <c r="E107" s="1264"/>
      <c r="F107" s="1264"/>
      <c r="G107" s="1264"/>
      <c r="H107" s="1265"/>
      <c r="K107" s="1"/>
      <c r="L107" s="444"/>
      <c r="M107" s="444"/>
      <c r="N107" s="444"/>
      <c r="O107" s="444"/>
      <c r="P107" s="444"/>
      <c r="Q107" s="444"/>
      <c r="R107" s="444"/>
      <c r="T107" s="1190"/>
      <c r="U107" s="1191"/>
      <c r="V107" s="1191"/>
      <c r="W107" s="1191"/>
      <c r="X107" s="1191"/>
      <c r="Y107" s="1191"/>
      <c r="Z107" s="1191"/>
      <c r="AA107" s="1192"/>
    </row>
    <row r="108" spans="1:27">
      <c r="A108" s="1263"/>
      <c r="B108" s="1264"/>
      <c r="C108" s="1264"/>
      <c r="D108" s="1264"/>
      <c r="E108" s="1264"/>
      <c r="F108" s="1264"/>
      <c r="G108" s="1264"/>
      <c r="H108" s="1265"/>
      <c r="K108" s="1"/>
      <c r="L108" s="444"/>
      <c r="M108" s="444"/>
      <c r="N108" s="444"/>
      <c r="O108" s="444"/>
      <c r="P108" s="444"/>
      <c r="Q108" s="444"/>
      <c r="R108" s="444"/>
      <c r="T108" s="1190"/>
      <c r="U108" s="1191"/>
      <c r="V108" s="1191"/>
      <c r="W108" s="1191"/>
      <c r="X108" s="1191"/>
      <c r="Y108" s="1191"/>
      <c r="Z108" s="1191"/>
      <c r="AA108" s="1192"/>
    </row>
    <row r="109" spans="1:27">
      <c r="A109" s="1263"/>
      <c r="B109" s="1264"/>
      <c r="C109" s="1264"/>
      <c r="D109" s="1264"/>
      <c r="E109" s="1264"/>
      <c r="F109" s="1264"/>
      <c r="G109" s="1264"/>
      <c r="H109" s="1265"/>
      <c r="K109" s="1"/>
      <c r="L109" s="444"/>
      <c r="M109" s="444"/>
      <c r="N109" s="444"/>
      <c r="O109" s="444"/>
      <c r="P109" s="444"/>
      <c r="Q109" s="444"/>
      <c r="R109" s="444"/>
      <c r="T109" s="1190"/>
      <c r="U109" s="1191"/>
      <c r="V109" s="1191"/>
      <c r="W109" s="1191"/>
      <c r="X109" s="1191"/>
      <c r="Y109" s="1191"/>
      <c r="Z109" s="1191"/>
      <c r="AA109" s="1192"/>
    </row>
    <row r="110" spans="1:27">
      <c r="A110" s="1263"/>
      <c r="B110" s="1264"/>
      <c r="C110" s="1264"/>
      <c r="D110" s="1264"/>
      <c r="E110" s="1264"/>
      <c r="F110" s="1264"/>
      <c r="G110" s="1264"/>
      <c r="H110" s="1265"/>
      <c r="K110" s="1"/>
      <c r="L110" s="444"/>
      <c r="M110" s="444"/>
      <c r="N110" s="444"/>
      <c r="O110" s="444"/>
      <c r="P110" s="444"/>
      <c r="Q110" s="444"/>
      <c r="R110" s="444"/>
      <c r="T110" s="1190"/>
      <c r="U110" s="1191"/>
      <c r="V110" s="1191"/>
      <c r="W110" s="1191"/>
      <c r="X110" s="1191"/>
      <c r="Y110" s="1191"/>
      <c r="Z110" s="1191"/>
      <c r="AA110" s="1192"/>
    </row>
    <row r="111" spans="1:27">
      <c r="A111" s="1263"/>
      <c r="B111" s="1264"/>
      <c r="C111" s="1264"/>
      <c r="D111" s="1264"/>
      <c r="E111" s="1264"/>
      <c r="F111" s="1264"/>
      <c r="G111" s="1264"/>
      <c r="H111" s="1265"/>
      <c r="K111" s="1"/>
      <c r="L111" s="444"/>
      <c r="M111" s="444"/>
      <c r="N111" s="444"/>
      <c r="O111" s="444"/>
      <c r="P111" s="444"/>
      <c r="Q111" s="444"/>
      <c r="R111" s="444"/>
      <c r="T111" s="1190"/>
      <c r="U111" s="1191"/>
      <c r="V111" s="1191"/>
      <c r="W111" s="1191"/>
      <c r="X111" s="1191"/>
      <c r="Y111" s="1191"/>
      <c r="Z111" s="1191"/>
      <c r="AA111" s="1192"/>
    </row>
    <row r="112" spans="1:27">
      <c r="A112" s="1266"/>
      <c r="B112" s="1267"/>
      <c r="C112" s="1267"/>
      <c r="D112" s="1267"/>
      <c r="E112" s="1267"/>
      <c r="F112" s="1267"/>
      <c r="G112" s="1267"/>
      <c r="H112" s="1268"/>
      <c r="K112" s="1"/>
      <c r="L112" s="444"/>
      <c r="M112" s="444"/>
      <c r="N112" s="444"/>
      <c r="O112" s="444"/>
      <c r="P112" s="444"/>
      <c r="Q112" s="444"/>
      <c r="R112" s="444"/>
      <c r="T112" s="1193"/>
      <c r="U112" s="1194"/>
      <c r="V112" s="1194"/>
      <c r="W112" s="1194"/>
      <c r="X112" s="1194"/>
      <c r="Y112" s="1194"/>
      <c r="Z112" s="1194"/>
      <c r="AA112" s="1195"/>
    </row>
    <row r="113" spans="1:27" ht="15.65" customHeight="1">
      <c r="F113" s="144"/>
      <c r="G113" s="144"/>
      <c r="T113" s="1"/>
      <c r="U113" s="1"/>
      <c r="V113" s="1"/>
      <c r="W113" s="1"/>
      <c r="X113" s="1"/>
      <c r="Y113" s="144"/>
      <c r="Z113" s="144"/>
      <c r="AA113" s="1"/>
    </row>
    <row r="114" spans="1:27" ht="15.65" customHeight="1">
      <c r="A114" s="1" t="s">
        <v>435</v>
      </c>
      <c r="B114" s="148"/>
      <c r="C114" s="145"/>
      <c r="D114" s="145"/>
      <c r="E114" s="145"/>
      <c r="F114" s="145"/>
      <c r="G114" s="145"/>
      <c r="H114" s="145"/>
      <c r="I114" s="145"/>
      <c r="T114" s="1" t="s">
        <v>435</v>
      </c>
      <c r="U114" s="148"/>
      <c r="V114" s="145"/>
      <c r="W114" s="145"/>
      <c r="X114" s="145"/>
      <c r="Y114" s="145"/>
      <c r="Z114" s="145"/>
      <c r="AA114" s="145"/>
    </row>
    <row r="115" spans="1:27" ht="15.65" customHeight="1">
      <c r="A115" s="1" t="s">
        <v>535</v>
      </c>
      <c r="B115" s="148"/>
      <c r="C115" s="145"/>
      <c r="D115" s="145"/>
      <c r="E115" s="145"/>
      <c r="F115" s="145"/>
      <c r="G115" s="145"/>
      <c r="H115" s="145"/>
      <c r="I115" s="145"/>
      <c r="T115" s="1" t="s">
        <v>535</v>
      </c>
      <c r="U115" s="148"/>
      <c r="V115" s="145"/>
      <c r="W115" s="145"/>
      <c r="X115" s="145"/>
      <c r="Y115" s="145"/>
      <c r="Z115" s="145"/>
      <c r="AA115" s="145"/>
    </row>
    <row r="116" spans="1:27">
      <c r="A116" s="147"/>
      <c r="B116" s="147" t="s">
        <v>436</v>
      </c>
      <c r="C116" s="147"/>
      <c r="D116" s="147"/>
      <c r="E116" s="147"/>
      <c r="F116" s="147"/>
      <c r="G116" s="147"/>
      <c r="H116" s="147"/>
      <c r="I116" s="147"/>
      <c r="K116" s="1"/>
      <c r="L116" s="444"/>
      <c r="M116" s="444"/>
      <c r="N116" s="444"/>
      <c r="O116" s="444"/>
      <c r="P116" s="444"/>
      <c r="Q116" s="444"/>
      <c r="R116" s="444"/>
      <c r="T116" s="147"/>
      <c r="U116" s="147" t="s">
        <v>436</v>
      </c>
      <c r="V116" s="147"/>
      <c r="W116" s="147"/>
      <c r="X116" s="147"/>
      <c r="Y116" s="147"/>
      <c r="Z116" s="147"/>
      <c r="AA116" s="147"/>
    </row>
    <row r="117" spans="1:27">
      <c r="K117" s="1"/>
      <c r="L117" s="1"/>
      <c r="M117" s="1"/>
      <c r="N117" s="1"/>
      <c r="O117" s="1"/>
      <c r="P117" s="1"/>
      <c r="Q117" s="1"/>
      <c r="R117" s="1"/>
      <c r="T117" s="1"/>
      <c r="U117" s="1"/>
      <c r="V117" s="1"/>
      <c r="W117" s="1"/>
      <c r="X117" s="1"/>
      <c r="Y117" s="1"/>
      <c r="Z117" s="1"/>
      <c r="AA117" s="1"/>
    </row>
    <row r="118" spans="1:27">
      <c r="A118" s="1" t="s">
        <v>536</v>
      </c>
      <c r="K118" s="1"/>
      <c r="L118" s="1"/>
      <c r="M118" s="1"/>
      <c r="N118" s="1"/>
      <c r="O118" s="1"/>
      <c r="P118" s="1"/>
      <c r="Q118" s="1"/>
      <c r="R118" s="1"/>
      <c r="T118" s="1" t="s">
        <v>536</v>
      </c>
      <c r="U118" s="1"/>
      <c r="V118" s="1"/>
      <c r="W118" s="1"/>
      <c r="X118" s="1"/>
      <c r="Y118" s="1"/>
      <c r="Z118" s="1"/>
      <c r="AA118" s="1"/>
    </row>
    <row r="119" spans="1:27">
      <c r="A119" s="147"/>
      <c r="B119" s="147" t="s">
        <v>436</v>
      </c>
      <c r="C119" s="147"/>
      <c r="D119" s="147"/>
      <c r="E119" s="147"/>
      <c r="F119" s="147"/>
      <c r="G119" s="147"/>
      <c r="H119" s="147"/>
      <c r="I119" s="147"/>
      <c r="K119" s="1"/>
      <c r="L119" s="444"/>
      <c r="M119" s="444"/>
      <c r="N119" s="444"/>
      <c r="O119" s="444"/>
      <c r="P119" s="444"/>
      <c r="Q119" s="444"/>
      <c r="R119" s="444"/>
      <c r="T119" s="147"/>
      <c r="U119" s="147" t="s">
        <v>436</v>
      </c>
      <c r="V119" s="147"/>
      <c r="W119" s="147"/>
      <c r="X119" s="147"/>
      <c r="Y119" s="147"/>
      <c r="Z119" s="147"/>
      <c r="AA119" s="147"/>
    </row>
    <row r="120" spans="1:27">
      <c r="K120" s="1"/>
      <c r="L120" s="1"/>
      <c r="M120" s="1"/>
      <c r="N120" s="1"/>
      <c r="O120" s="1"/>
      <c r="P120" s="1"/>
      <c r="Q120" s="1"/>
      <c r="R120" s="1"/>
      <c r="T120" s="1"/>
      <c r="U120" s="1"/>
      <c r="V120" s="1"/>
      <c r="W120" s="1"/>
      <c r="X120" s="1"/>
      <c r="Y120" s="1"/>
      <c r="Z120" s="1"/>
      <c r="AA120" s="1"/>
    </row>
    <row r="121" spans="1:27">
      <c r="K121" s="1"/>
      <c r="L121" s="1"/>
      <c r="M121" s="1"/>
      <c r="N121" s="1"/>
      <c r="O121" s="1"/>
      <c r="P121" s="1"/>
      <c r="Q121" s="1"/>
      <c r="R121" s="1"/>
    </row>
    <row r="123" spans="1:27" ht="15" customHeight="1">
      <c r="A123" s="135"/>
      <c r="B123" s="135"/>
      <c r="C123" s="135"/>
      <c r="D123" s="135"/>
      <c r="E123" s="135"/>
      <c r="F123" s="135"/>
      <c r="G123" s="135"/>
      <c r="H123" s="135"/>
      <c r="I123" s="135"/>
      <c r="J123" s="135"/>
    </row>
    <row r="125" spans="1:27">
      <c r="A125" s="135"/>
      <c r="B125" s="135"/>
      <c r="C125" s="135"/>
      <c r="D125" s="135"/>
      <c r="E125" s="135"/>
      <c r="F125" s="135"/>
      <c r="G125" s="135"/>
      <c r="H125" s="135"/>
      <c r="I125" s="135"/>
      <c r="J125" s="135"/>
    </row>
    <row r="134" spans="1:34" s="127" customFormat="1">
      <c r="A134" s="1"/>
      <c r="B134" s="1"/>
      <c r="C134" s="1"/>
      <c r="D134" s="1"/>
      <c r="E134" s="1"/>
      <c r="F134" s="1"/>
      <c r="G134" s="1"/>
      <c r="H134" s="1"/>
      <c r="I134" s="1"/>
      <c r="J134" s="1"/>
      <c r="K134" s="125"/>
      <c r="L134" s="126"/>
      <c r="M134" s="125"/>
      <c r="R134" s="125"/>
      <c r="S134"/>
      <c r="T134"/>
      <c r="U134"/>
      <c r="V134"/>
      <c r="W134"/>
      <c r="X134"/>
      <c r="Y134"/>
      <c r="Z134"/>
      <c r="AA134"/>
      <c r="AB134"/>
      <c r="AC134"/>
      <c r="AD134"/>
      <c r="AE134"/>
      <c r="AF134"/>
      <c r="AG134"/>
      <c r="AH134"/>
    </row>
  </sheetData>
  <sheetProtection algorithmName="SHA-512" hashValue="Liujo4jfjiG0CiQKPMLamtsefDmjBVipFwOW1ftBYcNkEyV4OfRm/PxEjPUTyfy0b+IHX9tBzjXgdZBpbcF/3g==" saltValue="RLU4l8aUgBBbfNRv2hFzaw==" spinCount="100000" sheet="1" formatCells="0" formatRows="0"/>
  <mergeCells count="110">
    <mergeCell ref="B39:C39"/>
    <mergeCell ref="A84:H84"/>
    <mergeCell ref="B40:C40"/>
    <mergeCell ref="B41:C41"/>
    <mergeCell ref="B42:C42"/>
    <mergeCell ref="A83:H83"/>
    <mergeCell ref="A47:H47"/>
    <mergeCell ref="C32:D32"/>
    <mergeCell ref="E32:G32"/>
    <mergeCell ref="C33:D33"/>
    <mergeCell ref="E33:G33"/>
    <mergeCell ref="C34:D34"/>
    <mergeCell ref="E34:G34"/>
    <mergeCell ref="C35:D35"/>
    <mergeCell ref="E35:G35"/>
    <mergeCell ref="C36:D36"/>
    <mergeCell ref="E36:G36"/>
    <mergeCell ref="C26:D26"/>
    <mergeCell ref="E26:G26"/>
    <mergeCell ref="C27:D27"/>
    <mergeCell ref="E27:G27"/>
    <mergeCell ref="C28:D28"/>
    <mergeCell ref="E28:G28"/>
    <mergeCell ref="C30:D30"/>
    <mergeCell ref="E30:G30"/>
    <mergeCell ref="C31:D31"/>
    <mergeCell ref="E31:G31"/>
    <mergeCell ref="C16:D16"/>
    <mergeCell ref="E16:G16"/>
    <mergeCell ref="C14:D14"/>
    <mergeCell ref="E14:G14"/>
    <mergeCell ref="C23:D23"/>
    <mergeCell ref="E23:G23"/>
    <mergeCell ref="C24:D24"/>
    <mergeCell ref="E24:G24"/>
    <mergeCell ref="C25:D25"/>
    <mergeCell ref="E25:G25"/>
    <mergeCell ref="W4:X4"/>
    <mergeCell ref="U8:V8"/>
    <mergeCell ref="W8:AA8"/>
    <mergeCell ref="W6:X6"/>
    <mergeCell ref="W10:X10"/>
    <mergeCell ref="N11:U11"/>
    <mergeCell ref="A85:H112"/>
    <mergeCell ref="A48:H77"/>
    <mergeCell ref="E6:F6"/>
    <mergeCell ref="C10:D10"/>
    <mergeCell ref="E10:F10"/>
    <mergeCell ref="C11:H11"/>
    <mergeCell ref="C17:D17"/>
    <mergeCell ref="E17:G17"/>
    <mergeCell ref="C18:D18"/>
    <mergeCell ref="E18:G18"/>
    <mergeCell ref="C19:D19"/>
    <mergeCell ref="E19:G19"/>
    <mergeCell ref="C20:D20"/>
    <mergeCell ref="E20:G20"/>
    <mergeCell ref="C22:D22"/>
    <mergeCell ref="E22:G22"/>
    <mergeCell ref="C15:D15"/>
    <mergeCell ref="E15:G15"/>
    <mergeCell ref="V17:W17"/>
    <mergeCell ref="X17:Z17"/>
    <mergeCell ref="V18:W18"/>
    <mergeCell ref="X18:Z18"/>
    <mergeCell ref="V19:W19"/>
    <mergeCell ref="X19:Z19"/>
    <mergeCell ref="V14:W14"/>
    <mergeCell ref="X14:Z14"/>
    <mergeCell ref="V15:W15"/>
    <mergeCell ref="X15:Z15"/>
    <mergeCell ref="V16:W16"/>
    <mergeCell ref="X16:Z16"/>
    <mergeCell ref="V24:W24"/>
    <mergeCell ref="X24:Z24"/>
    <mergeCell ref="V25:W25"/>
    <mergeCell ref="X25:Z25"/>
    <mergeCell ref="V26:W26"/>
    <mergeCell ref="X26:Z26"/>
    <mergeCell ref="V20:W20"/>
    <mergeCell ref="X20:Z20"/>
    <mergeCell ref="V22:W22"/>
    <mergeCell ref="X22:Z22"/>
    <mergeCell ref="V23:W23"/>
    <mergeCell ref="X23:Z23"/>
    <mergeCell ref="V31:W31"/>
    <mergeCell ref="X31:Z31"/>
    <mergeCell ref="V32:W32"/>
    <mergeCell ref="X32:Z32"/>
    <mergeCell ref="V33:W33"/>
    <mergeCell ref="X33:Z33"/>
    <mergeCell ref="V27:W27"/>
    <mergeCell ref="X27:Z27"/>
    <mergeCell ref="V28:W28"/>
    <mergeCell ref="X28:Z28"/>
    <mergeCell ref="V30:W30"/>
    <mergeCell ref="X30:Z30"/>
    <mergeCell ref="T83:AA83"/>
    <mergeCell ref="T84:AA84"/>
    <mergeCell ref="T85:AA112"/>
    <mergeCell ref="U42:V42"/>
    <mergeCell ref="U39:V39"/>
    <mergeCell ref="U40:V40"/>
    <mergeCell ref="U41:V41"/>
    <mergeCell ref="V34:W34"/>
    <mergeCell ref="X34:Z34"/>
    <mergeCell ref="V35:W35"/>
    <mergeCell ref="X35:Z35"/>
    <mergeCell ref="V36:W36"/>
    <mergeCell ref="X36:Z36"/>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rowBreaks count="3" manualBreakCount="3">
    <brk id="45" max="7" man="1"/>
    <brk id="81" max="7" man="1"/>
    <brk id="122" max="1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A261"/>
  <sheetViews>
    <sheetView showGridLines="0" view="pageBreakPreview" zoomScale="55" zoomScaleNormal="100" zoomScaleSheetLayoutView="55" workbookViewId="0">
      <selection sqref="A1:M1"/>
    </sheetView>
  </sheetViews>
  <sheetFormatPr defaultColWidth="8.1640625" defaultRowHeight="13"/>
  <cols>
    <col min="1" max="1" width="1.33203125" style="1" customWidth="1"/>
    <col min="2" max="11" width="8.4140625" style="1" customWidth="1"/>
    <col min="12" max="12" width="1.08203125" style="1" customWidth="1"/>
    <col min="13" max="15" width="8.1640625" style="7"/>
    <col min="16" max="16" width="2.08203125" style="7" customWidth="1"/>
    <col min="17" max="26" width="8.1640625" style="1" customWidth="1"/>
    <col min="27" max="27" width="2.4140625" style="1" customWidth="1"/>
    <col min="28" max="29" width="8.1640625" style="1" customWidth="1"/>
    <col min="30" max="16384" width="8.1640625" style="1"/>
  </cols>
  <sheetData>
    <row r="1" spans="2:26">
      <c r="B1" s="1" t="s">
        <v>437</v>
      </c>
      <c r="Q1" s="1" t="s">
        <v>437</v>
      </c>
    </row>
    <row r="2" spans="2:26">
      <c r="B2" s="149" t="s">
        <v>542</v>
      </c>
      <c r="Q2" s="1" t="s">
        <v>542</v>
      </c>
    </row>
    <row r="3" spans="2:26" ht="31.75" customHeight="1">
      <c r="B3" s="1303" t="s">
        <v>438</v>
      </c>
      <c r="C3" s="1303"/>
      <c r="D3" s="1303"/>
      <c r="E3" s="1303"/>
      <c r="F3" s="1303"/>
      <c r="G3" s="1303"/>
      <c r="H3" s="1303"/>
      <c r="I3" s="1303"/>
      <c r="J3" s="1303"/>
      <c r="K3" s="1303"/>
      <c r="L3" s="1303"/>
      <c r="Q3" s="953" t="s">
        <v>438</v>
      </c>
      <c r="R3" s="1307"/>
      <c r="S3" s="1307"/>
      <c r="T3" s="1307"/>
      <c r="U3" s="1307"/>
      <c r="V3" s="1307"/>
      <c r="W3" s="1307"/>
      <c r="X3" s="1307"/>
      <c r="Y3" s="1307"/>
      <c r="Z3" s="1307"/>
    </row>
    <row r="4" spans="2:26" ht="31.75" customHeight="1">
      <c r="B4" s="1303" t="s">
        <v>439</v>
      </c>
      <c r="C4" s="1303"/>
      <c r="D4" s="1303"/>
      <c r="E4" s="1303"/>
      <c r="F4" s="1303"/>
      <c r="G4" s="1303"/>
      <c r="H4" s="1303"/>
      <c r="I4" s="1303"/>
      <c r="J4" s="1303"/>
      <c r="K4" s="1303"/>
      <c r="L4" s="1303"/>
      <c r="Q4" s="953" t="s">
        <v>439</v>
      </c>
      <c r="R4" s="1307"/>
      <c r="S4" s="1307"/>
      <c r="T4" s="1307"/>
      <c r="U4" s="1307"/>
      <c r="V4" s="1307"/>
      <c r="W4" s="1307"/>
      <c r="X4" s="1307"/>
      <c r="Y4" s="1307"/>
      <c r="Z4" s="1307"/>
    </row>
    <row r="5" spans="2:26" ht="45.65" customHeight="1">
      <c r="B5" s="1303" t="s">
        <v>440</v>
      </c>
      <c r="C5" s="1303"/>
      <c r="D5" s="1303"/>
      <c r="E5" s="1303"/>
      <c r="F5" s="1303"/>
      <c r="G5" s="1303"/>
      <c r="H5" s="1303"/>
      <c r="I5" s="1303"/>
      <c r="J5" s="1303"/>
      <c r="K5" s="1303"/>
      <c r="L5" s="1303"/>
      <c r="Q5" s="953" t="s">
        <v>440</v>
      </c>
      <c r="R5" s="1307"/>
      <c r="S5" s="1307"/>
      <c r="T5" s="1307"/>
      <c r="U5" s="1307"/>
      <c r="V5" s="1307"/>
      <c r="W5" s="1307"/>
      <c r="X5" s="1307"/>
      <c r="Y5" s="1307"/>
      <c r="Z5" s="1307"/>
    </row>
    <row r="6" spans="2:26" ht="7.25" hidden="1" customHeight="1">
      <c r="R6" s="292"/>
    </row>
    <row r="7" spans="2:26" ht="39" customHeight="1">
      <c r="B7" s="1308" t="s">
        <v>314</v>
      </c>
      <c r="C7" s="1309"/>
      <c r="D7" s="1310"/>
      <c r="E7" s="1311"/>
      <c r="F7" s="1311"/>
      <c r="G7" s="1311"/>
      <c r="H7" s="1311"/>
      <c r="I7" s="1311"/>
      <c r="J7" s="1311"/>
      <c r="K7" s="1312"/>
      <c r="Q7" s="1308" t="s">
        <v>314</v>
      </c>
      <c r="R7" s="1309"/>
      <c r="S7" s="1313" t="s">
        <v>879</v>
      </c>
      <c r="T7" s="1314"/>
      <c r="U7" s="1315"/>
      <c r="V7" s="1315"/>
      <c r="W7" s="1315"/>
      <c r="X7" s="1315"/>
      <c r="Y7" s="1315"/>
      <c r="Z7" s="1316"/>
    </row>
    <row r="8" spans="2:26" ht="27" customHeight="1">
      <c r="B8" s="1308" t="s">
        <v>315</v>
      </c>
      <c r="C8" s="1309"/>
      <c r="D8" s="150"/>
      <c r="E8" s="151"/>
      <c r="F8" s="151"/>
      <c r="G8" s="1317" t="s">
        <v>878</v>
      </c>
      <c r="H8" s="1318"/>
      <c r="I8" s="150"/>
      <c r="J8" s="151"/>
      <c r="K8" s="152"/>
      <c r="Q8" s="1319" t="s">
        <v>315</v>
      </c>
      <c r="R8" s="1320"/>
      <c r="S8" s="1360" t="s">
        <v>317</v>
      </c>
      <c r="T8" s="1361"/>
      <c r="U8" s="1342"/>
      <c r="V8" s="1308" t="s">
        <v>316</v>
      </c>
      <c r="W8" s="1309"/>
      <c r="X8" s="1360" t="s">
        <v>880</v>
      </c>
      <c r="Y8" s="1361"/>
      <c r="Z8" s="1342"/>
    </row>
    <row r="9" spans="2:26" ht="18.649999999999999" customHeight="1">
      <c r="B9" s="1308" t="s">
        <v>881</v>
      </c>
      <c r="C9" s="1309"/>
      <c r="D9" s="150"/>
      <c r="E9" s="151"/>
      <c r="F9" s="151"/>
      <c r="G9" s="1317" t="s">
        <v>882</v>
      </c>
      <c r="H9" s="1318"/>
      <c r="I9" s="1324"/>
      <c r="J9" s="1325"/>
      <c r="K9" s="1326"/>
      <c r="Q9" s="1308" t="s">
        <v>318</v>
      </c>
      <c r="R9" s="1309"/>
      <c r="S9" s="1340">
        <v>1</v>
      </c>
      <c r="T9" s="1341"/>
      <c r="U9" s="1342"/>
      <c r="V9" s="1308" t="s">
        <v>319</v>
      </c>
      <c r="W9" s="1309"/>
      <c r="X9" s="1340">
        <v>0.56999999999999995</v>
      </c>
      <c r="Y9" s="1361"/>
      <c r="Z9" s="1342"/>
    </row>
    <row r="10" spans="2:26">
      <c r="B10" s="1327"/>
      <c r="C10" s="1343"/>
      <c r="D10" s="1343"/>
      <c r="E10" s="1343"/>
      <c r="F10" s="1344"/>
      <c r="G10" s="1327"/>
      <c r="H10" s="1328"/>
      <c r="I10" s="1328"/>
      <c r="J10" s="1328"/>
      <c r="K10" s="1329"/>
      <c r="Q10" s="781"/>
      <c r="R10" s="782"/>
      <c r="S10" s="782"/>
      <c r="T10" s="782"/>
      <c r="U10" s="782"/>
      <c r="V10" s="1351"/>
      <c r="W10" s="1352"/>
      <c r="X10" s="1352"/>
      <c r="Y10" s="1352"/>
      <c r="Z10" s="1353"/>
    </row>
    <row r="11" spans="2:26">
      <c r="B11" s="1345"/>
      <c r="C11" s="1346"/>
      <c r="D11" s="1346"/>
      <c r="E11" s="1346"/>
      <c r="F11" s="1347"/>
      <c r="G11" s="1330"/>
      <c r="H11" s="1331"/>
      <c r="I11" s="1331"/>
      <c r="J11" s="1331"/>
      <c r="K11" s="1332"/>
      <c r="Q11" s="783"/>
      <c r="R11" s="784"/>
      <c r="S11" s="784"/>
      <c r="T11" s="784"/>
      <c r="U11" s="784"/>
      <c r="V11" s="1354"/>
      <c r="W11" s="1355"/>
      <c r="X11" s="1355"/>
      <c r="Y11" s="1355"/>
      <c r="Z11" s="1356"/>
    </row>
    <row r="12" spans="2:26">
      <c r="B12" s="1345"/>
      <c r="C12" s="1346"/>
      <c r="D12" s="1346"/>
      <c r="E12" s="1346"/>
      <c r="F12" s="1347"/>
      <c r="G12" s="1330"/>
      <c r="H12" s="1331"/>
      <c r="I12" s="1331"/>
      <c r="J12" s="1331"/>
      <c r="K12" s="1332"/>
      <c r="Q12" s="783"/>
      <c r="R12" s="784"/>
      <c r="S12" s="784"/>
      <c r="T12" s="784"/>
      <c r="U12" s="784"/>
      <c r="V12" s="1354"/>
      <c r="W12" s="1355"/>
      <c r="X12" s="1355"/>
      <c r="Y12" s="1355"/>
      <c r="Z12" s="1356"/>
    </row>
    <row r="13" spans="2:26">
      <c r="B13" s="1345"/>
      <c r="C13" s="1346"/>
      <c r="D13" s="1346"/>
      <c r="E13" s="1346"/>
      <c r="F13" s="1347"/>
      <c r="G13" s="1330"/>
      <c r="H13" s="1331"/>
      <c r="I13" s="1331"/>
      <c r="J13" s="1331"/>
      <c r="K13" s="1332"/>
      <c r="Q13" s="783"/>
      <c r="R13" s="784"/>
      <c r="S13" s="784"/>
      <c r="T13" s="784"/>
      <c r="U13" s="784"/>
      <c r="V13" s="1354"/>
      <c r="W13" s="1355"/>
      <c r="X13" s="1355"/>
      <c r="Y13" s="1355"/>
      <c r="Z13" s="1356"/>
    </row>
    <row r="14" spans="2:26">
      <c r="B14" s="1345"/>
      <c r="C14" s="1346"/>
      <c r="D14" s="1346"/>
      <c r="E14" s="1346"/>
      <c r="F14" s="1347"/>
      <c r="G14" s="1330"/>
      <c r="H14" s="1331"/>
      <c r="I14" s="1331"/>
      <c r="J14" s="1331"/>
      <c r="K14" s="1332"/>
      <c r="Q14" s="783"/>
      <c r="R14" s="784"/>
      <c r="S14" s="784"/>
      <c r="T14" s="784"/>
      <c r="U14" s="784"/>
      <c r="V14" s="1354"/>
      <c r="W14" s="1355"/>
      <c r="X14" s="1355"/>
      <c r="Y14" s="1355"/>
      <c r="Z14" s="1356"/>
    </row>
    <row r="15" spans="2:26">
      <c r="B15" s="1345"/>
      <c r="C15" s="1346"/>
      <c r="D15" s="1346"/>
      <c r="E15" s="1346"/>
      <c r="F15" s="1347"/>
      <c r="G15" s="1330"/>
      <c r="H15" s="1331"/>
      <c r="I15" s="1331"/>
      <c r="J15" s="1331"/>
      <c r="K15" s="1332"/>
      <c r="Q15" s="783"/>
      <c r="R15" s="784"/>
      <c r="S15" s="784"/>
      <c r="T15" s="784"/>
      <c r="U15" s="784"/>
      <c r="V15" s="1354"/>
      <c r="W15" s="1355"/>
      <c r="X15" s="1355"/>
      <c r="Y15" s="1355"/>
      <c r="Z15" s="1356"/>
    </row>
    <row r="16" spans="2:26">
      <c r="B16" s="1345"/>
      <c r="C16" s="1346"/>
      <c r="D16" s="1346"/>
      <c r="E16" s="1346"/>
      <c r="F16" s="1347"/>
      <c r="G16" s="1330"/>
      <c r="H16" s="1331"/>
      <c r="I16" s="1331"/>
      <c r="J16" s="1331"/>
      <c r="K16" s="1332"/>
      <c r="Q16" s="783"/>
      <c r="R16" s="784"/>
      <c r="S16" s="784"/>
      <c r="T16" s="784"/>
      <c r="U16" s="784"/>
      <c r="V16" s="1354"/>
      <c r="W16" s="1355"/>
      <c r="X16" s="1355"/>
      <c r="Y16" s="1355"/>
      <c r="Z16" s="1356"/>
    </row>
    <row r="17" spans="2:26">
      <c r="B17" s="1345"/>
      <c r="C17" s="1346"/>
      <c r="D17" s="1346"/>
      <c r="E17" s="1346"/>
      <c r="F17" s="1347"/>
      <c r="G17" s="1330"/>
      <c r="H17" s="1331"/>
      <c r="I17" s="1331"/>
      <c r="J17" s="1331"/>
      <c r="K17" s="1332"/>
      <c r="Q17" s="783"/>
      <c r="R17" s="784"/>
      <c r="S17" s="784"/>
      <c r="T17" s="784"/>
      <c r="U17" s="784"/>
      <c r="V17" s="1354"/>
      <c r="W17" s="1355"/>
      <c r="X17" s="1355"/>
      <c r="Y17" s="1355"/>
      <c r="Z17" s="1356"/>
    </row>
    <row r="18" spans="2:26">
      <c r="B18" s="1345"/>
      <c r="C18" s="1346"/>
      <c r="D18" s="1346"/>
      <c r="E18" s="1346"/>
      <c r="F18" s="1347"/>
      <c r="G18" s="1330"/>
      <c r="H18" s="1331"/>
      <c r="I18" s="1331"/>
      <c r="J18" s="1331"/>
      <c r="K18" s="1332"/>
      <c r="Q18" s="783"/>
      <c r="R18" s="784"/>
      <c r="S18" s="784"/>
      <c r="T18" s="784"/>
      <c r="U18" s="784"/>
      <c r="V18" s="1354"/>
      <c r="W18" s="1355"/>
      <c r="X18" s="1355"/>
      <c r="Y18" s="1355"/>
      <c r="Z18" s="1356"/>
    </row>
    <row r="19" spans="2:26">
      <c r="B19" s="1345"/>
      <c r="C19" s="1346"/>
      <c r="D19" s="1346"/>
      <c r="E19" s="1346"/>
      <c r="F19" s="1347"/>
      <c r="G19" s="1330"/>
      <c r="H19" s="1331"/>
      <c r="I19" s="1331"/>
      <c r="J19" s="1331"/>
      <c r="K19" s="1332"/>
      <c r="Q19" s="783"/>
      <c r="R19" s="784"/>
      <c r="S19" s="784"/>
      <c r="T19" s="784"/>
      <c r="U19" s="784"/>
      <c r="V19" s="1354"/>
      <c r="W19" s="1355"/>
      <c r="X19" s="1355"/>
      <c r="Y19" s="1355"/>
      <c r="Z19" s="1356"/>
    </row>
    <row r="20" spans="2:26">
      <c r="B20" s="1345"/>
      <c r="C20" s="1346"/>
      <c r="D20" s="1346"/>
      <c r="E20" s="1346"/>
      <c r="F20" s="1347"/>
      <c r="G20" s="1330"/>
      <c r="H20" s="1331"/>
      <c r="I20" s="1331"/>
      <c r="J20" s="1331"/>
      <c r="K20" s="1332"/>
      <c r="Q20" s="783"/>
      <c r="R20" s="784"/>
      <c r="S20" s="784"/>
      <c r="T20" s="784"/>
      <c r="U20" s="784"/>
      <c r="V20" s="1354"/>
      <c r="W20" s="1355"/>
      <c r="X20" s="1355"/>
      <c r="Y20" s="1355"/>
      <c r="Z20" s="1356"/>
    </row>
    <row r="21" spans="2:26">
      <c r="B21" s="1345"/>
      <c r="C21" s="1346"/>
      <c r="D21" s="1346"/>
      <c r="E21" s="1346"/>
      <c r="F21" s="1347"/>
      <c r="G21" s="1330"/>
      <c r="H21" s="1331"/>
      <c r="I21" s="1331"/>
      <c r="J21" s="1331"/>
      <c r="K21" s="1332"/>
      <c r="Q21" s="783"/>
      <c r="R21" s="784"/>
      <c r="S21" s="784"/>
      <c r="T21" s="784"/>
      <c r="U21" s="784"/>
      <c r="V21" s="1354"/>
      <c r="W21" s="1355"/>
      <c r="X21" s="1355"/>
      <c r="Y21" s="1355"/>
      <c r="Z21" s="1356"/>
    </row>
    <row r="22" spans="2:26">
      <c r="B22" s="1345"/>
      <c r="C22" s="1346"/>
      <c r="D22" s="1346"/>
      <c r="E22" s="1346"/>
      <c r="F22" s="1347"/>
      <c r="G22" s="1330"/>
      <c r="H22" s="1331"/>
      <c r="I22" s="1331"/>
      <c r="J22" s="1331"/>
      <c r="K22" s="1332"/>
      <c r="Q22" s="783"/>
      <c r="R22" s="784"/>
      <c r="S22" s="784"/>
      <c r="T22" s="784"/>
      <c r="U22" s="784"/>
      <c r="V22" s="1354"/>
      <c r="W22" s="1355"/>
      <c r="X22" s="1355"/>
      <c r="Y22" s="1355"/>
      <c r="Z22" s="1356"/>
    </row>
    <row r="23" spans="2:26">
      <c r="B23" s="1345"/>
      <c r="C23" s="1346"/>
      <c r="D23" s="1346"/>
      <c r="E23" s="1346"/>
      <c r="F23" s="1347"/>
      <c r="G23" s="1330"/>
      <c r="H23" s="1331"/>
      <c r="I23" s="1331"/>
      <c r="J23" s="1331"/>
      <c r="K23" s="1332"/>
      <c r="Q23" s="783"/>
      <c r="R23" s="784"/>
      <c r="S23" s="784"/>
      <c r="T23" s="784"/>
      <c r="U23" s="784"/>
      <c r="V23" s="1354"/>
      <c r="W23" s="1355"/>
      <c r="X23" s="1355"/>
      <c r="Y23" s="1355"/>
      <c r="Z23" s="1356"/>
    </row>
    <row r="24" spans="2:26">
      <c r="B24" s="1345"/>
      <c r="C24" s="1346"/>
      <c r="D24" s="1346"/>
      <c r="E24" s="1346"/>
      <c r="F24" s="1347"/>
      <c r="G24" s="1330"/>
      <c r="H24" s="1331"/>
      <c r="I24" s="1331"/>
      <c r="J24" s="1331"/>
      <c r="K24" s="1332"/>
      <c r="Q24" s="783"/>
      <c r="R24" s="784"/>
      <c r="S24" s="784"/>
      <c r="T24" s="784"/>
      <c r="U24" s="784"/>
      <c r="V24" s="1354"/>
      <c r="W24" s="1355"/>
      <c r="X24" s="1355"/>
      <c r="Y24" s="1355"/>
      <c r="Z24" s="1356"/>
    </row>
    <row r="25" spans="2:26">
      <c r="B25" s="1345"/>
      <c r="C25" s="1346"/>
      <c r="D25" s="1346"/>
      <c r="E25" s="1346"/>
      <c r="F25" s="1347"/>
      <c r="G25" s="1330"/>
      <c r="H25" s="1331"/>
      <c r="I25" s="1331"/>
      <c r="J25" s="1331"/>
      <c r="K25" s="1332"/>
      <c r="Q25" s="783"/>
      <c r="R25" s="784"/>
      <c r="S25" s="784"/>
      <c r="U25" s="784"/>
      <c r="V25" s="1354"/>
      <c r="W25" s="1355"/>
      <c r="X25" s="1355"/>
      <c r="Y25" s="1355"/>
      <c r="Z25" s="1356"/>
    </row>
    <row r="26" spans="2:26">
      <c r="B26" s="1345"/>
      <c r="C26" s="1346"/>
      <c r="D26" s="1346"/>
      <c r="E26" s="1346"/>
      <c r="F26" s="1347"/>
      <c r="G26" s="1330"/>
      <c r="H26" s="1331"/>
      <c r="I26" s="1331"/>
      <c r="J26" s="1331"/>
      <c r="K26" s="1332"/>
      <c r="Q26" s="783"/>
      <c r="R26" s="784"/>
      <c r="S26" s="784"/>
      <c r="T26" s="784"/>
      <c r="U26" s="784"/>
      <c r="V26" s="1354"/>
      <c r="W26" s="1355"/>
      <c r="X26" s="1355"/>
      <c r="Y26" s="1355"/>
      <c r="Z26" s="1356"/>
    </row>
    <row r="27" spans="2:26">
      <c r="B27" s="1345"/>
      <c r="C27" s="1346"/>
      <c r="D27" s="1346"/>
      <c r="E27" s="1346"/>
      <c r="F27" s="1347"/>
      <c r="G27" s="1330"/>
      <c r="H27" s="1331"/>
      <c r="I27" s="1331"/>
      <c r="J27" s="1331"/>
      <c r="K27" s="1332"/>
      <c r="Q27" s="783"/>
      <c r="R27" s="784"/>
      <c r="S27" s="784"/>
      <c r="T27" s="784"/>
      <c r="U27" s="784"/>
      <c r="V27" s="1354"/>
      <c r="W27" s="1355"/>
      <c r="X27" s="1355"/>
      <c r="Y27" s="1355"/>
      <c r="Z27" s="1356"/>
    </row>
    <row r="28" spans="2:26">
      <c r="B28" s="1345"/>
      <c r="C28" s="1346"/>
      <c r="D28" s="1346"/>
      <c r="E28" s="1346"/>
      <c r="F28" s="1347"/>
      <c r="G28" s="1330"/>
      <c r="H28" s="1331"/>
      <c r="I28" s="1331"/>
      <c r="J28" s="1331"/>
      <c r="K28" s="1332"/>
      <c r="Q28" s="783"/>
      <c r="R28" s="784"/>
      <c r="S28" s="784"/>
      <c r="T28" s="784"/>
      <c r="U28" s="784"/>
      <c r="V28" s="1354"/>
      <c r="W28" s="1355"/>
      <c r="X28" s="1355"/>
      <c r="Y28" s="1355"/>
      <c r="Z28" s="1356"/>
    </row>
    <row r="29" spans="2:26">
      <c r="B29" s="1345"/>
      <c r="C29" s="1346"/>
      <c r="D29" s="1346"/>
      <c r="E29" s="1346"/>
      <c r="F29" s="1347"/>
      <c r="G29" s="1330"/>
      <c r="H29" s="1331"/>
      <c r="I29" s="1331"/>
      <c r="J29" s="1331"/>
      <c r="K29" s="1332"/>
      <c r="Q29" s="1336"/>
      <c r="R29" s="1337"/>
      <c r="S29" s="1337"/>
      <c r="T29" s="1337"/>
      <c r="U29" s="1337"/>
      <c r="V29" s="1354"/>
      <c r="W29" s="1355"/>
      <c r="X29" s="1355"/>
      <c r="Y29" s="1355"/>
      <c r="Z29" s="1356"/>
    </row>
    <row r="30" spans="2:26">
      <c r="B30" s="1345"/>
      <c r="C30" s="1346"/>
      <c r="D30" s="1346"/>
      <c r="E30" s="1346"/>
      <c r="F30" s="1347"/>
      <c r="G30" s="1330"/>
      <c r="H30" s="1331"/>
      <c r="I30" s="1331"/>
      <c r="J30" s="1331"/>
      <c r="K30" s="1332"/>
      <c r="Q30" s="1336"/>
      <c r="R30" s="1337"/>
      <c r="S30" s="1337"/>
      <c r="T30" s="1337"/>
      <c r="U30" s="1337"/>
      <c r="V30" s="1354"/>
      <c r="W30" s="1355"/>
      <c r="X30" s="1355"/>
      <c r="Y30" s="1355"/>
      <c r="Z30" s="1356"/>
    </row>
    <row r="31" spans="2:26">
      <c r="B31" s="1345"/>
      <c r="C31" s="1346"/>
      <c r="D31" s="1346"/>
      <c r="E31" s="1346"/>
      <c r="F31" s="1347"/>
      <c r="G31" s="1330"/>
      <c r="H31" s="1331"/>
      <c r="I31" s="1331"/>
      <c r="J31" s="1331"/>
      <c r="K31" s="1332"/>
      <c r="Q31" s="1336"/>
      <c r="R31" s="1337"/>
      <c r="S31" s="1337"/>
      <c r="T31" s="1337"/>
      <c r="U31" s="1337"/>
      <c r="V31" s="1354"/>
      <c r="W31" s="1355"/>
      <c r="X31" s="1355"/>
      <c r="Y31" s="1355"/>
      <c r="Z31" s="1356"/>
    </row>
    <row r="32" spans="2:26">
      <c r="B32" s="1345"/>
      <c r="C32" s="1346"/>
      <c r="D32" s="1346"/>
      <c r="E32" s="1346"/>
      <c r="F32" s="1347"/>
      <c r="G32" s="1330"/>
      <c r="H32" s="1331"/>
      <c r="I32" s="1331"/>
      <c r="J32" s="1331"/>
      <c r="K32" s="1332"/>
      <c r="Q32" s="1336"/>
      <c r="R32" s="1337"/>
      <c r="S32" s="1337"/>
      <c r="T32" s="1337"/>
      <c r="U32" s="1337"/>
      <c r="V32" s="1354"/>
      <c r="W32" s="1355"/>
      <c r="X32" s="1355"/>
      <c r="Y32" s="1355"/>
      <c r="Z32" s="1356"/>
    </row>
    <row r="33" spans="2:27">
      <c r="B33" s="1345"/>
      <c r="C33" s="1346"/>
      <c r="D33" s="1346"/>
      <c r="E33" s="1346"/>
      <c r="F33" s="1347"/>
      <c r="G33" s="1330"/>
      <c r="H33" s="1331"/>
      <c r="I33" s="1331"/>
      <c r="J33" s="1331"/>
      <c r="K33" s="1332"/>
      <c r="Q33" s="1336"/>
      <c r="R33" s="1337"/>
      <c r="S33" s="1337"/>
      <c r="T33" s="1337"/>
      <c r="U33" s="1337"/>
      <c r="V33" s="1354"/>
      <c r="W33" s="1355"/>
      <c r="X33" s="1355"/>
      <c r="Y33" s="1355"/>
      <c r="Z33" s="1356"/>
    </row>
    <row r="34" spans="2:27">
      <c r="B34" s="1345"/>
      <c r="C34" s="1346"/>
      <c r="D34" s="1346"/>
      <c r="E34" s="1346"/>
      <c r="F34" s="1347"/>
      <c r="G34" s="1330"/>
      <c r="H34" s="1331"/>
      <c r="I34" s="1331"/>
      <c r="J34" s="1331"/>
      <c r="K34" s="1332"/>
      <c r="Q34" s="1336"/>
      <c r="R34" s="1337"/>
      <c r="S34" s="1337"/>
      <c r="T34" s="1337"/>
      <c r="U34" s="1337"/>
      <c r="V34" s="1354"/>
      <c r="W34" s="1355"/>
      <c r="X34" s="1355"/>
      <c r="Y34" s="1355"/>
      <c r="Z34" s="1356"/>
    </row>
    <row r="35" spans="2:27">
      <c r="B35" s="1345"/>
      <c r="C35" s="1346"/>
      <c r="D35" s="1346"/>
      <c r="E35" s="1346"/>
      <c r="F35" s="1347"/>
      <c r="G35" s="1330"/>
      <c r="H35" s="1331"/>
      <c r="I35" s="1331"/>
      <c r="J35" s="1331"/>
      <c r="K35" s="1332"/>
      <c r="Q35" s="1336"/>
      <c r="R35" s="1337"/>
      <c r="S35" s="1337"/>
      <c r="T35" s="1337"/>
      <c r="U35" s="1337"/>
      <c r="V35" s="1354"/>
      <c r="W35" s="1355"/>
      <c r="X35" s="1355"/>
      <c r="Y35" s="1355"/>
      <c r="Z35" s="1356"/>
    </row>
    <row r="36" spans="2:27" ht="12.65" customHeight="1">
      <c r="B36" s="1348"/>
      <c r="C36" s="1349"/>
      <c r="D36" s="1349"/>
      <c r="E36" s="1349"/>
      <c r="F36" s="1350"/>
      <c r="G36" s="1333"/>
      <c r="H36" s="1334"/>
      <c r="I36" s="1334"/>
      <c r="J36" s="1334"/>
      <c r="K36" s="1335"/>
      <c r="Q36" s="1338"/>
      <c r="R36" s="1339"/>
      <c r="S36" s="1339"/>
      <c r="T36" s="1339"/>
      <c r="U36" s="1339"/>
      <c r="V36" s="1357"/>
      <c r="W36" s="1358"/>
      <c r="X36" s="1358"/>
      <c r="Y36" s="1358"/>
      <c r="Z36" s="1359"/>
    </row>
    <row r="37" spans="2:27" ht="14.4" customHeight="1"/>
    <row r="38" spans="2:27" ht="14.4" customHeight="1">
      <c r="B38" s="1" t="s">
        <v>884</v>
      </c>
      <c r="Q38" s="1" t="s">
        <v>884</v>
      </c>
    </row>
    <row r="39" spans="2:27" ht="14.4" customHeight="1">
      <c r="B39" s="1" t="s">
        <v>883</v>
      </c>
      <c r="Q39" s="1" t="s">
        <v>883</v>
      </c>
    </row>
    <row r="40" spans="2:27" ht="14.4" customHeight="1">
      <c r="B40" s="1" t="s">
        <v>885</v>
      </c>
      <c r="Q40" s="1" t="s">
        <v>885</v>
      </c>
    </row>
    <row r="41" spans="2:27" ht="14.4" customHeight="1">
      <c r="B41" s="1" t="s">
        <v>886</v>
      </c>
      <c r="Q41" s="1" t="s">
        <v>886</v>
      </c>
    </row>
    <row r="42" spans="2:27" ht="14.4" customHeight="1">
      <c r="B42" s="1" t="s">
        <v>887</v>
      </c>
      <c r="Q42" s="1" t="s">
        <v>887</v>
      </c>
    </row>
    <row r="43" spans="2:27" ht="14.4" customHeight="1">
      <c r="B43" s="1" t="s">
        <v>888</v>
      </c>
      <c r="Q43" s="1" t="s">
        <v>888</v>
      </c>
    </row>
    <row r="44" spans="2:27" ht="14.4" customHeight="1">
      <c r="B44" s="1" t="s">
        <v>890</v>
      </c>
      <c r="Q44" s="1" t="s">
        <v>890</v>
      </c>
    </row>
    <row r="45" spans="2:27" ht="14.4" customHeight="1">
      <c r="B45" s="1" t="s">
        <v>889</v>
      </c>
      <c r="Q45" s="1" t="s">
        <v>889</v>
      </c>
    </row>
    <row r="46" spans="2:27" ht="14.4" customHeight="1"/>
    <row r="47" spans="2:27">
      <c r="B47" s="149" t="s">
        <v>543</v>
      </c>
      <c r="P47" s="1"/>
      <c r="Q47" s="149" t="s">
        <v>543</v>
      </c>
    </row>
    <row r="48" spans="2:27" ht="31.75" customHeight="1">
      <c r="B48" s="1303" t="s">
        <v>544</v>
      </c>
      <c r="C48" s="1303"/>
      <c r="D48" s="1303"/>
      <c r="E48" s="1303"/>
      <c r="F48" s="1303"/>
      <c r="G48" s="1303"/>
      <c r="H48" s="1303"/>
      <c r="I48" s="1303"/>
      <c r="J48" s="1303"/>
      <c r="K48" s="1303"/>
      <c r="L48" s="1303"/>
      <c r="P48" s="1"/>
      <c r="Q48" s="1303" t="s">
        <v>544</v>
      </c>
      <c r="R48" s="1303"/>
      <c r="S48" s="1303"/>
      <c r="T48" s="1303"/>
      <c r="U48" s="1303"/>
      <c r="V48" s="1303"/>
      <c r="W48" s="1303"/>
      <c r="X48" s="1303"/>
      <c r="Y48" s="1303"/>
      <c r="Z48" s="1303"/>
      <c r="AA48" s="1303"/>
    </row>
    <row r="49" spans="2:27" ht="31.75" customHeight="1">
      <c r="B49" s="1303" t="s">
        <v>441</v>
      </c>
      <c r="C49" s="1303"/>
      <c r="D49" s="1303"/>
      <c r="E49" s="1303"/>
      <c r="F49" s="1303"/>
      <c r="G49" s="1303"/>
      <c r="H49" s="1303"/>
      <c r="I49" s="1303"/>
      <c r="J49" s="1303"/>
      <c r="K49" s="1303"/>
      <c r="L49" s="1303"/>
      <c r="P49" s="1"/>
      <c r="Q49" s="1303" t="s">
        <v>441</v>
      </c>
      <c r="R49" s="1303"/>
      <c r="S49" s="1303"/>
      <c r="T49" s="1303"/>
      <c r="U49" s="1303"/>
      <c r="V49" s="1303"/>
      <c r="W49" s="1303"/>
      <c r="X49" s="1303"/>
      <c r="Y49" s="1303"/>
      <c r="Z49" s="1303"/>
      <c r="AA49" s="1303"/>
    </row>
    <row r="50" spans="2:27" ht="45.65" customHeight="1">
      <c r="B50" s="1303" t="s">
        <v>442</v>
      </c>
      <c r="C50" s="1303"/>
      <c r="D50" s="1303"/>
      <c r="E50" s="1303"/>
      <c r="F50" s="1303"/>
      <c r="G50" s="1303"/>
      <c r="H50" s="1303"/>
      <c r="I50" s="1303"/>
      <c r="J50" s="1303"/>
      <c r="K50" s="1303"/>
      <c r="L50" s="1303"/>
      <c r="P50" s="1"/>
      <c r="Q50" s="1303" t="s">
        <v>442</v>
      </c>
      <c r="R50" s="1303"/>
      <c r="S50" s="1303"/>
      <c r="T50" s="1303"/>
      <c r="U50" s="1303"/>
      <c r="V50" s="1303"/>
      <c r="W50" s="1303"/>
      <c r="X50" s="1303"/>
      <c r="Y50" s="1303"/>
      <c r="Z50" s="1303"/>
      <c r="AA50" s="1303"/>
    </row>
    <row r="51" spans="2:27">
      <c r="B51" s="137" t="s">
        <v>320</v>
      </c>
      <c r="C51" s="138"/>
      <c r="D51" s="138"/>
      <c r="E51" s="138"/>
      <c r="F51" s="138"/>
      <c r="G51" s="138"/>
      <c r="H51" s="138"/>
      <c r="I51" s="138"/>
      <c r="J51" s="138"/>
      <c r="K51" s="139"/>
      <c r="P51" s="1"/>
      <c r="Q51" s="137" t="s">
        <v>320</v>
      </c>
      <c r="R51" s="138"/>
      <c r="S51" s="138"/>
      <c r="T51" s="138"/>
      <c r="U51" s="138"/>
      <c r="V51" s="138"/>
      <c r="W51" s="138"/>
      <c r="X51" s="138"/>
      <c r="Y51" s="138"/>
      <c r="Z51" s="139"/>
    </row>
    <row r="52" spans="2:27">
      <c r="B52" s="1155"/>
      <c r="C52" s="1156"/>
      <c r="D52" s="1156"/>
      <c r="E52" s="1156"/>
      <c r="F52" s="1156"/>
      <c r="G52" s="1156"/>
      <c r="H52" s="1156"/>
      <c r="I52" s="1156"/>
      <c r="J52" s="1156"/>
      <c r="K52" s="1157"/>
      <c r="P52" s="1"/>
      <c r="Q52" s="1175" t="s">
        <v>1058</v>
      </c>
      <c r="R52" s="1176"/>
      <c r="S52" s="1176"/>
      <c r="T52" s="1176"/>
      <c r="U52" s="1176"/>
      <c r="V52" s="1176"/>
      <c r="W52" s="1176"/>
      <c r="X52" s="1176"/>
      <c r="Y52" s="1176"/>
      <c r="Z52" s="1177"/>
    </row>
    <row r="53" spans="2:27">
      <c r="B53" s="1155"/>
      <c r="C53" s="1156"/>
      <c r="D53" s="1156"/>
      <c r="E53" s="1156"/>
      <c r="F53" s="1156"/>
      <c r="G53" s="1156"/>
      <c r="H53" s="1156"/>
      <c r="I53" s="1156"/>
      <c r="J53" s="1156"/>
      <c r="K53" s="1157"/>
      <c r="P53" s="1"/>
      <c r="Q53" s="1175"/>
      <c r="R53" s="1176"/>
      <c r="S53" s="1176"/>
      <c r="T53" s="1176"/>
      <c r="U53" s="1176"/>
      <c r="V53" s="1176"/>
      <c r="W53" s="1176"/>
      <c r="X53" s="1176"/>
      <c r="Y53" s="1176"/>
      <c r="Z53" s="1177"/>
    </row>
    <row r="54" spans="2:27">
      <c r="B54" s="1155"/>
      <c r="C54" s="1156"/>
      <c r="D54" s="1156"/>
      <c r="E54" s="1156"/>
      <c r="F54" s="1156"/>
      <c r="G54" s="1156"/>
      <c r="H54" s="1156"/>
      <c r="I54" s="1156"/>
      <c r="J54" s="1156"/>
      <c r="K54" s="1157"/>
      <c r="P54" s="1"/>
      <c r="Q54" s="1175"/>
      <c r="R54" s="1176"/>
      <c r="S54" s="1176"/>
      <c r="T54" s="1176"/>
      <c r="U54" s="1176"/>
      <c r="V54" s="1176"/>
      <c r="W54" s="1176"/>
      <c r="X54" s="1176"/>
      <c r="Y54" s="1176"/>
      <c r="Z54" s="1177"/>
    </row>
    <row r="55" spans="2:27">
      <c r="B55" s="1155"/>
      <c r="C55" s="1156"/>
      <c r="D55" s="1156"/>
      <c r="E55" s="1156"/>
      <c r="F55" s="1156"/>
      <c r="G55" s="1156"/>
      <c r="H55" s="1156"/>
      <c r="I55" s="1156"/>
      <c r="J55" s="1156"/>
      <c r="K55" s="1157"/>
      <c r="P55" s="1"/>
      <c r="Q55" s="1175"/>
      <c r="R55" s="1176"/>
      <c r="S55" s="1176"/>
      <c r="T55" s="1176"/>
      <c r="U55" s="1176"/>
      <c r="V55" s="1176"/>
      <c r="W55" s="1176"/>
      <c r="X55" s="1176"/>
      <c r="Y55" s="1176"/>
      <c r="Z55" s="1177"/>
    </row>
    <row r="56" spans="2:27">
      <c r="B56" s="1155"/>
      <c r="C56" s="1156"/>
      <c r="D56" s="1156"/>
      <c r="E56" s="1156"/>
      <c r="F56" s="1156"/>
      <c r="G56" s="1156"/>
      <c r="H56" s="1156"/>
      <c r="I56" s="1156"/>
      <c r="J56" s="1156"/>
      <c r="K56" s="1157"/>
      <c r="P56" s="1"/>
      <c r="Q56" s="1175"/>
      <c r="R56" s="1176"/>
      <c r="S56" s="1176"/>
      <c r="T56" s="1176"/>
      <c r="U56" s="1176"/>
      <c r="V56" s="1176"/>
      <c r="W56" s="1176"/>
      <c r="X56" s="1176"/>
      <c r="Y56" s="1176"/>
      <c r="Z56" s="1177"/>
    </row>
    <row r="57" spans="2:27">
      <c r="B57" s="1155"/>
      <c r="C57" s="1156"/>
      <c r="D57" s="1156"/>
      <c r="E57" s="1156"/>
      <c r="F57" s="1156"/>
      <c r="G57" s="1156"/>
      <c r="H57" s="1156"/>
      <c r="I57" s="1156"/>
      <c r="J57" s="1156"/>
      <c r="K57" s="1157"/>
      <c r="P57" s="1"/>
      <c r="Q57" s="1175"/>
      <c r="R57" s="1176"/>
      <c r="S57" s="1176"/>
      <c r="T57" s="1176"/>
      <c r="U57" s="1176"/>
      <c r="V57" s="1176"/>
      <c r="W57" s="1176"/>
      <c r="X57" s="1176"/>
      <c r="Y57" s="1176"/>
      <c r="Z57" s="1177"/>
    </row>
    <row r="58" spans="2:27">
      <c r="B58" s="1155"/>
      <c r="C58" s="1156"/>
      <c r="D58" s="1156"/>
      <c r="E58" s="1156"/>
      <c r="F58" s="1156"/>
      <c r="G58" s="1156"/>
      <c r="H58" s="1156"/>
      <c r="I58" s="1156"/>
      <c r="J58" s="1156"/>
      <c r="K58" s="1157"/>
      <c r="P58" s="1"/>
      <c r="Q58" s="1175"/>
      <c r="R58" s="1176"/>
      <c r="S58" s="1176"/>
      <c r="T58" s="1176"/>
      <c r="U58" s="1176"/>
      <c r="V58" s="1176"/>
      <c r="W58" s="1176"/>
      <c r="X58" s="1176"/>
      <c r="Y58" s="1176"/>
      <c r="Z58" s="1177"/>
    </row>
    <row r="59" spans="2:27">
      <c r="B59" s="1155"/>
      <c r="C59" s="1156"/>
      <c r="D59" s="1156"/>
      <c r="E59" s="1156"/>
      <c r="F59" s="1156"/>
      <c r="G59" s="1156"/>
      <c r="H59" s="1156"/>
      <c r="I59" s="1156"/>
      <c r="J59" s="1156"/>
      <c r="K59" s="1157"/>
      <c r="P59" s="1"/>
      <c r="Q59" s="1175"/>
      <c r="R59" s="1176"/>
      <c r="S59" s="1176"/>
      <c r="T59" s="1176"/>
      <c r="U59" s="1176"/>
      <c r="V59" s="1176"/>
      <c r="W59" s="1176"/>
      <c r="X59" s="1176"/>
      <c r="Y59" s="1176"/>
      <c r="Z59" s="1177"/>
    </row>
    <row r="60" spans="2:27">
      <c r="B60" s="1155"/>
      <c r="C60" s="1156"/>
      <c r="D60" s="1156"/>
      <c r="E60" s="1156"/>
      <c r="F60" s="1156"/>
      <c r="G60" s="1156"/>
      <c r="H60" s="1156"/>
      <c r="I60" s="1156"/>
      <c r="J60" s="1156"/>
      <c r="K60" s="1157"/>
      <c r="P60" s="1"/>
      <c r="Q60" s="1175"/>
      <c r="R60" s="1176"/>
      <c r="S60" s="1176"/>
      <c r="T60" s="1176"/>
      <c r="U60" s="1176"/>
      <c r="V60" s="1176"/>
      <c r="W60" s="1176"/>
      <c r="X60" s="1176"/>
      <c r="Y60" s="1176"/>
      <c r="Z60" s="1177"/>
    </row>
    <row r="61" spans="2:27">
      <c r="B61" s="1155"/>
      <c r="C61" s="1156"/>
      <c r="D61" s="1156"/>
      <c r="E61" s="1156"/>
      <c r="F61" s="1156"/>
      <c r="G61" s="1156"/>
      <c r="H61" s="1156"/>
      <c r="I61" s="1156"/>
      <c r="J61" s="1156"/>
      <c r="K61" s="1157"/>
      <c r="P61" s="1"/>
      <c r="Q61" s="1175"/>
      <c r="R61" s="1176"/>
      <c r="S61" s="1176"/>
      <c r="T61" s="1176"/>
      <c r="U61" s="1176"/>
      <c r="V61" s="1176"/>
      <c r="W61" s="1176"/>
      <c r="X61" s="1176"/>
      <c r="Y61" s="1176"/>
      <c r="Z61" s="1177"/>
    </row>
    <row r="62" spans="2:27">
      <c r="B62" s="1155"/>
      <c r="C62" s="1156"/>
      <c r="D62" s="1156"/>
      <c r="E62" s="1156"/>
      <c r="F62" s="1156"/>
      <c r="G62" s="1156"/>
      <c r="H62" s="1156"/>
      <c r="I62" s="1156"/>
      <c r="J62" s="1156"/>
      <c r="K62" s="1157"/>
      <c r="P62" s="1"/>
      <c r="Q62" s="1175"/>
      <c r="R62" s="1176"/>
      <c r="S62" s="1176"/>
      <c r="T62" s="1176"/>
      <c r="U62" s="1176"/>
      <c r="V62" s="1176"/>
      <c r="W62" s="1176"/>
      <c r="X62" s="1176"/>
      <c r="Y62" s="1176"/>
      <c r="Z62" s="1177"/>
    </row>
    <row r="63" spans="2:27">
      <c r="B63" s="1155"/>
      <c r="C63" s="1156"/>
      <c r="D63" s="1156"/>
      <c r="E63" s="1156"/>
      <c r="F63" s="1156"/>
      <c r="G63" s="1156"/>
      <c r="H63" s="1156"/>
      <c r="I63" s="1156"/>
      <c r="J63" s="1156"/>
      <c r="K63" s="1157"/>
      <c r="P63" s="1"/>
      <c r="Q63" s="1175"/>
      <c r="R63" s="1176"/>
      <c r="S63" s="1176"/>
      <c r="T63" s="1176"/>
      <c r="U63" s="1176"/>
      <c r="V63" s="1176"/>
      <c r="W63" s="1176"/>
      <c r="X63" s="1176"/>
      <c r="Y63" s="1176"/>
      <c r="Z63" s="1177"/>
    </row>
    <row r="64" spans="2:27">
      <c r="B64" s="1155"/>
      <c r="C64" s="1156"/>
      <c r="D64" s="1156"/>
      <c r="E64" s="1156"/>
      <c r="F64" s="1156"/>
      <c r="G64" s="1156"/>
      <c r="H64" s="1156"/>
      <c r="I64" s="1156"/>
      <c r="J64" s="1156"/>
      <c r="K64" s="1157"/>
      <c r="P64" s="1"/>
      <c r="Q64" s="1175"/>
      <c r="R64" s="1176"/>
      <c r="S64" s="1176"/>
      <c r="T64" s="1176"/>
      <c r="U64" s="1176"/>
      <c r="V64" s="1176"/>
      <c r="W64" s="1176"/>
      <c r="X64" s="1176"/>
      <c r="Y64" s="1176"/>
      <c r="Z64" s="1177"/>
    </row>
    <row r="65" spans="2:26">
      <c r="B65" s="1155"/>
      <c r="C65" s="1156"/>
      <c r="D65" s="1156"/>
      <c r="E65" s="1156"/>
      <c r="F65" s="1156"/>
      <c r="G65" s="1156"/>
      <c r="H65" s="1156"/>
      <c r="I65" s="1156"/>
      <c r="J65" s="1156"/>
      <c r="K65" s="1157"/>
      <c r="P65" s="1"/>
      <c r="Q65" s="1175"/>
      <c r="R65" s="1176"/>
      <c r="S65" s="1176"/>
      <c r="T65" s="1176"/>
      <c r="U65" s="1176"/>
      <c r="V65" s="1176"/>
      <c r="W65" s="1176"/>
      <c r="X65" s="1176"/>
      <c r="Y65" s="1176"/>
      <c r="Z65" s="1177"/>
    </row>
    <row r="66" spans="2:26">
      <c r="B66" s="1155"/>
      <c r="C66" s="1156"/>
      <c r="D66" s="1156"/>
      <c r="E66" s="1156"/>
      <c r="F66" s="1156"/>
      <c r="G66" s="1156"/>
      <c r="H66" s="1156"/>
      <c r="I66" s="1156"/>
      <c r="J66" s="1156"/>
      <c r="K66" s="1157"/>
      <c r="P66" s="1"/>
      <c r="Q66" s="1175"/>
      <c r="R66" s="1176"/>
      <c r="S66" s="1176"/>
      <c r="T66" s="1176"/>
      <c r="U66" s="1176"/>
      <c r="V66" s="1176"/>
      <c r="W66" s="1176"/>
      <c r="X66" s="1176"/>
      <c r="Y66" s="1176"/>
      <c r="Z66" s="1177"/>
    </row>
    <row r="67" spans="2:26">
      <c r="B67" s="1155"/>
      <c r="C67" s="1156"/>
      <c r="D67" s="1156"/>
      <c r="E67" s="1156"/>
      <c r="F67" s="1156"/>
      <c r="G67" s="1156"/>
      <c r="H67" s="1156"/>
      <c r="I67" s="1156"/>
      <c r="J67" s="1156"/>
      <c r="K67" s="1157"/>
      <c r="P67" s="1"/>
      <c r="Q67" s="1175"/>
      <c r="R67" s="1176"/>
      <c r="S67" s="1176"/>
      <c r="T67" s="1176"/>
      <c r="U67" s="1176"/>
      <c r="V67" s="1176"/>
      <c r="W67" s="1176"/>
      <c r="X67" s="1176"/>
      <c r="Y67" s="1176"/>
      <c r="Z67" s="1177"/>
    </row>
    <row r="68" spans="2:26">
      <c r="B68" s="1155"/>
      <c r="C68" s="1156"/>
      <c r="D68" s="1156"/>
      <c r="E68" s="1156"/>
      <c r="F68" s="1156"/>
      <c r="G68" s="1156"/>
      <c r="H68" s="1156"/>
      <c r="I68" s="1156"/>
      <c r="J68" s="1156"/>
      <c r="K68" s="1157"/>
      <c r="P68" s="1"/>
      <c r="Q68" s="1175"/>
      <c r="R68" s="1176"/>
      <c r="S68" s="1176"/>
      <c r="T68" s="1176"/>
      <c r="U68" s="1176"/>
      <c r="V68" s="1176"/>
      <c r="W68" s="1176"/>
      <c r="X68" s="1176"/>
      <c r="Y68" s="1176"/>
      <c r="Z68" s="1177"/>
    </row>
    <row r="69" spans="2:26">
      <c r="B69" s="1155"/>
      <c r="C69" s="1156"/>
      <c r="D69" s="1156"/>
      <c r="E69" s="1156"/>
      <c r="F69" s="1156"/>
      <c r="G69" s="1156"/>
      <c r="H69" s="1156"/>
      <c r="I69" s="1156"/>
      <c r="J69" s="1156"/>
      <c r="K69" s="1157"/>
      <c r="P69" s="1"/>
      <c r="Q69" s="1175"/>
      <c r="R69" s="1176"/>
      <c r="S69" s="1176"/>
      <c r="T69" s="1176"/>
      <c r="U69" s="1176"/>
      <c r="V69" s="1176"/>
      <c r="W69" s="1176"/>
      <c r="X69" s="1176"/>
      <c r="Y69" s="1176"/>
      <c r="Z69" s="1177"/>
    </row>
    <row r="70" spans="2:26">
      <c r="B70" s="1155"/>
      <c r="C70" s="1156"/>
      <c r="D70" s="1156"/>
      <c r="E70" s="1156"/>
      <c r="F70" s="1156"/>
      <c r="G70" s="1156"/>
      <c r="H70" s="1156"/>
      <c r="I70" s="1156"/>
      <c r="J70" s="1156"/>
      <c r="K70" s="1157"/>
      <c r="P70" s="1"/>
      <c r="Q70" s="1175"/>
      <c r="R70" s="1176"/>
      <c r="S70" s="1176"/>
      <c r="T70" s="1176"/>
      <c r="U70" s="1176"/>
      <c r="V70" s="1176"/>
      <c r="W70" s="1176"/>
      <c r="X70" s="1176"/>
      <c r="Y70" s="1176"/>
      <c r="Z70" s="1177"/>
    </row>
    <row r="71" spans="2:26">
      <c r="B71" s="1155"/>
      <c r="C71" s="1156"/>
      <c r="D71" s="1156"/>
      <c r="E71" s="1156"/>
      <c r="F71" s="1156"/>
      <c r="G71" s="1156"/>
      <c r="H71" s="1156"/>
      <c r="I71" s="1156"/>
      <c r="J71" s="1156"/>
      <c r="K71" s="1157"/>
      <c r="P71" s="1"/>
      <c r="Q71" s="1175"/>
      <c r="R71" s="1176"/>
      <c r="S71" s="1176"/>
      <c r="T71" s="1176"/>
      <c r="U71" s="1176"/>
      <c r="V71" s="1176"/>
      <c r="W71" s="1176"/>
      <c r="X71" s="1176"/>
      <c r="Y71" s="1176"/>
      <c r="Z71" s="1177"/>
    </row>
    <row r="72" spans="2:26">
      <c r="B72" s="1155"/>
      <c r="C72" s="1156"/>
      <c r="D72" s="1156"/>
      <c r="E72" s="1156"/>
      <c r="F72" s="1156"/>
      <c r="G72" s="1156"/>
      <c r="H72" s="1156"/>
      <c r="I72" s="1156"/>
      <c r="J72" s="1156"/>
      <c r="K72" s="1157"/>
      <c r="P72" s="1"/>
      <c r="Q72" s="1175"/>
      <c r="R72" s="1176"/>
      <c r="S72" s="1176"/>
      <c r="T72" s="1176"/>
      <c r="U72" s="1176"/>
      <c r="V72" s="1176"/>
      <c r="W72" s="1176"/>
      <c r="X72" s="1176"/>
      <c r="Y72" s="1176"/>
      <c r="Z72" s="1177"/>
    </row>
    <row r="73" spans="2:26">
      <c r="B73" s="1155"/>
      <c r="C73" s="1156"/>
      <c r="D73" s="1156"/>
      <c r="E73" s="1156"/>
      <c r="F73" s="1156"/>
      <c r="G73" s="1156"/>
      <c r="H73" s="1156"/>
      <c r="I73" s="1156"/>
      <c r="J73" s="1156"/>
      <c r="K73" s="1157"/>
      <c r="P73" s="1"/>
      <c r="Q73" s="1175"/>
      <c r="R73" s="1176"/>
      <c r="S73" s="1176"/>
      <c r="T73" s="1176"/>
      <c r="U73" s="1176"/>
      <c r="V73" s="1176"/>
      <c r="W73" s="1176"/>
      <c r="X73" s="1176"/>
      <c r="Y73" s="1176"/>
      <c r="Z73" s="1177"/>
    </row>
    <row r="74" spans="2:26">
      <c r="B74" s="1155"/>
      <c r="C74" s="1156"/>
      <c r="D74" s="1156"/>
      <c r="E74" s="1156"/>
      <c r="F74" s="1156"/>
      <c r="G74" s="1156"/>
      <c r="H74" s="1156"/>
      <c r="I74" s="1156"/>
      <c r="J74" s="1156"/>
      <c r="K74" s="1157"/>
      <c r="P74" s="1"/>
      <c r="Q74" s="1175"/>
      <c r="R74" s="1176"/>
      <c r="S74" s="1176"/>
      <c r="T74" s="1176"/>
      <c r="U74" s="1176"/>
      <c r="V74" s="1176"/>
      <c r="W74" s="1176"/>
      <c r="X74" s="1176"/>
      <c r="Y74" s="1176"/>
      <c r="Z74" s="1177"/>
    </row>
    <row r="75" spans="2:26">
      <c r="B75" s="1155"/>
      <c r="C75" s="1156"/>
      <c r="D75" s="1156"/>
      <c r="E75" s="1156"/>
      <c r="F75" s="1156"/>
      <c r="G75" s="1156"/>
      <c r="H75" s="1156"/>
      <c r="I75" s="1156"/>
      <c r="J75" s="1156"/>
      <c r="K75" s="1157"/>
      <c r="P75" s="1"/>
      <c r="Q75" s="1175"/>
      <c r="R75" s="1176"/>
      <c r="S75" s="1176"/>
      <c r="T75" s="1176"/>
      <c r="U75" s="1176"/>
      <c r="V75" s="1176"/>
      <c r="W75" s="1176"/>
      <c r="X75" s="1176"/>
      <c r="Y75" s="1176"/>
      <c r="Z75" s="1177"/>
    </row>
    <row r="76" spans="2:26">
      <c r="B76" s="1155"/>
      <c r="C76" s="1156"/>
      <c r="D76" s="1156"/>
      <c r="E76" s="1156"/>
      <c r="F76" s="1156"/>
      <c r="G76" s="1156"/>
      <c r="H76" s="1156"/>
      <c r="I76" s="1156"/>
      <c r="J76" s="1156"/>
      <c r="K76" s="1157"/>
      <c r="P76" s="1"/>
      <c r="Q76" s="1175"/>
      <c r="R76" s="1176"/>
      <c r="S76" s="1176"/>
      <c r="T76" s="1176"/>
      <c r="U76" s="1176"/>
      <c r="V76" s="1176"/>
      <c r="W76" s="1176"/>
      <c r="X76" s="1176"/>
      <c r="Y76" s="1176"/>
      <c r="Z76" s="1177"/>
    </row>
    <row r="77" spans="2:26">
      <c r="B77" s="1155"/>
      <c r="C77" s="1156"/>
      <c r="D77" s="1156"/>
      <c r="E77" s="1156"/>
      <c r="F77" s="1156"/>
      <c r="G77" s="1156"/>
      <c r="H77" s="1156"/>
      <c r="I77" s="1156"/>
      <c r="J77" s="1156"/>
      <c r="K77" s="1157"/>
      <c r="P77" s="1"/>
      <c r="Q77" s="1175"/>
      <c r="R77" s="1176"/>
      <c r="S77" s="1176"/>
      <c r="T77" s="1176"/>
      <c r="U77" s="1176"/>
      <c r="V77" s="1176"/>
      <c r="W77" s="1176"/>
      <c r="X77" s="1176"/>
      <c r="Y77" s="1176"/>
      <c r="Z77" s="1177"/>
    </row>
    <row r="78" spans="2:26">
      <c r="B78" s="1155"/>
      <c r="C78" s="1156"/>
      <c r="D78" s="1156"/>
      <c r="E78" s="1156"/>
      <c r="F78" s="1156"/>
      <c r="G78" s="1156"/>
      <c r="H78" s="1156"/>
      <c r="I78" s="1156"/>
      <c r="J78" s="1156"/>
      <c r="K78" s="1157"/>
      <c r="P78" s="1"/>
      <c r="Q78" s="1175"/>
      <c r="R78" s="1176"/>
      <c r="S78" s="1176"/>
      <c r="T78" s="1176"/>
      <c r="U78" s="1176"/>
      <c r="V78" s="1176"/>
      <c r="W78" s="1176"/>
      <c r="X78" s="1176"/>
      <c r="Y78" s="1176"/>
      <c r="Z78" s="1177"/>
    </row>
    <row r="79" spans="2:26">
      <c r="B79" s="1155"/>
      <c r="C79" s="1156"/>
      <c r="D79" s="1156"/>
      <c r="E79" s="1156"/>
      <c r="F79" s="1156"/>
      <c r="G79" s="1156"/>
      <c r="H79" s="1156"/>
      <c r="I79" s="1156"/>
      <c r="J79" s="1156"/>
      <c r="K79" s="1157"/>
      <c r="P79" s="1"/>
      <c r="Q79" s="1175"/>
      <c r="R79" s="1176"/>
      <c r="S79" s="1176"/>
      <c r="T79" s="1176"/>
      <c r="U79" s="1176"/>
      <c r="V79" s="1176"/>
      <c r="W79" s="1176"/>
      <c r="X79" s="1176"/>
      <c r="Y79" s="1176"/>
      <c r="Z79" s="1177"/>
    </row>
    <row r="80" spans="2:26">
      <c r="B80" s="1155"/>
      <c r="C80" s="1156"/>
      <c r="D80" s="1156"/>
      <c r="E80" s="1156"/>
      <c r="F80" s="1156"/>
      <c r="G80" s="1156"/>
      <c r="H80" s="1156"/>
      <c r="I80" s="1156"/>
      <c r="J80" s="1156"/>
      <c r="K80" s="1157"/>
      <c r="P80" s="1"/>
      <c r="Q80" s="1175"/>
      <c r="R80" s="1176"/>
      <c r="S80" s="1176"/>
      <c r="T80" s="1176"/>
      <c r="U80" s="1176"/>
      <c r="V80" s="1176"/>
      <c r="W80" s="1176"/>
      <c r="X80" s="1176"/>
      <c r="Y80" s="1176"/>
      <c r="Z80" s="1177"/>
    </row>
    <row r="81" spans="2:27">
      <c r="B81" s="1155"/>
      <c r="C81" s="1156"/>
      <c r="D81" s="1156"/>
      <c r="E81" s="1156"/>
      <c r="F81" s="1156"/>
      <c r="G81" s="1156"/>
      <c r="H81" s="1156"/>
      <c r="I81" s="1156"/>
      <c r="J81" s="1156"/>
      <c r="K81" s="1157"/>
      <c r="P81" s="1"/>
      <c r="Q81" s="1175"/>
      <c r="R81" s="1176"/>
      <c r="S81" s="1176"/>
      <c r="T81" s="1176"/>
      <c r="U81" s="1176"/>
      <c r="V81" s="1176"/>
      <c r="W81" s="1176"/>
      <c r="X81" s="1176"/>
      <c r="Y81" s="1176"/>
      <c r="Z81" s="1177"/>
    </row>
    <row r="82" spans="2:27">
      <c r="B82" s="1155"/>
      <c r="C82" s="1156"/>
      <c r="D82" s="1156"/>
      <c r="E82" s="1156"/>
      <c r="F82" s="1156"/>
      <c r="G82" s="1156"/>
      <c r="H82" s="1156"/>
      <c r="I82" s="1156"/>
      <c r="J82" s="1156"/>
      <c r="K82" s="1157"/>
      <c r="P82" s="1"/>
      <c r="Q82" s="1175"/>
      <c r="R82" s="1176"/>
      <c r="S82" s="1176"/>
      <c r="T82" s="1176"/>
      <c r="U82" s="1176"/>
      <c r="V82" s="1176"/>
      <c r="W82" s="1176"/>
      <c r="X82" s="1176"/>
      <c r="Y82" s="1176"/>
      <c r="Z82" s="1177"/>
    </row>
    <row r="83" spans="2:27">
      <c r="B83" s="1155"/>
      <c r="C83" s="1156"/>
      <c r="D83" s="1156"/>
      <c r="E83" s="1156"/>
      <c r="F83" s="1156"/>
      <c r="G83" s="1156"/>
      <c r="H83" s="1156"/>
      <c r="I83" s="1156"/>
      <c r="J83" s="1156"/>
      <c r="K83" s="1157"/>
      <c r="P83" s="1"/>
      <c r="Q83" s="1175"/>
      <c r="R83" s="1176"/>
      <c r="S83" s="1176"/>
      <c r="T83" s="1176"/>
      <c r="U83" s="1176"/>
      <c r="V83" s="1176"/>
      <c r="W83" s="1176"/>
      <c r="X83" s="1176"/>
      <c r="Y83" s="1176"/>
      <c r="Z83" s="1177"/>
    </row>
    <row r="84" spans="2:27">
      <c r="B84" s="1155"/>
      <c r="C84" s="1156"/>
      <c r="D84" s="1156"/>
      <c r="E84" s="1156"/>
      <c r="F84" s="1156"/>
      <c r="G84" s="1156"/>
      <c r="H84" s="1156"/>
      <c r="I84" s="1156"/>
      <c r="J84" s="1156"/>
      <c r="K84" s="1157"/>
      <c r="P84" s="1"/>
      <c r="Q84" s="1175"/>
      <c r="R84" s="1176"/>
      <c r="S84" s="1176"/>
      <c r="T84" s="1176"/>
      <c r="U84" s="1176"/>
      <c r="V84" s="1176"/>
      <c r="W84" s="1176"/>
      <c r="X84" s="1176"/>
      <c r="Y84" s="1176"/>
      <c r="Z84" s="1177"/>
    </row>
    <row r="85" spans="2:27">
      <c r="B85" s="1155"/>
      <c r="C85" s="1156"/>
      <c r="D85" s="1156"/>
      <c r="E85" s="1156"/>
      <c r="F85" s="1156"/>
      <c r="G85" s="1156"/>
      <c r="H85" s="1156"/>
      <c r="I85" s="1156"/>
      <c r="J85" s="1156"/>
      <c r="K85" s="1157"/>
      <c r="P85" s="1"/>
      <c r="Q85" s="1175"/>
      <c r="R85" s="1176"/>
      <c r="S85" s="1176"/>
      <c r="T85" s="1176"/>
      <c r="U85" s="1176"/>
      <c r="V85" s="1176"/>
      <c r="W85" s="1176"/>
      <c r="X85" s="1176"/>
      <c r="Y85" s="1176"/>
      <c r="Z85" s="1177"/>
    </row>
    <row r="86" spans="2:27">
      <c r="B86" s="1158"/>
      <c r="C86" s="1159"/>
      <c r="D86" s="1159"/>
      <c r="E86" s="1159"/>
      <c r="F86" s="1159"/>
      <c r="G86" s="1159"/>
      <c r="H86" s="1159"/>
      <c r="I86" s="1159"/>
      <c r="J86" s="1159"/>
      <c r="K86" s="1160"/>
      <c r="P86" s="1"/>
      <c r="Q86" s="1178"/>
      <c r="R86" s="1179"/>
      <c r="S86" s="1179"/>
      <c r="T86" s="1179"/>
      <c r="U86" s="1179"/>
      <c r="V86" s="1179"/>
      <c r="W86" s="1179"/>
      <c r="X86" s="1179"/>
      <c r="Y86" s="1179"/>
      <c r="Z86" s="1180"/>
    </row>
    <row r="87" spans="2:27">
      <c r="B87" s="144"/>
      <c r="P87" s="1"/>
      <c r="Q87" s="144"/>
    </row>
    <row r="88" spans="2:27">
      <c r="B88" s="149" t="s">
        <v>443</v>
      </c>
      <c r="P88" s="1"/>
      <c r="Q88" s="149" t="s">
        <v>443</v>
      </c>
    </row>
    <row r="89" spans="2:27" ht="31.75" customHeight="1">
      <c r="B89" s="1303" t="s">
        <v>444</v>
      </c>
      <c r="C89" s="1303"/>
      <c r="D89" s="1303"/>
      <c r="E89" s="1303"/>
      <c r="F89" s="1303"/>
      <c r="G89" s="1303"/>
      <c r="H89" s="1303"/>
      <c r="I89" s="1303"/>
      <c r="J89" s="1303"/>
      <c r="K89" s="1303"/>
      <c r="L89" s="1303"/>
      <c r="P89" s="1"/>
      <c r="Q89" s="1303" t="s">
        <v>444</v>
      </c>
      <c r="R89" s="1303"/>
      <c r="S89" s="1303"/>
      <c r="T89" s="1303"/>
      <c r="U89" s="1303"/>
      <c r="V89" s="1303"/>
      <c r="W89" s="1303"/>
      <c r="X89" s="1303"/>
      <c r="Y89" s="1303"/>
      <c r="Z89" s="1303"/>
      <c r="AA89" s="1303"/>
    </row>
    <row r="90" spans="2:27">
      <c r="B90" s="1303" t="s">
        <v>445</v>
      </c>
      <c r="C90" s="1303"/>
      <c r="D90" s="1303"/>
      <c r="E90" s="1303"/>
      <c r="F90" s="1303"/>
      <c r="G90" s="1303"/>
      <c r="H90" s="1303"/>
      <c r="I90" s="1303"/>
      <c r="J90" s="1303"/>
      <c r="K90" s="1303"/>
      <c r="L90" s="1303"/>
      <c r="P90" s="1"/>
      <c r="Q90" s="1303" t="s">
        <v>445</v>
      </c>
      <c r="R90" s="1303"/>
      <c r="S90" s="1303"/>
      <c r="T90" s="1303"/>
      <c r="U90" s="1303"/>
      <c r="V90" s="1303"/>
      <c r="W90" s="1303"/>
      <c r="X90" s="1303"/>
      <c r="Y90" s="1303"/>
      <c r="Z90" s="1303"/>
      <c r="AA90" s="1303"/>
    </row>
    <row r="91" spans="2:27">
      <c r="B91" s="137" t="s">
        <v>320</v>
      </c>
      <c r="C91" s="138"/>
      <c r="D91" s="138"/>
      <c r="E91" s="138"/>
      <c r="F91" s="138"/>
      <c r="G91" s="138"/>
      <c r="H91" s="138"/>
      <c r="I91" s="138"/>
      <c r="J91" s="138"/>
      <c r="K91" s="139"/>
      <c r="P91" s="1"/>
      <c r="Q91" s="137" t="s">
        <v>320</v>
      </c>
      <c r="R91" s="138"/>
      <c r="S91" s="138"/>
      <c r="T91" s="138"/>
      <c r="U91" s="138"/>
      <c r="V91" s="138"/>
      <c r="W91" s="138"/>
      <c r="X91" s="138"/>
      <c r="Y91" s="138"/>
      <c r="Z91" s="139"/>
    </row>
    <row r="92" spans="2:27">
      <c r="B92" s="1155"/>
      <c r="C92" s="1156"/>
      <c r="D92" s="1156"/>
      <c r="E92" s="1156"/>
      <c r="F92" s="1156"/>
      <c r="G92" s="1156"/>
      <c r="H92" s="1156"/>
      <c r="I92" s="1156"/>
      <c r="J92" s="1156"/>
      <c r="K92" s="1157"/>
      <c r="P92" s="1"/>
      <c r="Q92" s="1175" t="s">
        <v>1058</v>
      </c>
      <c r="R92" s="1176"/>
      <c r="S92" s="1176"/>
      <c r="T92" s="1176"/>
      <c r="U92" s="1176"/>
      <c r="V92" s="1176"/>
      <c r="W92" s="1176"/>
      <c r="X92" s="1176"/>
      <c r="Y92" s="1176"/>
      <c r="Z92" s="1177"/>
    </row>
    <row r="93" spans="2:27">
      <c r="B93" s="1155"/>
      <c r="C93" s="1156"/>
      <c r="D93" s="1156"/>
      <c r="E93" s="1156"/>
      <c r="F93" s="1156"/>
      <c r="G93" s="1156"/>
      <c r="H93" s="1156"/>
      <c r="I93" s="1156"/>
      <c r="J93" s="1156"/>
      <c r="K93" s="1157"/>
      <c r="P93" s="1"/>
      <c r="Q93" s="1175"/>
      <c r="R93" s="1176"/>
      <c r="S93" s="1176"/>
      <c r="T93" s="1176"/>
      <c r="U93" s="1176"/>
      <c r="V93" s="1176"/>
      <c r="W93" s="1176"/>
      <c r="X93" s="1176"/>
      <c r="Y93" s="1176"/>
      <c r="Z93" s="1177"/>
    </row>
    <row r="94" spans="2:27">
      <c r="B94" s="1155"/>
      <c r="C94" s="1156"/>
      <c r="D94" s="1156"/>
      <c r="E94" s="1156"/>
      <c r="F94" s="1156"/>
      <c r="G94" s="1156"/>
      <c r="H94" s="1156"/>
      <c r="I94" s="1156"/>
      <c r="J94" s="1156"/>
      <c r="K94" s="1157"/>
      <c r="P94" s="1"/>
      <c r="Q94" s="1175"/>
      <c r="R94" s="1176"/>
      <c r="S94" s="1176"/>
      <c r="T94" s="1176"/>
      <c r="U94" s="1176"/>
      <c r="V94" s="1176"/>
      <c r="W94" s="1176"/>
      <c r="X94" s="1176"/>
      <c r="Y94" s="1176"/>
      <c r="Z94" s="1177"/>
    </row>
    <row r="95" spans="2:27">
      <c r="B95" s="1155"/>
      <c r="C95" s="1156"/>
      <c r="D95" s="1156"/>
      <c r="E95" s="1156"/>
      <c r="F95" s="1156"/>
      <c r="G95" s="1156"/>
      <c r="H95" s="1156"/>
      <c r="I95" s="1156"/>
      <c r="J95" s="1156"/>
      <c r="K95" s="1157"/>
      <c r="P95" s="1"/>
      <c r="Q95" s="1175"/>
      <c r="R95" s="1176"/>
      <c r="S95" s="1176"/>
      <c r="T95" s="1176"/>
      <c r="U95" s="1176"/>
      <c r="V95" s="1176"/>
      <c r="W95" s="1176"/>
      <c r="X95" s="1176"/>
      <c r="Y95" s="1176"/>
      <c r="Z95" s="1177"/>
    </row>
    <row r="96" spans="2:27">
      <c r="B96" s="1155"/>
      <c r="C96" s="1156"/>
      <c r="D96" s="1156"/>
      <c r="E96" s="1156"/>
      <c r="F96" s="1156"/>
      <c r="G96" s="1156"/>
      <c r="H96" s="1156"/>
      <c r="I96" s="1156"/>
      <c r="J96" s="1156"/>
      <c r="K96" s="1157"/>
      <c r="P96" s="1"/>
      <c r="Q96" s="1175"/>
      <c r="R96" s="1176"/>
      <c r="S96" s="1176"/>
      <c r="T96" s="1176"/>
      <c r="U96" s="1176"/>
      <c r="V96" s="1176"/>
      <c r="W96" s="1176"/>
      <c r="X96" s="1176"/>
      <c r="Y96" s="1176"/>
      <c r="Z96" s="1177"/>
    </row>
    <row r="97" spans="2:26">
      <c r="B97" s="1155"/>
      <c r="C97" s="1156"/>
      <c r="D97" s="1156"/>
      <c r="E97" s="1156"/>
      <c r="F97" s="1156"/>
      <c r="G97" s="1156"/>
      <c r="H97" s="1156"/>
      <c r="I97" s="1156"/>
      <c r="J97" s="1156"/>
      <c r="K97" s="1157"/>
      <c r="P97" s="1"/>
      <c r="Q97" s="1175"/>
      <c r="R97" s="1176"/>
      <c r="S97" s="1176"/>
      <c r="T97" s="1176"/>
      <c r="U97" s="1176"/>
      <c r="V97" s="1176"/>
      <c r="W97" s="1176"/>
      <c r="X97" s="1176"/>
      <c r="Y97" s="1176"/>
      <c r="Z97" s="1177"/>
    </row>
    <row r="98" spans="2:26">
      <c r="B98" s="1155"/>
      <c r="C98" s="1156"/>
      <c r="D98" s="1156"/>
      <c r="E98" s="1156"/>
      <c r="F98" s="1156"/>
      <c r="G98" s="1156"/>
      <c r="H98" s="1156"/>
      <c r="I98" s="1156"/>
      <c r="J98" s="1156"/>
      <c r="K98" s="1157"/>
      <c r="P98" s="1"/>
      <c r="Q98" s="1175"/>
      <c r="R98" s="1176"/>
      <c r="S98" s="1176"/>
      <c r="T98" s="1176"/>
      <c r="U98" s="1176"/>
      <c r="V98" s="1176"/>
      <c r="W98" s="1176"/>
      <c r="X98" s="1176"/>
      <c r="Y98" s="1176"/>
      <c r="Z98" s="1177"/>
    </row>
    <row r="99" spans="2:26">
      <c r="B99" s="1155"/>
      <c r="C99" s="1156"/>
      <c r="D99" s="1156"/>
      <c r="E99" s="1156"/>
      <c r="F99" s="1156"/>
      <c r="G99" s="1156"/>
      <c r="H99" s="1156"/>
      <c r="I99" s="1156"/>
      <c r="J99" s="1156"/>
      <c r="K99" s="1157"/>
      <c r="P99" s="1"/>
      <c r="Q99" s="1175"/>
      <c r="R99" s="1176"/>
      <c r="S99" s="1176"/>
      <c r="T99" s="1176"/>
      <c r="U99" s="1176"/>
      <c r="V99" s="1176"/>
      <c r="W99" s="1176"/>
      <c r="X99" s="1176"/>
      <c r="Y99" s="1176"/>
      <c r="Z99" s="1177"/>
    </row>
    <row r="100" spans="2:26">
      <c r="B100" s="1155"/>
      <c r="C100" s="1156"/>
      <c r="D100" s="1156"/>
      <c r="E100" s="1156"/>
      <c r="F100" s="1156"/>
      <c r="G100" s="1156"/>
      <c r="H100" s="1156"/>
      <c r="I100" s="1156"/>
      <c r="J100" s="1156"/>
      <c r="K100" s="1157"/>
      <c r="P100" s="1"/>
      <c r="Q100" s="1175"/>
      <c r="R100" s="1176"/>
      <c r="S100" s="1176"/>
      <c r="T100" s="1176"/>
      <c r="U100" s="1176"/>
      <c r="V100" s="1176"/>
      <c r="W100" s="1176"/>
      <c r="X100" s="1176"/>
      <c r="Y100" s="1176"/>
      <c r="Z100" s="1177"/>
    </row>
    <row r="101" spans="2:26">
      <c r="B101" s="1155"/>
      <c r="C101" s="1156"/>
      <c r="D101" s="1156"/>
      <c r="E101" s="1156"/>
      <c r="F101" s="1156"/>
      <c r="G101" s="1156"/>
      <c r="H101" s="1156"/>
      <c r="I101" s="1156"/>
      <c r="J101" s="1156"/>
      <c r="K101" s="1157"/>
      <c r="P101" s="1"/>
      <c r="Q101" s="1175"/>
      <c r="R101" s="1176"/>
      <c r="S101" s="1176"/>
      <c r="T101" s="1176"/>
      <c r="U101" s="1176"/>
      <c r="V101" s="1176"/>
      <c r="W101" s="1176"/>
      <c r="X101" s="1176"/>
      <c r="Y101" s="1176"/>
      <c r="Z101" s="1177"/>
    </row>
    <row r="102" spans="2:26">
      <c r="B102" s="1155"/>
      <c r="C102" s="1156"/>
      <c r="D102" s="1156"/>
      <c r="E102" s="1156"/>
      <c r="F102" s="1156"/>
      <c r="G102" s="1156"/>
      <c r="H102" s="1156"/>
      <c r="I102" s="1156"/>
      <c r="J102" s="1156"/>
      <c r="K102" s="1157"/>
      <c r="P102" s="1"/>
      <c r="Q102" s="1175"/>
      <c r="R102" s="1176"/>
      <c r="S102" s="1176"/>
      <c r="T102" s="1176"/>
      <c r="U102" s="1176"/>
      <c r="V102" s="1176"/>
      <c r="W102" s="1176"/>
      <c r="X102" s="1176"/>
      <c r="Y102" s="1176"/>
      <c r="Z102" s="1177"/>
    </row>
    <row r="103" spans="2:26">
      <c r="B103" s="1155"/>
      <c r="C103" s="1156"/>
      <c r="D103" s="1156"/>
      <c r="E103" s="1156"/>
      <c r="F103" s="1156"/>
      <c r="G103" s="1156"/>
      <c r="H103" s="1156"/>
      <c r="I103" s="1156"/>
      <c r="J103" s="1156"/>
      <c r="K103" s="1157"/>
      <c r="P103" s="1"/>
      <c r="Q103" s="1175"/>
      <c r="R103" s="1176"/>
      <c r="S103" s="1176"/>
      <c r="T103" s="1176"/>
      <c r="U103" s="1176"/>
      <c r="V103" s="1176"/>
      <c r="W103" s="1176"/>
      <c r="X103" s="1176"/>
      <c r="Y103" s="1176"/>
      <c r="Z103" s="1177"/>
    </row>
    <row r="104" spans="2:26">
      <c r="B104" s="1155"/>
      <c r="C104" s="1156"/>
      <c r="D104" s="1156"/>
      <c r="E104" s="1156"/>
      <c r="F104" s="1156"/>
      <c r="G104" s="1156"/>
      <c r="H104" s="1156"/>
      <c r="I104" s="1156"/>
      <c r="J104" s="1156"/>
      <c r="K104" s="1157"/>
      <c r="P104" s="1"/>
      <c r="Q104" s="1175"/>
      <c r="R104" s="1176"/>
      <c r="S104" s="1176"/>
      <c r="T104" s="1176"/>
      <c r="U104" s="1176"/>
      <c r="V104" s="1176"/>
      <c r="W104" s="1176"/>
      <c r="X104" s="1176"/>
      <c r="Y104" s="1176"/>
      <c r="Z104" s="1177"/>
    </row>
    <row r="105" spans="2:26">
      <c r="B105" s="1155"/>
      <c r="C105" s="1156"/>
      <c r="D105" s="1156"/>
      <c r="E105" s="1156"/>
      <c r="F105" s="1156"/>
      <c r="G105" s="1156"/>
      <c r="H105" s="1156"/>
      <c r="I105" s="1156"/>
      <c r="J105" s="1156"/>
      <c r="K105" s="1157"/>
      <c r="P105" s="1"/>
      <c r="Q105" s="1175"/>
      <c r="R105" s="1176"/>
      <c r="S105" s="1176"/>
      <c r="T105" s="1176"/>
      <c r="U105" s="1176"/>
      <c r="V105" s="1176"/>
      <c r="W105" s="1176"/>
      <c r="X105" s="1176"/>
      <c r="Y105" s="1176"/>
      <c r="Z105" s="1177"/>
    </row>
    <row r="106" spans="2:26">
      <c r="B106" s="1155"/>
      <c r="C106" s="1156"/>
      <c r="D106" s="1156"/>
      <c r="E106" s="1156"/>
      <c r="F106" s="1156"/>
      <c r="G106" s="1156"/>
      <c r="H106" s="1156"/>
      <c r="I106" s="1156"/>
      <c r="J106" s="1156"/>
      <c r="K106" s="1157"/>
      <c r="P106" s="1"/>
      <c r="Q106" s="1175"/>
      <c r="R106" s="1176"/>
      <c r="S106" s="1176"/>
      <c r="T106" s="1176"/>
      <c r="U106" s="1176"/>
      <c r="V106" s="1176"/>
      <c r="W106" s="1176"/>
      <c r="X106" s="1176"/>
      <c r="Y106" s="1176"/>
      <c r="Z106" s="1177"/>
    </row>
    <row r="107" spans="2:26">
      <c r="B107" s="1155"/>
      <c r="C107" s="1156"/>
      <c r="D107" s="1156"/>
      <c r="E107" s="1156"/>
      <c r="F107" s="1156"/>
      <c r="G107" s="1156"/>
      <c r="H107" s="1156"/>
      <c r="I107" s="1156"/>
      <c r="J107" s="1156"/>
      <c r="K107" s="1157"/>
      <c r="P107" s="1"/>
      <c r="Q107" s="1175"/>
      <c r="R107" s="1176"/>
      <c r="S107" s="1176"/>
      <c r="T107" s="1176"/>
      <c r="U107" s="1176"/>
      <c r="V107" s="1176"/>
      <c r="W107" s="1176"/>
      <c r="X107" s="1176"/>
      <c r="Y107" s="1176"/>
      <c r="Z107" s="1177"/>
    </row>
    <row r="108" spans="2:26">
      <c r="B108" s="1155"/>
      <c r="C108" s="1156"/>
      <c r="D108" s="1156"/>
      <c r="E108" s="1156"/>
      <c r="F108" s="1156"/>
      <c r="G108" s="1156"/>
      <c r="H108" s="1156"/>
      <c r="I108" s="1156"/>
      <c r="J108" s="1156"/>
      <c r="K108" s="1157"/>
      <c r="P108" s="1"/>
      <c r="Q108" s="1175"/>
      <c r="R108" s="1176"/>
      <c r="S108" s="1176"/>
      <c r="T108" s="1176"/>
      <c r="U108" s="1176"/>
      <c r="V108" s="1176"/>
      <c r="W108" s="1176"/>
      <c r="X108" s="1176"/>
      <c r="Y108" s="1176"/>
      <c r="Z108" s="1177"/>
    </row>
    <row r="109" spans="2:26">
      <c r="B109" s="1155"/>
      <c r="C109" s="1156"/>
      <c r="D109" s="1156"/>
      <c r="E109" s="1156"/>
      <c r="F109" s="1156"/>
      <c r="G109" s="1156"/>
      <c r="H109" s="1156"/>
      <c r="I109" s="1156"/>
      <c r="J109" s="1156"/>
      <c r="K109" s="1157"/>
      <c r="P109" s="1"/>
      <c r="Q109" s="1175"/>
      <c r="R109" s="1176"/>
      <c r="S109" s="1176"/>
      <c r="T109" s="1176"/>
      <c r="U109" s="1176"/>
      <c r="V109" s="1176"/>
      <c r="W109" s="1176"/>
      <c r="X109" s="1176"/>
      <c r="Y109" s="1176"/>
      <c r="Z109" s="1177"/>
    </row>
    <row r="110" spans="2:26">
      <c r="B110" s="1155"/>
      <c r="C110" s="1156"/>
      <c r="D110" s="1156"/>
      <c r="E110" s="1156"/>
      <c r="F110" s="1156"/>
      <c r="G110" s="1156"/>
      <c r="H110" s="1156"/>
      <c r="I110" s="1156"/>
      <c r="J110" s="1156"/>
      <c r="K110" s="1157"/>
      <c r="P110" s="1"/>
      <c r="Q110" s="1175"/>
      <c r="R110" s="1176"/>
      <c r="S110" s="1176"/>
      <c r="T110" s="1176"/>
      <c r="U110" s="1176"/>
      <c r="V110" s="1176"/>
      <c r="W110" s="1176"/>
      <c r="X110" s="1176"/>
      <c r="Y110" s="1176"/>
      <c r="Z110" s="1177"/>
    </row>
    <row r="111" spans="2:26">
      <c r="B111" s="1155"/>
      <c r="C111" s="1156"/>
      <c r="D111" s="1156"/>
      <c r="E111" s="1156"/>
      <c r="F111" s="1156"/>
      <c r="G111" s="1156"/>
      <c r="H111" s="1156"/>
      <c r="I111" s="1156"/>
      <c r="J111" s="1156"/>
      <c r="K111" s="1157"/>
      <c r="P111" s="1"/>
      <c r="Q111" s="1175"/>
      <c r="R111" s="1176"/>
      <c r="S111" s="1176"/>
      <c r="T111" s="1176"/>
      <c r="U111" s="1176"/>
      <c r="V111" s="1176"/>
      <c r="W111" s="1176"/>
      <c r="X111" s="1176"/>
      <c r="Y111" s="1176"/>
      <c r="Z111" s="1177"/>
    </row>
    <row r="112" spans="2:26">
      <c r="B112" s="1155"/>
      <c r="C112" s="1156"/>
      <c r="D112" s="1156"/>
      <c r="E112" s="1156"/>
      <c r="F112" s="1156"/>
      <c r="G112" s="1156"/>
      <c r="H112" s="1156"/>
      <c r="I112" s="1156"/>
      <c r="J112" s="1156"/>
      <c r="K112" s="1157"/>
      <c r="P112" s="1"/>
      <c r="Q112" s="1175"/>
      <c r="R112" s="1176"/>
      <c r="S112" s="1176"/>
      <c r="T112" s="1176"/>
      <c r="U112" s="1176"/>
      <c r="V112" s="1176"/>
      <c r="W112" s="1176"/>
      <c r="X112" s="1176"/>
      <c r="Y112" s="1176"/>
      <c r="Z112" s="1177"/>
    </row>
    <row r="113" spans="2:26">
      <c r="B113" s="1155"/>
      <c r="C113" s="1156"/>
      <c r="D113" s="1156"/>
      <c r="E113" s="1156"/>
      <c r="F113" s="1156"/>
      <c r="G113" s="1156"/>
      <c r="H113" s="1156"/>
      <c r="I113" s="1156"/>
      <c r="J113" s="1156"/>
      <c r="K113" s="1157"/>
      <c r="P113" s="1"/>
      <c r="Q113" s="1175"/>
      <c r="R113" s="1176"/>
      <c r="S113" s="1176"/>
      <c r="T113" s="1176"/>
      <c r="U113" s="1176"/>
      <c r="V113" s="1176"/>
      <c r="W113" s="1176"/>
      <c r="X113" s="1176"/>
      <c r="Y113" s="1176"/>
      <c r="Z113" s="1177"/>
    </row>
    <row r="114" spans="2:26">
      <c r="B114" s="1155"/>
      <c r="C114" s="1156"/>
      <c r="D114" s="1156"/>
      <c r="E114" s="1156"/>
      <c r="F114" s="1156"/>
      <c r="G114" s="1156"/>
      <c r="H114" s="1156"/>
      <c r="I114" s="1156"/>
      <c r="J114" s="1156"/>
      <c r="K114" s="1157"/>
      <c r="P114" s="1"/>
      <c r="Q114" s="1175"/>
      <c r="R114" s="1176"/>
      <c r="S114" s="1176"/>
      <c r="T114" s="1176"/>
      <c r="U114" s="1176"/>
      <c r="V114" s="1176"/>
      <c r="W114" s="1176"/>
      <c r="X114" s="1176"/>
      <c r="Y114" s="1176"/>
      <c r="Z114" s="1177"/>
    </row>
    <row r="115" spans="2:26">
      <c r="B115" s="1155"/>
      <c r="C115" s="1156"/>
      <c r="D115" s="1156"/>
      <c r="E115" s="1156"/>
      <c r="F115" s="1156"/>
      <c r="G115" s="1156"/>
      <c r="H115" s="1156"/>
      <c r="I115" s="1156"/>
      <c r="J115" s="1156"/>
      <c r="K115" s="1157"/>
      <c r="P115" s="1"/>
      <c r="Q115" s="1175"/>
      <c r="R115" s="1176"/>
      <c r="S115" s="1176"/>
      <c r="T115" s="1176"/>
      <c r="U115" s="1176"/>
      <c r="V115" s="1176"/>
      <c r="W115" s="1176"/>
      <c r="X115" s="1176"/>
      <c r="Y115" s="1176"/>
      <c r="Z115" s="1177"/>
    </row>
    <row r="116" spans="2:26">
      <c r="B116" s="1155"/>
      <c r="C116" s="1156"/>
      <c r="D116" s="1156"/>
      <c r="E116" s="1156"/>
      <c r="F116" s="1156"/>
      <c r="G116" s="1156"/>
      <c r="H116" s="1156"/>
      <c r="I116" s="1156"/>
      <c r="J116" s="1156"/>
      <c r="K116" s="1157"/>
      <c r="P116" s="1"/>
      <c r="Q116" s="1175"/>
      <c r="R116" s="1176"/>
      <c r="S116" s="1176"/>
      <c r="T116" s="1176"/>
      <c r="U116" s="1176"/>
      <c r="V116" s="1176"/>
      <c r="W116" s="1176"/>
      <c r="X116" s="1176"/>
      <c r="Y116" s="1176"/>
      <c r="Z116" s="1177"/>
    </row>
    <row r="117" spans="2:26">
      <c r="B117" s="1155"/>
      <c r="C117" s="1156"/>
      <c r="D117" s="1156"/>
      <c r="E117" s="1156"/>
      <c r="F117" s="1156"/>
      <c r="G117" s="1156"/>
      <c r="H117" s="1156"/>
      <c r="I117" s="1156"/>
      <c r="J117" s="1156"/>
      <c r="K117" s="1157"/>
      <c r="P117" s="1"/>
      <c r="Q117" s="1175"/>
      <c r="R117" s="1176"/>
      <c r="S117" s="1176"/>
      <c r="T117" s="1176"/>
      <c r="U117" s="1176"/>
      <c r="V117" s="1176"/>
      <c r="W117" s="1176"/>
      <c r="X117" s="1176"/>
      <c r="Y117" s="1176"/>
      <c r="Z117" s="1177"/>
    </row>
    <row r="118" spans="2:26">
      <c r="B118" s="1155"/>
      <c r="C118" s="1156"/>
      <c r="D118" s="1156"/>
      <c r="E118" s="1156"/>
      <c r="F118" s="1156"/>
      <c r="G118" s="1156"/>
      <c r="H118" s="1156"/>
      <c r="I118" s="1156"/>
      <c r="J118" s="1156"/>
      <c r="K118" s="1157"/>
      <c r="P118" s="1"/>
      <c r="Q118" s="1175"/>
      <c r="R118" s="1176"/>
      <c r="S118" s="1176"/>
      <c r="T118" s="1176"/>
      <c r="U118" s="1176"/>
      <c r="V118" s="1176"/>
      <c r="W118" s="1176"/>
      <c r="X118" s="1176"/>
      <c r="Y118" s="1176"/>
      <c r="Z118" s="1177"/>
    </row>
    <row r="119" spans="2:26">
      <c r="B119" s="1155"/>
      <c r="C119" s="1156"/>
      <c r="D119" s="1156"/>
      <c r="E119" s="1156"/>
      <c r="F119" s="1156"/>
      <c r="G119" s="1156"/>
      <c r="H119" s="1156"/>
      <c r="I119" s="1156"/>
      <c r="J119" s="1156"/>
      <c r="K119" s="1157"/>
      <c r="P119" s="1"/>
      <c r="Q119" s="1175"/>
      <c r="R119" s="1176"/>
      <c r="S119" s="1176"/>
      <c r="T119" s="1176"/>
      <c r="U119" s="1176"/>
      <c r="V119" s="1176"/>
      <c r="W119" s="1176"/>
      <c r="X119" s="1176"/>
      <c r="Y119" s="1176"/>
      <c r="Z119" s="1177"/>
    </row>
    <row r="120" spans="2:26">
      <c r="B120" s="1155"/>
      <c r="C120" s="1156"/>
      <c r="D120" s="1156"/>
      <c r="E120" s="1156"/>
      <c r="F120" s="1156"/>
      <c r="G120" s="1156"/>
      <c r="H120" s="1156"/>
      <c r="I120" s="1156"/>
      <c r="J120" s="1156"/>
      <c r="K120" s="1157"/>
      <c r="P120" s="1"/>
      <c r="Q120" s="1175"/>
      <c r="R120" s="1176"/>
      <c r="S120" s="1176"/>
      <c r="T120" s="1176"/>
      <c r="U120" s="1176"/>
      <c r="V120" s="1176"/>
      <c r="W120" s="1176"/>
      <c r="X120" s="1176"/>
      <c r="Y120" s="1176"/>
      <c r="Z120" s="1177"/>
    </row>
    <row r="121" spans="2:26">
      <c r="B121" s="1155"/>
      <c r="C121" s="1156"/>
      <c r="D121" s="1156"/>
      <c r="E121" s="1156"/>
      <c r="F121" s="1156"/>
      <c r="G121" s="1156"/>
      <c r="H121" s="1156"/>
      <c r="I121" s="1156"/>
      <c r="J121" s="1156"/>
      <c r="K121" s="1157"/>
      <c r="P121" s="1"/>
      <c r="Q121" s="1175"/>
      <c r="R121" s="1176"/>
      <c r="S121" s="1176"/>
      <c r="T121" s="1176"/>
      <c r="U121" s="1176"/>
      <c r="V121" s="1176"/>
      <c r="W121" s="1176"/>
      <c r="X121" s="1176"/>
      <c r="Y121" s="1176"/>
      <c r="Z121" s="1177"/>
    </row>
    <row r="122" spans="2:26">
      <c r="B122" s="1155"/>
      <c r="C122" s="1156"/>
      <c r="D122" s="1156"/>
      <c r="E122" s="1156"/>
      <c r="F122" s="1156"/>
      <c r="G122" s="1156"/>
      <c r="H122" s="1156"/>
      <c r="I122" s="1156"/>
      <c r="J122" s="1156"/>
      <c r="K122" s="1157"/>
      <c r="P122" s="1"/>
      <c r="Q122" s="1175"/>
      <c r="R122" s="1176"/>
      <c r="S122" s="1176"/>
      <c r="T122" s="1176"/>
      <c r="U122" s="1176"/>
      <c r="V122" s="1176"/>
      <c r="W122" s="1176"/>
      <c r="X122" s="1176"/>
      <c r="Y122" s="1176"/>
      <c r="Z122" s="1177"/>
    </row>
    <row r="123" spans="2:26">
      <c r="B123" s="1155"/>
      <c r="C123" s="1156"/>
      <c r="D123" s="1156"/>
      <c r="E123" s="1156"/>
      <c r="F123" s="1156"/>
      <c r="G123" s="1156"/>
      <c r="H123" s="1156"/>
      <c r="I123" s="1156"/>
      <c r="J123" s="1156"/>
      <c r="K123" s="1157"/>
      <c r="P123" s="1"/>
      <c r="Q123" s="1175"/>
      <c r="R123" s="1176"/>
      <c r="S123" s="1176"/>
      <c r="T123" s="1176"/>
      <c r="U123" s="1176"/>
      <c r="V123" s="1176"/>
      <c r="W123" s="1176"/>
      <c r="X123" s="1176"/>
      <c r="Y123" s="1176"/>
      <c r="Z123" s="1177"/>
    </row>
    <row r="124" spans="2:26">
      <c r="B124" s="1155"/>
      <c r="C124" s="1156"/>
      <c r="D124" s="1156"/>
      <c r="E124" s="1156"/>
      <c r="F124" s="1156"/>
      <c r="G124" s="1156"/>
      <c r="H124" s="1156"/>
      <c r="I124" s="1156"/>
      <c r="J124" s="1156"/>
      <c r="K124" s="1157"/>
      <c r="P124" s="1"/>
      <c r="Q124" s="1175"/>
      <c r="R124" s="1176"/>
      <c r="S124" s="1176"/>
      <c r="T124" s="1176"/>
      <c r="U124" s="1176"/>
      <c r="V124" s="1176"/>
      <c r="W124" s="1176"/>
      <c r="X124" s="1176"/>
      <c r="Y124" s="1176"/>
      <c r="Z124" s="1177"/>
    </row>
    <row r="125" spans="2:26">
      <c r="B125" s="1155"/>
      <c r="C125" s="1156"/>
      <c r="D125" s="1156"/>
      <c r="E125" s="1156"/>
      <c r="F125" s="1156"/>
      <c r="G125" s="1156"/>
      <c r="H125" s="1156"/>
      <c r="I125" s="1156"/>
      <c r="J125" s="1156"/>
      <c r="K125" s="1157"/>
      <c r="P125" s="1"/>
      <c r="Q125" s="1175"/>
      <c r="R125" s="1176"/>
      <c r="S125" s="1176"/>
      <c r="T125" s="1176"/>
      <c r="U125" s="1176"/>
      <c r="V125" s="1176"/>
      <c r="W125" s="1176"/>
      <c r="X125" s="1176"/>
      <c r="Y125" s="1176"/>
      <c r="Z125" s="1177"/>
    </row>
    <row r="126" spans="2:26">
      <c r="B126" s="1155"/>
      <c r="C126" s="1156"/>
      <c r="D126" s="1156"/>
      <c r="E126" s="1156"/>
      <c r="F126" s="1156"/>
      <c r="G126" s="1156"/>
      <c r="H126" s="1156"/>
      <c r="I126" s="1156"/>
      <c r="J126" s="1156"/>
      <c r="K126" s="1157"/>
      <c r="P126" s="1"/>
      <c r="Q126" s="1175"/>
      <c r="R126" s="1176"/>
      <c r="S126" s="1176"/>
      <c r="T126" s="1176"/>
      <c r="U126" s="1176"/>
      <c r="V126" s="1176"/>
      <c r="W126" s="1176"/>
      <c r="X126" s="1176"/>
      <c r="Y126" s="1176"/>
      <c r="Z126" s="1177"/>
    </row>
    <row r="127" spans="2:26">
      <c r="B127" s="1155"/>
      <c r="C127" s="1156"/>
      <c r="D127" s="1156"/>
      <c r="E127" s="1156"/>
      <c r="F127" s="1156"/>
      <c r="G127" s="1156"/>
      <c r="H127" s="1156"/>
      <c r="I127" s="1156"/>
      <c r="J127" s="1156"/>
      <c r="K127" s="1157"/>
      <c r="P127" s="1"/>
      <c r="Q127" s="1175"/>
      <c r="R127" s="1176"/>
      <c r="S127" s="1176"/>
      <c r="T127" s="1176"/>
      <c r="U127" s="1176"/>
      <c r="V127" s="1176"/>
      <c r="W127" s="1176"/>
      <c r="X127" s="1176"/>
      <c r="Y127" s="1176"/>
      <c r="Z127" s="1177"/>
    </row>
    <row r="128" spans="2:26">
      <c r="B128" s="1158"/>
      <c r="C128" s="1159"/>
      <c r="D128" s="1159"/>
      <c r="E128" s="1159"/>
      <c r="F128" s="1159"/>
      <c r="G128" s="1159"/>
      <c r="H128" s="1159"/>
      <c r="I128" s="1159"/>
      <c r="J128" s="1159"/>
      <c r="K128" s="1160"/>
      <c r="P128" s="1"/>
      <c r="Q128" s="1178"/>
      <c r="R128" s="1179"/>
      <c r="S128" s="1179"/>
      <c r="T128" s="1179"/>
      <c r="U128" s="1179"/>
      <c r="V128" s="1179"/>
      <c r="W128" s="1179"/>
      <c r="X128" s="1179"/>
      <c r="Y128" s="1179"/>
      <c r="Z128" s="1180"/>
    </row>
    <row r="129" spans="2:27">
      <c r="B129" s="144"/>
      <c r="P129" s="1"/>
      <c r="Q129" s="144"/>
    </row>
    <row r="130" spans="2:27">
      <c r="B130" s="149" t="s">
        <v>321</v>
      </c>
      <c r="P130" s="1"/>
      <c r="Q130" s="149" t="s">
        <v>321</v>
      </c>
    </row>
    <row r="131" spans="2:27" ht="31.75" customHeight="1">
      <c r="B131" s="1303" t="s">
        <v>446</v>
      </c>
      <c r="C131" s="1303"/>
      <c r="D131" s="1303"/>
      <c r="E131" s="1303"/>
      <c r="F131" s="1303"/>
      <c r="G131" s="1303"/>
      <c r="H131" s="1303"/>
      <c r="I131" s="1303"/>
      <c r="J131" s="1303"/>
      <c r="K131" s="1303"/>
      <c r="L131" s="1303"/>
      <c r="P131" s="1"/>
      <c r="Q131" s="1303" t="s">
        <v>446</v>
      </c>
      <c r="R131" s="1303"/>
      <c r="S131" s="1303"/>
      <c r="T131" s="1303"/>
      <c r="U131" s="1303"/>
      <c r="V131" s="1303"/>
      <c r="W131" s="1303"/>
      <c r="X131" s="1303"/>
      <c r="Y131" s="1303"/>
      <c r="Z131" s="1303"/>
      <c r="AA131" s="1303"/>
    </row>
    <row r="132" spans="2:27">
      <c r="B132" s="137" t="s">
        <v>320</v>
      </c>
      <c r="C132" s="138"/>
      <c r="D132" s="138"/>
      <c r="E132" s="138"/>
      <c r="F132" s="138"/>
      <c r="G132" s="138"/>
      <c r="H132" s="138"/>
      <c r="I132" s="138"/>
      <c r="J132" s="138"/>
      <c r="K132" s="139"/>
      <c r="P132" s="1"/>
      <c r="Q132" s="137" t="s">
        <v>320</v>
      </c>
      <c r="R132" s="138"/>
      <c r="S132" s="138"/>
      <c r="T132" s="138"/>
      <c r="U132" s="138"/>
      <c r="V132" s="138"/>
      <c r="W132" s="138"/>
      <c r="X132" s="138"/>
      <c r="Y132" s="138"/>
      <c r="Z132" s="139"/>
    </row>
    <row r="133" spans="2:27">
      <c r="B133" s="1155"/>
      <c r="C133" s="1156"/>
      <c r="D133" s="1156"/>
      <c r="E133" s="1156"/>
      <c r="F133" s="1156"/>
      <c r="G133" s="1156"/>
      <c r="H133" s="1156"/>
      <c r="I133" s="1156"/>
      <c r="J133" s="1156"/>
      <c r="K133" s="1157"/>
      <c r="P133" s="1"/>
      <c r="Q133" s="1175" t="s">
        <v>1058</v>
      </c>
      <c r="R133" s="1176"/>
      <c r="S133" s="1176"/>
      <c r="T133" s="1176"/>
      <c r="U133" s="1176"/>
      <c r="V133" s="1176"/>
      <c r="W133" s="1176"/>
      <c r="X133" s="1176"/>
      <c r="Y133" s="1176"/>
      <c r="Z133" s="1177"/>
    </row>
    <row r="134" spans="2:27">
      <c r="B134" s="1155"/>
      <c r="C134" s="1156"/>
      <c r="D134" s="1156"/>
      <c r="E134" s="1156"/>
      <c r="F134" s="1156"/>
      <c r="G134" s="1156"/>
      <c r="H134" s="1156"/>
      <c r="I134" s="1156"/>
      <c r="J134" s="1156"/>
      <c r="K134" s="1157"/>
      <c r="P134" s="1"/>
      <c r="Q134" s="1175"/>
      <c r="R134" s="1176"/>
      <c r="S134" s="1176"/>
      <c r="T134" s="1176"/>
      <c r="U134" s="1176"/>
      <c r="V134" s="1176"/>
      <c r="W134" s="1176"/>
      <c r="X134" s="1176"/>
      <c r="Y134" s="1176"/>
      <c r="Z134" s="1177"/>
    </row>
    <row r="135" spans="2:27">
      <c r="B135" s="1155"/>
      <c r="C135" s="1156"/>
      <c r="D135" s="1156"/>
      <c r="E135" s="1156"/>
      <c r="F135" s="1156"/>
      <c r="G135" s="1156"/>
      <c r="H135" s="1156"/>
      <c r="I135" s="1156"/>
      <c r="J135" s="1156"/>
      <c r="K135" s="1157"/>
      <c r="P135" s="1"/>
      <c r="Q135" s="1175"/>
      <c r="R135" s="1176"/>
      <c r="S135" s="1176"/>
      <c r="T135" s="1176"/>
      <c r="U135" s="1176"/>
      <c r="V135" s="1176"/>
      <c r="W135" s="1176"/>
      <c r="X135" s="1176"/>
      <c r="Y135" s="1176"/>
      <c r="Z135" s="1177"/>
    </row>
    <row r="136" spans="2:27">
      <c r="B136" s="1155"/>
      <c r="C136" s="1156"/>
      <c r="D136" s="1156"/>
      <c r="E136" s="1156"/>
      <c r="F136" s="1156"/>
      <c r="G136" s="1156"/>
      <c r="H136" s="1156"/>
      <c r="I136" s="1156"/>
      <c r="J136" s="1156"/>
      <c r="K136" s="1157"/>
      <c r="P136" s="1"/>
      <c r="Q136" s="1175"/>
      <c r="R136" s="1176"/>
      <c r="S136" s="1176"/>
      <c r="T136" s="1176"/>
      <c r="U136" s="1176"/>
      <c r="V136" s="1176"/>
      <c r="W136" s="1176"/>
      <c r="X136" s="1176"/>
      <c r="Y136" s="1176"/>
      <c r="Z136" s="1177"/>
    </row>
    <row r="137" spans="2:27">
      <c r="B137" s="1155"/>
      <c r="C137" s="1156"/>
      <c r="D137" s="1156"/>
      <c r="E137" s="1156"/>
      <c r="F137" s="1156"/>
      <c r="G137" s="1156"/>
      <c r="H137" s="1156"/>
      <c r="I137" s="1156"/>
      <c r="J137" s="1156"/>
      <c r="K137" s="1157"/>
      <c r="P137" s="1"/>
      <c r="Q137" s="1175"/>
      <c r="R137" s="1176"/>
      <c r="S137" s="1176"/>
      <c r="T137" s="1176"/>
      <c r="U137" s="1176"/>
      <c r="V137" s="1176"/>
      <c r="W137" s="1176"/>
      <c r="X137" s="1176"/>
      <c r="Y137" s="1176"/>
      <c r="Z137" s="1177"/>
    </row>
    <row r="138" spans="2:27">
      <c r="B138" s="1155"/>
      <c r="C138" s="1156"/>
      <c r="D138" s="1156"/>
      <c r="E138" s="1156"/>
      <c r="F138" s="1156"/>
      <c r="G138" s="1156"/>
      <c r="H138" s="1156"/>
      <c r="I138" s="1156"/>
      <c r="J138" s="1156"/>
      <c r="K138" s="1157"/>
      <c r="P138" s="1"/>
      <c r="Q138" s="1175"/>
      <c r="R138" s="1176"/>
      <c r="S138" s="1176"/>
      <c r="T138" s="1176"/>
      <c r="U138" s="1176"/>
      <c r="V138" s="1176"/>
      <c r="W138" s="1176"/>
      <c r="X138" s="1176"/>
      <c r="Y138" s="1176"/>
      <c r="Z138" s="1177"/>
    </row>
    <row r="139" spans="2:27">
      <c r="B139" s="1155"/>
      <c r="C139" s="1156"/>
      <c r="D139" s="1156"/>
      <c r="E139" s="1156"/>
      <c r="F139" s="1156"/>
      <c r="G139" s="1156"/>
      <c r="H139" s="1156"/>
      <c r="I139" s="1156"/>
      <c r="J139" s="1156"/>
      <c r="K139" s="1157"/>
      <c r="P139" s="1"/>
      <c r="Q139" s="1175"/>
      <c r="R139" s="1176"/>
      <c r="S139" s="1176"/>
      <c r="T139" s="1176"/>
      <c r="U139" s="1176"/>
      <c r="V139" s="1176"/>
      <c r="W139" s="1176"/>
      <c r="X139" s="1176"/>
      <c r="Y139" s="1176"/>
      <c r="Z139" s="1177"/>
    </row>
    <row r="140" spans="2:27">
      <c r="B140" s="1155"/>
      <c r="C140" s="1156"/>
      <c r="D140" s="1156"/>
      <c r="E140" s="1156"/>
      <c r="F140" s="1156"/>
      <c r="G140" s="1156"/>
      <c r="H140" s="1156"/>
      <c r="I140" s="1156"/>
      <c r="J140" s="1156"/>
      <c r="K140" s="1157"/>
      <c r="P140" s="1"/>
      <c r="Q140" s="1175"/>
      <c r="R140" s="1176"/>
      <c r="S140" s="1176"/>
      <c r="T140" s="1176"/>
      <c r="U140" s="1176"/>
      <c r="V140" s="1176"/>
      <c r="W140" s="1176"/>
      <c r="X140" s="1176"/>
      <c r="Y140" s="1176"/>
      <c r="Z140" s="1177"/>
    </row>
    <row r="141" spans="2:27">
      <c r="B141" s="1155"/>
      <c r="C141" s="1156"/>
      <c r="D141" s="1156"/>
      <c r="E141" s="1156"/>
      <c r="F141" s="1156"/>
      <c r="G141" s="1156"/>
      <c r="H141" s="1156"/>
      <c r="I141" s="1156"/>
      <c r="J141" s="1156"/>
      <c r="K141" s="1157"/>
      <c r="P141" s="1"/>
      <c r="Q141" s="1175"/>
      <c r="R141" s="1176"/>
      <c r="S141" s="1176"/>
      <c r="T141" s="1176"/>
      <c r="U141" s="1176"/>
      <c r="V141" s="1176"/>
      <c r="W141" s="1176"/>
      <c r="X141" s="1176"/>
      <c r="Y141" s="1176"/>
      <c r="Z141" s="1177"/>
    </row>
    <row r="142" spans="2:27">
      <c r="B142" s="1155"/>
      <c r="C142" s="1156"/>
      <c r="D142" s="1156"/>
      <c r="E142" s="1156"/>
      <c r="F142" s="1156"/>
      <c r="G142" s="1156"/>
      <c r="H142" s="1156"/>
      <c r="I142" s="1156"/>
      <c r="J142" s="1156"/>
      <c r="K142" s="1157"/>
      <c r="P142" s="1"/>
      <c r="Q142" s="1175"/>
      <c r="R142" s="1176"/>
      <c r="S142" s="1176"/>
      <c r="T142" s="1176"/>
      <c r="U142" s="1176"/>
      <c r="V142" s="1176"/>
      <c r="W142" s="1176"/>
      <c r="X142" s="1176"/>
      <c r="Y142" s="1176"/>
      <c r="Z142" s="1177"/>
    </row>
    <row r="143" spans="2:27">
      <c r="B143" s="1155"/>
      <c r="C143" s="1156"/>
      <c r="D143" s="1156"/>
      <c r="E143" s="1156"/>
      <c r="F143" s="1156"/>
      <c r="G143" s="1156"/>
      <c r="H143" s="1156"/>
      <c r="I143" s="1156"/>
      <c r="J143" s="1156"/>
      <c r="K143" s="1157"/>
      <c r="P143" s="1"/>
      <c r="Q143" s="1175"/>
      <c r="R143" s="1176"/>
      <c r="S143" s="1176"/>
      <c r="T143" s="1176"/>
      <c r="U143" s="1176"/>
      <c r="V143" s="1176"/>
      <c r="W143" s="1176"/>
      <c r="X143" s="1176"/>
      <c r="Y143" s="1176"/>
      <c r="Z143" s="1177"/>
    </row>
    <row r="144" spans="2:27">
      <c r="B144" s="1155"/>
      <c r="C144" s="1156"/>
      <c r="D144" s="1156"/>
      <c r="E144" s="1156"/>
      <c r="F144" s="1156"/>
      <c r="G144" s="1156"/>
      <c r="H144" s="1156"/>
      <c r="I144" s="1156"/>
      <c r="J144" s="1156"/>
      <c r="K144" s="1157"/>
      <c r="P144" s="1"/>
      <c r="Q144" s="1175"/>
      <c r="R144" s="1176"/>
      <c r="S144" s="1176"/>
      <c r="T144" s="1176"/>
      <c r="U144" s="1176"/>
      <c r="V144" s="1176"/>
      <c r="W144" s="1176"/>
      <c r="X144" s="1176"/>
      <c r="Y144" s="1176"/>
      <c r="Z144" s="1177"/>
    </row>
    <row r="145" spans="2:26">
      <c r="B145" s="1155"/>
      <c r="C145" s="1156"/>
      <c r="D145" s="1156"/>
      <c r="E145" s="1156"/>
      <c r="F145" s="1156"/>
      <c r="G145" s="1156"/>
      <c r="H145" s="1156"/>
      <c r="I145" s="1156"/>
      <c r="J145" s="1156"/>
      <c r="K145" s="1157"/>
      <c r="P145" s="1"/>
      <c r="Q145" s="1175"/>
      <c r="R145" s="1176"/>
      <c r="S145" s="1176"/>
      <c r="T145" s="1176"/>
      <c r="U145" s="1176"/>
      <c r="V145" s="1176"/>
      <c r="W145" s="1176"/>
      <c r="X145" s="1176"/>
      <c r="Y145" s="1176"/>
      <c r="Z145" s="1177"/>
    </row>
    <row r="146" spans="2:26">
      <c r="B146" s="1155"/>
      <c r="C146" s="1156"/>
      <c r="D146" s="1156"/>
      <c r="E146" s="1156"/>
      <c r="F146" s="1156"/>
      <c r="G146" s="1156"/>
      <c r="H146" s="1156"/>
      <c r="I146" s="1156"/>
      <c r="J146" s="1156"/>
      <c r="K146" s="1157"/>
      <c r="P146" s="1"/>
      <c r="Q146" s="1175"/>
      <c r="R146" s="1176"/>
      <c r="S146" s="1176"/>
      <c r="T146" s="1176"/>
      <c r="U146" s="1176"/>
      <c r="V146" s="1176"/>
      <c r="W146" s="1176"/>
      <c r="X146" s="1176"/>
      <c r="Y146" s="1176"/>
      <c r="Z146" s="1177"/>
    </row>
    <row r="147" spans="2:26">
      <c r="B147" s="1155"/>
      <c r="C147" s="1156"/>
      <c r="D147" s="1156"/>
      <c r="E147" s="1156"/>
      <c r="F147" s="1156"/>
      <c r="G147" s="1156"/>
      <c r="H147" s="1156"/>
      <c r="I147" s="1156"/>
      <c r="J147" s="1156"/>
      <c r="K147" s="1157"/>
      <c r="P147" s="1"/>
      <c r="Q147" s="1175"/>
      <c r="R147" s="1176"/>
      <c r="S147" s="1176"/>
      <c r="T147" s="1176"/>
      <c r="U147" s="1176"/>
      <c r="V147" s="1176"/>
      <c r="W147" s="1176"/>
      <c r="X147" s="1176"/>
      <c r="Y147" s="1176"/>
      <c r="Z147" s="1177"/>
    </row>
    <row r="148" spans="2:26">
      <c r="B148" s="1155"/>
      <c r="C148" s="1156"/>
      <c r="D148" s="1156"/>
      <c r="E148" s="1156"/>
      <c r="F148" s="1156"/>
      <c r="G148" s="1156"/>
      <c r="H148" s="1156"/>
      <c r="I148" s="1156"/>
      <c r="J148" s="1156"/>
      <c r="K148" s="1157"/>
      <c r="P148" s="1"/>
      <c r="Q148" s="1175"/>
      <c r="R148" s="1176"/>
      <c r="S148" s="1176"/>
      <c r="T148" s="1176"/>
      <c r="U148" s="1176"/>
      <c r="V148" s="1176"/>
      <c r="W148" s="1176"/>
      <c r="X148" s="1176"/>
      <c r="Y148" s="1176"/>
      <c r="Z148" s="1177"/>
    </row>
    <row r="149" spans="2:26">
      <c r="B149" s="1155"/>
      <c r="C149" s="1156"/>
      <c r="D149" s="1156"/>
      <c r="E149" s="1156"/>
      <c r="F149" s="1156"/>
      <c r="G149" s="1156"/>
      <c r="H149" s="1156"/>
      <c r="I149" s="1156"/>
      <c r="J149" s="1156"/>
      <c r="K149" s="1157"/>
      <c r="P149" s="1"/>
      <c r="Q149" s="1175"/>
      <c r="R149" s="1176"/>
      <c r="S149" s="1176"/>
      <c r="T149" s="1176"/>
      <c r="U149" s="1176"/>
      <c r="V149" s="1176"/>
      <c r="W149" s="1176"/>
      <c r="X149" s="1176"/>
      <c r="Y149" s="1176"/>
      <c r="Z149" s="1177"/>
    </row>
    <row r="150" spans="2:26">
      <c r="B150" s="1155"/>
      <c r="C150" s="1156"/>
      <c r="D150" s="1156"/>
      <c r="E150" s="1156"/>
      <c r="F150" s="1156"/>
      <c r="G150" s="1156"/>
      <c r="H150" s="1156"/>
      <c r="I150" s="1156"/>
      <c r="J150" s="1156"/>
      <c r="K150" s="1157"/>
      <c r="P150" s="1"/>
      <c r="Q150" s="1175"/>
      <c r="R150" s="1176"/>
      <c r="S150" s="1176"/>
      <c r="T150" s="1176"/>
      <c r="U150" s="1176"/>
      <c r="V150" s="1176"/>
      <c r="W150" s="1176"/>
      <c r="X150" s="1176"/>
      <c r="Y150" s="1176"/>
      <c r="Z150" s="1177"/>
    </row>
    <row r="151" spans="2:26">
      <c r="B151" s="1155"/>
      <c r="C151" s="1156"/>
      <c r="D151" s="1156"/>
      <c r="E151" s="1156"/>
      <c r="F151" s="1156"/>
      <c r="G151" s="1156"/>
      <c r="H151" s="1156"/>
      <c r="I151" s="1156"/>
      <c r="J151" s="1156"/>
      <c r="K151" s="1157"/>
      <c r="P151" s="1"/>
      <c r="Q151" s="1175"/>
      <c r="R151" s="1176"/>
      <c r="S151" s="1176"/>
      <c r="T151" s="1176"/>
      <c r="U151" s="1176"/>
      <c r="V151" s="1176"/>
      <c r="W151" s="1176"/>
      <c r="X151" s="1176"/>
      <c r="Y151" s="1176"/>
      <c r="Z151" s="1177"/>
    </row>
    <row r="152" spans="2:26">
      <c r="B152" s="1155"/>
      <c r="C152" s="1156"/>
      <c r="D152" s="1156"/>
      <c r="E152" s="1156"/>
      <c r="F152" s="1156"/>
      <c r="G152" s="1156"/>
      <c r="H152" s="1156"/>
      <c r="I152" s="1156"/>
      <c r="J152" s="1156"/>
      <c r="K152" s="1157"/>
      <c r="P152" s="1"/>
      <c r="Q152" s="1175"/>
      <c r="R152" s="1176"/>
      <c r="S152" s="1176"/>
      <c r="T152" s="1176"/>
      <c r="U152" s="1176"/>
      <c r="V152" s="1176"/>
      <c r="W152" s="1176"/>
      <c r="X152" s="1176"/>
      <c r="Y152" s="1176"/>
      <c r="Z152" s="1177"/>
    </row>
    <row r="153" spans="2:26">
      <c r="B153" s="1155"/>
      <c r="C153" s="1156"/>
      <c r="D153" s="1156"/>
      <c r="E153" s="1156"/>
      <c r="F153" s="1156"/>
      <c r="G153" s="1156"/>
      <c r="H153" s="1156"/>
      <c r="I153" s="1156"/>
      <c r="J153" s="1156"/>
      <c r="K153" s="1157"/>
      <c r="P153" s="1"/>
      <c r="Q153" s="1175"/>
      <c r="R153" s="1176"/>
      <c r="S153" s="1176"/>
      <c r="T153" s="1176"/>
      <c r="U153" s="1176"/>
      <c r="V153" s="1176"/>
      <c r="W153" s="1176"/>
      <c r="X153" s="1176"/>
      <c r="Y153" s="1176"/>
      <c r="Z153" s="1177"/>
    </row>
    <row r="154" spans="2:26">
      <c r="B154" s="1155"/>
      <c r="C154" s="1156"/>
      <c r="D154" s="1156"/>
      <c r="E154" s="1156"/>
      <c r="F154" s="1156"/>
      <c r="G154" s="1156"/>
      <c r="H154" s="1156"/>
      <c r="I154" s="1156"/>
      <c r="J154" s="1156"/>
      <c r="K154" s="1157"/>
      <c r="P154" s="1"/>
      <c r="Q154" s="1175"/>
      <c r="R154" s="1176"/>
      <c r="S154" s="1176"/>
      <c r="T154" s="1176"/>
      <c r="U154" s="1176"/>
      <c r="V154" s="1176"/>
      <c r="W154" s="1176"/>
      <c r="X154" s="1176"/>
      <c r="Y154" s="1176"/>
      <c r="Z154" s="1177"/>
    </row>
    <row r="155" spans="2:26">
      <c r="B155" s="1155"/>
      <c r="C155" s="1156"/>
      <c r="D155" s="1156"/>
      <c r="E155" s="1156"/>
      <c r="F155" s="1156"/>
      <c r="G155" s="1156"/>
      <c r="H155" s="1156"/>
      <c r="I155" s="1156"/>
      <c r="J155" s="1156"/>
      <c r="K155" s="1157"/>
      <c r="P155" s="1"/>
      <c r="Q155" s="1175"/>
      <c r="R155" s="1176"/>
      <c r="S155" s="1176"/>
      <c r="T155" s="1176"/>
      <c r="U155" s="1176"/>
      <c r="V155" s="1176"/>
      <c r="W155" s="1176"/>
      <c r="X155" s="1176"/>
      <c r="Y155" s="1176"/>
      <c r="Z155" s="1177"/>
    </row>
    <row r="156" spans="2:26">
      <c r="B156" s="1155"/>
      <c r="C156" s="1156"/>
      <c r="D156" s="1156"/>
      <c r="E156" s="1156"/>
      <c r="F156" s="1156"/>
      <c r="G156" s="1156"/>
      <c r="H156" s="1156"/>
      <c r="I156" s="1156"/>
      <c r="J156" s="1156"/>
      <c r="K156" s="1157"/>
      <c r="P156" s="1"/>
      <c r="Q156" s="1175"/>
      <c r="R156" s="1176"/>
      <c r="S156" s="1176"/>
      <c r="T156" s="1176"/>
      <c r="U156" s="1176"/>
      <c r="V156" s="1176"/>
      <c r="W156" s="1176"/>
      <c r="X156" s="1176"/>
      <c r="Y156" s="1176"/>
      <c r="Z156" s="1177"/>
    </row>
    <row r="157" spans="2:26">
      <c r="B157" s="1155"/>
      <c r="C157" s="1156"/>
      <c r="D157" s="1156"/>
      <c r="E157" s="1156"/>
      <c r="F157" s="1156"/>
      <c r="G157" s="1156"/>
      <c r="H157" s="1156"/>
      <c r="I157" s="1156"/>
      <c r="J157" s="1156"/>
      <c r="K157" s="1157"/>
      <c r="P157" s="1"/>
      <c r="Q157" s="1175"/>
      <c r="R157" s="1176"/>
      <c r="S157" s="1176"/>
      <c r="T157" s="1176"/>
      <c r="U157" s="1176"/>
      <c r="V157" s="1176"/>
      <c r="W157" s="1176"/>
      <c r="X157" s="1176"/>
      <c r="Y157" s="1176"/>
      <c r="Z157" s="1177"/>
    </row>
    <row r="158" spans="2:26">
      <c r="B158" s="1155"/>
      <c r="C158" s="1156"/>
      <c r="D158" s="1156"/>
      <c r="E158" s="1156"/>
      <c r="F158" s="1156"/>
      <c r="G158" s="1156"/>
      <c r="H158" s="1156"/>
      <c r="I158" s="1156"/>
      <c r="J158" s="1156"/>
      <c r="K158" s="1157"/>
      <c r="P158" s="1"/>
      <c r="Q158" s="1175"/>
      <c r="R158" s="1176"/>
      <c r="S158" s="1176"/>
      <c r="T158" s="1176"/>
      <c r="U158" s="1176"/>
      <c r="V158" s="1176"/>
      <c r="W158" s="1176"/>
      <c r="X158" s="1176"/>
      <c r="Y158" s="1176"/>
      <c r="Z158" s="1177"/>
    </row>
    <row r="159" spans="2:26">
      <c r="B159" s="1155"/>
      <c r="C159" s="1156"/>
      <c r="D159" s="1156"/>
      <c r="E159" s="1156"/>
      <c r="F159" s="1156"/>
      <c r="G159" s="1156"/>
      <c r="H159" s="1156"/>
      <c r="I159" s="1156"/>
      <c r="J159" s="1156"/>
      <c r="K159" s="1157"/>
      <c r="P159" s="1"/>
      <c r="Q159" s="1175"/>
      <c r="R159" s="1176"/>
      <c r="S159" s="1176"/>
      <c r="T159" s="1176"/>
      <c r="U159" s="1176"/>
      <c r="V159" s="1176"/>
      <c r="W159" s="1176"/>
      <c r="X159" s="1176"/>
      <c r="Y159" s="1176"/>
      <c r="Z159" s="1177"/>
    </row>
    <row r="160" spans="2:26">
      <c r="B160" s="1155"/>
      <c r="C160" s="1156"/>
      <c r="D160" s="1156"/>
      <c r="E160" s="1156"/>
      <c r="F160" s="1156"/>
      <c r="G160" s="1156"/>
      <c r="H160" s="1156"/>
      <c r="I160" s="1156"/>
      <c r="J160" s="1156"/>
      <c r="K160" s="1157"/>
      <c r="P160" s="1"/>
      <c r="Q160" s="1175"/>
      <c r="R160" s="1176"/>
      <c r="S160" s="1176"/>
      <c r="T160" s="1176"/>
      <c r="U160" s="1176"/>
      <c r="V160" s="1176"/>
      <c r="W160" s="1176"/>
      <c r="X160" s="1176"/>
      <c r="Y160" s="1176"/>
      <c r="Z160" s="1177"/>
    </row>
    <row r="161" spans="2:27">
      <c r="B161" s="1155"/>
      <c r="C161" s="1156"/>
      <c r="D161" s="1156"/>
      <c r="E161" s="1156"/>
      <c r="F161" s="1156"/>
      <c r="G161" s="1156"/>
      <c r="H161" s="1156"/>
      <c r="I161" s="1156"/>
      <c r="J161" s="1156"/>
      <c r="K161" s="1157"/>
      <c r="P161" s="1"/>
      <c r="Q161" s="1175"/>
      <c r="R161" s="1176"/>
      <c r="S161" s="1176"/>
      <c r="T161" s="1176"/>
      <c r="U161" s="1176"/>
      <c r="V161" s="1176"/>
      <c r="W161" s="1176"/>
      <c r="X161" s="1176"/>
      <c r="Y161" s="1176"/>
      <c r="Z161" s="1177"/>
    </row>
    <row r="162" spans="2:27">
      <c r="B162" s="1155"/>
      <c r="C162" s="1156"/>
      <c r="D162" s="1156"/>
      <c r="E162" s="1156"/>
      <c r="F162" s="1156"/>
      <c r="G162" s="1156"/>
      <c r="H162" s="1156"/>
      <c r="I162" s="1156"/>
      <c r="J162" s="1156"/>
      <c r="K162" s="1157"/>
      <c r="P162" s="1"/>
      <c r="Q162" s="1175"/>
      <c r="R162" s="1176"/>
      <c r="S162" s="1176"/>
      <c r="T162" s="1176"/>
      <c r="U162" s="1176"/>
      <c r="V162" s="1176"/>
      <c r="W162" s="1176"/>
      <c r="X162" s="1176"/>
      <c r="Y162" s="1176"/>
      <c r="Z162" s="1177"/>
    </row>
    <row r="163" spans="2:27">
      <c r="B163" s="1155"/>
      <c r="C163" s="1156"/>
      <c r="D163" s="1156"/>
      <c r="E163" s="1156"/>
      <c r="F163" s="1156"/>
      <c r="G163" s="1156"/>
      <c r="H163" s="1156"/>
      <c r="I163" s="1156"/>
      <c r="J163" s="1156"/>
      <c r="K163" s="1157"/>
      <c r="P163" s="1"/>
      <c r="Q163" s="1175"/>
      <c r="R163" s="1176"/>
      <c r="S163" s="1176"/>
      <c r="T163" s="1176"/>
      <c r="U163" s="1176"/>
      <c r="V163" s="1176"/>
      <c r="W163" s="1176"/>
      <c r="X163" s="1176"/>
      <c r="Y163" s="1176"/>
      <c r="Z163" s="1177"/>
    </row>
    <row r="164" spans="2:27">
      <c r="B164" s="1155"/>
      <c r="C164" s="1156"/>
      <c r="D164" s="1156"/>
      <c r="E164" s="1156"/>
      <c r="F164" s="1156"/>
      <c r="G164" s="1156"/>
      <c r="H164" s="1156"/>
      <c r="I164" s="1156"/>
      <c r="J164" s="1156"/>
      <c r="K164" s="1157"/>
      <c r="P164" s="1"/>
      <c r="Q164" s="1175"/>
      <c r="R164" s="1176"/>
      <c r="S164" s="1176"/>
      <c r="T164" s="1176"/>
      <c r="U164" s="1176"/>
      <c r="V164" s="1176"/>
      <c r="W164" s="1176"/>
      <c r="X164" s="1176"/>
      <c r="Y164" s="1176"/>
      <c r="Z164" s="1177"/>
    </row>
    <row r="165" spans="2:27">
      <c r="B165" s="1155"/>
      <c r="C165" s="1156"/>
      <c r="D165" s="1156"/>
      <c r="E165" s="1156"/>
      <c r="F165" s="1156"/>
      <c r="G165" s="1156"/>
      <c r="H165" s="1156"/>
      <c r="I165" s="1156"/>
      <c r="J165" s="1156"/>
      <c r="K165" s="1157"/>
      <c r="P165" s="1"/>
      <c r="Q165" s="1175"/>
      <c r="R165" s="1176"/>
      <c r="S165" s="1176"/>
      <c r="T165" s="1176"/>
      <c r="U165" s="1176"/>
      <c r="V165" s="1176"/>
      <c r="W165" s="1176"/>
      <c r="X165" s="1176"/>
      <c r="Y165" s="1176"/>
      <c r="Z165" s="1177"/>
    </row>
    <row r="166" spans="2:27">
      <c r="B166" s="1155"/>
      <c r="C166" s="1156"/>
      <c r="D166" s="1156"/>
      <c r="E166" s="1156"/>
      <c r="F166" s="1156"/>
      <c r="G166" s="1156"/>
      <c r="H166" s="1156"/>
      <c r="I166" s="1156"/>
      <c r="J166" s="1156"/>
      <c r="K166" s="1157"/>
      <c r="P166" s="1"/>
      <c r="Q166" s="1175"/>
      <c r="R166" s="1176"/>
      <c r="S166" s="1176"/>
      <c r="T166" s="1176"/>
      <c r="U166" s="1176"/>
      <c r="V166" s="1176"/>
      <c r="W166" s="1176"/>
      <c r="X166" s="1176"/>
      <c r="Y166" s="1176"/>
      <c r="Z166" s="1177"/>
    </row>
    <row r="167" spans="2:27">
      <c r="B167" s="1155"/>
      <c r="C167" s="1156"/>
      <c r="D167" s="1156"/>
      <c r="E167" s="1156"/>
      <c r="F167" s="1156"/>
      <c r="G167" s="1156"/>
      <c r="H167" s="1156"/>
      <c r="I167" s="1156"/>
      <c r="J167" s="1156"/>
      <c r="K167" s="1157"/>
      <c r="P167" s="1"/>
      <c r="Q167" s="1175"/>
      <c r="R167" s="1176"/>
      <c r="S167" s="1176"/>
      <c r="T167" s="1176"/>
      <c r="U167" s="1176"/>
      <c r="V167" s="1176"/>
      <c r="W167" s="1176"/>
      <c r="X167" s="1176"/>
      <c r="Y167" s="1176"/>
      <c r="Z167" s="1177"/>
    </row>
    <row r="168" spans="2:27">
      <c r="B168" s="1155"/>
      <c r="C168" s="1156"/>
      <c r="D168" s="1156"/>
      <c r="E168" s="1156"/>
      <c r="F168" s="1156"/>
      <c r="G168" s="1156"/>
      <c r="H168" s="1156"/>
      <c r="I168" s="1156"/>
      <c r="J168" s="1156"/>
      <c r="K168" s="1157"/>
      <c r="P168" s="1"/>
      <c r="Q168" s="1175"/>
      <c r="R168" s="1176"/>
      <c r="S168" s="1176"/>
      <c r="T168" s="1176"/>
      <c r="U168" s="1176"/>
      <c r="V168" s="1176"/>
      <c r="W168" s="1176"/>
      <c r="X168" s="1176"/>
      <c r="Y168" s="1176"/>
      <c r="Z168" s="1177"/>
    </row>
    <row r="169" spans="2:27">
      <c r="B169" s="1155"/>
      <c r="C169" s="1156"/>
      <c r="D169" s="1156"/>
      <c r="E169" s="1156"/>
      <c r="F169" s="1156"/>
      <c r="G169" s="1156"/>
      <c r="H169" s="1156"/>
      <c r="I169" s="1156"/>
      <c r="J169" s="1156"/>
      <c r="K169" s="1157"/>
      <c r="P169" s="1"/>
      <c r="Q169" s="1175"/>
      <c r="R169" s="1176"/>
      <c r="S169" s="1176"/>
      <c r="T169" s="1176"/>
      <c r="U169" s="1176"/>
      <c r="V169" s="1176"/>
      <c r="W169" s="1176"/>
      <c r="X169" s="1176"/>
      <c r="Y169" s="1176"/>
      <c r="Z169" s="1177"/>
    </row>
    <row r="170" spans="2:27">
      <c r="B170" s="1155"/>
      <c r="C170" s="1156"/>
      <c r="D170" s="1156"/>
      <c r="E170" s="1156"/>
      <c r="F170" s="1156"/>
      <c r="G170" s="1156"/>
      <c r="H170" s="1156"/>
      <c r="I170" s="1156"/>
      <c r="J170" s="1156"/>
      <c r="K170" s="1157"/>
      <c r="P170" s="1"/>
      <c r="Q170" s="1175"/>
      <c r="R170" s="1176"/>
      <c r="S170" s="1176"/>
      <c r="T170" s="1176"/>
      <c r="U170" s="1176"/>
      <c r="V170" s="1176"/>
      <c r="W170" s="1176"/>
      <c r="X170" s="1176"/>
      <c r="Y170" s="1176"/>
      <c r="Z170" s="1177"/>
    </row>
    <row r="171" spans="2:27">
      <c r="B171" s="1155"/>
      <c r="C171" s="1156"/>
      <c r="D171" s="1156"/>
      <c r="E171" s="1156"/>
      <c r="F171" s="1156"/>
      <c r="G171" s="1156"/>
      <c r="H171" s="1156"/>
      <c r="I171" s="1156"/>
      <c r="J171" s="1156"/>
      <c r="K171" s="1157"/>
      <c r="P171" s="1"/>
      <c r="Q171" s="1175"/>
      <c r="R171" s="1176"/>
      <c r="S171" s="1176"/>
      <c r="T171" s="1176"/>
      <c r="U171" s="1176"/>
      <c r="V171" s="1176"/>
      <c r="W171" s="1176"/>
      <c r="X171" s="1176"/>
      <c r="Y171" s="1176"/>
      <c r="Z171" s="1177"/>
    </row>
    <row r="172" spans="2:27">
      <c r="B172" s="1158"/>
      <c r="C172" s="1159"/>
      <c r="D172" s="1159"/>
      <c r="E172" s="1159"/>
      <c r="F172" s="1159"/>
      <c r="G172" s="1159"/>
      <c r="H172" s="1159"/>
      <c r="I172" s="1159"/>
      <c r="J172" s="1159"/>
      <c r="K172" s="1160"/>
      <c r="P172" s="1"/>
      <c r="Q172" s="1178"/>
      <c r="R172" s="1179"/>
      <c r="S172" s="1179"/>
      <c r="T172" s="1179"/>
      <c r="U172" s="1179"/>
      <c r="V172" s="1179"/>
      <c r="W172" s="1179"/>
      <c r="X172" s="1179"/>
      <c r="Y172" s="1179"/>
      <c r="Z172" s="1180"/>
    </row>
    <row r="173" spans="2:27">
      <c r="B173" s="446"/>
      <c r="C173" s="446"/>
      <c r="D173" s="446"/>
      <c r="E173" s="446"/>
      <c r="F173" s="446"/>
      <c r="G173" s="446"/>
      <c r="H173" s="446"/>
      <c r="I173" s="446"/>
      <c r="J173" s="446"/>
      <c r="K173" s="446"/>
      <c r="P173" s="1"/>
      <c r="Q173" s="446"/>
      <c r="R173" s="446"/>
      <c r="S173" s="446"/>
      <c r="T173" s="446"/>
      <c r="U173" s="446"/>
      <c r="V173" s="446"/>
      <c r="W173" s="446"/>
      <c r="X173" s="446"/>
      <c r="Y173" s="446"/>
      <c r="Z173" s="446"/>
    </row>
    <row r="174" spans="2:27">
      <c r="B174" s="1" t="s">
        <v>447</v>
      </c>
      <c r="P174" s="1"/>
      <c r="Q174" s="1" t="s">
        <v>447</v>
      </c>
    </row>
    <row r="175" spans="2:27">
      <c r="B175" s="149" t="s">
        <v>448</v>
      </c>
      <c r="P175" s="1"/>
      <c r="Q175" s="149" t="s">
        <v>448</v>
      </c>
    </row>
    <row r="176" spans="2:27" ht="31.75" customHeight="1">
      <c r="B176" s="1303" t="s">
        <v>449</v>
      </c>
      <c r="C176" s="1303"/>
      <c r="D176" s="1303"/>
      <c r="E176" s="1303"/>
      <c r="F176" s="1303"/>
      <c r="G176" s="1303"/>
      <c r="H176" s="1303"/>
      <c r="I176" s="1303"/>
      <c r="J176" s="1303"/>
      <c r="K176" s="1303"/>
      <c r="L176" s="1303"/>
      <c r="P176" s="1"/>
      <c r="Q176" s="1303" t="s">
        <v>449</v>
      </c>
      <c r="R176" s="1303"/>
      <c r="S176" s="1303"/>
      <c r="T176" s="1303"/>
      <c r="U176" s="1303"/>
      <c r="V176" s="1303"/>
      <c r="W176" s="1303"/>
      <c r="X176" s="1303"/>
      <c r="Y176" s="1303"/>
      <c r="Z176" s="1303"/>
      <c r="AA176" s="1303"/>
    </row>
    <row r="177" spans="2:26">
      <c r="B177" s="1321"/>
      <c r="C177" s="1322"/>
      <c r="D177" s="1322"/>
      <c r="E177" s="1322"/>
      <c r="F177" s="1322"/>
      <c r="G177" s="1322"/>
      <c r="H177" s="1322"/>
      <c r="I177" s="1322"/>
      <c r="J177" s="1322"/>
      <c r="K177" s="1323"/>
      <c r="P177" s="1"/>
      <c r="Q177" s="1304" t="s">
        <v>1058</v>
      </c>
      <c r="R177" s="1305"/>
      <c r="S177" s="1305"/>
      <c r="T177" s="1305"/>
      <c r="U177" s="1305"/>
      <c r="V177" s="1305"/>
      <c r="W177" s="1305"/>
      <c r="X177" s="1305"/>
      <c r="Y177" s="1305"/>
      <c r="Z177" s="1306"/>
    </row>
    <row r="178" spans="2:26">
      <c r="B178" s="1155"/>
      <c r="C178" s="1156"/>
      <c r="D178" s="1156"/>
      <c r="E178" s="1156"/>
      <c r="F178" s="1156"/>
      <c r="G178" s="1156"/>
      <c r="H178" s="1156"/>
      <c r="I178" s="1156"/>
      <c r="J178" s="1156"/>
      <c r="K178" s="1157"/>
      <c r="P178" s="1"/>
      <c r="Q178" s="1175"/>
      <c r="R178" s="1176"/>
      <c r="S178" s="1176"/>
      <c r="T178" s="1176"/>
      <c r="U178" s="1176"/>
      <c r="V178" s="1176"/>
      <c r="W178" s="1176"/>
      <c r="X178" s="1176"/>
      <c r="Y178" s="1176"/>
      <c r="Z178" s="1177"/>
    </row>
    <row r="179" spans="2:26">
      <c r="B179" s="1155"/>
      <c r="C179" s="1156"/>
      <c r="D179" s="1156"/>
      <c r="E179" s="1156"/>
      <c r="F179" s="1156"/>
      <c r="G179" s="1156"/>
      <c r="H179" s="1156"/>
      <c r="I179" s="1156"/>
      <c r="J179" s="1156"/>
      <c r="K179" s="1157"/>
      <c r="P179" s="1"/>
      <c r="Q179" s="1175"/>
      <c r="R179" s="1176"/>
      <c r="S179" s="1176"/>
      <c r="T179" s="1176"/>
      <c r="U179" s="1176"/>
      <c r="V179" s="1176"/>
      <c r="W179" s="1176"/>
      <c r="X179" s="1176"/>
      <c r="Y179" s="1176"/>
      <c r="Z179" s="1177"/>
    </row>
    <row r="180" spans="2:26">
      <c r="B180" s="1155"/>
      <c r="C180" s="1156"/>
      <c r="D180" s="1156"/>
      <c r="E180" s="1156"/>
      <c r="F180" s="1156"/>
      <c r="G180" s="1156"/>
      <c r="H180" s="1156"/>
      <c r="I180" s="1156"/>
      <c r="J180" s="1156"/>
      <c r="K180" s="1157"/>
      <c r="P180" s="1"/>
      <c r="Q180" s="1175"/>
      <c r="R180" s="1176"/>
      <c r="S180" s="1176"/>
      <c r="T180" s="1176"/>
      <c r="U180" s="1176"/>
      <c r="V180" s="1176"/>
      <c r="W180" s="1176"/>
      <c r="X180" s="1176"/>
      <c r="Y180" s="1176"/>
      <c r="Z180" s="1177"/>
    </row>
    <row r="181" spans="2:26">
      <c r="B181" s="1155"/>
      <c r="C181" s="1156"/>
      <c r="D181" s="1156"/>
      <c r="E181" s="1156"/>
      <c r="F181" s="1156"/>
      <c r="G181" s="1156"/>
      <c r="H181" s="1156"/>
      <c r="I181" s="1156"/>
      <c r="J181" s="1156"/>
      <c r="K181" s="1157"/>
      <c r="P181" s="1"/>
      <c r="Q181" s="1175"/>
      <c r="R181" s="1176"/>
      <c r="S181" s="1176"/>
      <c r="T181" s="1176"/>
      <c r="U181" s="1176"/>
      <c r="V181" s="1176"/>
      <c r="W181" s="1176"/>
      <c r="X181" s="1176"/>
      <c r="Y181" s="1176"/>
      <c r="Z181" s="1177"/>
    </row>
    <row r="182" spans="2:26">
      <c r="B182" s="1155"/>
      <c r="C182" s="1156"/>
      <c r="D182" s="1156"/>
      <c r="E182" s="1156"/>
      <c r="F182" s="1156"/>
      <c r="G182" s="1156"/>
      <c r="H182" s="1156"/>
      <c r="I182" s="1156"/>
      <c r="J182" s="1156"/>
      <c r="K182" s="1157"/>
      <c r="P182" s="1"/>
      <c r="Q182" s="1175"/>
      <c r="R182" s="1176"/>
      <c r="S182" s="1176"/>
      <c r="T182" s="1176"/>
      <c r="U182" s="1176"/>
      <c r="V182" s="1176"/>
      <c r="W182" s="1176"/>
      <c r="X182" s="1176"/>
      <c r="Y182" s="1176"/>
      <c r="Z182" s="1177"/>
    </row>
    <row r="183" spans="2:26">
      <c r="B183" s="1155"/>
      <c r="C183" s="1156"/>
      <c r="D183" s="1156"/>
      <c r="E183" s="1156"/>
      <c r="F183" s="1156"/>
      <c r="G183" s="1156"/>
      <c r="H183" s="1156"/>
      <c r="I183" s="1156"/>
      <c r="J183" s="1156"/>
      <c r="K183" s="1157"/>
      <c r="P183" s="1"/>
      <c r="Q183" s="1175"/>
      <c r="R183" s="1176"/>
      <c r="S183" s="1176"/>
      <c r="T183" s="1176"/>
      <c r="U183" s="1176"/>
      <c r="V183" s="1176"/>
      <c r="W183" s="1176"/>
      <c r="X183" s="1176"/>
      <c r="Y183" s="1176"/>
      <c r="Z183" s="1177"/>
    </row>
    <row r="184" spans="2:26">
      <c r="B184" s="1155"/>
      <c r="C184" s="1156"/>
      <c r="D184" s="1156"/>
      <c r="E184" s="1156"/>
      <c r="F184" s="1156"/>
      <c r="G184" s="1156"/>
      <c r="H184" s="1156"/>
      <c r="I184" s="1156"/>
      <c r="J184" s="1156"/>
      <c r="K184" s="1157"/>
      <c r="P184" s="1"/>
      <c r="Q184" s="1175"/>
      <c r="R184" s="1176"/>
      <c r="S184" s="1176"/>
      <c r="T184" s="1176"/>
      <c r="U184" s="1176"/>
      <c r="V184" s="1176"/>
      <c r="W184" s="1176"/>
      <c r="X184" s="1176"/>
      <c r="Y184" s="1176"/>
      <c r="Z184" s="1177"/>
    </row>
    <row r="185" spans="2:26">
      <c r="B185" s="1155"/>
      <c r="C185" s="1156"/>
      <c r="D185" s="1156"/>
      <c r="E185" s="1156"/>
      <c r="F185" s="1156"/>
      <c r="G185" s="1156"/>
      <c r="H185" s="1156"/>
      <c r="I185" s="1156"/>
      <c r="J185" s="1156"/>
      <c r="K185" s="1157"/>
      <c r="P185" s="1"/>
      <c r="Q185" s="1175"/>
      <c r="R185" s="1176"/>
      <c r="S185" s="1176"/>
      <c r="T185" s="1176"/>
      <c r="U185" s="1176"/>
      <c r="V185" s="1176"/>
      <c r="W185" s="1176"/>
      <c r="X185" s="1176"/>
      <c r="Y185" s="1176"/>
      <c r="Z185" s="1177"/>
    </row>
    <row r="186" spans="2:26">
      <c r="B186" s="1155"/>
      <c r="C186" s="1156"/>
      <c r="D186" s="1156"/>
      <c r="E186" s="1156"/>
      <c r="F186" s="1156"/>
      <c r="G186" s="1156"/>
      <c r="H186" s="1156"/>
      <c r="I186" s="1156"/>
      <c r="J186" s="1156"/>
      <c r="K186" s="1157"/>
      <c r="P186" s="1"/>
      <c r="Q186" s="1175"/>
      <c r="R186" s="1176"/>
      <c r="S186" s="1176"/>
      <c r="T186" s="1176"/>
      <c r="U186" s="1176"/>
      <c r="V186" s="1176"/>
      <c r="W186" s="1176"/>
      <c r="X186" s="1176"/>
      <c r="Y186" s="1176"/>
      <c r="Z186" s="1177"/>
    </row>
    <row r="187" spans="2:26">
      <c r="B187" s="1155"/>
      <c r="C187" s="1156"/>
      <c r="D187" s="1156"/>
      <c r="E187" s="1156"/>
      <c r="F187" s="1156"/>
      <c r="G187" s="1156"/>
      <c r="H187" s="1156"/>
      <c r="I187" s="1156"/>
      <c r="J187" s="1156"/>
      <c r="K187" s="1157"/>
      <c r="P187" s="1"/>
      <c r="Q187" s="1175"/>
      <c r="R187" s="1176"/>
      <c r="S187" s="1176"/>
      <c r="T187" s="1176"/>
      <c r="U187" s="1176"/>
      <c r="V187" s="1176"/>
      <c r="W187" s="1176"/>
      <c r="X187" s="1176"/>
      <c r="Y187" s="1176"/>
      <c r="Z187" s="1177"/>
    </row>
    <row r="188" spans="2:26">
      <c r="B188" s="1155"/>
      <c r="C188" s="1156"/>
      <c r="D188" s="1156"/>
      <c r="E188" s="1156"/>
      <c r="F188" s="1156"/>
      <c r="G188" s="1156"/>
      <c r="H188" s="1156"/>
      <c r="I188" s="1156"/>
      <c r="J188" s="1156"/>
      <c r="K188" s="1157"/>
      <c r="P188" s="1"/>
      <c r="Q188" s="1175"/>
      <c r="R188" s="1176"/>
      <c r="S188" s="1176"/>
      <c r="T188" s="1176"/>
      <c r="U188" s="1176"/>
      <c r="V188" s="1176"/>
      <c r="W188" s="1176"/>
      <c r="X188" s="1176"/>
      <c r="Y188" s="1176"/>
      <c r="Z188" s="1177"/>
    </row>
    <row r="189" spans="2:26">
      <c r="B189" s="1155"/>
      <c r="C189" s="1156"/>
      <c r="D189" s="1156"/>
      <c r="E189" s="1156"/>
      <c r="F189" s="1156"/>
      <c r="G189" s="1156"/>
      <c r="H189" s="1156"/>
      <c r="I189" s="1156"/>
      <c r="J189" s="1156"/>
      <c r="K189" s="1157"/>
      <c r="P189" s="1"/>
      <c r="Q189" s="1175"/>
      <c r="R189" s="1176"/>
      <c r="S189" s="1176"/>
      <c r="T189" s="1176"/>
      <c r="U189" s="1176"/>
      <c r="V189" s="1176"/>
      <c r="W189" s="1176"/>
      <c r="X189" s="1176"/>
      <c r="Y189" s="1176"/>
      <c r="Z189" s="1177"/>
    </row>
    <row r="190" spans="2:26">
      <c r="B190" s="1155"/>
      <c r="C190" s="1156"/>
      <c r="D190" s="1156"/>
      <c r="E190" s="1156"/>
      <c r="F190" s="1156"/>
      <c r="G190" s="1156"/>
      <c r="H190" s="1156"/>
      <c r="I190" s="1156"/>
      <c r="J190" s="1156"/>
      <c r="K190" s="1157"/>
      <c r="P190" s="1"/>
      <c r="Q190" s="1175"/>
      <c r="R190" s="1176"/>
      <c r="S190" s="1176"/>
      <c r="T190" s="1176"/>
      <c r="U190" s="1176"/>
      <c r="V190" s="1176"/>
      <c r="W190" s="1176"/>
      <c r="X190" s="1176"/>
      <c r="Y190" s="1176"/>
      <c r="Z190" s="1177"/>
    </row>
    <row r="191" spans="2:26">
      <c r="B191" s="1155"/>
      <c r="C191" s="1156"/>
      <c r="D191" s="1156"/>
      <c r="E191" s="1156"/>
      <c r="F191" s="1156"/>
      <c r="G191" s="1156"/>
      <c r="H191" s="1156"/>
      <c r="I191" s="1156"/>
      <c r="J191" s="1156"/>
      <c r="K191" s="1157"/>
      <c r="P191" s="1"/>
      <c r="Q191" s="1175"/>
      <c r="R191" s="1176"/>
      <c r="S191" s="1176"/>
      <c r="T191" s="1176"/>
      <c r="U191" s="1176"/>
      <c r="V191" s="1176"/>
      <c r="W191" s="1176"/>
      <c r="X191" s="1176"/>
      <c r="Y191" s="1176"/>
      <c r="Z191" s="1177"/>
    </row>
    <row r="192" spans="2:26">
      <c r="B192" s="1155"/>
      <c r="C192" s="1156"/>
      <c r="D192" s="1156"/>
      <c r="E192" s="1156"/>
      <c r="F192" s="1156"/>
      <c r="G192" s="1156"/>
      <c r="H192" s="1156"/>
      <c r="I192" s="1156"/>
      <c r="J192" s="1156"/>
      <c r="K192" s="1157"/>
      <c r="P192" s="1"/>
      <c r="Q192" s="1175"/>
      <c r="R192" s="1176"/>
      <c r="S192" s="1176"/>
      <c r="T192" s="1176"/>
      <c r="U192" s="1176"/>
      <c r="V192" s="1176"/>
      <c r="W192" s="1176"/>
      <c r="X192" s="1176"/>
      <c r="Y192" s="1176"/>
      <c r="Z192" s="1177"/>
    </row>
    <row r="193" spans="2:26">
      <c r="B193" s="1155"/>
      <c r="C193" s="1156"/>
      <c r="D193" s="1156"/>
      <c r="E193" s="1156"/>
      <c r="F193" s="1156"/>
      <c r="G193" s="1156"/>
      <c r="H193" s="1156"/>
      <c r="I193" s="1156"/>
      <c r="J193" s="1156"/>
      <c r="K193" s="1157"/>
      <c r="P193" s="1"/>
      <c r="Q193" s="1175"/>
      <c r="R193" s="1176"/>
      <c r="S193" s="1176"/>
      <c r="T193" s="1176"/>
      <c r="U193" s="1176"/>
      <c r="V193" s="1176"/>
      <c r="W193" s="1176"/>
      <c r="X193" s="1176"/>
      <c r="Y193" s="1176"/>
      <c r="Z193" s="1177"/>
    </row>
    <row r="194" spans="2:26">
      <c r="B194" s="1155"/>
      <c r="C194" s="1156"/>
      <c r="D194" s="1156"/>
      <c r="E194" s="1156"/>
      <c r="F194" s="1156"/>
      <c r="G194" s="1156"/>
      <c r="H194" s="1156"/>
      <c r="I194" s="1156"/>
      <c r="J194" s="1156"/>
      <c r="K194" s="1157"/>
      <c r="P194" s="1"/>
      <c r="Q194" s="1175"/>
      <c r="R194" s="1176"/>
      <c r="S194" s="1176"/>
      <c r="T194" s="1176"/>
      <c r="U194" s="1176"/>
      <c r="V194" s="1176"/>
      <c r="W194" s="1176"/>
      <c r="X194" s="1176"/>
      <c r="Y194" s="1176"/>
      <c r="Z194" s="1177"/>
    </row>
    <row r="195" spans="2:26">
      <c r="B195" s="1155"/>
      <c r="C195" s="1156"/>
      <c r="D195" s="1156"/>
      <c r="E195" s="1156"/>
      <c r="F195" s="1156"/>
      <c r="G195" s="1156"/>
      <c r="H195" s="1156"/>
      <c r="I195" s="1156"/>
      <c r="J195" s="1156"/>
      <c r="K195" s="1157"/>
      <c r="P195" s="1"/>
      <c r="Q195" s="1175"/>
      <c r="R195" s="1176"/>
      <c r="S195" s="1176"/>
      <c r="T195" s="1176"/>
      <c r="U195" s="1176"/>
      <c r="V195" s="1176"/>
      <c r="W195" s="1176"/>
      <c r="X195" s="1176"/>
      <c r="Y195" s="1176"/>
      <c r="Z195" s="1177"/>
    </row>
    <row r="196" spans="2:26">
      <c r="B196" s="1155"/>
      <c r="C196" s="1156"/>
      <c r="D196" s="1156"/>
      <c r="E196" s="1156"/>
      <c r="F196" s="1156"/>
      <c r="G196" s="1156"/>
      <c r="H196" s="1156"/>
      <c r="I196" s="1156"/>
      <c r="J196" s="1156"/>
      <c r="K196" s="1157"/>
      <c r="P196" s="1"/>
      <c r="Q196" s="1175"/>
      <c r="R196" s="1176"/>
      <c r="S196" s="1176"/>
      <c r="T196" s="1176"/>
      <c r="U196" s="1176"/>
      <c r="V196" s="1176"/>
      <c r="W196" s="1176"/>
      <c r="X196" s="1176"/>
      <c r="Y196" s="1176"/>
      <c r="Z196" s="1177"/>
    </row>
    <row r="197" spans="2:26">
      <c r="B197" s="1155"/>
      <c r="C197" s="1156"/>
      <c r="D197" s="1156"/>
      <c r="E197" s="1156"/>
      <c r="F197" s="1156"/>
      <c r="G197" s="1156"/>
      <c r="H197" s="1156"/>
      <c r="I197" s="1156"/>
      <c r="J197" s="1156"/>
      <c r="K197" s="1157"/>
      <c r="P197" s="1"/>
      <c r="Q197" s="1175"/>
      <c r="R197" s="1176"/>
      <c r="S197" s="1176"/>
      <c r="T197" s="1176"/>
      <c r="U197" s="1176"/>
      <c r="V197" s="1176"/>
      <c r="W197" s="1176"/>
      <c r="X197" s="1176"/>
      <c r="Y197" s="1176"/>
      <c r="Z197" s="1177"/>
    </row>
    <row r="198" spans="2:26">
      <c r="B198" s="1155"/>
      <c r="C198" s="1156"/>
      <c r="D198" s="1156"/>
      <c r="E198" s="1156"/>
      <c r="F198" s="1156"/>
      <c r="G198" s="1156"/>
      <c r="H198" s="1156"/>
      <c r="I198" s="1156"/>
      <c r="J198" s="1156"/>
      <c r="K198" s="1157"/>
      <c r="P198" s="1"/>
      <c r="Q198" s="1175"/>
      <c r="R198" s="1176"/>
      <c r="S198" s="1176"/>
      <c r="T198" s="1176"/>
      <c r="U198" s="1176"/>
      <c r="V198" s="1176"/>
      <c r="W198" s="1176"/>
      <c r="X198" s="1176"/>
      <c r="Y198" s="1176"/>
      <c r="Z198" s="1177"/>
    </row>
    <row r="199" spans="2:26">
      <c r="B199" s="1155"/>
      <c r="C199" s="1156"/>
      <c r="D199" s="1156"/>
      <c r="E199" s="1156"/>
      <c r="F199" s="1156"/>
      <c r="G199" s="1156"/>
      <c r="H199" s="1156"/>
      <c r="I199" s="1156"/>
      <c r="J199" s="1156"/>
      <c r="K199" s="1157"/>
      <c r="P199" s="1"/>
      <c r="Q199" s="1175"/>
      <c r="R199" s="1176"/>
      <c r="S199" s="1176"/>
      <c r="T199" s="1176"/>
      <c r="U199" s="1176"/>
      <c r="V199" s="1176"/>
      <c r="W199" s="1176"/>
      <c r="X199" s="1176"/>
      <c r="Y199" s="1176"/>
      <c r="Z199" s="1177"/>
    </row>
    <row r="200" spans="2:26">
      <c r="B200" s="1155"/>
      <c r="C200" s="1156"/>
      <c r="D200" s="1156"/>
      <c r="E200" s="1156"/>
      <c r="F200" s="1156"/>
      <c r="G200" s="1156"/>
      <c r="H200" s="1156"/>
      <c r="I200" s="1156"/>
      <c r="J200" s="1156"/>
      <c r="K200" s="1157"/>
      <c r="P200" s="1"/>
      <c r="Q200" s="1175"/>
      <c r="R200" s="1176"/>
      <c r="S200" s="1176"/>
      <c r="T200" s="1176"/>
      <c r="U200" s="1176"/>
      <c r="V200" s="1176"/>
      <c r="W200" s="1176"/>
      <c r="X200" s="1176"/>
      <c r="Y200" s="1176"/>
      <c r="Z200" s="1177"/>
    </row>
    <row r="201" spans="2:26">
      <c r="B201" s="1155"/>
      <c r="C201" s="1156"/>
      <c r="D201" s="1156"/>
      <c r="E201" s="1156"/>
      <c r="F201" s="1156"/>
      <c r="G201" s="1156"/>
      <c r="H201" s="1156"/>
      <c r="I201" s="1156"/>
      <c r="J201" s="1156"/>
      <c r="K201" s="1157"/>
      <c r="P201" s="1"/>
      <c r="Q201" s="1175"/>
      <c r="R201" s="1176"/>
      <c r="S201" s="1176"/>
      <c r="T201" s="1176"/>
      <c r="U201" s="1176"/>
      <c r="V201" s="1176"/>
      <c r="W201" s="1176"/>
      <c r="X201" s="1176"/>
      <c r="Y201" s="1176"/>
      <c r="Z201" s="1177"/>
    </row>
    <row r="202" spans="2:26">
      <c r="B202" s="1155"/>
      <c r="C202" s="1156"/>
      <c r="D202" s="1156"/>
      <c r="E202" s="1156"/>
      <c r="F202" s="1156"/>
      <c r="G202" s="1156"/>
      <c r="H202" s="1156"/>
      <c r="I202" s="1156"/>
      <c r="J202" s="1156"/>
      <c r="K202" s="1157"/>
      <c r="P202" s="1"/>
      <c r="Q202" s="1175"/>
      <c r="R202" s="1176"/>
      <c r="S202" s="1176"/>
      <c r="T202" s="1176"/>
      <c r="U202" s="1176"/>
      <c r="V202" s="1176"/>
      <c r="W202" s="1176"/>
      <c r="X202" s="1176"/>
      <c r="Y202" s="1176"/>
      <c r="Z202" s="1177"/>
    </row>
    <row r="203" spans="2:26">
      <c r="B203" s="1155"/>
      <c r="C203" s="1156"/>
      <c r="D203" s="1156"/>
      <c r="E203" s="1156"/>
      <c r="F203" s="1156"/>
      <c r="G203" s="1156"/>
      <c r="H203" s="1156"/>
      <c r="I203" s="1156"/>
      <c r="J203" s="1156"/>
      <c r="K203" s="1157"/>
      <c r="P203" s="1"/>
      <c r="Q203" s="1175"/>
      <c r="R203" s="1176"/>
      <c r="S203" s="1176"/>
      <c r="T203" s="1176"/>
      <c r="U203" s="1176"/>
      <c r="V203" s="1176"/>
      <c r="W203" s="1176"/>
      <c r="X203" s="1176"/>
      <c r="Y203" s="1176"/>
      <c r="Z203" s="1177"/>
    </row>
    <row r="204" spans="2:26">
      <c r="B204" s="1155"/>
      <c r="C204" s="1156"/>
      <c r="D204" s="1156"/>
      <c r="E204" s="1156"/>
      <c r="F204" s="1156"/>
      <c r="G204" s="1156"/>
      <c r="H204" s="1156"/>
      <c r="I204" s="1156"/>
      <c r="J204" s="1156"/>
      <c r="K204" s="1157"/>
      <c r="P204" s="1"/>
      <c r="Q204" s="1175"/>
      <c r="R204" s="1176"/>
      <c r="S204" s="1176"/>
      <c r="T204" s="1176"/>
      <c r="U204" s="1176"/>
      <c r="V204" s="1176"/>
      <c r="W204" s="1176"/>
      <c r="X204" s="1176"/>
      <c r="Y204" s="1176"/>
      <c r="Z204" s="1177"/>
    </row>
    <row r="205" spans="2:26">
      <c r="B205" s="1155"/>
      <c r="C205" s="1156"/>
      <c r="D205" s="1156"/>
      <c r="E205" s="1156"/>
      <c r="F205" s="1156"/>
      <c r="G205" s="1156"/>
      <c r="H205" s="1156"/>
      <c r="I205" s="1156"/>
      <c r="J205" s="1156"/>
      <c r="K205" s="1157"/>
      <c r="P205" s="1"/>
      <c r="Q205" s="1175"/>
      <c r="R205" s="1176"/>
      <c r="S205" s="1176"/>
      <c r="T205" s="1176"/>
      <c r="U205" s="1176"/>
      <c r="V205" s="1176"/>
      <c r="W205" s="1176"/>
      <c r="X205" s="1176"/>
      <c r="Y205" s="1176"/>
      <c r="Z205" s="1177"/>
    </row>
    <row r="206" spans="2:26">
      <c r="B206" s="1155"/>
      <c r="C206" s="1156"/>
      <c r="D206" s="1156"/>
      <c r="E206" s="1156"/>
      <c r="F206" s="1156"/>
      <c r="G206" s="1156"/>
      <c r="H206" s="1156"/>
      <c r="I206" s="1156"/>
      <c r="J206" s="1156"/>
      <c r="K206" s="1157"/>
      <c r="P206" s="1"/>
      <c r="Q206" s="1175"/>
      <c r="R206" s="1176"/>
      <c r="S206" s="1176"/>
      <c r="T206" s="1176"/>
      <c r="U206" s="1176"/>
      <c r="V206" s="1176"/>
      <c r="W206" s="1176"/>
      <c r="X206" s="1176"/>
      <c r="Y206" s="1176"/>
      <c r="Z206" s="1177"/>
    </row>
    <row r="207" spans="2:26">
      <c r="B207" s="1155"/>
      <c r="C207" s="1156"/>
      <c r="D207" s="1156"/>
      <c r="E207" s="1156"/>
      <c r="F207" s="1156"/>
      <c r="G207" s="1156"/>
      <c r="H207" s="1156"/>
      <c r="I207" s="1156"/>
      <c r="J207" s="1156"/>
      <c r="K207" s="1157"/>
      <c r="P207" s="1"/>
      <c r="Q207" s="1175"/>
      <c r="R207" s="1176"/>
      <c r="S207" s="1176"/>
      <c r="T207" s="1176"/>
      <c r="U207" s="1176"/>
      <c r="V207" s="1176"/>
      <c r="W207" s="1176"/>
      <c r="X207" s="1176"/>
      <c r="Y207" s="1176"/>
      <c r="Z207" s="1177"/>
    </row>
    <row r="208" spans="2:26">
      <c r="B208" s="1155"/>
      <c r="C208" s="1156"/>
      <c r="D208" s="1156"/>
      <c r="E208" s="1156"/>
      <c r="F208" s="1156"/>
      <c r="G208" s="1156"/>
      <c r="H208" s="1156"/>
      <c r="I208" s="1156"/>
      <c r="J208" s="1156"/>
      <c r="K208" s="1157"/>
      <c r="P208" s="1"/>
      <c r="Q208" s="1175"/>
      <c r="R208" s="1176"/>
      <c r="S208" s="1176"/>
      <c r="T208" s="1176"/>
      <c r="U208" s="1176"/>
      <c r="V208" s="1176"/>
      <c r="W208" s="1176"/>
      <c r="X208" s="1176"/>
      <c r="Y208" s="1176"/>
      <c r="Z208" s="1177"/>
    </row>
    <row r="209" spans="2:27">
      <c r="B209" s="1155"/>
      <c r="C209" s="1156"/>
      <c r="D209" s="1156"/>
      <c r="E209" s="1156"/>
      <c r="F209" s="1156"/>
      <c r="G209" s="1156"/>
      <c r="H209" s="1156"/>
      <c r="I209" s="1156"/>
      <c r="J209" s="1156"/>
      <c r="K209" s="1157"/>
      <c r="P209" s="1"/>
      <c r="Q209" s="1175"/>
      <c r="R209" s="1176"/>
      <c r="S209" s="1176"/>
      <c r="T209" s="1176"/>
      <c r="U209" s="1176"/>
      <c r="V209" s="1176"/>
      <c r="W209" s="1176"/>
      <c r="X209" s="1176"/>
      <c r="Y209" s="1176"/>
      <c r="Z209" s="1177"/>
    </row>
    <row r="210" spans="2:27">
      <c r="B210" s="1155"/>
      <c r="C210" s="1156"/>
      <c r="D210" s="1156"/>
      <c r="E210" s="1156"/>
      <c r="F210" s="1156"/>
      <c r="G210" s="1156"/>
      <c r="H210" s="1156"/>
      <c r="I210" s="1156"/>
      <c r="J210" s="1156"/>
      <c r="K210" s="1157"/>
      <c r="P210" s="1"/>
      <c r="Q210" s="1175"/>
      <c r="R210" s="1176"/>
      <c r="S210" s="1176"/>
      <c r="T210" s="1176"/>
      <c r="U210" s="1176"/>
      <c r="V210" s="1176"/>
      <c r="W210" s="1176"/>
      <c r="X210" s="1176"/>
      <c r="Y210" s="1176"/>
      <c r="Z210" s="1177"/>
    </row>
    <row r="211" spans="2:27">
      <c r="B211" s="1155"/>
      <c r="C211" s="1156"/>
      <c r="D211" s="1156"/>
      <c r="E211" s="1156"/>
      <c r="F211" s="1156"/>
      <c r="G211" s="1156"/>
      <c r="H211" s="1156"/>
      <c r="I211" s="1156"/>
      <c r="J211" s="1156"/>
      <c r="K211" s="1157"/>
      <c r="P211" s="1"/>
      <c r="Q211" s="1175"/>
      <c r="R211" s="1176"/>
      <c r="S211" s="1176"/>
      <c r="T211" s="1176"/>
      <c r="U211" s="1176"/>
      <c r="V211" s="1176"/>
      <c r="W211" s="1176"/>
      <c r="X211" s="1176"/>
      <c r="Y211" s="1176"/>
      <c r="Z211" s="1177"/>
    </row>
    <row r="212" spans="2:27">
      <c r="B212" s="1155"/>
      <c r="C212" s="1156"/>
      <c r="D212" s="1156"/>
      <c r="E212" s="1156"/>
      <c r="F212" s="1156"/>
      <c r="G212" s="1156"/>
      <c r="H212" s="1156"/>
      <c r="I212" s="1156"/>
      <c r="J212" s="1156"/>
      <c r="K212" s="1157"/>
      <c r="P212" s="1"/>
      <c r="Q212" s="1175"/>
      <c r="R212" s="1176"/>
      <c r="S212" s="1176"/>
      <c r="T212" s="1176"/>
      <c r="U212" s="1176"/>
      <c r="V212" s="1176"/>
      <c r="W212" s="1176"/>
      <c r="X212" s="1176"/>
      <c r="Y212" s="1176"/>
      <c r="Z212" s="1177"/>
    </row>
    <row r="213" spans="2:27">
      <c r="B213" s="1155"/>
      <c r="C213" s="1156"/>
      <c r="D213" s="1156"/>
      <c r="E213" s="1156"/>
      <c r="F213" s="1156"/>
      <c r="G213" s="1156"/>
      <c r="H213" s="1156"/>
      <c r="I213" s="1156"/>
      <c r="J213" s="1156"/>
      <c r="K213" s="1157"/>
      <c r="P213" s="1"/>
      <c r="Q213" s="1175"/>
      <c r="R213" s="1176"/>
      <c r="S213" s="1176"/>
      <c r="T213" s="1176"/>
      <c r="U213" s="1176"/>
      <c r="V213" s="1176"/>
      <c r="W213" s="1176"/>
      <c r="X213" s="1176"/>
      <c r="Y213" s="1176"/>
      <c r="Z213" s="1177"/>
    </row>
    <row r="214" spans="2:27">
      <c r="B214" s="1158"/>
      <c r="C214" s="1159"/>
      <c r="D214" s="1159"/>
      <c r="E214" s="1159"/>
      <c r="F214" s="1159"/>
      <c r="G214" s="1159"/>
      <c r="H214" s="1159"/>
      <c r="I214" s="1159"/>
      <c r="J214" s="1159"/>
      <c r="K214" s="1160"/>
      <c r="P214" s="1"/>
      <c r="Q214" s="1178"/>
      <c r="R214" s="1179"/>
      <c r="S214" s="1179"/>
      <c r="T214" s="1179"/>
      <c r="U214" s="1179"/>
      <c r="V214" s="1179"/>
      <c r="W214" s="1179"/>
      <c r="X214" s="1179"/>
      <c r="Y214" s="1179"/>
      <c r="Z214" s="1180"/>
    </row>
    <row r="215" spans="2:27">
      <c r="P215" s="1"/>
    </row>
    <row r="216" spans="2:27">
      <c r="B216" s="149" t="s">
        <v>450</v>
      </c>
      <c r="P216" s="1"/>
      <c r="Q216" s="149" t="s">
        <v>450</v>
      </c>
    </row>
    <row r="217" spans="2:27" ht="31.75" customHeight="1">
      <c r="B217" s="1303" t="s">
        <v>451</v>
      </c>
      <c r="C217" s="1303"/>
      <c r="D217" s="1303"/>
      <c r="E217" s="1303"/>
      <c r="F217" s="1303"/>
      <c r="G217" s="1303"/>
      <c r="H217" s="1303"/>
      <c r="I217" s="1303"/>
      <c r="J217" s="1303"/>
      <c r="K217" s="1303"/>
      <c r="L217" s="1303"/>
      <c r="P217" s="1"/>
      <c r="Q217" s="1303" t="s">
        <v>451</v>
      </c>
      <c r="R217" s="1303"/>
      <c r="S217" s="1303"/>
      <c r="T217" s="1303"/>
      <c r="U217" s="1303"/>
      <c r="V217" s="1303"/>
      <c r="W217" s="1303"/>
      <c r="X217" s="1303"/>
      <c r="Y217" s="1303"/>
      <c r="Z217" s="1303"/>
      <c r="AA217" s="1303"/>
    </row>
    <row r="218" spans="2:27">
      <c r="B218" s="1303" t="s">
        <v>413</v>
      </c>
      <c r="C218" s="1303"/>
      <c r="D218" s="1303"/>
      <c r="E218" s="1303"/>
      <c r="F218" s="1303"/>
      <c r="G218" s="1303"/>
      <c r="H218" s="1303"/>
      <c r="I218" s="1303"/>
      <c r="J218" s="1303"/>
      <c r="K218" s="1303"/>
      <c r="L218" s="1303"/>
      <c r="P218" s="1"/>
      <c r="Q218" s="1303" t="s">
        <v>413</v>
      </c>
      <c r="R218" s="1303"/>
      <c r="S218" s="1303"/>
      <c r="T218" s="1303"/>
      <c r="U218" s="1303"/>
      <c r="V218" s="1303"/>
      <c r="W218" s="1303"/>
      <c r="X218" s="1303"/>
      <c r="Y218" s="1303"/>
      <c r="Z218" s="1303"/>
      <c r="AA218" s="1303"/>
    </row>
    <row r="219" spans="2:27">
      <c r="B219" s="1321"/>
      <c r="C219" s="1322"/>
      <c r="D219" s="1322"/>
      <c r="E219" s="1322"/>
      <c r="F219" s="1322"/>
      <c r="G219" s="1322"/>
      <c r="H219" s="1322"/>
      <c r="I219" s="1322"/>
      <c r="J219" s="1322"/>
      <c r="K219" s="1323"/>
      <c r="P219" s="1"/>
      <c r="Q219" s="1304" t="s">
        <v>1058</v>
      </c>
      <c r="R219" s="1305"/>
      <c r="S219" s="1305"/>
      <c r="T219" s="1305"/>
      <c r="U219" s="1305"/>
      <c r="V219" s="1305"/>
      <c r="W219" s="1305"/>
      <c r="X219" s="1305"/>
      <c r="Y219" s="1305"/>
      <c r="Z219" s="1306"/>
    </row>
    <row r="220" spans="2:27">
      <c r="B220" s="1155"/>
      <c r="C220" s="1156"/>
      <c r="D220" s="1156"/>
      <c r="E220" s="1156"/>
      <c r="F220" s="1156"/>
      <c r="G220" s="1156"/>
      <c r="H220" s="1156"/>
      <c r="I220" s="1156"/>
      <c r="J220" s="1156"/>
      <c r="K220" s="1157"/>
      <c r="P220" s="1"/>
      <c r="Q220" s="1175"/>
      <c r="R220" s="1176"/>
      <c r="S220" s="1176"/>
      <c r="T220" s="1176"/>
      <c r="U220" s="1176"/>
      <c r="V220" s="1176"/>
      <c r="W220" s="1176"/>
      <c r="X220" s="1176"/>
      <c r="Y220" s="1176"/>
      <c r="Z220" s="1177"/>
    </row>
    <row r="221" spans="2:27">
      <c r="B221" s="1155"/>
      <c r="C221" s="1156"/>
      <c r="D221" s="1156"/>
      <c r="E221" s="1156"/>
      <c r="F221" s="1156"/>
      <c r="G221" s="1156"/>
      <c r="H221" s="1156"/>
      <c r="I221" s="1156"/>
      <c r="J221" s="1156"/>
      <c r="K221" s="1157"/>
      <c r="P221" s="1"/>
      <c r="Q221" s="1175"/>
      <c r="R221" s="1176"/>
      <c r="S221" s="1176"/>
      <c r="T221" s="1176"/>
      <c r="U221" s="1176"/>
      <c r="V221" s="1176"/>
      <c r="W221" s="1176"/>
      <c r="X221" s="1176"/>
      <c r="Y221" s="1176"/>
      <c r="Z221" s="1177"/>
    </row>
    <row r="222" spans="2:27">
      <c r="B222" s="1155"/>
      <c r="C222" s="1156"/>
      <c r="D222" s="1156"/>
      <c r="E222" s="1156"/>
      <c r="F222" s="1156"/>
      <c r="G222" s="1156"/>
      <c r="H222" s="1156"/>
      <c r="I222" s="1156"/>
      <c r="J222" s="1156"/>
      <c r="K222" s="1157"/>
      <c r="P222" s="1"/>
      <c r="Q222" s="1175"/>
      <c r="R222" s="1176"/>
      <c r="S222" s="1176"/>
      <c r="T222" s="1176"/>
      <c r="U222" s="1176"/>
      <c r="V222" s="1176"/>
      <c r="W222" s="1176"/>
      <c r="X222" s="1176"/>
      <c r="Y222" s="1176"/>
      <c r="Z222" s="1177"/>
    </row>
    <row r="223" spans="2:27">
      <c r="B223" s="1155"/>
      <c r="C223" s="1156"/>
      <c r="D223" s="1156"/>
      <c r="E223" s="1156"/>
      <c r="F223" s="1156"/>
      <c r="G223" s="1156"/>
      <c r="H223" s="1156"/>
      <c r="I223" s="1156"/>
      <c r="J223" s="1156"/>
      <c r="K223" s="1157"/>
      <c r="P223" s="1"/>
      <c r="Q223" s="1175"/>
      <c r="R223" s="1176"/>
      <c r="S223" s="1176"/>
      <c r="T223" s="1176"/>
      <c r="U223" s="1176"/>
      <c r="V223" s="1176"/>
      <c r="W223" s="1176"/>
      <c r="X223" s="1176"/>
      <c r="Y223" s="1176"/>
      <c r="Z223" s="1177"/>
    </row>
    <row r="224" spans="2:27">
      <c r="B224" s="1155"/>
      <c r="C224" s="1156"/>
      <c r="D224" s="1156"/>
      <c r="E224" s="1156"/>
      <c r="F224" s="1156"/>
      <c r="G224" s="1156"/>
      <c r="H224" s="1156"/>
      <c r="I224" s="1156"/>
      <c r="J224" s="1156"/>
      <c r="K224" s="1157"/>
      <c r="P224" s="1"/>
      <c r="Q224" s="1175"/>
      <c r="R224" s="1176"/>
      <c r="S224" s="1176"/>
      <c r="T224" s="1176"/>
      <c r="U224" s="1176"/>
      <c r="V224" s="1176"/>
      <c r="W224" s="1176"/>
      <c r="X224" s="1176"/>
      <c r="Y224" s="1176"/>
      <c r="Z224" s="1177"/>
    </row>
    <row r="225" spans="2:26">
      <c r="B225" s="1155"/>
      <c r="C225" s="1156"/>
      <c r="D225" s="1156"/>
      <c r="E225" s="1156"/>
      <c r="F225" s="1156"/>
      <c r="G225" s="1156"/>
      <c r="H225" s="1156"/>
      <c r="I225" s="1156"/>
      <c r="J225" s="1156"/>
      <c r="K225" s="1157"/>
      <c r="P225" s="1"/>
      <c r="Q225" s="1175"/>
      <c r="R225" s="1176"/>
      <c r="S225" s="1176"/>
      <c r="T225" s="1176"/>
      <c r="U225" s="1176"/>
      <c r="V225" s="1176"/>
      <c r="W225" s="1176"/>
      <c r="X225" s="1176"/>
      <c r="Y225" s="1176"/>
      <c r="Z225" s="1177"/>
    </row>
    <row r="226" spans="2:26">
      <c r="B226" s="1155"/>
      <c r="C226" s="1156"/>
      <c r="D226" s="1156"/>
      <c r="E226" s="1156"/>
      <c r="F226" s="1156"/>
      <c r="G226" s="1156"/>
      <c r="H226" s="1156"/>
      <c r="I226" s="1156"/>
      <c r="J226" s="1156"/>
      <c r="K226" s="1157"/>
      <c r="P226" s="1"/>
      <c r="Q226" s="1175"/>
      <c r="R226" s="1176"/>
      <c r="S226" s="1176"/>
      <c r="T226" s="1176"/>
      <c r="U226" s="1176"/>
      <c r="V226" s="1176"/>
      <c r="W226" s="1176"/>
      <c r="X226" s="1176"/>
      <c r="Y226" s="1176"/>
      <c r="Z226" s="1177"/>
    </row>
    <row r="227" spans="2:26">
      <c r="B227" s="1155"/>
      <c r="C227" s="1156"/>
      <c r="D227" s="1156"/>
      <c r="E227" s="1156"/>
      <c r="F227" s="1156"/>
      <c r="G227" s="1156"/>
      <c r="H227" s="1156"/>
      <c r="I227" s="1156"/>
      <c r="J227" s="1156"/>
      <c r="K227" s="1157"/>
      <c r="P227" s="1"/>
      <c r="Q227" s="1175"/>
      <c r="R227" s="1176"/>
      <c r="S227" s="1176"/>
      <c r="T227" s="1176"/>
      <c r="U227" s="1176"/>
      <c r="V227" s="1176"/>
      <c r="W227" s="1176"/>
      <c r="X227" s="1176"/>
      <c r="Y227" s="1176"/>
      <c r="Z227" s="1177"/>
    </row>
    <row r="228" spans="2:26">
      <c r="B228" s="1155"/>
      <c r="C228" s="1156"/>
      <c r="D228" s="1156"/>
      <c r="E228" s="1156"/>
      <c r="F228" s="1156"/>
      <c r="G228" s="1156"/>
      <c r="H228" s="1156"/>
      <c r="I228" s="1156"/>
      <c r="J228" s="1156"/>
      <c r="K228" s="1157"/>
      <c r="P228" s="1"/>
      <c r="Q228" s="1175"/>
      <c r="R228" s="1176"/>
      <c r="S228" s="1176"/>
      <c r="T228" s="1176"/>
      <c r="U228" s="1176"/>
      <c r="V228" s="1176"/>
      <c r="W228" s="1176"/>
      <c r="X228" s="1176"/>
      <c r="Y228" s="1176"/>
      <c r="Z228" s="1177"/>
    </row>
    <row r="229" spans="2:26">
      <c r="B229" s="1155"/>
      <c r="C229" s="1156"/>
      <c r="D229" s="1156"/>
      <c r="E229" s="1156"/>
      <c r="F229" s="1156"/>
      <c r="G229" s="1156"/>
      <c r="H229" s="1156"/>
      <c r="I229" s="1156"/>
      <c r="J229" s="1156"/>
      <c r="K229" s="1157"/>
      <c r="P229" s="1"/>
      <c r="Q229" s="1175"/>
      <c r="R229" s="1176"/>
      <c r="S229" s="1176"/>
      <c r="T229" s="1176"/>
      <c r="U229" s="1176"/>
      <c r="V229" s="1176"/>
      <c r="W229" s="1176"/>
      <c r="X229" s="1176"/>
      <c r="Y229" s="1176"/>
      <c r="Z229" s="1177"/>
    </row>
    <row r="230" spans="2:26">
      <c r="B230" s="1155"/>
      <c r="C230" s="1156"/>
      <c r="D230" s="1156"/>
      <c r="E230" s="1156"/>
      <c r="F230" s="1156"/>
      <c r="G230" s="1156"/>
      <c r="H230" s="1156"/>
      <c r="I230" s="1156"/>
      <c r="J230" s="1156"/>
      <c r="K230" s="1157"/>
      <c r="P230" s="1"/>
      <c r="Q230" s="1175"/>
      <c r="R230" s="1176"/>
      <c r="S230" s="1176"/>
      <c r="T230" s="1176"/>
      <c r="U230" s="1176"/>
      <c r="V230" s="1176"/>
      <c r="W230" s="1176"/>
      <c r="X230" s="1176"/>
      <c r="Y230" s="1176"/>
      <c r="Z230" s="1177"/>
    </row>
    <row r="231" spans="2:26">
      <c r="B231" s="1155"/>
      <c r="C231" s="1156"/>
      <c r="D231" s="1156"/>
      <c r="E231" s="1156"/>
      <c r="F231" s="1156"/>
      <c r="G231" s="1156"/>
      <c r="H231" s="1156"/>
      <c r="I231" s="1156"/>
      <c r="J231" s="1156"/>
      <c r="K231" s="1157"/>
      <c r="P231" s="1"/>
      <c r="Q231" s="1175"/>
      <c r="R231" s="1176"/>
      <c r="S231" s="1176"/>
      <c r="T231" s="1176"/>
      <c r="U231" s="1176"/>
      <c r="V231" s="1176"/>
      <c r="W231" s="1176"/>
      <c r="X231" s="1176"/>
      <c r="Y231" s="1176"/>
      <c r="Z231" s="1177"/>
    </row>
    <row r="232" spans="2:26">
      <c r="B232" s="1155"/>
      <c r="C232" s="1156"/>
      <c r="D232" s="1156"/>
      <c r="E232" s="1156"/>
      <c r="F232" s="1156"/>
      <c r="G232" s="1156"/>
      <c r="H232" s="1156"/>
      <c r="I232" s="1156"/>
      <c r="J232" s="1156"/>
      <c r="K232" s="1157"/>
      <c r="P232" s="1"/>
      <c r="Q232" s="1175"/>
      <c r="R232" s="1176"/>
      <c r="S232" s="1176"/>
      <c r="T232" s="1176"/>
      <c r="U232" s="1176"/>
      <c r="V232" s="1176"/>
      <c r="W232" s="1176"/>
      <c r="X232" s="1176"/>
      <c r="Y232" s="1176"/>
      <c r="Z232" s="1177"/>
    </row>
    <row r="233" spans="2:26">
      <c r="B233" s="1155"/>
      <c r="C233" s="1156"/>
      <c r="D233" s="1156"/>
      <c r="E233" s="1156"/>
      <c r="F233" s="1156"/>
      <c r="G233" s="1156"/>
      <c r="H233" s="1156"/>
      <c r="I233" s="1156"/>
      <c r="J233" s="1156"/>
      <c r="K233" s="1157"/>
      <c r="P233" s="1"/>
      <c r="Q233" s="1175"/>
      <c r="R233" s="1176"/>
      <c r="S233" s="1176"/>
      <c r="T233" s="1176"/>
      <c r="U233" s="1176"/>
      <c r="V233" s="1176"/>
      <c r="W233" s="1176"/>
      <c r="X233" s="1176"/>
      <c r="Y233" s="1176"/>
      <c r="Z233" s="1177"/>
    </row>
    <row r="234" spans="2:26">
      <c r="B234" s="1155"/>
      <c r="C234" s="1156"/>
      <c r="D234" s="1156"/>
      <c r="E234" s="1156"/>
      <c r="F234" s="1156"/>
      <c r="G234" s="1156"/>
      <c r="H234" s="1156"/>
      <c r="I234" s="1156"/>
      <c r="J234" s="1156"/>
      <c r="K234" s="1157"/>
      <c r="P234" s="1"/>
      <c r="Q234" s="1175"/>
      <c r="R234" s="1176"/>
      <c r="S234" s="1176"/>
      <c r="T234" s="1176"/>
      <c r="U234" s="1176"/>
      <c r="V234" s="1176"/>
      <c r="W234" s="1176"/>
      <c r="X234" s="1176"/>
      <c r="Y234" s="1176"/>
      <c r="Z234" s="1177"/>
    </row>
    <row r="235" spans="2:26">
      <c r="B235" s="1155"/>
      <c r="C235" s="1156"/>
      <c r="D235" s="1156"/>
      <c r="E235" s="1156"/>
      <c r="F235" s="1156"/>
      <c r="G235" s="1156"/>
      <c r="H235" s="1156"/>
      <c r="I235" s="1156"/>
      <c r="J235" s="1156"/>
      <c r="K235" s="1157"/>
      <c r="P235" s="1"/>
      <c r="Q235" s="1175"/>
      <c r="R235" s="1176"/>
      <c r="S235" s="1176"/>
      <c r="T235" s="1176"/>
      <c r="U235" s="1176"/>
      <c r="V235" s="1176"/>
      <c r="W235" s="1176"/>
      <c r="X235" s="1176"/>
      <c r="Y235" s="1176"/>
      <c r="Z235" s="1177"/>
    </row>
    <row r="236" spans="2:26">
      <c r="B236" s="1155"/>
      <c r="C236" s="1156"/>
      <c r="D236" s="1156"/>
      <c r="E236" s="1156"/>
      <c r="F236" s="1156"/>
      <c r="G236" s="1156"/>
      <c r="H236" s="1156"/>
      <c r="I236" s="1156"/>
      <c r="J236" s="1156"/>
      <c r="K236" s="1157"/>
      <c r="P236" s="1"/>
      <c r="Q236" s="1175"/>
      <c r="R236" s="1176"/>
      <c r="S236" s="1176"/>
      <c r="T236" s="1176"/>
      <c r="U236" s="1176"/>
      <c r="V236" s="1176"/>
      <c r="W236" s="1176"/>
      <c r="X236" s="1176"/>
      <c r="Y236" s="1176"/>
      <c r="Z236" s="1177"/>
    </row>
    <row r="237" spans="2:26">
      <c r="B237" s="1155"/>
      <c r="C237" s="1156"/>
      <c r="D237" s="1156"/>
      <c r="E237" s="1156"/>
      <c r="F237" s="1156"/>
      <c r="G237" s="1156"/>
      <c r="H237" s="1156"/>
      <c r="I237" s="1156"/>
      <c r="J237" s="1156"/>
      <c r="K237" s="1157"/>
      <c r="P237" s="1"/>
      <c r="Q237" s="1175"/>
      <c r="R237" s="1176"/>
      <c r="S237" s="1176"/>
      <c r="T237" s="1176"/>
      <c r="U237" s="1176"/>
      <c r="V237" s="1176"/>
      <c r="W237" s="1176"/>
      <c r="X237" s="1176"/>
      <c r="Y237" s="1176"/>
      <c r="Z237" s="1177"/>
    </row>
    <row r="238" spans="2:26">
      <c r="B238" s="1155"/>
      <c r="C238" s="1156"/>
      <c r="D238" s="1156"/>
      <c r="E238" s="1156"/>
      <c r="F238" s="1156"/>
      <c r="G238" s="1156"/>
      <c r="H238" s="1156"/>
      <c r="I238" s="1156"/>
      <c r="J238" s="1156"/>
      <c r="K238" s="1157"/>
      <c r="P238" s="1"/>
      <c r="Q238" s="1175"/>
      <c r="R238" s="1176"/>
      <c r="S238" s="1176"/>
      <c r="T238" s="1176"/>
      <c r="U238" s="1176"/>
      <c r="V238" s="1176"/>
      <c r="W238" s="1176"/>
      <c r="X238" s="1176"/>
      <c r="Y238" s="1176"/>
      <c r="Z238" s="1177"/>
    </row>
    <row r="239" spans="2:26">
      <c r="B239" s="1155"/>
      <c r="C239" s="1156"/>
      <c r="D239" s="1156"/>
      <c r="E239" s="1156"/>
      <c r="F239" s="1156"/>
      <c r="G239" s="1156"/>
      <c r="H239" s="1156"/>
      <c r="I239" s="1156"/>
      <c r="J239" s="1156"/>
      <c r="K239" s="1157"/>
      <c r="P239" s="1"/>
      <c r="Q239" s="1175"/>
      <c r="R239" s="1176"/>
      <c r="S239" s="1176"/>
      <c r="T239" s="1176"/>
      <c r="U239" s="1176"/>
      <c r="V239" s="1176"/>
      <c r="W239" s="1176"/>
      <c r="X239" s="1176"/>
      <c r="Y239" s="1176"/>
      <c r="Z239" s="1177"/>
    </row>
    <row r="240" spans="2:26">
      <c r="B240" s="1155"/>
      <c r="C240" s="1156"/>
      <c r="D240" s="1156"/>
      <c r="E240" s="1156"/>
      <c r="F240" s="1156"/>
      <c r="G240" s="1156"/>
      <c r="H240" s="1156"/>
      <c r="I240" s="1156"/>
      <c r="J240" s="1156"/>
      <c r="K240" s="1157"/>
      <c r="P240" s="1"/>
      <c r="Q240" s="1175"/>
      <c r="R240" s="1176"/>
      <c r="S240" s="1176"/>
      <c r="T240" s="1176"/>
      <c r="U240" s="1176"/>
      <c r="V240" s="1176"/>
      <c r="W240" s="1176"/>
      <c r="X240" s="1176"/>
      <c r="Y240" s="1176"/>
      <c r="Z240" s="1177"/>
    </row>
    <row r="241" spans="2:26">
      <c r="B241" s="1155"/>
      <c r="C241" s="1156"/>
      <c r="D241" s="1156"/>
      <c r="E241" s="1156"/>
      <c r="F241" s="1156"/>
      <c r="G241" s="1156"/>
      <c r="H241" s="1156"/>
      <c r="I241" s="1156"/>
      <c r="J241" s="1156"/>
      <c r="K241" s="1157"/>
      <c r="P241" s="1"/>
      <c r="Q241" s="1175"/>
      <c r="R241" s="1176"/>
      <c r="S241" s="1176"/>
      <c r="T241" s="1176"/>
      <c r="U241" s="1176"/>
      <c r="V241" s="1176"/>
      <c r="W241" s="1176"/>
      <c r="X241" s="1176"/>
      <c r="Y241" s="1176"/>
      <c r="Z241" s="1177"/>
    </row>
    <row r="242" spans="2:26">
      <c r="B242" s="1155"/>
      <c r="C242" s="1156"/>
      <c r="D242" s="1156"/>
      <c r="E242" s="1156"/>
      <c r="F242" s="1156"/>
      <c r="G242" s="1156"/>
      <c r="H242" s="1156"/>
      <c r="I242" s="1156"/>
      <c r="J242" s="1156"/>
      <c r="K242" s="1157"/>
      <c r="P242" s="1"/>
      <c r="Q242" s="1175"/>
      <c r="R242" s="1176"/>
      <c r="S242" s="1176"/>
      <c r="T242" s="1176"/>
      <c r="U242" s="1176"/>
      <c r="V242" s="1176"/>
      <c r="W242" s="1176"/>
      <c r="X242" s="1176"/>
      <c r="Y242" s="1176"/>
      <c r="Z242" s="1177"/>
    </row>
    <row r="243" spans="2:26">
      <c r="B243" s="1155"/>
      <c r="C243" s="1156"/>
      <c r="D243" s="1156"/>
      <c r="E243" s="1156"/>
      <c r="F243" s="1156"/>
      <c r="G243" s="1156"/>
      <c r="H243" s="1156"/>
      <c r="I243" s="1156"/>
      <c r="J243" s="1156"/>
      <c r="K243" s="1157"/>
      <c r="P243" s="1"/>
      <c r="Q243" s="1175"/>
      <c r="R243" s="1176"/>
      <c r="S243" s="1176"/>
      <c r="T243" s="1176"/>
      <c r="U243" s="1176"/>
      <c r="V243" s="1176"/>
      <c r="W243" s="1176"/>
      <c r="X243" s="1176"/>
      <c r="Y243" s="1176"/>
      <c r="Z243" s="1177"/>
    </row>
    <row r="244" spans="2:26">
      <c r="B244" s="1155"/>
      <c r="C244" s="1156"/>
      <c r="D244" s="1156"/>
      <c r="E244" s="1156"/>
      <c r="F244" s="1156"/>
      <c r="G244" s="1156"/>
      <c r="H244" s="1156"/>
      <c r="I244" s="1156"/>
      <c r="J244" s="1156"/>
      <c r="K244" s="1157"/>
      <c r="P244" s="1"/>
      <c r="Q244" s="1175"/>
      <c r="R244" s="1176"/>
      <c r="S244" s="1176"/>
      <c r="T244" s="1176"/>
      <c r="U244" s="1176"/>
      <c r="V244" s="1176"/>
      <c r="W244" s="1176"/>
      <c r="X244" s="1176"/>
      <c r="Y244" s="1176"/>
      <c r="Z244" s="1177"/>
    </row>
    <row r="245" spans="2:26">
      <c r="B245" s="1155"/>
      <c r="C245" s="1156"/>
      <c r="D245" s="1156"/>
      <c r="E245" s="1156"/>
      <c r="F245" s="1156"/>
      <c r="G245" s="1156"/>
      <c r="H245" s="1156"/>
      <c r="I245" s="1156"/>
      <c r="J245" s="1156"/>
      <c r="K245" s="1157"/>
      <c r="P245" s="1"/>
      <c r="Q245" s="1175"/>
      <c r="R245" s="1176"/>
      <c r="S245" s="1176"/>
      <c r="T245" s="1176"/>
      <c r="U245" s="1176"/>
      <c r="V245" s="1176"/>
      <c r="W245" s="1176"/>
      <c r="X245" s="1176"/>
      <c r="Y245" s="1176"/>
      <c r="Z245" s="1177"/>
    </row>
    <row r="246" spans="2:26">
      <c r="B246" s="1155"/>
      <c r="C246" s="1156"/>
      <c r="D246" s="1156"/>
      <c r="E246" s="1156"/>
      <c r="F246" s="1156"/>
      <c r="G246" s="1156"/>
      <c r="H246" s="1156"/>
      <c r="I246" s="1156"/>
      <c r="J246" s="1156"/>
      <c r="K246" s="1157"/>
      <c r="P246" s="1"/>
      <c r="Q246" s="1175"/>
      <c r="R246" s="1176"/>
      <c r="S246" s="1176"/>
      <c r="T246" s="1176"/>
      <c r="U246" s="1176"/>
      <c r="V246" s="1176"/>
      <c r="W246" s="1176"/>
      <c r="X246" s="1176"/>
      <c r="Y246" s="1176"/>
      <c r="Z246" s="1177"/>
    </row>
    <row r="247" spans="2:26">
      <c r="B247" s="1155"/>
      <c r="C247" s="1156"/>
      <c r="D247" s="1156"/>
      <c r="E247" s="1156"/>
      <c r="F247" s="1156"/>
      <c r="G247" s="1156"/>
      <c r="H247" s="1156"/>
      <c r="I247" s="1156"/>
      <c r="J247" s="1156"/>
      <c r="K247" s="1157"/>
      <c r="P247" s="1"/>
      <c r="Q247" s="1175"/>
      <c r="R247" s="1176"/>
      <c r="S247" s="1176"/>
      <c r="T247" s="1176"/>
      <c r="U247" s="1176"/>
      <c r="V247" s="1176"/>
      <c r="W247" s="1176"/>
      <c r="X247" s="1176"/>
      <c r="Y247" s="1176"/>
      <c r="Z247" s="1177"/>
    </row>
    <row r="248" spans="2:26">
      <c r="B248" s="1155"/>
      <c r="C248" s="1156"/>
      <c r="D248" s="1156"/>
      <c r="E248" s="1156"/>
      <c r="F248" s="1156"/>
      <c r="G248" s="1156"/>
      <c r="H248" s="1156"/>
      <c r="I248" s="1156"/>
      <c r="J248" s="1156"/>
      <c r="K248" s="1157"/>
      <c r="P248" s="1"/>
      <c r="Q248" s="1175"/>
      <c r="R248" s="1176"/>
      <c r="S248" s="1176"/>
      <c r="T248" s="1176"/>
      <c r="U248" s="1176"/>
      <c r="V248" s="1176"/>
      <c r="W248" s="1176"/>
      <c r="X248" s="1176"/>
      <c r="Y248" s="1176"/>
      <c r="Z248" s="1177"/>
    </row>
    <row r="249" spans="2:26">
      <c r="B249" s="1155"/>
      <c r="C249" s="1156"/>
      <c r="D249" s="1156"/>
      <c r="E249" s="1156"/>
      <c r="F249" s="1156"/>
      <c r="G249" s="1156"/>
      <c r="H249" s="1156"/>
      <c r="I249" s="1156"/>
      <c r="J249" s="1156"/>
      <c r="K249" s="1157"/>
      <c r="P249" s="1"/>
      <c r="Q249" s="1175"/>
      <c r="R249" s="1176"/>
      <c r="S249" s="1176"/>
      <c r="T249" s="1176"/>
      <c r="U249" s="1176"/>
      <c r="V249" s="1176"/>
      <c r="W249" s="1176"/>
      <c r="X249" s="1176"/>
      <c r="Y249" s="1176"/>
      <c r="Z249" s="1177"/>
    </row>
    <row r="250" spans="2:26">
      <c r="B250" s="1155"/>
      <c r="C250" s="1156"/>
      <c r="D250" s="1156"/>
      <c r="E250" s="1156"/>
      <c r="F250" s="1156"/>
      <c r="G250" s="1156"/>
      <c r="H250" s="1156"/>
      <c r="I250" s="1156"/>
      <c r="J250" s="1156"/>
      <c r="K250" s="1157"/>
      <c r="P250" s="1"/>
      <c r="Q250" s="1175"/>
      <c r="R250" s="1176"/>
      <c r="S250" s="1176"/>
      <c r="T250" s="1176"/>
      <c r="U250" s="1176"/>
      <c r="V250" s="1176"/>
      <c r="W250" s="1176"/>
      <c r="X250" s="1176"/>
      <c r="Y250" s="1176"/>
      <c r="Z250" s="1177"/>
    </row>
    <row r="251" spans="2:26">
      <c r="B251" s="1155"/>
      <c r="C251" s="1156"/>
      <c r="D251" s="1156"/>
      <c r="E251" s="1156"/>
      <c r="F251" s="1156"/>
      <c r="G251" s="1156"/>
      <c r="H251" s="1156"/>
      <c r="I251" s="1156"/>
      <c r="J251" s="1156"/>
      <c r="K251" s="1157"/>
      <c r="P251" s="1"/>
      <c r="Q251" s="1175"/>
      <c r="R251" s="1176"/>
      <c r="S251" s="1176"/>
      <c r="T251" s="1176"/>
      <c r="U251" s="1176"/>
      <c r="V251" s="1176"/>
      <c r="W251" s="1176"/>
      <c r="X251" s="1176"/>
      <c r="Y251" s="1176"/>
      <c r="Z251" s="1177"/>
    </row>
    <row r="252" spans="2:26">
      <c r="B252" s="1155"/>
      <c r="C252" s="1156"/>
      <c r="D252" s="1156"/>
      <c r="E252" s="1156"/>
      <c r="F252" s="1156"/>
      <c r="G252" s="1156"/>
      <c r="H252" s="1156"/>
      <c r="I252" s="1156"/>
      <c r="J252" s="1156"/>
      <c r="K252" s="1157"/>
      <c r="P252" s="1"/>
      <c r="Q252" s="1175"/>
      <c r="R252" s="1176"/>
      <c r="S252" s="1176"/>
      <c r="T252" s="1176"/>
      <c r="U252" s="1176"/>
      <c r="V252" s="1176"/>
      <c r="W252" s="1176"/>
      <c r="X252" s="1176"/>
      <c r="Y252" s="1176"/>
      <c r="Z252" s="1177"/>
    </row>
    <row r="253" spans="2:26">
      <c r="B253" s="1155"/>
      <c r="C253" s="1156"/>
      <c r="D253" s="1156"/>
      <c r="E253" s="1156"/>
      <c r="F253" s="1156"/>
      <c r="G253" s="1156"/>
      <c r="H253" s="1156"/>
      <c r="I253" s="1156"/>
      <c r="J253" s="1156"/>
      <c r="K253" s="1157"/>
      <c r="P253" s="1"/>
      <c r="Q253" s="1175"/>
      <c r="R253" s="1176"/>
      <c r="S253" s="1176"/>
      <c r="T253" s="1176"/>
      <c r="U253" s="1176"/>
      <c r="V253" s="1176"/>
      <c r="W253" s="1176"/>
      <c r="X253" s="1176"/>
      <c r="Y253" s="1176"/>
      <c r="Z253" s="1177"/>
    </row>
    <row r="254" spans="2:26">
      <c r="B254" s="1155"/>
      <c r="C254" s="1156"/>
      <c r="D254" s="1156"/>
      <c r="E254" s="1156"/>
      <c r="F254" s="1156"/>
      <c r="G254" s="1156"/>
      <c r="H254" s="1156"/>
      <c r="I254" s="1156"/>
      <c r="J254" s="1156"/>
      <c r="K254" s="1157"/>
      <c r="P254" s="1"/>
      <c r="Q254" s="1175"/>
      <c r="R254" s="1176"/>
      <c r="S254" s="1176"/>
      <c r="T254" s="1176"/>
      <c r="U254" s="1176"/>
      <c r="V254" s="1176"/>
      <c r="W254" s="1176"/>
      <c r="X254" s="1176"/>
      <c r="Y254" s="1176"/>
      <c r="Z254" s="1177"/>
    </row>
    <row r="255" spans="2:26">
      <c r="B255" s="1155"/>
      <c r="C255" s="1156"/>
      <c r="D255" s="1156"/>
      <c r="E255" s="1156"/>
      <c r="F255" s="1156"/>
      <c r="G255" s="1156"/>
      <c r="H255" s="1156"/>
      <c r="I255" s="1156"/>
      <c r="J255" s="1156"/>
      <c r="K255" s="1157"/>
      <c r="P255" s="1"/>
      <c r="Q255" s="1175"/>
      <c r="R255" s="1176"/>
      <c r="S255" s="1176"/>
      <c r="T255" s="1176"/>
      <c r="U255" s="1176"/>
      <c r="V255" s="1176"/>
      <c r="W255" s="1176"/>
      <c r="X255" s="1176"/>
      <c r="Y255" s="1176"/>
      <c r="Z255" s="1177"/>
    </row>
    <row r="256" spans="2:26">
      <c r="B256" s="1158"/>
      <c r="C256" s="1159"/>
      <c r="D256" s="1159"/>
      <c r="E256" s="1159"/>
      <c r="F256" s="1159"/>
      <c r="G256" s="1159"/>
      <c r="H256" s="1159"/>
      <c r="I256" s="1159"/>
      <c r="J256" s="1159"/>
      <c r="K256" s="1160"/>
      <c r="P256" s="1"/>
      <c r="Q256" s="1178"/>
      <c r="R256" s="1179"/>
      <c r="S256" s="1179"/>
      <c r="T256" s="1179"/>
      <c r="U256" s="1179"/>
      <c r="V256" s="1179"/>
      <c r="W256" s="1179"/>
      <c r="X256" s="1179"/>
      <c r="Y256" s="1179"/>
      <c r="Z256" s="1180"/>
    </row>
    <row r="257" spans="16:16">
      <c r="P257" s="1"/>
    </row>
    <row r="258" spans="16:16">
      <c r="P258" s="1"/>
    </row>
    <row r="259" spans="16:16">
      <c r="P259" s="1"/>
    </row>
    <row r="260" spans="16:16">
      <c r="P260" s="1"/>
    </row>
    <row r="261" spans="16:16">
      <c r="P261" s="1"/>
    </row>
  </sheetData>
  <sheetProtection algorithmName="SHA-512" hashValue="LZhqy6Pjb0n07yQpkG6XnHzfSEaRUlIeYUk8nX4evYvPgi85bhNVpWDugZlvWEICUWqxYptoXDt2LDcPd6pwkA==" saltValue="vJV0bO+8ihw4t6zKaftllQ==" spinCount="100000" sheet="1" formatCells="0"/>
  <mergeCells count="55">
    <mergeCell ref="S8:U8"/>
    <mergeCell ref="V8:W8"/>
    <mergeCell ref="X8:Z8"/>
    <mergeCell ref="Q7:R7"/>
    <mergeCell ref="X9:Z9"/>
    <mergeCell ref="V9:W9"/>
    <mergeCell ref="B48:L48"/>
    <mergeCell ref="B9:C9"/>
    <mergeCell ref="G9:H9"/>
    <mergeCell ref="I9:K9"/>
    <mergeCell ref="Q9:R9"/>
    <mergeCell ref="G10:K36"/>
    <mergeCell ref="Q29:U36"/>
    <mergeCell ref="S9:U9"/>
    <mergeCell ref="Q48:AA48"/>
    <mergeCell ref="B10:F36"/>
    <mergeCell ref="V10:Z36"/>
    <mergeCell ref="B133:K172"/>
    <mergeCell ref="B177:K214"/>
    <mergeCell ref="B219:K256"/>
    <mergeCell ref="B89:L89"/>
    <mergeCell ref="B90:L90"/>
    <mergeCell ref="B131:L131"/>
    <mergeCell ref="B176:L176"/>
    <mergeCell ref="B217:L217"/>
    <mergeCell ref="B218:L218"/>
    <mergeCell ref="Q3:Z3"/>
    <mergeCell ref="Q4:Z4"/>
    <mergeCell ref="Q5:Z5"/>
    <mergeCell ref="B52:K86"/>
    <mergeCell ref="B92:K128"/>
    <mergeCell ref="B3:L3"/>
    <mergeCell ref="B4:L4"/>
    <mergeCell ref="B5:L5"/>
    <mergeCell ref="B7:C7"/>
    <mergeCell ref="D7:K7"/>
    <mergeCell ref="B49:L49"/>
    <mergeCell ref="B50:L50"/>
    <mergeCell ref="S7:Z7"/>
    <mergeCell ref="B8:C8"/>
    <mergeCell ref="G8:H8"/>
    <mergeCell ref="Q8:R8"/>
    <mergeCell ref="Q49:AA49"/>
    <mergeCell ref="Q50:AA50"/>
    <mergeCell ref="Q52:Z86"/>
    <mergeCell ref="Q89:AA89"/>
    <mergeCell ref="Q177:Z214"/>
    <mergeCell ref="Q217:AA217"/>
    <mergeCell ref="Q218:AA218"/>
    <mergeCell ref="Q219:Z256"/>
    <mergeCell ref="Q90:AA90"/>
    <mergeCell ref="Q92:Z128"/>
    <mergeCell ref="Q131:AA131"/>
    <mergeCell ref="Q133:Z172"/>
    <mergeCell ref="Q176:AA176"/>
  </mergeCells>
  <phoneticPr fontId="2"/>
  <printOptions horizontalCentered="1"/>
  <pageMargins left="0.70866141732283472" right="0.70866141732283472" top="0.74803149606299213" bottom="0.55118110236220474" header="0.31496062992125984" footer="0.31496062992125984"/>
  <pageSetup paperSize="9" scale="92" orientation="portrait" blackAndWhite="1" r:id="rId1"/>
  <headerFooter scaleWithDoc="0" alignWithMargins="0"/>
  <rowBreaks count="5" manualBreakCount="5">
    <brk id="46" max="11" man="1"/>
    <brk id="87" max="11" man="1"/>
    <brk id="129" max="11" man="1"/>
    <brk id="173" max="11" man="1"/>
    <brk id="215" max="11"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145"/>
  <sheetViews>
    <sheetView showGridLines="0" view="pageBreakPreview" zoomScale="70" zoomScaleNormal="100" zoomScaleSheetLayoutView="70" workbookViewId="0">
      <selection sqref="A1:M1"/>
    </sheetView>
  </sheetViews>
  <sheetFormatPr defaultColWidth="8.1640625" defaultRowHeight="13"/>
  <cols>
    <col min="1" max="1" width="1.33203125" style="1" customWidth="1"/>
    <col min="2" max="10" width="8.4140625" style="1" customWidth="1"/>
    <col min="11" max="11" width="1.08203125" style="1" customWidth="1"/>
    <col min="12" max="12" width="8.1640625" style="7"/>
    <col min="13" max="18" width="8.1640625" style="1" customWidth="1"/>
    <col min="19" max="19" width="1.33203125" style="1" customWidth="1"/>
    <col min="20" max="28" width="8.4140625" style="1" customWidth="1"/>
    <col min="29" max="29" width="1.08203125" style="1" customWidth="1"/>
    <col min="30" max="16384" width="8.1640625" style="1"/>
  </cols>
  <sheetData>
    <row r="1" spans="2:29">
      <c r="B1" s="1" t="s">
        <v>452</v>
      </c>
      <c r="T1" s="1" t="s">
        <v>452</v>
      </c>
    </row>
    <row r="2" spans="2:29">
      <c r="B2" s="149" t="s">
        <v>537</v>
      </c>
      <c r="T2" s="149" t="s">
        <v>537</v>
      </c>
    </row>
    <row r="3" spans="2:29" ht="27" customHeight="1">
      <c r="B3" s="1090" t="s">
        <v>560</v>
      </c>
      <c r="C3" s="1090"/>
      <c r="D3" s="1090"/>
      <c r="E3" s="1090"/>
      <c r="F3" s="1090"/>
      <c r="G3" s="1090"/>
      <c r="H3" s="1090"/>
      <c r="I3" s="1090"/>
      <c r="J3" s="1090"/>
      <c r="K3" s="1090"/>
      <c r="R3" s="292"/>
      <c r="T3" s="1090" t="s">
        <v>560</v>
      </c>
      <c r="U3" s="1090"/>
      <c r="V3" s="1090"/>
      <c r="W3" s="1090"/>
      <c r="X3" s="1090"/>
      <c r="Y3" s="1090"/>
      <c r="Z3" s="1090"/>
      <c r="AA3" s="1090"/>
      <c r="AB3" s="1090"/>
      <c r="AC3" s="1090"/>
    </row>
    <row r="4" spans="2:29" ht="27" customHeight="1">
      <c r="B4" s="1090" t="s">
        <v>877</v>
      </c>
      <c r="C4" s="1090"/>
      <c r="D4" s="1090"/>
      <c r="E4" s="1090"/>
      <c r="F4" s="1090"/>
      <c r="G4" s="1090"/>
      <c r="H4" s="1090"/>
      <c r="I4" s="1090"/>
      <c r="J4" s="1090"/>
      <c r="K4" s="1090"/>
      <c r="R4" s="292"/>
      <c r="T4" s="1090" t="s">
        <v>877</v>
      </c>
      <c r="U4" s="1090"/>
      <c r="V4" s="1090"/>
      <c r="W4" s="1090"/>
      <c r="X4" s="1090"/>
      <c r="Y4" s="1090"/>
      <c r="Z4" s="1090"/>
      <c r="AA4" s="1090"/>
      <c r="AB4" s="1090"/>
      <c r="AC4" s="1090"/>
    </row>
    <row r="5" spans="2:29" ht="3.65" hidden="1" customHeight="1">
      <c r="B5" s="1408"/>
      <c r="C5" s="1409"/>
      <c r="D5" s="1409"/>
      <c r="E5" s="1409"/>
      <c r="F5" s="1410"/>
      <c r="G5" s="1411"/>
      <c r="H5" s="1411"/>
      <c r="I5" s="1411"/>
      <c r="J5" s="1412"/>
      <c r="T5" s="1408"/>
      <c r="U5" s="1409"/>
      <c r="V5" s="1409"/>
      <c r="W5" s="1409"/>
      <c r="X5" s="1410"/>
      <c r="Y5" s="1411"/>
      <c r="Z5" s="1411"/>
      <c r="AA5" s="1411"/>
      <c r="AB5" s="1412"/>
    </row>
    <row r="6" spans="2:29">
      <c r="B6" s="1327"/>
      <c r="C6" s="1328"/>
      <c r="D6" s="1328"/>
      <c r="E6" s="1328"/>
      <c r="F6" s="1328"/>
      <c r="G6" s="1328"/>
      <c r="H6" s="1328"/>
      <c r="I6" s="1328"/>
      <c r="J6" s="1329"/>
      <c r="T6" s="1304" t="s">
        <v>1073</v>
      </c>
      <c r="U6" s="1305"/>
      <c r="V6" s="1305"/>
      <c r="W6" s="1305"/>
      <c r="X6" s="1305"/>
      <c r="Y6" s="1305"/>
      <c r="Z6" s="1305"/>
      <c r="AA6" s="1305"/>
      <c r="AB6" s="1306"/>
    </row>
    <row r="7" spans="2:29">
      <c r="B7" s="1330"/>
      <c r="C7" s="1331"/>
      <c r="D7" s="1331"/>
      <c r="E7" s="1331"/>
      <c r="F7" s="1331"/>
      <c r="G7" s="1331"/>
      <c r="H7" s="1331"/>
      <c r="I7" s="1331"/>
      <c r="J7" s="1332"/>
      <c r="T7" s="1175"/>
      <c r="U7" s="1176"/>
      <c r="V7" s="1176"/>
      <c r="W7" s="1176"/>
      <c r="X7" s="1176"/>
      <c r="Y7" s="1176"/>
      <c r="Z7" s="1176"/>
      <c r="AA7" s="1176"/>
      <c r="AB7" s="1177"/>
    </row>
    <row r="8" spans="2:29">
      <c r="B8" s="1330"/>
      <c r="C8" s="1331"/>
      <c r="D8" s="1331"/>
      <c r="E8" s="1331"/>
      <c r="F8" s="1331"/>
      <c r="G8" s="1331"/>
      <c r="H8" s="1331"/>
      <c r="I8" s="1331"/>
      <c r="J8" s="1332"/>
      <c r="T8" s="1175"/>
      <c r="U8" s="1176"/>
      <c r="V8" s="1176"/>
      <c r="W8" s="1176"/>
      <c r="X8" s="1176"/>
      <c r="Y8" s="1176"/>
      <c r="Z8" s="1176"/>
      <c r="AA8" s="1176"/>
      <c r="AB8" s="1177"/>
    </row>
    <row r="9" spans="2:29">
      <c r="B9" s="1330"/>
      <c r="C9" s="1331"/>
      <c r="D9" s="1331"/>
      <c r="E9" s="1331"/>
      <c r="F9" s="1331"/>
      <c r="G9" s="1331"/>
      <c r="H9" s="1331"/>
      <c r="I9" s="1331"/>
      <c r="J9" s="1332"/>
      <c r="T9" s="1175"/>
      <c r="U9" s="1176"/>
      <c r="V9" s="1176"/>
      <c r="W9" s="1176"/>
      <c r="X9" s="1176"/>
      <c r="Y9" s="1176"/>
      <c r="Z9" s="1176"/>
      <c r="AA9" s="1176"/>
      <c r="AB9" s="1177"/>
    </row>
    <row r="10" spans="2:29">
      <c r="B10" s="1330"/>
      <c r="C10" s="1331"/>
      <c r="D10" s="1331"/>
      <c r="E10" s="1331"/>
      <c r="F10" s="1331"/>
      <c r="G10" s="1331"/>
      <c r="H10" s="1331"/>
      <c r="I10" s="1331"/>
      <c r="J10" s="1332"/>
      <c r="T10" s="1175"/>
      <c r="U10" s="1176"/>
      <c r="V10" s="1176"/>
      <c r="W10" s="1176"/>
      <c r="X10" s="1176"/>
      <c r="Y10" s="1176"/>
      <c r="Z10" s="1176"/>
      <c r="AA10" s="1176"/>
      <c r="AB10" s="1177"/>
    </row>
    <row r="11" spans="2:29">
      <c r="B11" s="1330"/>
      <c r="C11" s="1331"/>
      <c r="D11" s="1331"/>
      <c r="E11" s="1331"/>
      <c r="F11" s="1331"/>
      <c r="G11" s="1331"/>
      <c r="H11" s="1331"/>
      <c r="I11" s="1331"/>
      <c r="J11" s="1332"/>
      <c r="T11" s="1175"/>
      <c r="U11" s="1176"/>
      <c r="V11" s="1176"/>
      <c r="W11" s="1176"/>
      <c r="X11" s="1176"/>
      <c r="Y11" s="1176"/>
      <c r="Z11" s="1176"/>
      <c r="AA11" s="1176"/>
      <c r="AB11" s="1177"/>
    </row>
    <row r="12" spans="2:29">
      <c r="B12" s="1330"/>
      <c r="C12" s="1331"/>
      <c r="D12" s="1331"/>
      <c r="E12" s="1331"/>
      <c r="F12" s="1331"/>
      <c r="G12" s="1331"/>
      <c r="H12" s="1331"/>
      <c r="I12" s="1331"/>
      <c r="J12" s="1332"/>
      <c r="T12" s="1175"/>
      <c r="U12" s="1176"/>
      <c r="V12" s="1176"/>
      <c r="W12" s="1176"/>
      <c r="X12" s="1176"/>
      <c r="Y12" s="1176"/>
      <c r="Z12" s="1176"/>
      <c r="AA12" s="1176"/>
      <c r="AB12" s="1177"/>
    </row>
    <row r="13" spans="2:29">
      <c r="B13" s="1330"/>
      <c r="C13" s="1331"/>
      <c r="D13" s="1331"/>
      <c r="E13" s="1331"/>
      <c r="F13" s="1331"/>
      <c r="G13" s="1331"/>
      <c r="H13" s="1331"/>
      <c r="I13" s="1331"/>
      <c r="J13" s="1332"/>
      <c r="T13" s="1175"/>
      <c r="U13" s="1176"/>
      <c r="V13" s="1176"/>
      <c r="W13" s="1176"/>
      <c r="X13" s="1176"/>
      <c r="Y13" s="1176"/>
      <c r="Z13" s="1176"/>
      <c r="AA13" s="1176"/>
      <c r="AB13" s="1177"/>
    </row>
    <row r="14" spans="2:29">
      <c r="B14" s="1330"/>
      <c r="C14" s="1331"/>
      <c r="D14" s="1331"/>
      <c r="E14" s="1331"/>
      <c r="F14" s="1331"/>
      <c r="G14" s="1331"/>
      <c r="H14" s="1331"/>
      <c r="I14" s="1331"/>
      <c r="J14" s="1332"/>
      <c r="T14" s="1175"/>
      <c r="U14" s="1176"/>
      <c r="V14" s="1176"/>
      <c r="W14" s="1176"/>
      <c r="X14" s="1176"/>
      <c r="Y14" s="1176"/>
      <c r="Z14" s="1176"/>
      <c r="AA14" s="1176"/>
      <c r="AB14" s="1177"/>
    </row>
    <row r="15" spans="2:29">
      <c r="B15" s="1330"/>
      <c r="C15" s="1331"/>
      <c r="D15" s="1331"/>
      <c r="E15" s="1331"/>
      <c r="F15" s="1331"/>
      <c r="G15" s="1331"/>
      <c r="H15" s="1331"/>
      <c r="I15" s="1331"/>
      <c r="J15" s="1332"/>
      <c r="T15" s="1175"/>
      <c r="U15" s="1176"/>
      <c r="V15" s="1176"/>
      <c r="W15" s="1176"/>
      <c r="X15" s="1176"/>
      <c r="Y15" s="1176"/>
      <c r="Z15" s="1176"/>
      <c r="AA15" s="1176"/>
      <c r="AB15" s="1177"/>
    </row>
    <row r="16" spans="2:29">
      <c r="B16" s="1330"/>
      <c r="C16" s="1331"/>
      <c r="D16" s="1331"/>
      <c r="E16" s="1331"/>
      <c r="F16" s="1331"/>
      <c r="G16" s="1331"/>
      <c r="H16" s="1331"/>
      <c r="I16" s="1331"/>
      <c r="J16" s="1332"/>
      <c r="T16" s="1175"/>
      <c r="U16" s="1176"/>
      <c r="V16" s="1176"/>
      <c r="W16" s="1176"/>
      <c r="X16" s="1176"/>
      <c r="Y16" s="1176"/>
      <c r="Z16" s="1176"/>
      <c r="AA16" s="1176"/>
      <c r="AB16" s="1177"/>
    </row>
    <row r="17" spans="2:28">
      <c r="B17" s="1330"/>
      <c r="C17" s="1331"/>
      <c r="D17" s="1331"/>
      <c r="E17" s="1331"/>
      <c r="F17" s="1331"/>
      <c r="G17" s="1331"/>
      <c r="H17" s="1331"/>
      <c r="I17" s="1331"/>
      <c r="J17" s="1332"/>
      <c r="T17" s="1175"/>
      <c r="U17" s="1176"/>
      <c r="V17" s="1176"/>
      <c r="W17" s="1176"/>
      <c r="X17" s="1176"/>
      <c r="Y17" s="1176"/>
      <c r="Z17" s="1176"/>
      <c r="AA17" s="1176"/>
      <c r="AB17" s="1177"/>
    </row>
    <row r="18" spans="2:28">
      <c r="B18" s="1330"/>
      <c r="C18" s="1331"/>
      <c r="D18" s="1331"/>
      <c r="E18" s="1331"/>
      <c r="F18" s="1331"/>
      <c r="G18" s="1331"/>
      <c r="H18" s="1331"/>
      <c r="I18" s="1331"/>
      <c r="J18" s="1332"/>
      <c r="T18" s="1175"/>
      <c r="U18" s="1176"/>
      <c r="V18" s="1176"/>
      <c r="W18" s="1176"/>
      <c r="X18" s="1176"/>
      <c r="Y18" s="1176"/>
      <c r="Z18" s="1176"/>
      <c r="AA18" s="1176"/>
      <c r="AB18" s="1177"/>
    </row>
    <row r="19" spans="2:28">
      <c r="B19" s="1330"/>
      <c r="C19" s="1331"/>
      <c r="D19" s="1331"/>
      <c r="E19" s="1331"/>
      <c r="F19" s="1331"/>
      <c r="G19" s="1331"/>
      <c r="H19" s="1331"/>
      <c r="I19" s="1331"/>
      <c r="J19" s="1332"/>
      <c r="T19" s="1175"/>
      <c r="U19" s="1176"/>
      <c r="V19" s="1176"/>
      <c r="W19" s="1176"/>
      <c r="X19" s="1176"/>
      <c r="Y19" s="1176"/>
      <c r="Z19" s="1176"/>
      <c r="AA19" s="1176"/>
      <c r="AB19" s="1177"/>
    </row>
    <row r="20" spans="2:28">
      <c r="B20" s="1330"/>
      <c r="C20" s="1331"/>
      <c r="D20" s="1331"/>
      <c r="E20" s="1331"/>
      <c r="F20" s="1331"/>
      <c r="G20" s="1331"/>
      <c r="H20" s="1331"/>
      <c r="I20" s="1331"/>
      <c r="J20" s="1332"/>
      <c r="T20" s="1175"/>
      <c r="U20" s="1176"/>
      <c r="V20" s="1176"/>
      <c r="W20" s="1176"/>
      <c r="X20" s="1176"/>
      <c r="Y20" s="1176"/>
      <c r="Z20" s="1176"/>
      <c r="AA20" s="1176"/>
      <c r="AB20" s="1177"/>
    </row>
    <row r="21" spans="2:28">
      <c r="B21" s="1330"/>
      <c r="C21" s="1331"/>
      <c r="D21" s="1331"/>
      <c r="E21" s="1331"/>
      <c r="F21" s="1331"/>
      <c r="G21" s="1331"/>
      <c r="H21" s="1331"/>
      <c r="I21" s="1331"/>
      <c r="J21" s="1332"/>
      <c r="T21" s="1175"/>
      <c r="U21" s="1176"/>
      <c r="V21" s="1176"/>
      <c r="W21" s="1176"/>
      <c r="X21" s="1176"/>
      <c r="Y21" s="1176"/>
      <c r="Z21" s="1176"/>
      <c r="AA21" s="1176"/>
      <c r="AB21" s="1177"/>
    </row>
    <row r="22" spans="2:28">
      <c r="B22" s="1330"/>
      <c r="C22" s="1331"/>
      <c r="D22" s="1331"/>
      <c r="E22" s="1331"/>
      <c r="F22" s="1331"/>
      <c r="G22" s="1331"/>
      <c r="H22" s="1331"/>
      <c r="I22" s="1331"/>
      <c r="J22" s="1332"/>
      <c r="T22" s="1175"/>
      <c r="U22" s="1176"/>
      <c r="V22" s="1176"/>
      <c r="W22" s="1176"/>
      <c r="X22" s="1176"/>
      <c r="Y22" s="1176"/>
      <c r="Z22" s="1176"/>
      <c r="AA22" s="1176"/>
      <c r="AB22" s="1177"/>
    </row>
    <row r="23" spans="2:28">
      <c r="B23" s="1330"/>
      <c r="C23" s="1331"/>
      <c r="D23" s="1331"/>
      <c r="E23" s="1331"/>
      <c r="F23" s="1331"/>
      <c r="G23" s="1331"/>
      <c r="H23" s="1331"/>
      <c r="I23" s="1331"/>
      <c r="J23" s="1332"/>
      <c r="T23" s="1175"/>
      <c r="U23" s="1176"/>
      <c r="V23" s="1176"/>
      <c r="W23" s="1176"/>
      <c r="X23" s="1176"/>
      <c r="Y23" s="1176"/>
      <c r="Z23" s="1176"/>
      <c r="AA23" s="1176"/>
      <c r="AB23" s="1177"/>
    </row>
    <row r="24" spans="2:28">
      <c r="B24" s="1330"/>
      <c r="C24" s="1331"/>
      <c r="D24" s="1331"/>
      <c r="E24" s="1331"/>
      <c r="F24" s="1331"/>
      <c r="G24" s="1331"/>
      <c r="H24" s="1331"/>
      <c r="I24" s="1331"/>
      <c r="J24" s="1332"/>
      <c r="T24" s="1175"/>
      <c r="U24" s="1176"/>
      <c r="V24" s="1176"/>
      <c r="W24" s="1176"/>
      <c r="X24" s="1176"/>
      <c r="Y24" s="1176"/>
      <c r="Z24" s="1176"/>
      <c r="AA24" s="1176"/>
      <c r="AB24" s="1177"/>
    </row>
    <row r="25" spans="2:28">
      <c r="B25" s="1330"/>
      <c r="C25" s="1331"/>
      <c r="D25" s="1331"/>
      <c r="E25" s="1331"/>
      <c r="F25" s="1331"/>
      <c r="G25" s="1331"/>
      <c r="H25" s="1331"/>
      <c r="I25" s="1331"/>
      <c r="J25" s="1332"/>
      <c r="T25" s="1175"/>
      <c r="U25" s="1176"/>
      <c r="V25" s="1176"/>
      <c r="W25" s="1176"/>
      <c r="X25" s="1176"/>
      <c r="Y25" s="1176"/>
      <c r="Z25" s="1176"/>
      <c r="AA25" s="1176"/>
      <c r="AB25" s="1177"/>
    </row>
    <row r="26" spans="2:28">
      <c r="B26" s="1330"/>
      <c r="C26" s="1331"/>
      <c r="D26" s="1331"/>
      <c r="E26" s="1331"/>
      <c r="F26" s="1331"/>
      <c r="G26" s="1331"/>
      <c r="H26" s="1331"/>
      <c r="I26" s="1331"/>
      <c r="J26" s="1332"/>
      <c r="T26" s="1175"/>
      <c r="U26" s="1176"/>
      <c r="V26" s="1176"/>
      <c r="W26" s="1176"/>
      <c r="X26" s="1176"/>
      <c r="Y26" s="1176"/>
      <c r="Z26" s="1176"/>
      <c r="AA26" s="1176"/>
      <c r="AB26" s="1177"/>
    </row>
    <row r="27" spans="2:28">
      <c r="B27" s="1330"/>
      <c r="C27" s="1331"/>
      <c r="D27" s="1331"/>
      <c r="E27" s="1331"/>
      <c r="F27" s="1331"/>
      <c r="G27" s="1331"/>
      <c r="H27" s="1331"/>
      <c r="I27" s="1331"/>
      <c r="J27" s="1332"/>
      <c r="T27" s="1175"/>
      <c r="U27" s="1176"/>
      <c r="V27" s="1176"/>
      <c r="W27" s="1176"/>
      <c r="X27" s="1176"/>
      <c r="Y27" s="1176"/>
      <c r="Z27" s="1176"/>
      <c r="AA27" s="1176"/>
      <c r="AB27" s="1177"/>
    </row>
    <row r="28" spans="2:28">
      <c r="B28" s="1330"/>
      <c r="C28" s="1331"/>
      <c r="D28" s="1331"/>
      <c r="E28" s="1331"/>
      <c r="F28" s="1331"/>
      <c r="G28" s="1331"/>
      <c r="H28" s="1331"/>
      <c r="I28" s="1331"/>
      <c r="J28" s="1332"/>
      <c r="T28" s="1175"/>
      <c r="U28" s="1176"/>
      <c r="V28" s="1176"/>
      <c r="W28" s="1176"/>
      <c r="X28" s="1176"/>
      <c r="Y28" s="1176"/>
      <c r="Z28" s="1176"/>
      <c r="AA28" s="1176"/>
      <c r="AB28" s="1177"/>
    </row>
    <row r="29" spans="2:28">
      <c r="B29" s="1330"/>
      <c r="C29" s="1331"/>
      <c r="D29" s="1331"/>
      <c r="E29" s="1331"/>
      <c r="F29" s="1331"/>
      <c r="G29" s="1331"/>
      <c r="H29" s="1331"/>
      <c r="I29" s="1331"/>
      <c r="J29" s="1332"/>
      <c r="T29" s="1175"/>
      <c r="U29" s="1176"/>
      <c r="V29" s="1176"/>
      <c r="W29" s="1176"/>
      <c r="X29" s="1176"/>
      <c r="Y29" s="1176"/>
      <c r="Z29" s="1176"/>
      <c r="AA29" s="1176"/>
      <c r="AB29" s="1177"/>
    </row>
    <row r="30" spans="2:28">
      <c r="B30" s="1330"/>
      <c r="C30" s="1331"/>
      <c r="D30" s="1331"/>
      <c r="E30" s="1331"/>
      <c r="F30" s="1331"/>
      <c r="G30" s="1331"/>
      <c r="H30" s="1331"/>
      <c r="I30" s="1331"/>
      <c r="J30" s="1332"/>
      <c r="T30" s="1175"/>
      <c r="U30" s="1176"/>
      <c r="V30" s="1176"/>
      <c r="W30" s="1176"/>
      <c r="X30" s="1176"/>
      <c r="Y30" s="1176"/>
      <c r="Z30" s="1176"/>
      <c r="AA30" s="1176"/>
      <c r="AB30" s="1177"/>
    </row>
    <row r="31" spans="2:28">
      <c r="B31" s="1330"/>
      <c r="C31" s="1331"/>
      <c r="D31" s="1331"/>
      <c r="E31" s="1331"/>
      <c r="F31" s="1331"/>
      <c r="G31" s="1331"/>
      <c r="H31" s="1331"/>
      <c r="I31" s="1331"/>
      <c r="J31" s="1332"/>
      <c r="T31" s="1175"/>
      <c r="U31" s="1176"/>
      <c r="V31" s="1176"/>
      <c r="W31" s="1176"/>
      <c r="X31" s="1176"/>
      <c r="Y31" s="1176"/>
      <c r="Z31" s="1176"/>
      <c r="AA31" s="1176"/>
      <c r="AB31" s="1177"/>
    </row>
    <row r="32" spans="2:28">
      <c r="B32" s="1330"/>
      <c r="C32" s="1331"/>
      <c r="D32" s="1331"/>
      <c r="E32" s="1331"/>
      <c r="F32" s="1331"/>
      <c r="G32" s="1331"/>
      <c r="H32" s="1331"/>
      <c r="I32" s="1331"/>
      <c r="J32" s="1332"/>
      <c r="T32" s="1175"/>
      <c r="U32" s="1176"/>
      <c r="V32" s="1176"/>
      <c r="W32" s="1176"/>
      <c r="X32" s="1176"/>
      <c r="Y32" s="1176"/>
      <c r="Z32" s="1176"/>
      <c r="AA32" s="1176"/>
      <c r="AB32" s="1177"/>
    </row>
    <row r="33" spans="2:32">
      <c r="B33" s="1330"/>
      <c r="C33" s="1331"/>
      <c r="D33" s="1331"/>
      <c r="E33" s="1331"/>
      <c r="F33" s="1331"/>
      <c r="G33" s="1331"/>
      <c r="H33" s="1331"/>
      <c r="I33" s="1331"/>
      <c r="J33" s="1332"/>
      <c r="T33" s="1175"/>
      <c r="U33" s="1176"/>
      <c r="V33" s="1176"/>
      <c r="W33" s="1176"/>
      <c r="X33" s="1176"/>
      <c r="Y33" s="1176"/>
      <c r="Z33" s="1176"/>
      <c r="AA33" s="1176"/>
      <c r="AB33" s="1177"/>
    </row>
    <row r="34" spans="2:32">
      <c r="B34" s="1330"/>
      <c r="C34" s="1331"/>
      <c r="D34" s="1331"/>
      <c r="E34" s="1331"/>
      <c r="F34" s="1331"/>
      <c r="G34" s="1331"/>
      <c r="H34" s="1331"/>
      <c r="I34" s="1331"/>
      <c r="J34" s="1332"/>
      <c r="T34" s="1175"/>
      <c r="U34" s="1176"/>
      <c r="V34" s="1176"/>
      <c r="W34" s="1176"/>
      <c r="X34" s="1176"/>
      <c r="Y34" s="1176"/>
      <c r="Z34" s="1176"/>
      <c r="AA34" s="1176"/>
      <c r="AB34" s="1177"/>
    </row>
    <row r="35" spans="2:32">
      <c r="B35" s="1330"/>
      <c r="C35" s="1331"/>
      <c r="D35" s="1331"/>
      <c r="E35" s="1331"/>
      <c r="F35" s="1331"/>
      <c r="G35" s="1331"/>
      <c r="H35" s="1331"/>
      <c r="I35" s="1331"/>
      <c r="J35" s="1332"/>
      <c r="T35" s="1175"/>
      <c r="U35" s="1176"/>
      <c r="V35" s="1176"/>
      <c r="W35" s="1176"/>
      <c r="X35" s="1176"/>
      <c r="Y35" s="1176"/>
      <c r="Z35" s="1176"/>
      <c r="AA35" s="1176"/>
      <c r="AB35" s="1177"/>
    </row>
    <row r="36" spans="2:32">
      <c r="B36" s="1330"/>
      <c r="C36" s="1331"/>
      <c r="D36" s="1331"/>
      <c r="E36" s="1331"/>
      <c r="F36" s="1331"/>
      <c r="G36" s="1331"/>
      <c r="H36" s="1331"/>
      <c r="I36" s="1331"/>
      <c r="J36" s="1332"/>
      <c r="T36" s="1175"/>
      <c r="U36" s="1176"/>
      <c r="V36" s="1176"/>
      <c r="W36" s="1176"/>
      <c r="X36" s="1176"/>
      <c r="Y36" s="1176"/>
      <c r="Z36" s="1176"/>
      <c r="AA36" s="1176"/>
      <c r="AB36" s="1177"/>
    </row>
    <row r="37" spans="2:32">
      <c r="B37" s="1330"/>
      <c r="C37" s="1331"/>
      <c r="D37" s="1331"/>
      <c r="E37" s="1331"/>
      <c r="F37" s="1331"/>
      <c r="G37" s="1331"/>
      <c r="H37" s="1331"/>
      <c r="I37" s="1331"/>
      <c r="J37" s="1332"/>
      <c r="T37" s="1175"/>
      <c r="U37" s="1176"/>
      <c r="V37" s="1176"/>
      <c r="W37" s="1176"/>
      <c r="X37" s="1176"/>
      <c r="Y37" s="1176"/>
      <c r="Z37" s="1176"/>
      <c r="AA37" s="1176"/>
      <c r="AB37" s="1177"/>
    </row>
    <row r="38" spans="2:32">
      <c r="B38" s="1330"/>
      <c r="C38" s="1331"/>
      <c r="D38" s="1331"/>
      <c r="E38" s="1331"/>
      <c r="F38" s="1331"/>
      <c r="G38" s="1331"/>
      <c r="H38" s="1331"/>
      <c r="I38" s="1331"/>
      <c r="J38" s="1332"/>
      <c r="T38" s="1175"/>
      <c r="U38" s="1176"/>
      <c r="V38" s="1176"/>
      <c r="W38" s="1176"/>
      <c r="X38" s="1176"/>
      <c r="Y38" s="1176"/>
      <c r="Z38" s="1176"/>
      <c r="AA38" s="1176"/>
      <c r="AB38" s="1177"/>
    </row>
    <row r="39" spans="2:32">
      <c r="B39" s="1330"/>
      <c r="C39" s="1331"/>
      <c r="D39" s="1331"/>
      <c r="E39" s="1331"/>
      <c r="F39" s="1331"/>
      <c r="G39" s="1331"/>
      <c r="H39" s="1331"/>
      <c r="I39" s="1331"/>
      <c r="J39" s="1332"/>
      <c r="T39" s="1175"/>
      <c r="U39" s="1176"/>
      <c r="V39" s="1176"/>
      <c r="W39" s="1176"/>
      <c r="X39" s="1176"/>
      <c r="Y39" s="1176"/>
      <c r="Z39" s="1176"/>
      <c r="AA39" s="1176"/>
      <c r="AB39" s="1177"/>
    </row>
    <row r="40" spans="2:32">
      <c r="B40" s="1333"/>
      <c r="C40" s="1334"/>
      <c r="D40" s="1334"/>
      <c r="E40" s="1334"/>
      <c r="F40" s="1334"/>
      <c r="G40" s="1334"/>
      <c r="H40" s="1334"/>
      <c r="I40" s="1334"/>
      <c r="J40" s="1335"/>
      <c r="T40" s="1178"/>
      <c r="U40" s="1179"/>
      <c r="V40" s="1179"/>
      <c r="W40" s="1179"/>
      <c r="X40" s="1179"/>
      <c r="Y40" s="1179"/>
      <c r="Z40" s="1179"/>
      <c r="AA40" s="1179"/>
      <c r="AB40" s="1180"/>
    </row>
    <row r="41" spans="2:32">
      <c r="B41" s="144"/>
      <c r="T41" s="144"/>
    </row>
    <row r="42" spans="2:32">
      <c r="B42" s="149" t="s">
        <v>414</v>
      </c>
      <c r="T42" s="149" t="s">
        <v>414</v>
      </c>
    </row>
    <row r="43" spans="2:32" s="147" customFormat="1" ht="13.5" customHeight="1">
      <c r="B43" s="1260"/>
      <c r="C43" s="1413"/>
      <c r="D43" s="1413"/>
      <c r="E43" s="1413"/>
      <c r="F43" s="1413"/>
      <c r="G43" s="1413"/>
      <c r="H43" s="1413"/>
      <c r="I43" s="1413"/>
      <c r="J43" s="1414"/>
      <c r="L43" s="153"/>
      <c r="R43" s="154"/>
      <c r="T43" s="1187" t="s">
        <v>979</v>
      </c>
      <c r="U43" s="1397"/>
      <c r="V43" s="1397"/>
      <c r="W43" s="1397"/>
      <c r="X43" s="1397"/>
      <c r="Y43" s="1397"/>
      <c r="Z43" s="1397"/>
      <c r="AA43" s="1397"/>
      <c r="AB43" s="1398"/>
      <c r="AD43" s="156"/>
      <c r="AE43" s="156"/>
      <c r="AF43" s="156"/>
    </row>
    <row r="44" spans="2:32" s="147" customFormat="1" ht="13.5" customHeight="1">
      <c r="B44" s="1415"/>
      <c r="C44" s="1416"/>
      <c r="D44" s="1416"/>
      <c r="E44" s="1416"/>
      <c r="F44" s="1416"/>
      <c r="G44" s="1416"/>
      <c r="H44" s="1416"/>
      <c r="I44" s="1416"/>
      <c r="J44" s="1417"/>
      <c r="L44" s="153"/>
      <c r="R44" s="154"/>
      <c r="T44" s="1399"/>
      <c r="U44" s="1400"/>
      <c r="V44" s="1400"/>
      <c r="W44" s="1400"/>
      <c r="X44" s="1400"/>
      <c r="Y44" s="1400"/>
      <c r="Z44" s="1400"/>
      <c r="AA44" s="1400"/>
      <c r="AB44" s="1401"/>
      <c r="AD44" s="156"/>
      <c r="AE44" s="156"/>
      <c r="AF44" s="156"/>
    </row>
    <row r="45" spans="2:32" s="147" customFormat="1" ht="13.5" customHeight="1">
      <c r="B45" s="1415"/>
      <c r="C45" s="1416"/>
      <c r="D45" s="1416"/>
      <c r="E45" s="1416"/>
      <c r="F45" s="1416"/>
      <c r="G45" s="1416"/>
      <c r="H45" s="1416"/>
      <c r="I45" s="1416"/>
      <c r="J45" s="1417"/>
      <c r="L45" s="153"/>
      <c r="R45" s="154"/>
      <c r="T45" s="1399"/>
      <c r="U45" s="1400"/>
      <c r="V45" s="1400"/>
      <c r="W45" s="1400"/>
      <c r="X45" s="1400"/>
      <c r="Y45" s="1400"/>
      <c r="Z45" s="1400"/>
      <c r="AA45" s="1400"/>
      <c r="AB45" s="1401"/>
      <c r="AD45" s="156"/>
      <c r="AE45" s="156"/>
      <c r="AF45" s="156"/>
    </row>
    <row r="46" spans="2:32" s="147" customFormat="1" ht="13.5" customHeight="1">
      <c r="B46" s="1415"/>
      <c r="C46" s="1416"/>
      <c r="D46" s="1416"/>
      <c r="E46" s="1416"/>
      <c r="F46" s="1416"/>
      <c r="G46" s="1416"/>
      <c r="H46" s="1416"/>
      <c r="I46" s="1416"/>
      <c r="J46" s="1417"/>
      <c r="L46" s="153"/>
      <c r="R46" s="154"/>
      <c r="T46" s="1399"/>
      <c r="U46" s="1400"/>
      <c r="V46" s="1400"/>
      <c r="W46" s="1400"/>
      <c r="X46" s="1400"/>
      <c r="Y46" s="1400"/>
      <c r="Z46" s="1400"/>
      <c r="AA46" s="1400"/>
      <c r="AB46" s="1401"/>
      <c r="AD46" s="156"/>
      <c r="AE46" s="156"/>
      <c r="AF46" s="156"/>
    </row>
    <row r="47" spans="2:32" s="147" customFormat="1" ht="13.5" customHeight="1">
      <c r="B47" s="1415"/>
      <c r="C47" s="1416"/>
      <c r="D47" s="1416"/>
      <c r="E47" s="1416"/>
      <c r="F47" s="1416"/>
      <c r="G47" s="1416"/>
      <c r="H47" s="1416"/>
      <c r="I47" s="1416"/>
      <c r="J47" s="1417"/>
      <c r="L47" s="153"/>
      <c r="R47" s="154"/>
      <c r="T47" s="1399"/>
      <c r="U47" s="1400"/>
      <c r="V47" s="1400"/>
      <c r="W47" s="1400"/>
      <c r="X47" s="1400"/>
      <c r="Y47" s="1400"/>
      <c r="Z47" s="1400"/>
      <c r="AA47" s="1400"/>
      <c r="AB47" s="1401"/>
      <c r="AD47" s="156"/>
      <c r="AE47" s="156"/>
      <c r="AF47" s="156"/>
    </row>
    <row r="48" spans="2:32" s="147" customFormat="1" ht="13.5" customHeight="1">
      <c r="B48" s="1415"/>
      <c r="C48" s="1416"/>
      <c r="D48" s="1416"/>
      <c r="E48" s="1416"/>
      <c r="F48" s="1416"/>
      <c r="G48" s="1416"/>
      <c r="H48" s="1416"/>
      <c r="I48" s="1416"/>
      <c r="J48" s="1417"/>
      <c r="L48" s="153"/>
      <c r="R48" s="154"/>
      <c r="T48" s="1399"/>
      <c r="U48" s="1400"/>
      <c r="V48" s="1400"/>
      <c r="W48" s="1400"/>
      <c r="X48" s="1400"/>
      <c r="Y48" s="1400"/>
      <c r="Z48" s="1400"/>
      <c r="AA48" s="1400"/>
      <c r="AB48" s="1401"/>
      <c r="AD48" s="156"/>
      <c r="AE48" s="156"/>
      <c r="AF48" s="156"/>
    </row>
    <row r="49" spans="2:32" s="147" customFormat="1" ht="13.5" customHeight="1">
      <c r="B49" s="1415"/>
      <c r="C49" s="1416"/>
      <c r="D49" s="1416"/>
      <c r="E49" s="1416"/>
      <c r="F49" s="1416"/>
      <c r="G49" s="1416"/>
      <c r="H49" s="1416"/>
      <c r="I49" s="1416"/>
      <c r="J49" s="1417"/>
      <c r="L49" s="153"/>
      <c r="R49" s="154"/>
      <c r="T49" s="1399"/>
      <c r="U49" s="1400"/>
      <c r="V49" s="1400"/>
      <c r="W49" s="1400"/>
      <c r="X49" s="1400"/>
      <c r="Y49" s="1400"/>
      <c r="Z49" s="1400"/>
      <c r="AA49" s="1400"/>
      <c r="AB49" s="1401"/>
      <c r="AD49" s="156"/>
      <c r="AE49" s="156"/>
      <c r="AF49" s="156"/>
    </row>
    <row r="50" spans="2:32" s="147" customFormat="1" ht="13.5" customHeight="1">
      <c r="B50" s="1415"/>
      <c r="C50" s="1416"/>
      <c r="D50" s="1416"/>
      <c r="E50" s="1416"/>
      <c r="F50" s="1416"/>
      <c r="G50" s="1416"/>
      <c r="H50" s="1416"/>
      <c r="I50" s="1416"/>
      <c r="J50" s="1417"/>
      <c r="L50" s="153"/>
      <c r="R50" s="154"/>
      <c r="T50" s="1399"/>
      <c r="U50" s="1400"/>
      <c r="V50" s="1400"/>
      <c r="W50" s="1400"/>
      <c r="X50" s="1400"/>
      <c r="Y50" s="1400"/>
      <c r="Z50" s="1400"/>
      <c r="AA50" s="1400"/>
      <c r="AB50" s="1401"/>
      <c r="AD50" s="156"/>
      <c r="AE50" s="156"/>
      <c r="AF50" s="156"/>
    </row>
    <row r="51" spans="2:32" s="147" customFormat="1" ht="13.5" customHeight="1">
      <c r="B51" s="1415"/>
      <c r="C51" s="1416"/>
      <c r="D51" s="1416"/>
      <c r="E51" s="1416"/>
      <c r="F51" s="1416"/>
      <c r="G51" s="1416"/>
      <c r="H51" s="1416"/>
      <c r="I51" s="1416"/>
      <c r="J51" s="1417"/>
      <c r="L51" s="153"/>
      <c r="R51" s="154"/>
      <c r="T51" s="1399"/>
      <c r="U51" s="1400"/>
      <c r="V51" s="1400"/>
      <c r="W51" s="1400"/>
      <c r="X51" s="1400"/>
      <c r="Y51" s="1400"/>
      <c r="Z51" s="1400"/>
      <c r="AA51" s="1400"/>
      <c r="AB51" s="1401"/>
      <c r="AD51" s="156"/>
      <c r="AE51" s="156"/>
      <c r="AF51" s="156"/>
    </row>
    <row r="52" spans="2:32" s="147" customFormat="1" ht="13.5" customHeight="1">
      <c r="B52" s="1418"/>
      <c r="C52" s="1419"/>
      <c r="D52" s="1419"/>
      <c r="E52" s="1419"/>
      <c r="F52" s="1419"/>
      <c r="G52" s="1419"/>
      <c r="H52" s="1419"/>
      <c r="I52" s="1419"/>
      <c r="J52" s="1420"/>
      <c r="L52" s="153"/>
      <c r="R52" s="154"/>
      <c r="T52" s="1402"/>
      <c r="U52" s="1403"/>
      <c r="V52" s="1403"/>
      <c r="W52" s="1403"/>
      <c r="X52" s="1403"/>
      <c r="Y52" s="1403"/>
      <c r="Z52" s="1403"/>
      <c r="AA52" s="1403"/>
      <c r="AB52" s="1404"/>
      <c r="AD52" s="156"/>
      <c r="AE52" s="156"/>
      <c r="AF52" s="156"/>
    </row>
    <row r="53" spans="2:32" s="147" customFormat="1" ht="13.5" customHeight="1">
      <c r="B53" s="147" t="s">
        <v>415</v>
      </c>
      <c r="L53" s="153"/>
      <c r="R53" s="154"/>
      <c r="T53" s="147" t="s">
        <v>415</v>
      </c>
      <c r="AD53" s="156"/>
      <c r="AE53" s="156"/>
      <c r="AF53" s="156"/>
    </row>
    <row r="54" spans="2:32" s="147" customFormat="1" ht="13.5" customHeight="1">
      <c r="B54" s="447"/>
      <c r="C54" s="447"/>
      <c r="D54" s="447"/>
      <c r="E54" s="447"/>
      <c r="F54" s="447"/>
      <c r="G54" s="447"/>
      <c r="H54" s="447"/>
      <c r="I54" s="447"/>
      <c r="J54" s="447"/>
      <c r="L54" s="153"/>
      <c r="R54" s="154"/>
      <c r="T54" s="447"/>
      <c r="U54" s="447"/>
      <c r="V54" s="447"/>
      <c r="W54" s="447"/>
      <c r="X54" s="447"/>
      <c r="Y54" s="447"/>
      <c r="Z54" s="447"/>
      <c r="AA54" s="447"/>
      <c r="AB54" s="447"/>
      <c r="AD54" s="156"/>
      <c r="AE54" s="156"/>
      <c r="AF54" s="156"/>
    </row>
    <row r="55" spans="2:32">
      <c r="B55" s="1" t="s">
        <v>453</v>
      </c>
      <c r="T55" s="1" t="s">
        <v>453</v>
      </c>
    </row>
    <row r="56" spans="2:32" s="157" customFormat="1" ht="28.5" customHeight="1">
      <c r="B56" s="1118" t="s">
        <v>561</v>
      </c>
      <c r="C56" s="1118"/>
      <c r="D56" s="1118"/>
      <c r="E56" s="1118"/>
      <c r="F56" s="1118"/>
      <c r="G56" s="1118"/>
      <c r="H56" s="1118"/>
      <c r="I56" s="1118"/>
      <c r="J56" s="1118"/>
      <c r="K56" s="1118"/>
      <c r="T56" s="1118" t="s">
        <v>561</v>
      </c>
      <c r="U56" s="1118"/>
      <c r="V56" s="1118"/>
      <c r="W56" s="1118"/>
      <c r="X56" s="1118"/>
      <c r="Y56" s="1118"/>
      <c r="Z56" s="1118"/>
      <c r="AA56" s="1118"/>
      <c r="AB56" s="1118"/>
      <c r="AC56" s="1118"/>
    </row>
    <row r="57" spans="2:32">
      <c r="B57" s="1321"/>
      <c r="C57" s="1322"/>
      <c r="D57" s="1322"/>
      <c r="E57" s="1322"/>
      <c r="F57" s="1322"/>
      <c r="G57" s="1322"/>
      <c r="H57" s="1322"/>
      <c r="I57" s="1322"/>
      <c r="J57" s="1323"/>
      <c r="T57" s="1304" t="s">
        <v>1074</v>
      </c>
      <c r="U57" s="1305"/>
      <c r="V57" s="1305"/>
      <c r="W57" s="1305"/>
      <c r="X57" s="1305"/>
      <c r="Y57" s="1305"/>
      <c r="Z57" s="1305"/>
      <c r="AA57" s="1305"/>
      <c r="AB57" s="1306"/>
    </row>
    <row r="58" spans="2:32">
      <c r="B58" s="1155"/>
      <c r="C58" s="1156"/>
      <c r="D58" s="1156"/>
      <c r="E58" s="1156"/>
      <c r="F58" s="1156"/>
      <c r="G58" s="1156"/>
      <c r="H58" s="1156"/>
      <c r="I58" s="1156"/>
      <c r="J58" s="1157"/>
      <c r="T58" s="1175"/>
      <c r="U58" s="1176"/>
      <c r="V58" s="1176"/>
      <c r="W58" s="1176"/>
      <c r="X58" s="1176"/>
      <c r="Y58" s="1176"/>
      <c r="Z58" s="1176"/>
      <c r="AA58" s="1176"/>
      <c r="AB58" s="1177"/>
    </row>
    <row r="59" spans="2:32">
      <c r="B59" s="1155"/>
      <c r="C59" s="1156"/>
      <c r="D59" s="1156"/>
      <c r="E59" s="1156"/>
      <c r="F59" s="1156"/>
      <c r="G59" s="1156"/>
      <c r="H59" s="1156"/>
      <c r="I59" s="1156"/>
      <c r="J59" s="1157"/>
      <c r="T59" s="1175"/>
      <c r="U59" s="1176"/>
      <c r="V59" s="1176"/>
      <c r="W59" s="1176"/>
      <c r="X59" s="1176"/>
      <c r="Y59" s="1176"/>
      <c r="Z59" s="1176"/>
      <c r="AA59" s="1176"/>
      <c r="AB59" s="1177"/>
    </row>
    <row r="60" spans="2:32">
      <c r="B60" s="1155"/>
      <c r="C60" s="1156"/>
      <c r="D60" s="1156"/>
      <c r="E60" s="1156"/>
      <c r="F60" s="1156"/>
      <c r="G60" s="1156"/>
      <c r="H60" s="1156"/>
      <c r="I60" s="1156"/>
      <c r="J60" s="1157"/>
      <c r="T60" s="1175"/>
      <c r="U60" s="1176"/>
      <c r="V60" s="1176"/>
      <c r="W60" s="1176"/>
      <c r="X60" s="1176"/>
      <c r="Y60" s="1176"/>
      <c r="Z60" s="1176"/>
      <c r="AA60" s="1176"/>
      <c r="AB60" s="1177"/>
    </row>
    <row r="61" spans="2:32">
      <c r="B61" s="1155"/>
      <c r="C61" s="1156"/>
      <c r="D61" s="1156"/>
      <c r="E61" s="1156"/>
      <c r="F61" s="1156"/>
      <c r="G61" s="1156"/>
      <c r="H61" s="1156"/>
      <c r="I61" s="1156"/>
      <c r="J61" s="1157"/>
      <c r="T61" s="1175"/>
      <c r="U61" s="1176"/>
      <c r="V61" s="1176"/>
      <c r="W61" s="1176"/>
      <c r="X61" s="1176"/>
      <c r="Y61" s="1176"/>
      <c r="Z61" s="1176"/>
      <c r="AA61" s="1176"/>
      <c r="AB61" s="1177"/>
    </row>
    <row r="62" spans="2:32">
      <c r="B62" s="1155"/>
      <c r="C62" s="1156"/>
      <c r="D62" s="1156"/>
      <c r="E62" s="1156"/>
      <c r="F62" s="1156"/>
      <c r="G62" s="1156"/>
      <c r="H62" s="1156"/>
      <c r="I62" s="1156"/>
      <c r="J62" s="1157"/>
      <c r="T62" s="1175"/>
      <c r="U62" s="1176"/>
      <c r="V62" s="1176"/>
      <c r="W62" s="1176"/>
      <c r="X62" s="1176"/>
      <c r="Y62" s="1176"/>
      <c r="Z62" s="1176"/>
      <c r="AA62" s="1176"/>
      <c r="AB62" s="1177"/>
    </row>
    <row r="63" spans="2:32">
      <c r="B63" s="1155"/>
      <c r="C63" s="1156"/>
      <c r="D63" s="1156"/>
      <c r="E63" s="1156"/>
      <c r="F63" s="1156"/>
      <c r="G63" s="1156"/>
      <c r="H63" s="1156"/>
      <c r="I63" s="1156"/>
      <c r="J63" s="1157"/>
      <c r="T63" s="1175"/>
      <c r="U63" s="1176"/>
      <c r="V63" s="1176"/>
      <c r="W63" s="1176"/>
      <c r="X63" s="1176"/>
      <c r="Y63" s="1176"/>
      <c r="Z63" s="1176"/>
      <c r="AA63" s="1176"/>
      <c r="AB63" s="1177"/>
    </row>
    <row r="64" spans="2:32">
      <c r="B64" s="1155"/>
      <c r="C64" s="1156"/>
      <c r="D64" s="1156"/>
      <c r="E64" s="1156"/>
      <c r="F64" s="1156"/>
      <c r="G64" s="1156"/>
      <c r="H64" s="1156"/>
      <c r="I64" s="1156"/>
      <c r="J64" s="1157"/>
      <c r="T64" s="1175"/>
      <c r="U64" s="1176"/>
      <c r="V64" s="1176"/>
      <c r="W64" s="1176"/>
      <c r="X64" s="1176"/>
      <c r="Y64" s="1176"/>
      <c r="Z64" s="1176"/>
      <c r="AA64" s="1176"/>
      <c r="AB64" s="1177"/>
    </row>
    <row r="65" spans="2:28">
      <c r="B65" s="1155"/>
      <c r="C65" s="1156"/>
      <c r="D65" s="1156"/>
      <c r="E65" s="1156"/>
      <c r="F65" s="1156"/>
      <c r="G65" s="1156"/>
      <c r="H65" s="1156"/>
      <c r="I65" s="1156"/>
      <c r="J65" s="1157"/>
      <c r="T65" s="1175"/>
      <c r="U65" s="1176"/>
      <c r="V65" s="1176"/>
      <c r="W65" s="1176"/>
      <c r="X65" s="1176"/>
      <c r="Y65" s="1176"/>
      <c r="Z65" s="1176"/>
      <c r="AA65" s="1176"/>
      <c r="AB65" s="1177"/>
    </row>
    <row r="66" spans="2:28">
      <c r="B66" s="1155"/>
      <c r="C66" s="1156"/>
      <c r="D66" s="1156"/>
      <c r="E66" s="1156"/>
      <c r="F66" s="1156"/>
      <c r="G66" s="1156"/>
      <c r="H66" s="1156"/>
      <c r="I66" s="1156"/>
      <c r="J66" s="1157"/>
      <c r="T66" s="1175"/>
      <c r="U66" s="1176"/>
      <c r="V66" s="1176"/>
      <c r="W66" s="1176"/>
      <c r="X66" s="1176"/>
      <c r="Y66" s="1176"/>
      <c r="Z66" s="1176"/>
      <c r="AA66" s="1176"/>
      <c r="AB66" s="1177"/>
    </row>
    <row r="67" spans="2:28">
      <c r="B67" s="1155"/>
      <c r="C67" s="1156"/>
      <c r="D67" s="1156"/>
      <c r="E67" s="1156"/>
      <c r="F67" s="1156"/>
      <c r="G67" s="1156"/>
      <c r="H67" s="1156"/>
      <c r="I67" s="1156"/>
      <c r="J67" s="1157"/>
      <c r="T67" s="1175"/>
      <c r="U67" s="1176"/>
      <c r="V67" s="1176"/>
      <c r="W67" s="1176"/>
      <c r="X67" s="1176"/>
      <c r="Y67" s="1176"/>
      <c r="Z67" s="1176"/>
      <c r="AA67" s="1176"/>
      <c r="AB67" s="1177"/>
    </row>
    <row r="68" spans="2:28">
      <c r="B68" s="1155"/>
      <c r="C68" s="1156"/>
      <c r="D68" s="1156"/>
      <c r="E68" s="1156"/>
      <c r="F68" s="1156"/>
      <c r="G68" s="1156"/>
      <c r="H68" s="1156"/>
      <c r="I68" s="1156"/>
      <c r="J68" s="1157"/>
      <c r="T68" s="1175"/>
      <c r="U68" s="1176"/>
      <c r="V68" s="1176"/>
      <c r="W68" s="1176"/>
      <c r="X68" s="1176"/>
      <c r="Y68" s="1176"/>
      <c r="Z68" s="1176"/>
      <c r="AA68" s="1176"/>
      <c r="AB68" s="1177"/>
    </row>
    <row r="69" spans="2:28">
      <c r="B69" s="1155"/>
      <c r="C69" s="1156"/>
      <c r="D69" s="1156"/>
      <c r="E69" s="1156"/>
      <c r="F69" s="1156"/>
      <c r="G69" s="1156"/>
      <c r="H69" s="1156"/>
      <c r="I69" s="1156"/>
      <c r="J69" s="1157"/>
      <c r="T69" s="1175"/>
      <c r="U69" s="1176"/>
      <c r="V69" s="1176"/>
      <c r="W69" s="1176"/>
      <c r="X69" s="1176"/>
      <c r="Y69" s="1176"/>
      <c r="Z69" s="1176"/>
      <c r="AA69" s="1176"/>
      <c r="AB69" s="1177"/>
    </row>
    <row r="70" spans="2:28">
      <c r="B70" s="1155"/>
      <c r="C70" s="1156"/>
      <c r="D70" s="1156"/>
      <c r="E70" s="1156"/>
      <c r="F70" s="1156"/>
      <c r="G70" s="1156"/>
      <c r="H70" s="1156"/>
      <c r="I70" s="1156"/>
      <c r="J70" s="1157"/>
      <c r="T70" s="1175"/>
      <c r="U70" s="1176"/>
      <c r="V70" s="1176"/>
      <c r="W70" s="1176"/>
      <c r="X70" s="1176"/>
      <c r="Y70" s="1176"/>
      <c r="Z70" s="1176"/>
      <c r="AA70" s="1176"/>
      <c r="AB70" s="1177"/>
    </row>
    <row r="71" spans="2:28">
      <c r="B71" s="1155"/>
      <c r="C71" s="1156"/>
      <c r="D71" s="1156"/>
      <c r="E71" s="1156"/>
      <c r="F71" s="1156"/>
      <c r="G71" s="1156"/>
      <c r="H71" s="1156"/>
      <c r="I71" s="1156"/>
      <c r="J71" s="1157"/>
      <c r="T71" s="1175"/>
      <c r="U71" s="1176"/>
      <c r="V71" s="1176"/>
      <c r="W71" s="1176"/>
      <c r="X71" s="1176"/>
      <c r="Y71" s="1176"/>
      <c r="Z71" s="1176"/>
      <c r="AA71" s="1176"/>
      <c r="AB71" s="1177"/>
    </row>
    <row r="72" spans="2:28">
      <c r="B72" s="1155"/>
      <c r="C72" s="1156"/>
      <c r="D72" s="1156"/>
      <c r="E72" s="1156"/>
      <c r="F72" s="1156"/>
      <c r="G72" s="1156"/>
      <c r="H72" s="1156"/>
      <c r="I72" s="1156"/>
      <c r="J72" s="1157"/>
      <c r="T72" s="1175"/>
      <c r="U72" s="1176"/>
      <c r="V72" s="1176"/>
      <c r="W72" s="1176"/>
      <c r="X72" s="1176"/>
      <c r="Y72" s="1176"/>
      <c r="Z72" s="1176"/>
      <c r="AA72" s="1176"/>
      <c r="AB72" s="1177"/>
    </row>
    <row r="73" spans="2:28">
      <c r="B73" s="1155"/>
      <c r="C73" s="1156"/>
      <c r="D73" s="1156"/>
      <c r="E73" s="1156"/>
      <c r="F73" s="1156"/>
      <c r="G73" s="1156"/>
      <c r="H73" s="1156"/>
      <c r="I73" s="1156"/>
      <c r="J73" s="1157"/>
      <c r="T73" s="1175"/>
      <c r="U73" s="1176"/>
      <c r="V73" s="1176"/>
      <c r="W73" s="1176"/>
      <c r="X73" s="1176"/>
      <c r="Y73" s="1176"/>
      <c r="Z73" s="1176"/>
      <c r="AA73" s="1176"/>
      <c r="AB73" s="1177"/>
    </row>
    <row r="74" spans="2:28">
      <c r="B74" s="1155"/>
      <c r="C74" s="1156"/>
      <c r="D74" s="1156"/>
      <c r="E74" s="1156"/>
      <c r="F74" s="1156"/>
      <c r="G74" s="1156"/>
      <c r="H74" s="1156"/>
      <c r="I74" s="1156"/>
      <c r="J74" s="1157"/>
      <c r="T74" s="1175"/>
      <c r="U74" s="1176"/>
      <c r="V74" s="1176"/>
      <c r="W74" s="1176"/>
      <c r="X74" s="1176"/>
      <c r="Y74" s="1176"/>
      <c r="Z74" s="1176"/>
      <c r="AA74" s="1176"/>
      <c r="AB74" s="1177"/>
    </row>
    <row r="75" spans="2:28">
      <c r="B75" s="1155"/>
      <c r="C75" s="1156"/>
      <c r="D75" s="1156"/>
      <c r="E75" s="1156"/>
      <c r="F75" s="1156"/>
      <c r="G75" s="1156"/>
      <c r="H75" s="1156"/>
      <c r="I75" s="1156"/>
      <c r="J75" s="1157"/>
      <c r="T75" s="1175"/>
      <c r="U75" s="1176"/>
      <c r="V75" s="1176"/>
      <c r="W75" s="1176"/>
      <c r="X75" s="1176"/>
      <c r="Y75" s="1176"/>
      <c r="Z75" s="1176"/>
      <c r="AA75" s="1176"/>
      <c r="AB75" s="1177"/>
    </row>
    <row r="76" spans="2:28">
      <c r="B76" s="1155"/>
      <c r="C76" s="1156"/>
      <c r="D76" s="1156"/>
      <c r="E76" s="1156"/>
      <c r="F76" s="1156"/>
      <c r="G76" s="1156"/>
      <c r="H76" s="1156"/>
      <c r="I76" s="1156"/>
      <c r="J76" s="1157"/>
      <c r="T76" s="1175"/>
      <c r="U76" s="1176"/>
      <c r="V76" s="1176"/>
      <c r="W76" s="1176"/>
      <c r="X76" s="1176"/>
      <c r="Y76" s="1176"/>
      <c r="Z76" s="1176"/>
      <c r="AA76" s="1176"/>
      <c r="AB76" s="1177"/>
    </row>
    <row r="77" spans="2:28">
      <c r="B77" s="1155"/>
      <c r="C77" s="1156"/>
      <c r="D77" s="1156"/>
      <c r="E77" s="1156"/>
      <c r="F77" s="1156"/>
      <c r="G77" s="1156"/>
      <c r="H77" s="1156"/>
      <c r="I77" s="1156"/>
      <c r="J77" s="1157"/>
      <c r="T77" s="1175"/>
      <c r="U77" s="1176"/>
      <c r="V77" s="1176"/>
      <c r="W77" s="1176"/>
      <c r="X77" s="1176"/>
      <c r="Y77" s="1176"/>
      <c r="Z77" s="1176"/>
      <c r="AA77" s="1176"/>
      <c r="AB77" s="1177"/>
    </row>
    <row r="78" spans="2:28">
      <c r="B78" s="1155"/>
      <c r="C78" s="1156"/>
      <c r="D78" s="1156"/>
      <c r="E78" s="1156"/>
      <c r="F78" s="1156"/>
      <c r="G78" s="1156"/>
      <c r="H78" s="1156"/>
      <c r="I78" s="1156"/>
      <c r="J78" s="1157"/>
      <c r="T78" s="1175"/>
      <c r="U78" s="1176"/>
      <c r="V78" s="1176"/>
      <c r="W78" s="1176"/>
      <c r="X78" s="1176"/>
      <c r="Y78" s="1176"/>
      <c r="Z78" s="1176"/>
      <c r="AA78" s="1176"/>
      <c r="AB78" s="1177"/>
    </row>
    <row r="79" spans="2:28">
      <c r="B79" s="1155"/>
      <c r="C79" s="1156"/>
      <c r="D79" s="1156"/>
      <c r="E79" s="1156"/>
      <c r="F79" s="1156"/>
      <c r="G79" s="1156"/>
      <c r="H79" s="1156"/>
      <c r="I79" s="1156"/>
      <c r="J79" s="1157"/>
      <c r="T79" s="1175"/>
      <c r="U79" s="1176"/>
      <c r="V79" s="1176"/>
      <c r="W79" s="1176"/>
      <c r="X79" s="1176"/>
      <c r="Y79" s="1176"/>
      <c r="Z79" s="1176"/>
      <c r="AA79" s="1176"/>
      <c r="AB79" s="1177"/>
    </row>
    <row r="80" spans="2:28">
      <c r="B80" s="1155"/>
      <c r="C80" s="1156"/>
      <c r="D80" s="1156"/>
      <c r="E80" s="1156"/>
      <c r="F80" s="1156"/>
      <c r="G80" s="1156"/>
      <c r="H80" s="1156"/>
      <c r="I80" s="1156"/>
      <c r="J80" s="1157"/>
      <c r="T80" s="1175"/>
      <c r="U80" s="1176"/>
      <c r="V80" s="1176"/>
      <c r="W80" s="1176"/>
      <c r="X80" s="1176"/>
      <c r="Y80" s="1176"/>
      <c r="Z80" s="1176"/>
      <c r="AA80" s="1176"/>
      <c r="AB80" s="1177"/>
    </row>
    <row r="81" spans="2:28">
      <c r="B81" s="1155"/>
      <c r="C81" s="1156"/>
      <c r="D81" s="1156"/>
      <c r="E81" s="1156"/>
      <c r="F81" s="1156"/>
      <c r="G81" s="1156"/>
      <c r="H81" s="1156"/>
      <c r="I81" s="1156"/>
      <c r="J81" s="1157"/>
      <c r="T81" s="1175"/>
      <c r="U81" s="1176"/>
      <c r="V81" s="1176"/>
      <c r="W81" s="1176"/>
      <c r="X81" s="1176"/>
      <c r="Y81" s="1176"/>
      <c r="Z81" s="1176"/>
      <c r="AA81" s="1176"/>
      <c r="AB81" s="1177"/>
    </row>
    <row r="82" spans="2:28">
      <c r="B82" s="1155"/>
      <c r="C82" s="1156"/>
      <c r="D82" s="1156"/>
      <c r="E82" s="1156"/>
      <c r="F82" s="1156"/>
      <c r="G82" s="1156"/>
      <c r="H82" s="1156"/>
      <c r="I82" s="1156"/>
      <c r="J82" s="1157"/>
      <c r="T82" s="1175"/>
      <c r="U82" s="1176"/>
      <c r="V82" s="1176"/>
      <c r="W82" s="1176"/>
      <c r="X82" s="1176"/>
      <c r="Y82" s="1176"/>
      <c r="Z82" s="1176"/>
      <c r="AA82" s="1176"/>
      <c r="AB82" s="1177"/>
    </row>
    <row r="83" spans="2:28">
      <c r="B83" s="1155"/>
      <c r="C83" s="1156"/>
      <c r="D83" s="1156"/>
      <c r="E83" s="1156"/>
      <c r="F83" s="1156"/>
      <c r="G83" s="1156"/>
      <c r="H83" s="1156"/>
      <c r="I83" s="1156"/>
      <c r="J83" s="1157"/>
      <c r="T83" s="1175"/>
      <c r="U83" s="1176"/>
      <c r="V83" s="1176"/>
      <c r="W83" s="1176"/>
      <c r="X83" s="1176"/>
      <c r="Y83" s="1176"/>
      <c r="Z83" s="1176"/>
      <c r="AA83" s="1176"/>
      <c r="AB83" s="1177"/>
    </row>
    <row r="84" spans="2:28">
      <c r="B84" s="1155"/>
      <c r="C84" s="1156"/>
      <c r="D84" s="1156"/>
      <c r="E84" s="1156"/>
      <c r="F84" s="1156"/>
      <c r="G84" s="1156"/>
      <c r="H84" s="1156"/>
      <c r="I84" s="1156"/>
      <c r="J84" s="1157"/>
      <c r="T84" s="1175"/>
      <c r="U84" s="1176"/>
      <c r="V84" s="1176"/>
      <c r="W84" s="1176"/>
      <c r="X84" s="1176"/>
      <c r="Y84" s="1176"/>
      <c r="Z84" s="1176"/>
      <c r="AA84" s="1176"/>
      <c r="AB84" s="1177"/>
    </row>
    <row r="85" spans="2:28">
      <c r="B85" s="1155"/>
      <c r="C85" s="1156"/>
      <c r="D85" s="1156"/>
      <c r="E85" s="1156"/>
      <c r="F85" s="1156"/>
      <c r="G85" s="1156"/>
      <c r="H85" s="1156"/>
      <c r="I85" s="1156"/>
      <c r="J85" s="1157"/>
      <c r="T85" s="1175"/>
      <c r="U85" s="1176"/>
      <c r="V85" s="1176"/>
      <c r="W85" s="1176"/>
      <c r="X85" s="1176"/>
      <c r="Y85" s="1176"/>
      <c r="Z85" s="1176"/>
      <c r="AA85" s="1176"/>
      <c r="AB85" s="1177"/>
    </row>
    <row r="86" spans="2:28">
      <c r="B86" s="1155"/>
      <c r="C86" s="1156"/>
      <c r="D86" s="1156"/>
      <c r="E86" s="1156"/>
      <c r="F86" s="1156"/>
      <c r="G86" s="1156"/>
      <c r="H86" s="1156"/>
      <c r="I86" s="1156"/>
      <c r="J86" s="1157"/>
      <c r="T86" s="1175"/>
      <c r="U86" s="1176"/>
      <c r="V86" s="1176"/>
      <c r="W86" s="1176"/>
      <c r="X86" s="1176"/>
      <c r="Y86" s="1176"/>
      <c r="Z86" s="1176"/>
      <c r="AA86" s="1176"/>
      <c r="AB86" s="1177"/>
    </row>
    <row r="87" spans="2:28">
      <c r="B87" s="1155"/>
      <c r="C87" s="1156"/>
      <c r="D87" s="1156"/>
      <c r="E87" s="1156"/>
      <c r="F87" s="1156"/>
      <c r="G87" s="1156"/>
      <c r="H87" s="1156"/>
      <c r="I87" s="1156"/>
      <c r="J87" s="1157"/>
      <c r="T87" s="1175"/>
      <c r="U87" s="1176"/>
      <c r="V87" s="1176"/>
      <c r="W87" s="1176"/>
      <c r="X87" s="1176"/>
      <c r="Y87" s="1176"/>
      <c r="Z87" s="1176"/>
      <c r="AA87" s="1176"/>
      <c r="AB87" s="1177"/>
    </row>
    <row r="88" spans="2:28">
      <c r="B88" s="1155"/>
      <c r="C88" s="1156"/>
      <c r="D88" s="1156"/>
      <c r="E88" s="1156"/>
      <c r="F88" s="1156"/>
      <c r="G88" s="1156"/>
      <c r="H88" s="1156"/>
      <c r="I88" s="1156"/>
      <c r="J88" s="1157"/>
      <c r="T88" s="1175"/>
      <c r="U88" s="1176"/>
      <c r="V88" s="1176"/>
      <c r="W88" s="1176"/>
      <c r="X88" s="1176"/>
      <c r="Y88" s="1176"/>
      <c r="Z88" s="1176"/>
      <c r="AA88" s="1176"/>
      <c r="AB88" s="1177"/>
    </row>
    <row r="89" spans="2:28">
      <c r="B89" s="1155"/>
      <c r="C89" s="1156"/>
      <c r="D89" s="1156"/>
      <c r="E89" s="1156"/>
      <c r="F89" s="1156"/>
      <c r="G89" s="1156"/>
      <c r="H89" s="1156"/>
      <c r="I89" s="1156"/>
      <c r="J89" s="1157"/>
      <c r="T89" s="1175"/>
      <c r="U89" s="1176"/>
      <c r="V89" s="1176"/>
      <c r="W89" s="1176"/>
      <c r="X89" s="1176"/>
      <c r="Y89" s="1176"/>
      <c r="Z89" s="1176"/>
      <c r="AA89" s="1176"/>
      <c r="AB89" s="1177"/>
    </row>
    <row r="90" spans="2:28">
      <c r="B90" s="1155"/>
      <c r="C90" s="1156"/>
      <c r="D90" s="1156"/>
      <c r="E90" s="1156"/>
      <c r="F90" s="1156"/>
      <c r="G90" s="1156"/>
      <c r="H90" s="1156"/>
      <c r="I90" s="1156"/>
      <c r="J90" s="1157"/>
      <c r="T90" s="1175"/>
      <c r="U90" s="1176"/>
      <c r="V90" s="1176"/>
      <c r="W90" s="1176"/>
      <c r="X90" s="1176"/>
      <c r="Y90" s="1176"/>
      <c r="Z90" s="1176"/>
      <c r="AA90" s="1176"/>
      <c r="AB90" s="1177"/>
    </row>
    <row r="91" spans="2:28">
      <c r="B91" s="1155"/>
      <c r="C91" s="1156"/>
      <c r="D91" s="1156"/>
      <c r="E91" s="1156"/>
      <c r="F91" s="1156"/>
      <c r="G91" s="1156"/>
      <c r="H91" s="1156"/>
      <c r="I91" s="1156"/>
      <c r="J91" s="1157"/>
      <c r="T91" s="1175"/>
      <c r="U91" s="1176"/>
      <c r="V91" s="1176"/>
      <c r="W91" s="1176"/>
      <c r="X91" s="1176"/>
      <c r="Y91" s="1176"/>
      <c r="Z91" s="1176"/>
      <c r="AA91" s="1176"/>
      <c r="AB91" s="1177"/>
    </row>
    <row r="92" spans="2:28">
      <c r="B92" s="1155"/>
      <c r="C92" s="1156"/>
      <c r="D92" s="1156"/>
      <c r="E92" s="1156"/>
      <c r="F92" s="1156"/>
      <c r="G92" s="1156"/>
      <c r="H92" s="1156"/>
      <c r="I92" s="1156"/>
      <c r="J92" s="1157"/>
      <c r="T92" s="1175"/>
      <c r="U92" s="1176"/>
      <c r="V92" s="1176"/>
      <c r="W92" s="1176"/>
      <c r="X92" s="1176"/>
      <c r="Y92" s="1176"/>
      <c r="Z92" s="1176"/>
      <c r="AA92" s="1176"/>
      <c r="AB92" s="1177"/>
    </row>
    <row r="93" spans="2:28">
      <c r="B93" s="1155"/>
      <c r="C93" s="1156"/>
      <c r="D93" s="1156"/>
      <c r="E93" s="1156"/>
      <c r="F93" s="1156"/>
      <c r="G93" s="1156"/>
      <c r="H93" s="1156"/>
      <c r="I93" s="1156"/>
      <c r="J93" s="1157"/>
      <c r="T93" s="1175"/>
      <c r="U93" s="1176"/>
      <c r="V93" s="1176"/>
      <c r="W93" s="1176"/>
      <c r="X93" s="1176"/>
      <c r="Y93" s="1176"/>
      <c r="Z93" s="1176"/>
      <c r="AA93" s="1176"/>
      <c r="AB93" s="1177"/>
    </row>
    <row r="94" spans="2:28">
      <c r="B94" s="1158"/>
      <c r="C94" s="1159"/>
      <c r="D94" s="1159"/>
      <c r="E94" s="1159"/>
      <c r="F94" s="1159"/>
      <c r="G94" s="1159"/>
      <c r="H94" s="1159"/>
      <c r="I94" s="1159"/>
      <c r="J94" s="1160"/>
      <c r="T94" s="1178"/>
      <c r="U94" s="1179"/>
      <c r="V94" s="1179"/>
      <c r="W94" s="1179"/>
      <c r="X94" s="1179"/>
      <c r="Y94" s="1179"/>
      <c r="Z94" s="1179"/>
      <c r="AA94" s="1179"/>
      <c r="AB94" s="1180"/>
    </row>
    <row r="96" spans="2:28" s="147" customFormat="1">
      <c r="B96" s="147" t="s">
        <v>454</v>
      </c>
      <c r="L96" s="158"/>
      <c r="M96" s="155"/>
      <c r="N96" s="155"/>
      <c r="O96" s="155"/>
      <c r="P96" s="155"/>
      <c r="Q96" s="155"/>
      <c r="R96" s="154"/>
      <c r="T96" s="147" t="s">
        <v>454</v>
      </c>
    </row>
    <row r="97" spans="1:32" s="147" customFormat="1" ht="96.65" customHeight="1">
      <c r="B97" s="1421"/>
      <c r="C97" s="1422"/>
      <c r="D97" s="1422"/>
      <c r="E97" s="1422"/>
      <c r="F97" s="1422"/>
      <c r="G97" s="1422"/>
      <c r="H97" s="1422"/>
      <c r="I97" s="1422"/>
      <c r="J97" s="1423"/>
      <c r="L97" s="158"/>
      <c r="M97" s="155"/>
      <c r="N97" s="155"/>
      <c r="O97" s="155"/>
      <c r="P97" s="155"/>
      <c r="Q97" s="155"/>
      <c r="R97" s="154"/>
      <c r="T97" s="1405" t="s">
        <v>980</v>
      </c>
      <c r="U97" s="1406"/>
      <c r="V97" s="1406"/>
      <c r="W97" s="1406"/>
      <c r="X97" s="1406"/>
      <c r="Y97" s="1406"/>
      <c r="Z97" s="1406"/>
      <c r="AA97" s="1406"/>
      <c r="AB97" s="1407"/>
    </row>
    <row r="99" spans="1:32" s="127" customFormat="1" ht="15" customHeight="1">
      <c r="A99" s="1"/>
      <c r="B99" s="1" t="s">
        <v>894</v>
      </c>
      <c r="C99" s="1"/>
      <c r="D99" s="1"/>
      <c r="E99" s="1"/>
      <c r="F99" s="1"/>
      <c r="G99" s="1"/>
      <c r="H99" s="1"/>
      <c r="I99" s="1"/>
      <c r="J99" s="1"/>
      <c r="K99" s="125"/>
      <c r="L99" s="126"/>
      <c r="M99" s="125"/>
      <c r="N99" s="125"/>
      <c r="O99" s="125"/>
      <c r="P99" s="125"/>
      <c r="Q99" s="125"/>
      <c r="S99" s="1"/>
      <c r="T99" s="1" t="s">
        <v>894</v>
      </c>
      <c r="U99" s="1"/>
      <c r="V99" s="1"/>
      <c r="W99" s="1"/>
      <c r="X99" s="1"/>
      <c r="Y99" s="1"/>
      <c r="Z99" s="1"/>
      <c r="AA99" s="1"/>
      <c r="AB99" s="1"/>
      <c r="AC99" s="125"/>
      <c r="AD99" s="128"/>
      <c r="AE99" s="128"/>
      <c r="AF99" s="128"/>
    </row>
    <row r="100" spans="1:32" s="127" customFormat="1" ht="27" customHeight="1">
      <c r="A100" s="159"/>
      <c r="B100" s="1133" t="s">
        <v>322</v>
      </c>
      <c r="C100" s="1385"/>
      <c r="D100" s="1310"/>
      <c r="E100" s="1311"/>
      <c r="F100" s="1311"/>
      <c r="G100" s="1311"/>
      <c r="H100" s="1311"/>
      <c r="I100" s="1311"/>
      <c r="J100" s="1312"/>
      <c r="S100" s="159"/>
      <c r="T100" s="1133" t="s">
        <v>322</v>
      </c>
      <c r="U100" s="1385"/>
      <c r="V100" s="1389" t="s">
        <v>1062</v>
      </c>
      <c r="W100" s="1393"/>
      <c r="X100" s="1393"/>
      <c r="Y100" s="1393"/>
      <c r="Z100" s="1393"/>
      <c r="AA100" s="1393"/>
      <c r="AB100" s="1390"/>
    </row>
    <row r="101" spans="1:32" s="127" customFormat="1" ht="27" customHeight="1">
      <c r="A101" s="159"/>
      <c r="B101" s="1133" t="s">
        <v>323</v>
      </c>
      <c r="C101" s="1385"/>
      <c r="D101" s="1310"/>
      <c r="E101" s="1311"/>
      <c r="F101" s="1311"/>
      <c r="G101" s="1311"/>
      <c r="H101" s="1311"/>
      <c r="I101" s="1311"/>
      <c r="J101" s="1312"/>
      <c r="S101" s="159"/>
      <c r="T101" s="1133" t="s">
        <v>323</v>
      </c>
      <c r="U101" s="1385"/>
      <c r="V101" s="1389" t="s">
        <v>1061</v>
      </c>
      <c r="W101" s="1393"/>
      <c r="X101" s="1393"/>
      <c r="Y101" s="1393"/>
      <c r="Z101" s="1393"/>
      <c r="AA101" s="1393"/>
      <c r="AB101" s="1390"/>
    </row>
    <row r="102" spans="1:32" s="127" customFormat="1" ht="27" customHeight="1">
      <c r="A102" s="160"/>
      <c r="B102" s="1395" t="s">
        <v>324</v>
      </c>
      <c r="C102" s="1396"/>
      <c r="D102" s="1310"/>
      <c r="E102" s="1311"/>
      <c r="F102" s="1311"/>
      <c r="G102" s="1311"/>
      <c r="H102" s="1311"/>
      <c r="I102" s="1311"/>
      <c r="J102" s="1312"/>
      <c r="S102" s="160"/>
      <c r="T102" s="1395" t="s">
        <v>324</v>
      </c>
      <c r="U102" s="1396"/>
      <c r="V102" s="1389" t="s">
        <v>981</v>
      </c>
      <c r="W102" s="1393"/>
      <c r="X102" s="1393"/>
      <c r="Y102" s="1393"/>
      <c r="Z102" s="1393"/>
      <c r="AA102" s="1393"/>
      <c r="AB102" s="1390"/>
    </row>
    <row r="103" spans="1:32" s="127" customFormat="1" ht="27" customHeight="1">
      <c r="A103" s="159"/>
      <c r="B103" s="1387" t="s">
        <v>325</v>
      </c>
      <c r="C103" s="1388"/>
      <c r="D103" s="1310"/>
      <c r="E103" s="1311"/>
      <c r="F103" s="1311"/>
      <c r="G103" s="1311"/>
      <c r="H103" s="1311"/>
      <c r="I103" s="1311"/>
      <c r="J103" s="1312"/>
      <c r="S103" s="159"/>
      <c r="T103" s="1387" t="s">
        <v>325</v>
      </c>
      <c r="U103" s="1388"/>
      <c r="V103" s="1389" t="s">
        <v>982</v>
      </c>
      <c r="W103" s="1393"/>
      <c r="X103" s="1393"/>
      <c r="Y103" s="1393"/>
      <c r="Z103" s="1393"/>
      <c r="AA103" s="1393"/>
      <c r="AB103" s="1390"/>
    </row>
    <row r="104" spans="1:32" s="127" customFormat="1" ht="27" customHeight="1">
      <c r="A104" s="159"/>
      <c r="B104" s="1387" t="s">
        <v>326</v>
      </c>
      <c r="C104" s="1388"/>
      <c r="D104" s="1310"/>
      <c r="E104" s="1312"/>
      <c r="F104" s="1391" t="s">
        <v>263</v>
      </c>
      <c r="G104" s="1392"/>
      <c r="H104" s="1310"/>
      <c r="I104" s="1311"/>
      <c r="J104" s="1312"/>
      <c r="S104" s="159"/>
      <c r="T104" s="1387" t="s">
        <v>326</v>
      </c>
      <c r="U104" s="1388"/>
      <c r="V104" s="1389" t="s">
        <v>983</v>
      </c>
      <c r="W104" s="1390"/>
      <c r="X104" s="1391" t="s">
        <v>263</v>
      </c>
      <c r="Y104" s="1392"/>
      <c r="Z104" s="1389" t="s">
        <v>984</v>
      </c>
      <c r="AA104" s="1393"/>
      <c r="AB104" s="1390"/>
    </row>
    <row r="105" spans="1:32" s="127" customFormat="1" ht="27" customHeight="1">
      <c r="A105" s="159"/>
      <c r="B105" s="1387" t="s">
        <v>327</v>
      </c>
      <c r="C105" s="1388"/>
      <c r="D105" s="1310"/>
      <c r="E105" s="1311"/>
      <c r="F105" s="1311"/>
      <c r="G105" s="1311"/>
      <c r="H105" s="151"/>
      <c r="I105" s="151"/>
      <c r="J105" s="152"/>
      <c r="S105" s="159"/>
      <c r="T105" s="1387" t="s">
        <v>327</v>
      </c>
      <c r="U105" s="1388"/>
      <c r="V105" s="1394" t="s">
        <v>985</v>
      </c>
      <c r="W105" s="1393"/>
      <c r="X105" s="1393"/>
      <c r="Y105" s="1393"/>
      <c r="Z105" s="785"/>
      <c r="AA105" s="151"/>
      <c r="AB105" s="152"/>
    </row>
    <row r="107" spans="1:32" s="127" customFormat="1" ht="15" customHeight="1">
      <c r="A107" s="1"/>
      <c r="B107" s="1" t="s">
        <v>455</v>
      </c>
      <c r="C107" s="1"/>
      <c r="D107" s="1"/>
      <c r="E107" s="1"/>
      <c r="F107" s="1"/>
      <c r="G107" s="1"/>
      <c r="H107" s="1"/>
      <c r="I107" s="1"/>
      <c r="J107" s="1"/>
      <c r="K107" s="125"/>
      <c r="L107" s="126"/>
      <c r="M107" s="125"/>
      <c r="N107" s="125"/>
      <c r="O107" s="125"/>
      <c r="P107" s="125"/>
      <c r="Q107" s="125"/>
      <c r="S107" s="1"/>
      <c r="T107" s="1" t="s">
        <v>455</v>
      </c>
      <c r="U107" s="1"/>
      <c r="V107" s="1"/>
      <c r="W107" s="1"/>
      <c r="X107" s="1"/>
      <c r="Y107" s="1"/>
      <c r="Z107" s="1"/>
      <c r="AA107" s="1"/>
      <c r="AB107" s="1"/>
      <c r="AC107" s="125"/>
      <c r="AD107" s="128"/>
      <c r="AE107" s="128"/>
      <c r="AF107" s="128"/>
    </row>
    <row r="108" spans="1:32" s="147" customFormat="1" ht="18" customHeight="1">
      <c r="B108" s="161" t="s">
        <v>328</v>
      </c>
      <c r="C108" s="162"/>
      <c r="D108" s="162"/>
      <c r="E108" s="162"/>
      <c r="F108" s="162"/>
      <c r="G108" s="162"/>
      <c r="H108" s="162"/>
      <c r="I108" s="162"/>
      <c r="J108" s="163"/>
      <c r="K108" s="164"/>
      <c r="L108" s="155"/>
      <c r="M108" s="155"/>
      <c r="N108" s="155"/>
      <c r="O108" s="155"/>
      <c r="P108" s="155"/>
      <c r="Q108" s="155"/>
      <c r="R108" s="154"/>
      <c r="T108" s="161" t="s">
        <v>328</v>
      </c>
      <c r="U108" s="162"/>
      <c r="V108" s="162"/>
      <c r="W108" s="162"/>
      <c r="X108" s="162"/>
      <c r="Y108" s="162"/>
      <c r="Z108" s="162"/>
      <c r="AA108" s="162"/>
      <c r="AB108" s="163"/>
      <c r="AC108" s="164"/>
    </row>
    <row r="109" spans="1:32" s="147" customFormat="1" ht="26.4" customHeight="1">
      <c r="B109" s="165"/>
      <c r="C109" s="1382" t="s">
        <v>329</v>
      </c>
      <c r="D109" s="1382"/>
      <c r="E109" s="1382"/>
      <c r="F109" s="1382"/>
      <c r="G109" s="1382"/>
      <c r="H109" s="1382"/>
      <c r="I109" s="1382"/>
      <c r="J109" s="1383"/>
      <c r="K109" s="164"/>
      <c r="L109" s="155"/>
      <c r="M109" s="155"/>
      <c r="N109" s="155"/>
      <c r="O109" s="155"/>
      <c r="P109" s="155"/>
      <c r="Q109" s="155"/>
      <c r="R109" s="154"/>
      <c r="T109" s="165"/>
      <c r="U109" s="1382" t="s">
        <v>329</v>
      </c>
      <c r="V109" s="1382"/>
      <c r="W109" s="1382"/>
      <c r="X109" s="1382"/>
      <c r="Y109" s="1382"/>
      <c r="Z109" s="1382"/>
      <c r="AA109" s="1382"/>
      <c r="AB109" s="1383"/>
      <c r="AC109" s="164"/>
    </row>
    <row r="110" spans="1:32" s="147" customFormat="1" ht="23.4" customHeight="1">
      <c r="B110" s="25"/>
      <c r="C110" s="1091"/>
      <c r="D110" s="1091"/>
      <c r="E110" s="1091"/>
      <c r="F110" s="1091"/>
      <c r="G110" s="1091"/>
      <c r="H110" s="1091"/>
      <c r="I110" s="1091"/>
      <c r="J110" s="1384"/>
      <c r="K110" s="164"/>
      <c r="L110" s="155"/>
      <c r="M110" s="155"/>
      <c r="N110" s="155"/>
      <c r="O110" s="155"/>
      <c r="P110" s="155"/>
      <c r="Q110" s="155"/>
      <c r="R110" s="154"/>
      <c r="T110" s="25"/>
      <c r="U110" s="1091"/>
      <c r="V110" s="1091"/>
      <c r="W110" s="1091"/>
      <c r="X110" s="1091"/>
      <c r="Y110" s="1091"/>
      <c r="Z110" s="1091"/>
      <c r="AA110" s="1091"/>
      <c r="AB110" s="1384"/>
      <c r="AC110" s="164"/>
    </row>
    <row r="111" spans="1:32" s="147" customFormat="1" ht="18" customHeight="1">
      <c r="B111" s="1133" t="s">
        <v>330</v>
      </c>
      <c r="C111" s="1385"/>
      <c r="D111" s="1310"/>
      <c r="E111" s="1311"/>
      <c r="F111" s="1311"/>
      <c r="G111" s="1311"/>
      <c r="H111" s="1311"/>
      <c r="I111" s="1311"/>
      <c r="J111" s="1312"/>
      <c r="K111" s="164"/>
      <c r="L111" s="155"/>
      <c r="M111" s="155"/>
      <c r="N111" s="155"/>
      <c r="O111" s="155"/>
      <c r="P111" s="155"/>
      <c r="Q111" s="155"/>
      <c r="R111" s="154"/>
      <c r="T111" s="1133" t="s">
        <v>330</v>
      </c>
      <c r="U111" s="1385"/>
      <c r="V111" s="1310"/>
      <c r="W111" s="1311"/>
      <c r="X111" s="1311"/>
      <c r="Y111" s="1311"/>
      <c r="Z111" s="1311"/>
      <c r="AA111" s="1311"/>
      <c r="AB111" s="1312"/>
      <c r="AC111" s="164"/>
    </row>
    <row r="112" spans="1:32" s="147" customFormat="1" ht="26.4" customHeight="1">
      <c r="B112" s="165"/>
      <c r="C112" s="1382" t="s">
        <v>331</v>
      </c>
      <c r="D112" s="1382"/>
      <c r="E112" s="1382"/>
      <c r="F112" s="1382"/>
      <c r="G112" s="1382"/>
      <c r="H112" s="1382"/>
      <c r="I112" s="1382"/>
      <c r="J112" s="1383"/>
      <c r="K112" s="164"/>
      <c r="L112" s="155"/>
      <c r="M112" s="155"/>
      <c r="N112" s="155"/>
      <c r="O112" s="155"/>
      <c r="P112" s="155"/>
      <c r="Q112" s="155"/>
      <c r="R112" s="154"/>
      <c r="T112" s="165"/>
      <c r="U112" s="1382" t="s">
        <v>331</v>
      </c>
      <c r="V112" s="1382"/>
      <c r="W112" s="1382"/>
      <c r="X112" s="1382"/>
      <c r="Y112" s="1382"/>
      <c r="Z112" s="1382"/>
      <c r="AA112" s="1382"/>
      <c r="AB112" s="1383"/>
      <c r="AC112" s="164"/>
    </row>
    <row r="113" spans="2:29" s="147" customFormat="1" ht="23.4" customHeight="1">
      <c r="B113" s="25"/>
      <c r="C113" s="1091"/>
      <c r="D113" s="1091"/>
      <c r="E113" s="1091"/>
      <c r="F113" s="1091"/>
      <c r="G113" s="1091"/>
      <c r="H113" s="1091"/>
      <c r="I113" s="1091"/>
      <c r="J113" s="1384"/>
      <c r="K113" s="164"/>
      <c r="L113" s="155"/>
      <c r="M113" s="155"/>
      <c r="N113" s="155"/>
      <c r="O113" s="155"/>
      <c r="P113" s="155"/>
      <c r="Q113" s="155"/>
      <c r="R113" s="154"/>
      <c r="T113" s="25"/>
      <c r="U113" s="1091"/>
      <c r="V113" s="1091"/>
      <c r="W113" s="1091"/>
      <c r="X113" s="1091"/>
      <c r="Y113" s="1091"/>
      <c r="Z113" s="1091"/>
      <c r="AA113" s="1091"/>
      <c r="AB113" s="1384"/>
      <c r="AC113" s="164"/>
    </row>
    <row r="114" spans="2:29" s="147" customFormat="1" ht="18" customHeight="1">
      <c r="B114" s="1133" t="s">
        <v>330</v>
      </c>
      <c r="C114" s="1385"/>
      <c r="D114" s="1310"/>
      <c r="E114" s="1311"/>
      <c r="F114" s="1311"/>
      <c r="G114" s="1311"/>
      <c r="H114" s="1311"/>
      <c r="I114" s="1311"/>
      <c r="J114" s="1312"/>
      <c r="K114" s="164"/>
      <c r="L114" s="155"/>
      <c r="M114" s="155"/>
      <c r="N114" s="155"/>
      <c r="O114" s="155"/>
      <c r="P114" s="155"/>
      <c r="Q114" s="155"/>
      <c r="R114" s="154"/>
      <c r="T114" s="1133" t="s">
        <v>330</v>
      </c>
      <c r="U114" s="1385"/>
      <c r="V114" s="1310"/>
      <c r="W114" s="1311"/>
      <c r="X114" s="1311"/>
      <c r="Y114" s="1311"/>
      <c r="Z114" s="1311"/>
      <c r="AA114" s="1311"/>
      <c r="AB114" s="1312"/>
      <c r="AC114" s="164"/>
    </row>
    <row r="115" spans="2:29" s="147" customFormat="1" ht="31.25" customHeight="1">
      <c r="B115" s="165"/>
      <c r="C115" s="1382" t="s">
        <v>416</v>
      </c>
      <c r="D115" s="1382"/>
      <c r="E115" s="1382"/>
      <c r="F115" s="1382"/>
      <c r="G115" s="1382"/>
      <c r="H115" s="1382"/>
      <c r="I115" s="1382"/>
      <c r="J115" s="1383"/>
      <c r="K115" s="164"/>
      <c r="L115" s="155"/>
      <c r="M115" s="155"/>
      <c r="N115" s="155"/>
      <c r="O115" s="155"/>
      <c r="P115" s="155"/>
      <c r="Q115" s="155"/>
      <c r="R115" s="154"/>
      <c r="T115" s="165"/>
      <c r="U115" s="1382" t="s">
        <v>416</v>
      </c>
      <c r="V115" s="1382"/>
      <c r="W115" s="1382"/>
      <c r="X115" s="1382"/>
      <c r="Y115" s="1382"/>
      <c r="Z115" s="1382"/>
      <c r="AA115" s="1382"/>
      <c r="AB115" s="1383"/>
      <c r="AC115" s="164"/>
    </row>
    <row r="116" spans="2:29" s="147" customFormat="1" ht="30" customHeight="1">
      <c r="B116" s="25"/>
      <c r="C116" s="1091"/>
      <c r="D116" s="1091"/>
      <c r="E116" s="1091"/>
      <c r="F116" s="1091"/>
      <c r="G116" s="1091"/>
      <c r="H116" s="1091"/>
      <c r="I116" s="1091"/>
      <c r="J116" s="1384"/>
      <c r="K116" s="164"/>
      <c r="L116" s="155"/>
      <c r="M116" s="155"/>
      <c r="N116" s="155"/>
      <c r="O116" s="155"/>
      <c r="P116" s="155"/>
      <c r="Q116" s="155"/>
      <c r="R116" s="154"/>
      <c r="T116" s="25"/>
      <c r="U116" s="1091"/>
      <c r="V116" s="1091"/>
      <c r="W116" s="1091"/>
      <c r="X116" s="1091"/>
      <c r="Y116" s="1091"/>
      <c r="Z116" s="1091"/>
      <c r="AA116" s="1091"/>
      <c r="AB116" s="1384"/>
      <c r="AC116" s="164"/>
    </row>
    <row r="117" spans="2:29" s="147" customFormat="1" ht="18" customHeight="1">
      <c r="B117" s="1133" t="s">
        <v>330</v>
      </c>
      <c r="C117" s="1385"/>
      <c r="D117" s="1310"/>
      <c r="E117" s="1311"/>
      <c r="F117" s="1311"/>
      <c r="G117" s="1311"/>
      <c r="H117" s="1311"/>
      <c r="I117" s="1311"/>
      <c r="J117" s="1312"/>
      <c r="K117" s="164"/>
      <c r="L117" s="155"/>
      <c r="M117" s="155"/>
      <c r="N117" s="155"/>
      <c r="O117" s="155"/>
      <c r="P117" s="155"/>
      <c r="Q117" s="155"/>
      <c r="R117" s="154"/>
      <c r="T117" s="1133" t="s">
        <v>330</v>
      </c>
      <c r="U117" s="1385"/>
      <c r="V117" s="1310"/>
      <c r="W117" s="1311"/>
      <c r="X117" s="1311"/>
      <c r="Y117" s="1311"/>
      <c r="Z117" s="1311"/>
      <c r="AA117" s="1311"/>
      <c r="AB117" s="1312"/>
      <c r="AC117" s="164"/>
    </row>
    <row r="118" spans="2:29" s="147" customFormat="1" ht="21.65" customHeight="1">
      <c r="B118" s="165"/>
      <c r="C118" s="1382" t="s">
        <v>417</v>
      </c>
      <c r="D118" s="1382"/>
      <c r="E118" s="1382"/>
      <c r="F118" s="1382"/>
      <c r="G118" s="1382"/>
      <c r="H118" s="1382"/>
      <c r="I118" s="1382"/>
      <c r="J118" s="1383"/>
      <c r="K118" s="164"/>
      <c r="L118" s="155"/>
      <c r="M118" s="155"/>
      <c r="N118" s="155"/>
      <c r="O118" s="155"/>
      <c r="P118" s="155"/>
      <c r="Q118" s="155"/>
      <c r="R118" s="154"/>
      <c r="T118" s="165"/>
      <c r="U118" s="1382" t="s">
        <v>417</v>
      </c>
      <c r="V118" s="1382"/>
      <c r="W118" s="1382"/>
      <c r="X118" s="1382"/>
      <c r="Y118" s="1382"/>
      <c r="Z118" s="1382"/>
      <c r="AA118" s="1382"/>
      <c r="AB118" s="1383"/>
      <c r="AC118" s="164"/>
    </row>
    <row r="119" spans="2:29" s="147" customFormat="1" ht="17.399999999999999" customHeight="1">
      <c r="B119" s="25"/>
      <c r="C119" s="1091"/>
      <c r="D119" s="1091"/>
      <c r="E119" s="1091"/>
      <c r="F119" s="1091"/>
      <c r="G119" s="1091"/>
      <c r="H119" s="1091"/>
      <c r="I119" s="1091"/>
      <c r="J119" s="1384"/>
      <c r="K119" s="164"/>
      <c r="L119" s="155"/>
      <c r="M119" s="155"/>
      <c r="N119" s="155"/>
      <c r="O119" s="155"/>
      <c r="P119" s="155"/>
      <c r="Q119" s="155"/>
      <c r="R119" s="154"/>
      <c r="T119" s="25"/>
      <c r="U119" s="1091"/>
      <c r="V119" s="1091"/>
      <c r="W119" s="1091"/>
      <c r="X119" s="1091"/>
      <c r="Y119" s="1091"/>
      <c r="Z119" s="1091"/>
      <c r="AA119" s="1091"/>
      <c r="AB119" s="1384"/>
      <c r="AC119" s="164"/>
    </row>
    <row r="120" spans="2:29" s="147" customFormat="1" ht="18" customHeight="1">
      <c r="B120" s="1133" t="s">
        <v>330</v>
      </c>
      <c r="C120" s="1385"/>
      <c r="D120" s="1310"/>
      <c r="E120" s="1311"/>
      <c r="F120" s="1311"/>
      <c r="G120" s="1311"/>
      <c r="H120" s="1311"/>
      <c r="I120" s="1311"/>
      <c r="J120" s="1312"/>
      <c r="K120" s="164"/>
      <c r="L120" s="155"/>
      <c r="M120" s="155"/>
      <c r="N120" s="155"/>
      <c r="O120" s="155"/>
      <c r="P120" s="155"/>
      <c r="Q120" s="155"/>
      <c r="R120" s="154"/>
      <c r="T120" s="1133" t="s">
        <v>330</v>
      </c>
      <c r="U120" s="1385"/>
      <c r="V120" s="1310"/>
      <c r="W120" s="1311"/>
      <c r="X120" s="1311"/>
      <c r="Y120" s="1311"/>
      <c r="Z120" s="1311"/>
      <c r="AA120" s="1311"/>
      <c r="AB120" s="1312"/>
      <c r="AC120" s="164"/>
    </row>
    <row r="121" spans="2:29" s="147" customFormat="1" ht="33" customHeight="1">
      <c r="B121" s="165"/>
      <c r="C121" s="1382" t="s">
        <v>332</v>
      </c>
      <c r="D121" s="1382"/>
      <c r="E121" s="1382"/>
      <c r="F121" s="1382"/>
      <c r="G121" s="1382"/>
      <c r="H121" s="1382"/>
      <c r="I121" s="1382"/>
      <c r="J121" s="1383"/>
      <c r="K121" s="164"/>
      <c r="L121" s="155"/>
      <c r="M121" s="155"/>
      <c r="N121" s="155"/>
      <c r="O121" s="155"/>
      <c r="P121" s="155"/>
      <c r="Q121" s="155"/>
      <c r="R121" s="154"/>
      <c r="T121" s="165"/>
      <c r="U121" s="1382" t="s">
        <v>332</v>
      </c>
      <c r="V121" s="1382"/>
      <c r="W121" s="1382"/>
      <c r="X121" s="1382"/>
      <c r="Y121" s="1382"/>
      <c r="Z121" s="1382"/>
      <c r="AA121" s="1382"/>
      <c r="AB121" s="1383"/>
      <c r="AC121" s="164"/>
    </row>
    <row r="122" spans="2:29" s="147" customFormat="1" ht="33.65" customHeight="1">
      <c r="B122" s="25"/>
      <c r="C122" s="1091"/>
      <c r="D122" s="1091"/>
      <c r="E122" s="1091"/>
      <c r="F122" s="1091"/>
      <c r="G122" s="1091"/>
      <c r="H122" s="1091"/>
      <c r="I122" s="1091"/>
      <c r="J122" s="1384"/>
      <c r="K122" s="164"/>
      <c r="L122" s="155"/>
      <c r="M122" s="155"/>
      <c r="N122" s="155"/>
      <c r="O122" s="155"/>
      <c r="P122" s="155"/>
      <c r="Q122" s="155"/>
      <c r="R122" s="154"/>
      <c r="T122" s="25"/>
      <c r="U122" s="1091"/>
      <c r="V122" s="1091"/>
      <c r="W122" s="1091"/>
      <c r="X122" s="1091"/>
      <c r="Y122" s="1091"/>
      <c r="Z122" s="1091"/>
      <c r="AA122" s="1091"/>
      <c r="AB122" s="1384"/>
      <c r="AC122" s="164"/>
    </row>
    <row r="123" spans="2:29" s="147" customFormat="1" ht="18" customHeight="1">
      <c r="B123" s="1133" t="s">
        <v>330</v>
      </c>
      <c r="C123" s="1385"/>
      <c r="D123" s="1310"/>
      <c r="E123" s="1311"/>
      <c r="F123" s="1311"/>
      <c r="G123" s="1311"/>
      <c r="H123" s="1311"/>
      <c r="I123" s="1311"/>
      <c r="J123" s="1312"/>
      <c r="K123" s="164"/>
      <c r="L123" s="155"/>
      <c r="M123" s="155"/>
      <c r="N123" s="155"/>
      <c r="O123" s="155"/>
      <c r="P123" s="155"/>
      <c r="Q123" s="155"/>
      <c r="R123" s="154"/>
      <c r="T123" s="1133" t="s">
        <v>330</v>
      </c>
      <c r="U123" s="1385"/>
      <c r="V123" s="1310"/>
      <c r="W123" s="1311"/>
      <c r="X123" s="1311"/>
      <c r="Y123" s="1311"/>
      <c r="Z123" s="1311"/>
      <c r="AA123" s="1311"/>
      <c r="AB123" s="1312"/>
      <c r="AC123" s="164"/>
    </row>
    <row r="124" spans="2:29" s="147" customFormat="1" ht="21.65" customHeight="1">
      <c r="B124" s="165"/>
      <c r="C124" s="1382" t="s">
        <v>333</v>
      </c>
      <c r="D124" s="1382"/>
      <c r="E124" s="1382"/>
      <c r="F124" s="1382"/>
      <c r="G124" s="1382"/>
      <c r="H124" s="1382"/>
      <c r="I124" s="1382"/>
      <c r="J124" s="1383"/>
      <c r="K124" s="164"/>
      <c r="L124" s="155"/>
      <c r="M124" s="155"/>
      <c r="N124" s="155"/>
      <c r="O124" s="155"/>
      <c r="P124" s="155"/>
      <c r="Q124" s="155"/>
      <c r="R124" s="154"/>
      <c r="T124" s="165"/>
      <c r="U124" s="1382" t="s">
        <v>333</v>
      </c>
      <c r="V124" s="1382"/>
      <c r="W124" s="1382"/>
      <c r="X124" s="1382"/>
      <c r="Y124" s="1382"/>
      <c r="Z124" s="1382"/>
      <c r="AA124" s="1382"/>
      <c r="AB124" s="1383"/>
      <c r="AC124" s="164"/>
    </row>
    <row r="125" spans="2:29" s="147" customFormat="1" ht="17.399999999999999" customHeight="1">
      <c r="B125" s="25"/>
      <c r="C125" s="1091"/>
      <c r="D125" s="1091"/>
      <c r="E125" s="1091"/>
      <c r="F125" s="1091"/>
      <c r="G125" s="1091"/>
      <c r="H125" s="1091"/>
      <c r="I125" s="1091"/>
      <c r="J125" s="1384"/>
      <c r="K125" s="164"/>
      <c r="L125" s="155"/>
      <c r="M125" s="155"/>
      <c r="N125" s="155"/>
      <c r="O125" s="155"/>
      <c r="P125" s="155"/>
      <c r="Q125" s="155"/>
      <c r="R125" s="154"/>
      <c r="T125" s="25"/>
      <c r="U125" s="1091"/>
      <c r="V125" s="1091"/>
      <c r="W125" s="1091"/>
      <c r="X125" s="1091"/>
      <c r="Y125" s="1091"/>
      <c r="Z125" s="1091"/>
      <c r="AA125" s="1091"/>
      <c r="AB125" s="1384"/>
      <c r="AC125" s="164"/>
    </row>
    <row r="126" spans="2:29" s="147" customFormat="1" ht="18" customHeight="1">
      <c r="B126" s="1133" t="s">
        <v>330</v>
      </c>
      <c r="C126" s="1385"/>
      <c r="D126" s="1310"/>
      <c r="E126" s="1311"/>
      <c r="F126" s="1311"/>
      <c r="G126" s="1311"/>
      <c r="H126" s="1311"/>
      <c r="I126" s="1311"/>
      <c r="J126" s="1312"/>
      <c r="K126" s="164"/>
      <c r="L126" s="155"/>
      <c r="M126" s="155"/>
      <c r="N126" s="155"/>
      <c r="O126" s="155"/>
      <c r="P126" s="155"/>
      <c r="Q126" s="155"/>
      <c r="R126" s="154"/>
      <c r="T126" s="1133" t="s">
        <v>330</v>
      </c>
      <c r="U126" s="1385"/>
      <c r="V126" s="1310"/>
      <c r="W126" s="1311"/>
      <c r="X126" s="1311"/>
      <c r="Y126" s="1311"/>
      <c r="Z126" s="1311"/>
      <c r="AA126" s="1311"/>
      <c r="AB126" s="1312"/>
      <c r="AC126" s="164"/>
    </row>
    <row r="127" spans="2:29" s="147" customFormat="1" ht="21.65" customHeight="1">
      <c r="B127" s="165"/>
      <c r="C127" s="1382" t="s">
        <v>334</v>
      </c>
      <c r="D127" s="1382"/>
      <c r="E127" s="1382"/>
      <c r="F127" s="1382"/>
      <c r="G127" s="1382"/>
      <c r="H127" s="1382"/>
      <c r="I127" s="1382"/>
      <c r="J127" s="1383"/>
      <c r="K127" s="164"/>
      <c r="L127" s="155"/>
      <c r="M127" s="155"/>
      <c r="N127" s="155"/>
      <c r="O127" s="155"/>
      <c r="P127" s="155"/>
      <c r="Q127" s="155"/>
      <c r="R127" s="154"/>
      <c r="T127" s="165"/>
      <c r="U127" s="1382" t="s">
        <v>334</v>
      </c>
      <c r="V127" s="1382"/>
      <c r="W127" s="1382"/>
      <c r="X127" s="1382"/>
      <c r="Y127" s="1382"/>
      <c r="Z127" s="1382"/>
      <c r="AA127" s="1382"/>
      <c r="AB127" s="1383"/>
      <c r="AC127" s="164"/>
    </row>
    <row r="128" spans="2:29" s="147" customFormat="1" ht="17.399999999999999" customHeight="1">
      <c r="B128" s="25"/>
      <c r="C128" s="1091"/>
      <c r="D128" s="1091"/>
      <c r="E128" s="1091"/>
      <c r="F128" s="1091"/>
      <c r="G128" s="1091"/>
      <c r="H128" s="1091"/>
      <c r="I128" s="1091"/>
      <c r="J128" s="1384"/>
      <c r="K128" s="164"/>
      <c r="L128" s="155"/>
      <c r="M128" s="155"/>
      <c r="N128" s="155"/>
      <c r="O128" s="155"/>
      <c r="P128" s="155"/>
      <c r="Q128" s="155"/>
      <c r="R128" s="154"/>
      <c r="T128" s="25"/>
      <c r="U128" s="1091"/>
      <c r="V128" s="1091"/>
      <c r="W128" s="1091"/>
      <c r="X128" s="1091"/>
      <c r="Y128" s="1091"/>
      <c r="Z128" s="1091"/>
      <c r="AA128" s="1091"/>
      <c r="AB128" s="1384"/>
      <c r="AC128" s="164"/>
    </row>
    <row r="129" spans="2:32" s="147" customFormat="1" ht="18" customHeight="1">
      <c r="B129" s="1133" t="s">
        <v>330</v>
      </c>
      <c r="C129" s="1385"/>
      <c r="D129" s="1310"/>
      <c r="E129" s="1311"/>
      <c r="F129" s="1311"/>
      <c r="G129" s="1311"/>
      <c r="H129" s="1311"/>
      <c r="I129" s="1311"/>
      <c r="J129" s="1312"/>
      <c r="K129" s="164"/>
      <c r="L129" s="155"/>
      <c r="M129" s="155"/>
      <c r="N129" s="155"/>
      <c r="O129" s="155"/>
      <c r="P129" s="155"/>
      <c r="Q129" s="155"/>
      <c r="R129" s="154"/>
      <c r="T129" s="1133" t="s">
        <v>330</v>
      </c>
      <c r="U129" s="1385"/>
      <c r="V129" s="1310"/>
      <c r="W129" s="1311"/>
      <c r="X129" s="1311"/>
      <c r="Y129" s="1311"/>
      <c r="Z129" s="1311"/>
      <c r="AA129" s="1311"/>
      <c r="AB129" s="1312"/>
      <c r="AC129" s="164"/>
    </row>
    <row r="131" spans="2:32">
      <c r="B131" s="1" t="s">
        <v>456</v>
      </c>
      <c r="T131" s="1" t="s">
        <v>456</v>
      </c>
    </row>
    <row r="132" spans="2:32" ht="15.65" customHeight="1">
      <c r="B132" s="1386" t="s">
        <v>780</v>
      </c>
      <c r="C132" s="1386"/>
      <c r="D132" s="1386"/>
      <c r="E132" s="1386"/>
      <c r="F132" s="1386"/>
      <c r="G132" s="1386"/>
      <c r="H132" s="1386"/>
      <c r="I132" s="1386"/>
      <c r="J132" s="1386"/>
      <c r="K132" s="1386"/>
      <c r="L132" s="166"/>
      <c r="M132" s="167"/>
      <c r="N132" s="167"/>
      <c r="O132" s="167"/>
      <c r="P132" s="167"/>
      <c r="Q132" s="167"/>
      <c r="R132" s="127"/>
      <c r="T132" s="1386" t="s">
        <v>780</v>
      </c>
      <c r="U132" s="1386"/>
      <c r="V132" s="1386"/>
      <c r="W132" s="1386"/>
      <c r="X132" s="1386"/>
      <c r="Y132" s="1386"/>
      <c r="Z132" s="1386"/>
      <c r="AA132" s="1386"/>
      <c r="AB132" s="1386"/>
      <c r="AC132" s="1386"/>
    </row>
    <row r="133" spans="2:32" ht="14.4" customHeight="1">
      <c r="B133" s="1386"/>
      <c r="C133" s="1386"/>
      <c r="D133" s="1386"/>
      <c r="E133" s="1386"/>
      <c r="F133" s="1386"/>
      <c r="G133" s="1386"/>
      <c r="H133" s="1386"/>
      <c r="I133" s="1386"/>
      <c r="J133" s="1386"/>
      <c r="K133" s="1386"/>
      <c r="L133" s="166"/>
      <c r="M133" s="167"/>
      <c r="N133" s="167"/>
      <c r="O133" s="167"/>
      <c r="P133" s="167"/>
      <c r="Q133" s="167"/>
      <c r="R133" s="168"/>
      <c r="T133" s="1386"/>
      <c r="U133" s="1386"/>
      <c r="V133" s="1386"/>
      <c r="W133" s="1386"/>
      <c r="X133" s="1386"/>
      <c r="Y133" s="1386"/>
      <c r="Z133" s="1386"/>
      <c r="AA133" s="1386"/>
      <c r="AB133" s="1386"/>
      <c r="AC133" s="1386"/>
    </row>
    <row r="134" spans="2:32">
      <c r="B134" s="4" t="s">
        <v>335</v>
      </c>
      <c r="E134" s="4"/>
      <c r="L134" s="126"/>
      <c r="M134" s="126"/>
      <c r="N134" s="126"/>
      <c r="O134" s="126"/>
      <c r="P134" s="126"/>
      <c r="Q134" s="126"/>
      <c r="R134" s="168"/>
      <c r="T134" s="4" t="s">
        <v>335</v>
      </c>
      <c r="W134" s="4"/>
    </row>
    <row r="135" spans="2:32" ht="8.4" hidden="1" customHeight="1">
      <c r="C135" s="169"/>
      <c r="E135" s="169"/>
      <c r="L135" s="126"/>
      <c r="M135" s="126"/>
      <c r="N135" s="126"/>
      <c r="O135" s="126"/>
      <c r="P135" s="126"/>
      <c r="Q135" s="126"/>
      <c r="R135" s="170"/>
      <c r="U135" s="169"/>
      <c r="W135" s="169"/>
    </row>
    <row r="136" spans="2:32" ht="32.4" customHeight="1">
      <c r="B136" s="1144" t="s">
        <v>336</v>
      </c>
      <c r="C136" s="1146"/>
      <c r="D136" s="1133" t="s">
        <v>337</v>
      </c>
      <c r="E136" s="1385"/>
      <c r="F136" s="1133" t="s">
        <v>338</v>
      </c>
      <c r="G136" s="1134"/>
      <c r="H136" s="1134"/>
      <c r="I136" s="1134"/>
      <c r="J136" s="1385"/>
      <c r="L136" s="126"/>
      <c r="M136" s="125"/>
      <c r="N136" s="125"/>
      <c r="O136" s="125"/>
      <c r="P136" s="125"/>
      <c r="Q136" s="125"/>
      <c r="R136" s="170"/>
      <c r="T136" s="1144" t="s">
        <v>336</v>
      </c>
      <c r="U136" s="1146"/>
      <c r="V136" s="1133" t="s">
        <v>337</v>
      </c>
      <c r="W136" s="1385"/>
      <c r="X136" s="1133" t="s">
        <v>338</v>
      </c>
      <c r="Y136" s="1134"/>
      <c r="Z136" s="1134"/>
      <c r="AA136" s="1134"/>
      <c r="AB136" s="1385"/>
    </row>
    <row r="137" spans="2:32" ht="32.4" customHeight="1">
      <c r="B137" s="1367" t="s">
        <v>339</v>
      </c>
      <c r="C137" s="1368"/>
      <c r="D137" s="1424"/>
      <c r="E137" s="1425"/>
      <c r="F137" s="1426"/>
      <c r="G137" s="1427"/>
      <c r="H137" s="1427"/>
      <c r="I137" s="1427"/>
      <c r="J137" s="1428"/>
      <c r="L137" s="786" t="str">
        <f>IF(D137="","←【事項の有無】が選択されていません。必ず選択してください",IF(E137=" ","",""))</f>
        <v>←【事項の有無】が選択されていません。必ず選択してください</v>
      </c>
      <c r="M137" s="125"/>
      <c r="N137" s="125"/>
      <c r="O137" s="125"/>
      <c r="P137" s="125"/>
      <c r="Q137" s="125"/>
      <c r="R137" s="127"/>
      <c r="T137" s="1367" t="s">
        <v>339</v>
      </c>
      <c r="U137" s="1368"/>
      <c r="V137" s="1362" t="s">
        <v>961</v>
      </c>
      <c r="W137" s="1363"/>
      <c r="X137" s="1375" t="s">
        <v>986</v>
      </c>
      <c r="Y137" s="1376"/>
      <c r="Z137" s="1376"/>
      <c r="AA137" s="1376"/>
      <c r="AB137" s="1377"/>
    </row>
    <row r="138" spans="2:32" ht="32.4" customHeight="1">
      <c r="B138" s="1378" t="s">
        <v>340</v>
      </c>
      <c r="C138" s="1035"/>
      <c r="D138" s="1424"/>
      <c r="E138" s="1425"/>
      <c r="F138" s="1426"/>
      <c r="G138" s="1427"/>
      <c r="H138" s="1427"/>
      <c r="I138" s="1427"/>
      <c r="J138" s="1428"/>
      <c r="L138" s="786" t="str">
        <f t="shared" ref="L138:L142" si="0">IF(D138="","←【事項の有無】が選択されていません。必ず選択してください",IF(E138=" ","",""))</f>
        <v>←【事項の有無】が選択されていません。必ず選択してください</v>
      </c>
      <c r="M138" s="125"/>
      <c r="N138" s="125"/>
      <c r="O138" s="125"/>
      <c r="P138" s="125"/>
      <c r="Q138" s="125"/>
      <c r="R138" s="127"/>
      <c r="T138" s="1378" t="s">
        <v>340</v>
      </c>
      <c r="U138" s="1035"/>
      <c r="V138" s="1362" t="s">
        <v>961</v>
      </c>
      <c r="W138" s="1363"/>
      <c r="X138" s="1379" t="s">
        <v>1075</v>
      </c>
      <c r="Y138" s="1380"/>
      <c r="Z138" s="1380"/>
      <c r="AA138" s="1380"/>
      <c r="AB138" s="1381"/>
    </row>
    <row r="139" spans="2:32" ht="32.4" customHeight="1">
      <c r="B139" s="1367" t="s">
        <v>341</v>
      </c>
      <c r="C139" s="1368"/>
      <c r="D139" s="1424"/>
      <c r="E139" s="1425"/>
      <c r="F139" s="1426"/>
      <c r="G139" s="1427"/>
      <c r="H139" s="1427"/>
      <c r="I139" s="1427"/>
      <c r="J139" s="1428"/>
      <c r="L139" s="786" t="str">
        <f t="shared" si="0"/>
        <v>←【事項の有無】が選択されていません。必ず選択してください</v>
      </c>
      <c r="M139" s="125"/>
      <c r="N139" s="125"/>
      <c r="O139" s="125"/>
      <c r="P139" s="125"/>
      <c r="Q139" s="125"/>
      <c r="R139" s="127"/>
      <c r="T139" s="1367" t="s">
        <v>341</v>
      </c>
      <c r="U139" s="1368"/>
      <c r="V139" s="1362" t="s">
        <v>961</v>
      </c>
      <c r="W139" s="1363"/>
      <c r="X139" s="1372" t="s">
        <v>987</v>
      </c>
      <c r="Y139" s="1373"/>
      <c r="Z139" s="1373"/>
      <c r="AA139" s="1373"/>
      <c r="AB139" s="1374"/>
    </row>
    <row r="140" spans="2:32" ht="32.4" customHeight="1">
      <c r="B140" s="1308" t="s">
        <v>342</v>
      </c>
      <c r="C140" s="1309"/>
      <c r="D140" s="1424"/>
      <c r="E140" s="1425"/>
      <c r="F140" s="1426"/>
      <c r="G140" s="1427"/>
      <c r="H140" s="1427"/>
      <c r="I140" s="1427"/>
      <c r="J140" s="1428"/>
      <c r="L140" s="786" t="str">
        <f t="shared" si="0"/>
        <v>←【事項の有無】が選択されていません。必ず選択してください</v>
      </c>
      <c r="M140" s="125"/>
      <c r="N140" s="125"/>
      <c r="O140" s="125"/>
      <c r="P140" s="125"/>
      <c r="Q140" s="125"/>
      <c r="R140" s="127"/>
      <c r="T140" s="1308" t="s">
        <v>342</v>
      </c>
      <c r="U140" s="1309"/>
      <c r="V140" s="1362" t="s">
        <v>962</v>
      </c>
      <c r="W140" s="1363"/>
      <c r="X140" s="1369"/>
      <c r="Y140" s="1370"/>
      <c r="Z140" s="1370"/>
      <c r="AA140" s="1370"/>
      <c r="AB140" s="1371"/>
    </row>
    <row r="141" spans="2:32" ht="32.4" customHeight="1">
      <c r="B141" s="1308" t="s">
        <v>343</v>
      </c>
      <c r="C141" s="1309"/>
      <c r="D141" s="1424"/>
      <c r="E141" s="1425"/>
      <c r="F141" s="1426"/>
      <c r="G141" s="1427"/>
      <c r="H141" s="1427"/>
      <c r="I141" s="1427"/>
      <c r="J141" s="1428"/>
      <c r="L141" s="786" t="str">
        <f t="shared" si="0"/>
        <v>←【事項の有無】が選択されていません。必ず選択してください</v>
      </c>
      <c r="M141" s="125"/>
      <c r="N141" s="125"/>
      <c r="O141" s="125"/>
      <c r="P141" s="125"/>
      <c r="Q141" s="125"/>
      <c r="R141" s="127"/>
      <c r="T141" s="1308" t="s">
        <v>343</v>
      </c>
      <c r="U141" s="1309"/>
      <c r="V141" s="1362" t="s">
        <v>961</v>
      </c>
      <c r="W141" s="1363"/>
      <c r="X141" s="1364" t="s">
        <v>988</v>
      </c>
      <c r="Y141" s="1365"/>
      <c r="Z141" s="1365"/>
      <c r="AA141" s="1365"/>
      <c r="AB141" s="1366"/>
    </row>
    <row r="142" spans="2:32" ht="32.4" customHeight="1">
      <c r="B142" s="1367" t="s">
        <v>136</v>
      </c>
      <c r="C142" s="1368"/>
      <c r="D142" s="1424"/>
      <c r="E142" s="1425"/>
      <c r="F142" s="1426"/>
      <c r="G142" s="1427"/>
      <c r="H142" s="1427"/>
      <c r="I142" s="1427"/>
      <c r="J142" s="1428"/>
      <c r="L142" s="786" t="str">
        <f t="shared" si="0"/>
        <v>←【事項の有無】が選択されていません。必ず選択してください</v>
      </c>
      <c r="M142" s="125"/>
      <c r="N142" s="125"/>
      <c r="O142" s="125"/>
      <c r="P142" s="125"/>
      <c r="Q142" s="125"/>
      <c r="R142" s="127"/>
      <c r="T142" s="1367" t="s">
        <v>136</v>
      </c>
      <c r="U142" s="1368"/>
      <c r="V142" s="1362" t="s">
        <v>962</v>
      </c>
      <c r="W142" s="1363"/>
      <c r="X142" s="1369"/>
      <c r="Y142" s="1370"/>
      <c r="Z142" s="1370"/>
      <c r="AA142" s="1370"/>
      <c r="AB142" s="1371"/>
    </row>
    <row r="143" spans="2:32" ht="15.65" customHeight="1">
      <c r="B143" s="173" t="s">
        <v>418</v>
      </c>
      <c r="F143" s="144"/>
      <c r="G143" s="144"/>
      <c r="K143" s="125"/>
      <c r="L143" s="126"/>
      <c r="M143" s="125"/>
      <c r="N143" s="125"/>
      <c r="O143" s="125"/>
      <c r="P143" s="125"/>
      <c r="Q143" s="125"/>
      <c r="R143" s="127"/>
      <c r="T143" s="173" t="s">
        <v>418</v>
      </c>
      <c r="X143" s="144"/>
      <c r="Y143" s="144"/>
      <c r="AC143" s="125"/>
      <c r="AD143" s="128"/>
      <c r="AE143" s="128"/>
      <c r="AF143" s="128"/>
    </row>
    <row r="144" spans="2:32" ht="15.65" customHeight="1">
      <c r="B144" s="145" t="s">
        <v>419</v>
      </c>
      <c r="C144" s="145"/>
      <c r="D144" s="145"/>
      <c r="F144" s="145"/>
      <c r="I144" s="145" t="s">
        <v>422</v>
      </c>
      <c r="J144" s="125"/>
      <c r="K144" s="126"/>
      <c r="L144" s="125"/>
      <c r="M144" s="127"/>
      <c r="N144" s="127"/>
      <c r="O144" s="127"/>
      <c r="P144" s="127"/>
      <c r="Q144" s="127"/>
      <c r="R144" s="127"/>
      <c r="T144" s="145" t="s">
        <v>419</v>
      </c>
      <c r="U144" s="145"/>
      <c r="V144" s="145"/>
      <c r="X144" s="145"/>
      <c r="AA144" s="145" t="s">
        <v>422</v>
      </c>
      <c r="AB144" s="125"/>
      <c r="AC144" s="126"/>
      <c r="AD144" s="128"/>
      <c r="AE144" s="128"/>
    </row>
    <row r="145" spans="2:31" ht="15.65" customHeight="1">
      <c r="B145" s="145" t="s">
        <v>421</v>
      </c>
      <c r="C145" s="145"/>
      <c r="D145" s="145"/>
      <c r="F145" s="145"/>
      <c r="G145" s="145"/>
      <c r="I145" s="145" t="s">
        <v>420</v>
      </c>
      <c r="J145" s="125"/>
      <c r="K145" s="126"/>
      <c r="L145" s="125"/>
      <c r="M145" s="127"/>
      <c r="N145" s="127"/>
      <c r="O145" s="127"/>
      <c r="P145" s="127"/>
      <c r="Q145" s="127"/>
      <c r="R145" s="127"/>
      <c r="T145" s="145" t="s">
        <v>421</v>
      </c>
      <c r="U145" s="145"/>
      <c r="V145" s="145"/>
      <c r="X145" s="145"/>
      <c r="Y145" s="145"/>
      <c r="AA145" s="145" t="s">
        <v>420</v>
      </c>
      <c r="AB145" s="125"/>
      <c r="AC145" s="126"/>
      <c r="AD145" s="128"/>
      <c r="AE145" s="128"/>
    </row>
  </sheetData>
  <sheetProtection algorithmName="SHA-512" hashValue="lpNDItdpkjgZttS8gT3rrE0HPLq1QyiIc8L4IdJB1kn1PY7w4TXX8+qtHAQOv5aGh82bJdB/Mo3hcj2r5IPgNg==" saltValue="7HYAMZvhZuhDprj55MzVMA==" spinCount="100000" sheet="1" formatCells="0"/>
  <mergeCells count="132">
    <mergeCell ref="B139:C139"/>
    <mergeCell ref="D139:E139"/>
    <mergeCell ref="F139:J139"/>
    <mergeCell ref="D140:E140"/>
    <mergeCell ref="F140:J140"/>
    <mergeCell ref="D141:E141"/>
    <mergeCell ref="F141:J141"/>
    <mergeCell ref="B142:C142"/>
    <mergeCell ref="D142:E142"/>
    <mergeCell ref="F142:J142"/>
    <mergeCell ref="B140:C140"/>
    <mergeCell ref="B141:C141"/>
    <mergeCell ref="B136:C136"/>
    <mergeCell ref="D136:E136"/>
    <mergeCell ref="F136:J136"/>
    <mergeCell ref="B137:C137"/>
    <mergeCell ref="D137:E137"/>
    <mergeCell ref="F137:J137"/>
    <mergeCell ref="B138:C138"/>
    <mergeCell ref="D138:E138"/>
    <mergeCell ref="F138:J138"/>
    <mergeCell ref="B132:K133"/>
    <mergeCell ref="B120:C120"/>
    <mergeCell ref="D120:J120"/>
    <mergeCell ref="C121:J122"/>
    <mergeCell ref="B123:C123"/>
    <mergeCell ref="D123:J123"/>
    <mergeCell ref="C124:J125"/>
    <mergeCell ref="B126:C126"/>
    <mergeCell ref="D126:J126"/>
    <mergeCell ref="C127:J128"/>
    <mergeCell ref="B129:C129"/>
    <mergeCell ref="D129:J129"/>
    <mergeCell ref="B102:C102"/>
    <mergeCell ref="D102:J102"/>
    <mergeCell ref="B103:C103"/>
    <mergeCell ref="B104:C104"/>
    <mergeCell ref="F104:G104"/>
    <mergeCell ref="H104:J104"/>
    <mergeCell ref="D103:J103"/>
    <mergeCell ref="D104:E104"/>
    <mergeCell ref="C118:J119"/>
    <mergeCell ref="B105:C105"/>
    <mergeCell ref="C109:J110"/>
    <mergeCell ref="B111:C111"/>
    <mergeCell ref="D111:J111"/>
    <mergeCell ref="C112:J113"/>
    <mergeCell ref="B114:C114"/>
    <mergeCell ref="D114:J114"/>
    <mergeCell ref="C115:J116"/>
    <mergeCell ref="B117:C117"/>
    <mergeCell ref="D117:J117"/>
    <mergeCell ref="D105:G105"/>
    <mergeCell ref="T3:AC3"/>
    <mergeCell ref="T4:AC4"/>
    <mergeCell ref="T5:W5"/>
    <mergeCell ref="X5:AB5"/>
    <mergeCell ref="T6:AB40"/>
    <mergeCell ref="B101:C101"/>
    <mergeCell ref="D101:J101"/>
    <mergeCell ref="B3:K3"/>
    <mergeCell ref="B4:K4"/>
    <mergeCell ref="B5:E5"/>
    <mergeCell ref="F5:J5"/>
    <mergeCell ref="B43:J52"/>
    <mergeCell ref="B56:K56"/>
    <mergeCell ref="B97:J97"/>
    <mergeCell ref="B100:C100"/>
    <mergeCell ref="D100:J100"/>
    <mergeCell ref="B6:J40"/>
    <mergeCell ref="B57:J94"/>
    <mergeCell ref="T101:U101"/>
    <mergeCell ref="V101:AB101"/>
    <mergeCell ref="T102:U102"/>
    <mergeCell ref="V102:AB102"/>
    <mergeCell ref="T103:U103"/>
    <mergeCell ref="V103:AB103"/>
    <mergeCell ref="T43:AB52"/>
    <mergeCell ref="T56:AC56"/>
    <mergeCell ref="T57:AB94"/>
    <mergeCell ref="T97:AB97"/>
    <mergeCell ref="T100:U100"/>
    <mergeCell ref="V100:AB100"/>
    <mergeCell ref="U109:AB110"/>
    <mergeCell ref="T111:U111"/>
    <mergeCell ref="V111:AB111"/>
    <mergeCell ref="U112:AB113"/>
    <mergeCell ref="T114:U114"/>
    <mergeCell ref="V114:AB114"/>
    <mergeCell ref="T104:U104"/>
    <mergeCell ref="V104:W104"/>
    <mergeCell ref="X104:Y104"/>
    <mergeCell ref="Z104:AB104"/>
    <mergeCell ref="T105:U105"/>
    <mergeCell ref="V105:Y105"/>
    <mergeCell ref="U121:AB122"/>
    <mergeCell ref="T123:U123"/>
    <mergeCell ref="V123:AB123"/>
    <mergeCell ref="U124:AB125"/>
    <mergeCell ref="T126:U126"/>
    <mergeCell ref="V126:AB126"/>
    <mergeCell ref="U115:AB116"/>
    <mergeCell ref="T117:U117"/>
    <mergeCell ref="V117:AB117"/>
    <mergeCell ref="U118:AB119"/>
    <mergeCell ref="T120:U120"/>
    <mergeCell ref="V120:AB120"/>
    <mergeCell ref="T137:U137"/>
    <mergeCell ref="V137:W137"/>
    <mergeCell ref="X137:AB137"/>
    <mergeCell ref="T138:U138"/>
    <mergeCell ref="V138:W138"/>
    <mergeCell ref="X138:AB138"/>
    <mergeCell ref="U127:AB128"/>
    <mergeCell ref="T129:U129"/>
    <mergeCell ref="V129:AB129"/>
    <mergeCell ref="T132:AC133"/>
    <mergeCell ref="T136:U136"/>
    <mergeCell ref="V136:W136"/>
    <mergeCell ref="X136:AB136"/>
    <mergeCell ref="T141:U141"/>
    <mergeCell ref="V141:W141"/>
    <mergeCell ref="X141:AB141"/>
    <mergeCell ref="T142:U142"/>
    <mergeCell ref="V142:W142"/>
    <mergeCell ref="X142:AB142"/>
    <mergeCell ref="T139:U139"/>
    <mergeCell ref="V139:W139"/>
    <mergeCell ref="X139:AB139"/>
    <mergeCell ref="T140:U140"/>
    <mergeCell ref="V140:W140"/>
    <mergeCell ref="X140:AB140"/>
  </mergeCells>
  <phoneticPr fontId="2"/>
  <conditionalFormatting sqref="F137:J142">
    <cfRule type="expression" dxfId="2" priority="3" stopIfTrue="1">
      <formula>#REF!="無"</formula>
    </cfRule>
  </conditionalFormatting>
  <conditionalFormatting sqref="X137:AB140 X142:AB142">
    <cfRule type="expression" dxfId="1" priority="2" stopIfTrue="1">
      <formula>#REF!="無"</formula>
    </cfRule>
  </conditionalFormatting>
  <conditionalFormatting sqref="X141:AB141">
    <cfRule type="expression" dxfId="0" priority="1" stopIfTrue="1">
      <formula>$E141="無"</formula>
    </cfRule>
  </conditionalFormatting>
  <dataValidations count="1">
    <dataValidation type="list" allowBlank="1" showInputMessage="1" showErrorMessage="1" sqref="D137:E142 V137:W142" xr:uid="{00000000-0002-0000-0E00-000000000000}">
      <formula1>"有,無"</formula1>
    </dataValidation>
  </dataValidations>
  <hyperlinks>
    <hyperlink ref="V105" r:id="rId1" xr:uid="{00000000-0004-0000-0E00-000000000000}"/>
  </hyperlinks>
  <printOptions horizontalCentered="1"/>
  <pageMargins left="0.70866141732283472" right="0.70866141732283472" top="0.74803149606299213" bottom="0.55118110236220474" header="0.31496062992125984" footer="0.31496062992125984"/>
  <pageSetup paperSize="9" orientation="portrait" blackAndWhite="1" r:id="rId2"/>
  <headerFooter scaleWithDoc="0" alignWithMargins="0"/>
  <rowBreaks count="4" manualBreakCount="4">
    <brk id="41" max="10" man="1"/>
    <brk id="94" max="10" man="1"/>
    <brk id="106" max="10" man="1"/>
    <brk id="130"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71681" r:id="rId5" name="Check Box 1">
              <controlPr defaultSize="0" autoFill="0" autoLine="0" autoPict="0">
                <anchor moveWithCells="1">
                  <from>
                    <xdr:col>1</xdr:col>
                    <xdr:colOff>381000</xdr:colOff>
                    <xdr:row>108</xdr:row>
                    <xdr:rowOff>50800</xdr:rowOff>
                  </from>
                  <to>
                    <xdr:col>1</xdr:col>
                    <xdr:colOff>603250</xdr:colOff>
                    <xdr:row>109</xdr:row>
                    <xdr:rowOff>139700</xdr:rowOff>
                  </to>
                </anchor>
              </controlPr>
            </control>
          </mc:Choice>
        </mc:AlternateContent>
        <mc:AlternateContent xmlns:mc="http://schemas.openxmlformats.org/markup-compatibility/2006">
          <mc:Choice Requires="x14">
            <control shapeId="71682" r:id="rId6" name="Check Box 2">
              <controlPr defaultSize="0" autoFill="0" autoLine="0" autoPict="0">
                <anchor moveWithCells="1">
                  <from>
                    <xdr:col>1</xdr:col>
                    <xdr:colOff>381000</xdr:colOff>
                    <xdr:row>111</xdr:row>
                    <xdr:rowOff>50800</xdr:rowOff>
                  </from>
                  <to>
                    <xdr:col>1</xdr:col>
                    <xdr:colOff>603250</xdr:colOff>
                    <xdr:row>112</xdr:row>
                    <xdr:rowOff>139700</xdr:rowOff>
                  </to>
                </anchor>
              </controlPr>
            </control>
          </mc:Choice>
        </mc:AlternateContent>
        <mc:AlternateContent xmlns:mc="http://schemas.openxmlformats.org/markup-compatibility/2006">
          <mc:Choice Requires="x14">
            <control shapeId="71683" r:id="rId7" name="Check Box 3">
              <controlPr defaultSize="0" autoFill="0" autoLine="0" autoPict="0">
                <anchor moveWithCells="1">
                  <from>
                    <xdr:col>1</xdr:col>
                    <xdr:colOff>368300</xdr:colOff>
                    <xdr:row>114</xdr:row>
                    <xdr:rowOff>146050</xdr:rowOff>
                  </from>
                  <to>
                    <xdr:col>1</xdr:col>
                    <xdr:colOff>584200</xdr:colOff>
                    <xdr:row>115</xdr:row>
                    <xdr:rowOff>165100</xdr:rowOff>
                  </to>
                </anchor>
              </controlPr>
            </control>
          </mc:Choice>
        </mc:AlternateContent>
        <mc:AlternateContent xmlns:mc="http://schemas.openxmlformats.org/markup-compatibility/2006">
          <mc:Choice Requires="x14">
            <control shapeId="71684" r:id="rId8" name="Check Box 4">
              <controlPr defaultSize="0" autoFill="0" autoLine="0" autoPict="0">
                <anchor moveWithCells="1">
                  <from>
                    <xdr:col>1</xdr:col>
                    <xdr:colOff>381000</xdr:colOff>
                    <xdr:row>120</xdr:row>
                    <xdr:rowOff>50800</xdr:rowOff>
                  </from>
                  <to>
                    <xdr:col>1</xdr:col>
                    <xdr:colOff>603250</xdr:colOff>
                    <xdr:row>121</xdr:row>
                    <xdr:rowOff>50800</xdr:rowOff>
                  </to>
                </anchor>
              </controlPr>
            </control>
          </mc:Choice>
        </mc:AlternateContent>
        <mc:AlternateContent xmlns:mc="http://schemas.openxmlformats.org/markup-compatibility/2006">
          <mc:Choice Requires="x14">
            <control shapeId="71685" r:id="rId9" name="Check Box 5">
              <controlPr defaultSize="0" autoFill="0" autoLine="0" autoPict="0">
                <anchor moveWithCells="1">
                  <from>
                    <xdr:col>1</xdr:col>
                    <xdr:colOff>381000</xdr:colOff>
                    <xdr:row>123</xdr:row>
                    <xdr:rowOff>50800</xdr:rowOff>
                  </from>
                  <to>
                    <xdr:col>1</xdr:col>
                    <xdr:colOff>603250</xdr:colOff>
                    <xdr:row>124</xdr:row>
                    <xdr:rowOff>196850</xdr:rowOff>
                  </to>
                </anchor>
              </controlPr>
            </control>
          </mc:Choice>
        </mc:AlternateContent>
        <mc:AlternateContent xmlns:mc="http://schemas.openxmlformats.org/markup-compatibility/2006">
          <mc:Choice Requires="x14">
            <control shapeId="71686" r:id="rId10" name="Check Box 6">
              <controlPr defaultSize="0" autoFill="0" autoLine="0" autoPict="0">
                <anchor moveWithCells="1">
                  <from>
                    <xdr:col>1</xdr:col>
                    <xdr:colOff>381000</xdr:colOff>
                    <xdr:row>126</xdr:row>
                    <xdr:rowOff>50800</xdr:rowOff>
                  </from>
                  <to>
                    <xdr:col>1</xdr:col>
                    <xdr:colOff>603250</xdr:colOff>
                    <xdr:row>127</xdr:row>
                    <xdr:rowOff>196850</xdr:rowOff>
                  </to>
                </anchor>
              </controlPr>
            </control>
          </mc:Choice>
        </mc:AlternateContent>
        <mc:AlternateContent xmlns:mc="http://schemas.openxmlformats.org/markup-compatibility/2006">
          <mc:Choice Requires="x14">
            <control shapeId="71687" r:id="rId11" name="Check Box 7">
              <controlPr defaultSize="0" autoFill="0" autoLine="0" autoPict="0">
                <anchor moveWithCells="1">
                  <from>
                    <xdr:col>1</xdr:col>
                    <xdr:colOff>381000</xdr:colOff>
                    <xdr:row>117</xdr:row>
                    <xdr:rowOff>50800</xdr:rowOff>
                  </from>
                  <to>
                    <xdr:col>1</xdr:col>
                    <xdr:colOff>603250</xdr:colOff>
                    <xdr:row>118</xdr:row>
                    <xdr:rowOff>196850</xdr:rowOff>
                  </to>
                </anchor>
              </controlPr>
            </control>
          </mc:Choice>
        </mc:AlternateContent>
        <mc:AlternateContent xmlns:mc="http://schemas.openxmlformats.org/markup-compatibility/2006">
          <mc:Choice Requires="x14">
            <control shapeId="71692" r:id="rId12" name="Check Box 12">
              <controlPr defaultSize="0" autoFill="0" autoLine="0" autoPict="0">
                <anchor moveWithCells="1">
                  <from>
                    <xdr:col>19</xdr:col>
                    <xdr:colOff>381000</xdr:colOff>
                    <xdr:row>108</xdr:row>
                    <xdr:rowOff>50800</xdr:rowOff>
                  </from>
                  <to>
                    <xdr:col>19</xdr:col>
                    <xdr:colOff>603250</xdr:colOff>
                    <xdr:row>109</xdr:row>
                    <xdr:rowOff>139700</xdr:rowOff>
                  </to>
                </anchor>
              </controlPr>
            </control>
          </mc:Choice>
        </mc:AlternateContent>
        <mc:AlternateContent xmlns:mc="http://schemas.openxmlformats.org/markup-compatibility/2006">
          <mc:Choice Requires="x14">
            <control shapeId="71693" r:id="rId13" name="Check Box 13">
              <controlPr defaultSize="0" autoFill="0" autoLine="0" autoPict="0">
                <anchor moveWithCells="1">
                  <from>
                    <xdr:col>19</xdr:col>
                    <xdr:colOff>381000</xdr:colOff>
                    <xdr:row>111</xdr:row>
                    <xdr:rowOff>50800</xdr:rowOff>
                  </from>
                  <to>
                    <xdr:col>19</xdr:col>
                    <xdr:colOff>603250</xdr:colOff>
                    <xdr:row>112</xdr:row>
                    <xdr:rowOff>139700</xdr:rowOff>
                  </to>
                </anchor>
              </controlPr>
            </control>
          </mc:Choice>
        </mc:AlternateContent>
        <mc:AlternateContent xmlns:mc="http://schemas.openxmlformats.org/markup-compatibility/2006">
          <mc:Choice Requires="x14">
            <control shapeId="71694" r:id="rId14" name="Check Box 14">
              <controlPr defaultSize="0" autoFill="0" autoLine="0" autoPict="0">
                <anchor moveWithCells="1">
                  <from>
                    <xdr:col>19</xdr:col>
                    <xdr:colOff>368300</xdr:colOff>
                    <xdr:row>114</xdr:row>
                    <xdr:rowOff>146050</xdr:rowOff>
                  </from>
                  <to>
                    <xdr:col>19</xdr:col>
                    <xdr:colOff>596900</xdr:colOff>
                    <xdr:row>115</xdr:row>
                    <xdr:rowOff>177800</xdr:rowOff>
                  </to>
                </anchor>
              </controlPr>
            </control>
          </mc:Choice>
        </mc:AlternateContent>
        <mc:AlternateContent xmlns:mc="http://schemas.openxmlformats.org/markup-compatibility/2006">
          <mc:Choice Requires="x14">
            <control shapeId="71695" r:id="rId15" name="Check Box 15">
              <controlPr defaultSize="0" autoFill="0" autoLine="0" autoPict="0">
                <anchor moveWithCells="1">
                  <from>
                    <xdr:col>19</xdr:col>
                    <xdr:colOff>381000</xdr:colOff>
                    <xdr:row>120</xdr:row>
                    <xdr:rowOff>50800</xdr:rowOff>
                  </from>
                  <to>
                    <xdr:col>19</xdr:col>
                    <xdr:colOff>603250</xdr:colOff>
                    <xdr:row>121</xdr:row>
                    <xdr:rowOff>63500</xdr:rowOff>
                  </to>
                </anchor>
              </controlPr>
            </control>
          </mc:Choice>
        </mc:AlternateContent>
        <mc:AlternateContent xmlns:mc="http://schemas.openxmlformats.org/markup-compatibility/2006">
          <mc:Choice Requires="x14">
            <control shapeId="71696" r:id="rId16" name="Check Box 16">
              <controlPr defaultSize="0" autoFill="0" autoLine="0" autoPict="0">
                <anchor moveWithCells="1">
                  <from>
                    <xdr:col>19</xdr:col>
                    <xdr:colOff>381000</xdr:colOff>
                    <xdr:row>123</xdr:row>
                    <xdr:rowOff>50800</xdr:rowOff>
                  </from>
                  <to>
                    <xdr:col>19</xdr:col>
                    <xdr:colOff>603250</xdr:colOff>
                    <xdr:row>124</xdr:row>
                    <xdr:rowOff>196850</xdr:rowOff>
                  </to>
                </anchor>
              </controlPr>
            </control>
          </mc:Choice>
        </mc:AlternateContent>
        <mc:AlternateContent xmlns:mc="http://schemas.openxmlformats.org/markup-compatibility/2006">
          <mc:Choice Requires="x14">
            <control shapeId="71697" r:id="rId17" name="Check Box 17">
              <controlPr defaultSize="0" autoFill="0" autoLine="0" autoPict="0">
                <anchor moveWithCells="1">
                  <from>
                    <xdr:col>19</xdr:col>
                    <xdr:colOff>381000</xdr:colOff>
                    <xdr:row>126</xdr:row>
                    <xdr:rowOff>50800</xdr:rowOff>
                  </from>
                  <to>
                    <xdr:col>19</xdr:col>
                    <xdr:colOff>603250</xdr:colOff>
                    <xdr:row>127</xdr:row>
                    <xdr:rowOff>196850</xdr:rowOff>
                  </to>
                </anchor>
              </controlPr>
            </control>
          </mc:Choice>
        </mc:AlternateContent>
        <mc:AlternateContent xmlns:mc="http://schemas.openxmlformats.org/markup-compatibility/2006">
          <mc:Choice Requires="x14">
            <control shapeId="71698" r:id="rId18" name="Check Box 18">
              <controlPr defaultSize="0" autoFill="0" autoLine="0" autoPict="0">
                <anchor moveWithCells="1">
                  <from>
                    <xdr:col>19</xdr:col>
                    <xdr:colOff>381000</xdr:colOff>
                    <xdr:row>117</xdr:row>
                    <xdr:rowOff>50800</xdr:rowOff>
                  </from>
                  <to>
                    <xdr:col>19</xdr:col>
                    <xdr:colOff>603250</xdr:colOff>
                    <xdr:row>118</xdr:row>
                    <xdr:rowOff>196850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S19"/>
  <sheetViews>
    <sheetView view="pageBreakPreview" zoomScale="70" zoomScaleNormal="85" zoomScaleSheetLayoutView="70" workbookViewId="0">
      <pane xSplit="4" topLeftCell="E1" activePane="topRight" state="frozen"/>
      <selection sqref="A1:M1"/>
      <selection pane="topRight" sqref="A1:M1"/>
    </sheetView>
  </sheetViews>
  <sheetFormatPr defaultColWidth="7.9140625" defaultRowHeight="18"/>
  <cols>
    <col min="1" max="1" width="2.83203125" style="157" customWidth="1"/>
    <col min="2" max="2" width="15.08203125" style="157" customWidth="1"/>
    <col min="3" max="3" width="14.08203125" style="157" bestFit="1" customWidth="1"/>
    <col min="4" max="4" width="15.6640625" style="157" customWidth="1"/>
    <col min="5" max="97" width="2.58203125" style="157" customWidth="1"/>
    <col min="98" max="102" width="7.9140625" style="157"/>
    <col min="103" max="103" width="7.58203125" style="157" customWidth="1"/>
    <col min="104" max="16384" width="7.9140625" style="157"/>
  </cols>
  <sheetData>
    <row r="1" spans="1:97" s="466" customFormat="1">
      <c r="A1" s="465" t="s">
        <v>550</v>
      </c>
      <c r="D1" s="467"/>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8"/>
      <c r="CB1" s="467"/>
      <c r="CC1" s="467"/>
      <c r="CD1" s="467"/>
      <c r="CE1" s="467"/>
      <c r="CF1" s="467"/>
      <c r="CG1" s="467"/>
      <c r="CH1" s="467"/>
      <c r="CI1" s="467"/>
      <c r="CJ1" s="467"/>
      <c r="CK1" s="467"/>
      <c r="CL1" s="467"/>
      <c r="CM1" s="467"/>
      <c r="CN1" s="467"/>
      <c r="CO1" s="467"/>
      <c r="CP1" s="467"/>
      <c r="CQ1" s="467"/>
      <c r="CR1" s="467"/>
      <c r="CS1" s="469"/>
    </row>
    <row r="2" spans="1:97" s="466" customFormat="1" ht="18" customHeight="1">
      <c r="B2" s="1442" t="s">
        <v>344</v>
      </c>
      <c r="C2" s="1443"/>
      <c r="D2" s="1444"/>
      <c r="E2" s="1448" t="s">
        <v>345</v>
      </c>
      <c r="F2" s="1449"/>
      <c r="G2" s="1449"/>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1449"/>
      <c r="AG2" s="1449"/>
      <c r="AH2" s="1450"/>
      <c r="AI2" s="1429" t="s">
        <v>346</v>
      </c>
      <c r="AJ2" s="1430"/>
      <c r="AK2" s="1430"/>
      <c r="AL2" s="1430"/>
      <c r="AM2" s="1430"/>
      <c r="AN2" s="1430"/>
      <c r="AO2" s="1430"/>
      <c r="AP2" s="1430"/>
      <c r="AQ2" s="1431"/>
      <c r="AR2" s="1429" t="s">
        <v>346</v>
      </c>
      <c r="AS2" s="1430"/>
      <c r="AT2" s="1430"/>
      <c r="AU2" s="1430"/>
      <c r="AV2" s="1430"/>
      <c r="AW2" s="1430"/>
      <c r="AX2" s="1430"/>
      <c r="AY2" s="1430"/>
      <c r="AZ2" s="1430"/>
      <c r="BA2" s="1430"/>
      <c r="BB2" s="1430"/>
      <c r="BC2" s="1430"/>
      <c r="BD2" s="1430"/>
      <c r="BE2" s="1430"/>
      <c r="BF2" s="1430"/>
      <c r="BG2" s="1430"/>
      <c r="BH2" s="1430"/>
      <c r="BI2" s="1430"/>
      <c r="BJ2" s="1430"/>
      <c r="BK2" s="1430"/>
      <c r="BL2" s="1430"/>
      <c r="BM2" s="1430"/>
      <c r="BN2" s="1430"/>
      <c r="BO2" s="1430"/>
      <c r="BP2" s="1430"/>
      <c r="BQ2" s="1430"/>
      <c r="BR2" s="1431"/>
      <c r="BS2" s="1429" t="s">
        <v>347</v>
      </c>
      <c r="BT2" s="1430"/>
      <c r="BU2" s="1430"/>
      <c r="BV2" s="1430"/>
      <c r="BW2" s="1430"/>
      <c r="BX2" s="1430"/>
      <c r="BY2" s="1430"/>
      <c r="BZ2" s="1430"/>
      <c r="CA2" s="1431"/>
      <c r="CB2" s="1429" t="s">
        <v>347</v>
      </c>
      <c r="CC2" s="1430"/>
      <c r="CD2" s="1430"/>
      <c r="CE2" s="1430"/>
      <c r="CF2" s="1430"/>
      <c r="CG2" s="1430"/>
      <c r="CH2" s="1430"/>
      <c r="CI2" s="1430"/>
      <c r="CJ2" s="1430"/>
      <c r="CK2" s="1430"/>
      <c r="CL2" s="1430"/>
      <c r="CM2" s="1430"/>
      <c r="CN2" s="1430"/>
      <c r="CO2" s="1430"/>
      <c r="CP2" s="1430"/>
      <c r="CQ2" s="1430"/>
      <c r="CR2" s="1430"/>
      <c r="CS2" s="1431"/>
    </row>
    <row r="3" spans="1:97" s="466" customFormat="1" ht="18" customHeight="1">
      <c r="B3" s="1445"/>
      <c r="C3" s="1446"/>
      <c r="D3" s="1447"/>
      <c r="E3" s="1432" t="s">
        <v>348</v>
      </c>
      <c r="F3" s="1433"/>
      <c r="G3" s="1434"/>
      <c r="H3" s="1432" t="s">
        <v>349</v>
      </c>
      <c r="I3" s="1433"/>
      <c r="J3" s="1434"/>
      <c r="K3" s="1432" t="s">
        <v>350</v>
      </c>
      <c r="L3" s="1433"/>
      <c r="M3" s="1434"/>
      <c r="N3" s="1432" t="s">
        <v>351</v>
      </c>
      <c r="O3" s="1433"/>
      <c r="P3" s="1434"/>
      <c r="Q3" s="1432" t="s">
        <v>352</v>
      </c>
      <c r="R3" s="1433"/>
      <c r="S3" s="1434"/>
      <c r="T3" s="1432" t="s">
        <v>353</v>
      </c>
      <c r="U3" s="1433"/>
      <c r="V3" s="1434"/>
      <c r="W3" s="1432" t="s">
        <v>354</v>
      </c>
      <c r="X3" s="1433"/>
      <c r="Y3" s="1434"/>
      <c r="Z3" s="1432" t="s">
        <v>355</v>
      </c>
      <c r="AA3" s="1433"/>
      <c r="AB3" s="1434"/>
      <c r="AC3" s="1432" t="s">
        <v>356</v>
      </c>
      <c r="AD3" s="1433"/>
      <c r="AE3" s="1434"/>
      <c r="AF3" s="1432" t="s">
        <v>357</v>
      </c>
      <c r="AG3" s="1433"/>
      <c r="AH3" s="1434"/>
      <c r="AI3" s="1432" t="s">
        <v>358</v>
      </c>
      <c r="AJ3" s="1433"/>
      <c r="AK3" s="1434"/>
      <c r="AL3" s="1432" t="s">
        <v>359</v>
      </c>
      <c r="AM3" s="1433"/>
      <c r="AN3" s="1434"/>
      <c r="AO3" s="1432" t="s">
        <v>348</v>
      </c>
      <c r="AP3" s="1433"/>
      <c r="AQ3" s="1434"/>
      <c r="AR3" s="1432" t="s">
        <v>349</v>
      </c>
      <c r="AS3" s="1433"/>
      <c r="AT3" s="1434"/>
      <c r="AU3" s="1432" t="s">
        <v>350</v>
      </c>
      <c r="AV3" s="1433"/>
      <c r="AW3" s="1434"/>
      <c r="AX3" s="1432" t="s">
        <v>351</v>
      </c>
      <c r="AY3" s="1433"/>
      <c r="AZ3" s="1434"/>
      <c r="BA3" s="1432" t="s">
        <v>352</v>
      </c>
      <c r="BB3" s="1433"/>
      <c r="BC3" s="1434"/>
      <c r="BD3" s="1432" t="s">
        <v>353</v>
      </c>
      <c r="BE3" s="1433"/>
      <c r="BF3" s="1434"/>
      <c r="BG3" s="1432" t="s">
        <v>354</v>
      </c>
      <c r="BH3" s="1433"/>
      <c r="BI3" s="1434"/>
      <c r="BJ3" s="1432" t="s">
        <v>355</v>
      </c>
      <c r="BK3" s="1433"/>
      <c r="BL3" s="1434"/>
      <c r="BM3" s="1432" t="s">
        <v>356</v>
      </c>
      <c r="BN3" s="1433"/>
      <c r="BO3" s="1434"/>
      <c r="BP3" s="1432" t="s">
        <v>357</v>
      </c>
      <c r="BQ3" s="1433"/>
      <c r="BR3" s="1434"/>
      <c r="BS3" s="1432" t="s">
        <v>358</v>
      </c>
      <c r="BT3" s="1433"/>
      <c r="BU3" s="1434"/>
      <c r="BV3" s="1432" t="s">
        <v>359</v>
      </c>
      <c r="BW3" s="1433"/>
      <c r="BX3" s="1434"/>
      <c r="BY3" s="1432" t="s">
        <v>348</v>
      </c>
      <c r="BZ3" s="1433"/>
      <c r="CA3" s="1434"/>
      <c r="CB3" s="1432" t="s">
        <v>349</v>
      </c>
      <c r="CC3" s="1433"/>
      <c r="CD3" s="1434"/>
      <c r="CE3" s="1432" t="s">
        <v>350</v>
      </c>
      <c r="CF3" s="1433"/>
      <c r="CG3" s="1434"/>
      <c r="CH3" s="1432" t="s">
        <v>351</v>
      </c>
      <c r="CI3" s="1433"/>
      <c r="CJ3" s="1434"/>
      <c r="CK3" s="1432" t="s">
        <v>352</v>
      </c>
      <c r="CL3" s="1433"/>
      <c r="CM3" s="1434"/>
      <c r="CN3" s="1432" t="s">
        <v>353</v>
      </c>
      <c r="CO3" s="1433"/>
      <c r="CP3" s="1434"/>
      <c r="CQ3" s="1432" t="s">
        <v>354</v>
      </c>
      <c r="CR3" s="1433"/>
      <c r="CS3" s="1434"/>
    </row>
    <row r="4" spans="1:97" s="466" customFormat="1" ht="38.4" customHeight="1">
      <c r="B4" s="1439" t="s">
        <v>360</v>
      </c>
      <c r="C4" s="1440" t="s">
        <v>1069</v>
      </c>
      <c r="D4" s="1441"/>
      <c r="E4" s="449"/>
      <c r="F4" s="450"/>
      <c r="G4" s="451"/>
      <c r="H4" s="449"/>
      <c r="I4" s="450"/>
      <c r="J4" s="451"/>
      <c r="K4" s="449"/>
      <c r="L4" s="450"/>
      <c r="M4" s="451"/>
      <c r="N4" s="449"/>
      <c r="O4" s="450"/>
      <c r="P4" s="451"/>
      <c r="Q4" s="449"/>
      <c r="R4" s="450"/>
      <c r="S4" s="451"/>
      <c r="T4" s="449"/>
      <c r="U4" s="450"/>
      <c r="V4" s="451"/>
      <c r="W4" s="449"/>
      <c r="X4" s="450"/>
      <c r="Y4" s="451"/>
      <c r="Z4" s="449"/>
      <c r="AA4" s="450"/>
      <c r="AB4" s="451"/>
      <c r="AC4" s="449"/>
      <c r="AD4" s="450"/>
      <c r="AE4" s="451"/>
      <c r="AF4" s="449"/>
      <c r="AG4" s="450"/>
      <c r="AH4" s="451"/>
      <c r="AI4" s="449"/>
      <c r="AJ4" s="450"/>
      <c r="AK4" s="451"/>
      <c r="AL4" s="449"/>
      <c r="AM4" s="450"/>
      <c r="AN4" s="451"/>
      <c r="AO4" s="449"/>
      <c r="AP4" s="450"/>
      <c r="AQ4" s="451"/>
      <c r="AR4" s="449"/>
      <c r="AS4" s="450"/>
      <c r="AT4" s="451"/>
      <c r="AU4" s="449"/>
      <c r="AV4" s="450"/>
      <c r="AW4" s="451"/>
      <c r="AX4" s="449"/>
      <c r="AY4" s="450"/>
      <c r="AZ4" s="451"/>
      <c r="BA4" s="449"/>
      <c r="BB4" s="450"/>
      <c r="BC4" s="451"/>
      <c r="BD4" s="449"/>
      <c r="BE4" s="450"/>
      <c r="BF4" s="451"/>
      <c r="BG4" s="449"/>
      <c r="BH4" s="450"/>
      <c r="BI4" s="451"/>
      <c r="BJ4" s="449"/>
      <c r="BK4" s="450"/>
      <c r="BL4" s="451"/>
      <c r="BM4" s="449"/>
      <c r="BN4" s="450"/>
      <c r="BO4" s="451"/>
      <c r="BP4" s="449"/>
      <c r="BQ4" s="450"/>
      <c r="BR4" s="451"/>
      <c r="BS4" s="449"/>
      <c r="BT4" s="450"/>
      <c r="BU4" s="451"/>
      <c r="BV4" s="449"/>
      <c r="BW4" s="450"/>
      <c r="BX4" s="451"/>
      <c r="BY4" s="449"/>
      <c r="BZ4" s="450"/>
      <c r="CA4" s="451"/>
      <c r="CB4" s="449"/>
      <c r="CC4" s="450"/>
      <c r="CD4" s="451"/>
      <c r="CE4" s="449"/>
      <c r="CF4" s="450"/>
      <c r="CG4" s="451"/>
      <c r="CH4" s="449"/>
      <c r="CI4" s="450"/>
      <c r="CJ4" s="451"/>
      <c r="CK4" s="449"/>
      <c r="CL4" s="450"/>
      <c r="CM4" s="451"/>
      <c r="CN4" s="449"/>
      <c r="CO4" s="450"/>
      <c r="CP4" s="451"/>
      <c r="CQ4" s="449"/>
      <c r="CR4" s="450"/>
      <c r="CS4" s="451"/>
    </row>
    <row r="5" spans="1:97" s="466" customFormat="1">
      <c r="B5" s="1436"/>
      <c r="C5" s="470" t="s">
        <v>1068</v>
      </c>
      <c r="D5" s="171"/>
      <c r="E5" s="452"/>
      <c r="F5" s="453"/>
      <c r="G5" s="454"/>
      <c r="H5" s="452"/>
      <c r="I5" s="453"/>
      <c r="J5" s="454"/>
      <c r="K5" s="452"/>
      <c r="L5" s="453"/>
      <c r="M5" s="454"/>
      <c r="N5" s="452"/>
      <c r="O5" s="453"/>
      <c r="P5" s="454"/>
      <c r="Q5" s="452"/>
      <c r="R5" s="453"/>
      <c r="S5" s="454"/>
      <c r="T5" s="452"/>
      <c r="U5" s="453"/>
      <c r="V5" s="454"/>
      <c r="W5" s="452"/>
      <c r="X5" s="453"/>
      <c r="Y5" s="454"/>
      <c r="Z5" s="452"/>
      <c r="AA5" s="453"/>
      <c r="AB5" s="454"/>
      <c r="AC5" s="452"/>
      <c r="AD5" s="453"/>
      <c r="AE5" s="454"/>
      <c r="AF5" s="452"/>
      <c r="AG5" s="453"/>
      <c r="AH5" s="454"/>
      <c r="AI5" s="452"/>
      <c r="AJ5" s="453"/>
      <c r="AK5" s="454"/>
      <c r="AL5" s="452"/>
      <c r="AM5" s="453"/>
      <c r="AN5" s="454"/>
      <c r="AO5" s="452"/>
      <c r="AP5" s="453"/>
      <c r="AQ5" s="454"/>
      <c r="AR5" s="452"/>
      <c r="AS5" s="453"/>
      <c r="AT5" s="454"/>
      <c r="AU5" s="452"/>
      <c r="AV5" s="453"/>
      <c r="AW5" s="454"/>
      <c r="AX5" s="452"/>
      <c r="AY5" s="453"/>
      <c r="AZ5" s="454"/>
      <c r="BA5" s="452"/>
      <c r="BB5" s="453"/>
      <c r="BC5" s="454"/>
      <c r="BD5" s="452"/>
      <c r="BE5" s="453"/>
      <c r="BF5" s="454"/>
      <c r="BG5" s="452"/>
      <c r="BH5" s="453"/>
      <c r="BI5" s="454"/>
      <c r="BJ5" s="452"/>
      <c r="BK5" s="453"/>
      <c r="BL5" s="454"/>
      <c r="BM5" s="452"/>
      <c r="BN5" s="453"/>
      <c r="BO5" s="454"/>
      <c r="BP5" s="452"/>
      <c r="BQ5" s="453"/>
      <c r="BR5" s="454"/>
      <c r="BS5" s="452"/>
      <c r="BT5" s="453"/>
      <c r="BU5" s="454"/>
      <c r="BV5" s="452"/>
      <c r="BW5" s="453"/>
      <c r="BX5" s="454"/>
      <c r="BY5" s="452"/>
      <c r="BZ5" s="453"/>
      <c r="CA5" s="454"/>
      <c r="CB5" s="452"/>
      <c r="CC5" s="453"/>
      <c r="CD5" s="454"/>
      <c r="CE5" s="452"/>
      <c r="CF5" s="453"/>
      <c r="CG5" s="454"/>
      <c r="CH5" s="452"/>
      <c r="CI5" s="453"/>
      <c r="CJ5" s="454"/>
      <c r="CK5" s="452"/>
      <c r="CL5" s="453"/>
      <c r="CM5" s="454"/>
      <c r="CN5" s="452"/>
      <c r="CO5" s="453"/>
      <c r="CP5" s="454"/>
      <c r="CQ5" s="452"/>
      <c r="CR5" s="453"/>
      <c r="CS5" s="454"/>
    </row>
    <row r="6" spans="1:97" s="466" customFormat="1">
      <c r="B6" s="1435" t="s">
        <v>361</v>
      </c>
      <c r="C6" s="1437" t="s">
        <v>362</v>
      </c>
      <c r="D6" s="1438"/>
      <c r="E6" s="455"/>
      <c r="F6" s="456"/>
      <c r="G6" s="457"/>
      <c r="H6" s="455"/>
      <c r="I6" s="456"/>
      <c r="J6" s="457"/>
      <c r="K6" s="455"/>
      <c r="L6" s="456"/>
      <c r="M6" s="457"/>
      <c r="N6" s="455"/>
      <c r="O6" s="456"/>
      <c r="P6" s="457"/>
      <c r="Q6" s="455"/>
      <c r="R6" s="456"/>
      <c r="S6" s="457"/>
      <c r="T6" s="455"/>
      <c r="U6" s="456"/>
      <c r="V6" s="457"/>
      <c r="W6" s="455"/>
      <c r="X6" s="456"/>
      <c r="Y6" s="457"/>
      <c r="Z6" s="455"/>
      <c r="AA6" s="456"/>
      <c r="AB6" s="456"/>
      <c r="AC6" s="455"/>
      <c r="AD6" s="456"/>
      <c r="AE6" s="458"/>
      <c r="AF6" s="455"/>
      <c r="AG6" s="456"/>
      <c r="AH6" s="457"/>
      <c r="AI6" s="455"/>
      <c r="AJ6" s="456"/>
      <c r="AK6" s="457"/>
      <c r="AL6" s="455"/>
      <c r="AM6" s="456"/>
      <c r="AN6" s="457"/>
      <c r="AO6" s="455"/>
      <c r="AP6" s="456"/>
      <c r="AQ6" s="457"/>
      <c r="AR6" s="455"/>
      <c r="AS6" s="456"/>
      <c r="AT6" s="457"/>
      <c r="AU6" s="455"/>
      <c r="AV6" s="456"/>
      <c r="AW6" s="457"/>
      <c r="AX6" s="455"/>
      <c r="AY6" s="456"/>
      <c r="AZ6" s="457"/>
      <c r="BA6" s="455"/>
      <c r="BB6" s="456"/>
      <c r="BC6" s="457"/>
      <c r="BD6" s="455"/>
      <c r="BE6" s="456"/>
      <c r="BF6" s="457"/>
      <c r="BG6" s="455"/>
      <c r="BH6" s="456"/>
      <c r="BI6" s="457"/>
      <c r="BJ6" s="455"/>
      <c r="BK6" s="456"/>
      <c r="BL6" s="456"/>
      <c r="BM6" s="455"/>
      <c r="BN6" s="456"/>
      <c r="BO6" s="458"/>
      <c r="BP6" s="455"/>
      <c r="BQ6" s="456"/>
      <c r="BR6" s="457"/>
      <c r="BS6" s="455"/>
      <c r="BT6" s="456"/>
      <c r="BU6" s="457"/>
      <c r="BV6" s="455"/>
      <c r="BW6" s="456"/>
      <c r="BX6" s="457"/>
      <c r="BY6" s="455"/>
      <c r="BZ6" s="456"/>
      <c r="CA6" s="457"/>
      <c r="CB6" s="455"/>
      <c r="CC6" s="456"/>
      <c r="CD6" s="457"/>
      <c r="CE6" s="455"/>
      <c r="CF6" s="456"/>
      <c r="CG6" s="457"/>
      <c r="CH6" s="455"/>
      <c r="CI6" s="456"/>
      <c r="CJ6" s="457"/>
      <c r="CK6" s="455"/>
      <c r="CL6" s="456"/>
      <c r="CM6" s="457"/>
      <c r="CN6" s="455"/>
      <c r="CO6" s="456"/>
      <c r="CP6" s="457"/>
      <c r="CQ6" s="455"/>
      <c r="CR6" s="456"/>
      <c r="CS6" s="457"/>
    </row>
    <row r="7" spans="1:97" s="466" customFormat="1">
      <c r="B7" s="1435"/>
      <c r="C7" s="1437" t="s">
        <v>363</v>
      </c>
      <c r="D7" s="1438"/>
      <c r="E7" s="455"/>
      <c r="F7" s="456"/>
      <c r="G7" s="457"/>
      <c r="H7" s="455"/>
      <c r="I7" s="456"/>
      <c r="J7" s="457"/>
      <c r="K7" s="455"/>
      <c r="L7" s="456"/>
      <c r="M7" s="457"/>
      <c r="N7" s="455"/>
      <c r="O7" s="456"/>
      <c r="P7" s="457"/>
      <c r="Q7" s="455"/>
      <c r="R7" s="456"/>
      <c r="S7" s="457"/>
      <c r="T7" s="455"/>
      <c r="U7" s="456"/>
      <c r="V7" s="457"/>
      <c r="W7" s="455"/>
      <c r="X7" s="456"/>
      <c r="Y7" s="457"/>
      <c r="Z7" s="455"/>
      <c r="AA7" s="456"/>
      <c r="AB7" s="456"/>
      <c r="AC7" s="455"/>
      <c r="AD7" s="456"/>
      <c r="AE7" s="458"/>
      <c r="AF7" s="455"/>
      <c r="AG7" s="456"/>
      <c r="AH7" s="458"/>
      <c r="AI7" s="455"/>
      <c r="AJ7" s="456"/>
      <c r="AK7" s="457"/>
      <c r="AL7" s="455"/>
      <c r="AM7" s="456"/>
      <c r="AN7" s="458"/>
      <c r="AO7" s="455"/>
      <c r="AP7" s="456"/>
      <c r="AQ7" s="457"/>
      <c r="AR7" s="455"/>
      <c r="AS7" s="456"/>
      <c r="AT7" s="457"/>
      <c r="AU7" s="455"/>
      <c r="AV7" s="456"/>
      <c r="AW7" s="457"/>
      <c r="AX7" s="455"/>
      <c r="AY7" s="456"/>
      <c r="AZ7" s="457"/>
      <c r="BA7" s="455"/>
      <c r="BB7" s="456"/>
      <c r="BC7" s="457"/>
      <c r="BD7" s="455"/>
      <c r="BE7" s="456"/>
      <c r="BF7" s="457"/>
      <c r="BG7" s="455"/>
      <c r="BH7" s="456"/>
      <c r="BI7" s="457"/>
      <c r="BJ7" s="455"/>
      <c r="BK7" s="456"/>
      <c r="BL7" s="456"/>
      <c r="BM7" s="455"/>
      <c r="BN7" s="456"/>
      <c r="BO7" s="458"/>
      <c r="BP7" s="455"/>
      <c r="BQ7" s="456"/>
      <c r="BR7" s="457"/>
      <c r="BS7" s="455"/>
      <c r="BT7" s="456"/>
      <c r="BU7" s="457"/>
      <c r="BV7" s="455"/>
      <c r="BW7" s="456"/>
      <c r="BX7" s="457"/>
      <c r="BY7" s="455"/>
      <c r="BZ7" s="456"/>
      <c r="CA7" s="457"/>
      <c r="CB7" s="455"/>
      <c r="CC7" s="456"/>
      <c r="CD7" s="457"/>
      <c r="CE7" s="455"/>
      <c r="CF7" s="456"/>
      <c r="CG7" s="457"/>
      <c r="CH7" s="455"/>
      <c r="CI7" s="456"/>
      <c r="CJ7" s="457"/>
      <c r="CK7" s="455"/>
      <c r="CL7" s="456"/>
      <c r="CM7" s="457"/>
      <c r="CN7" s="455"/>
      <c r="CO7" s="456"/>
      <c r="CP7" s="457"/>
      <c r="CQ7" s="455"/>
      <c r="CR7" s="456"/>
      <c r="CS7" s="457"/>
    </row>
    <row r="8" spans="1:97" s="466" customFormat="1">
      <c r="B8" s="1435"/>
      <c r="C8" s="1437" t="s">
        <v>1070</v>
      </c>
      <c r="D8" s="1438"/>
      <c r="E8" s="459"/>
      <c r="F8" s="458"/>
      <c r="G8" s="460"/>
      <c r="H8" s="459"/>
      <c r="I8" s="458"/>
      <c r="J8" s="460"/>
      <c r="K8" s="459"/>
      <c r="L8" s="458"/>
      <c r="M8" s="460"/>
      <c r="N8" s="459"/>
      <c r="O8" s="458"/>
      <c r="P8" s="460"/>
      <c r="Q8" s="459"/>
      <c r="R8" s="458"/>
      <c r="S8" s="460"/>
      <c r="T8" s="459"/>
      <c r="U8" s="458"/>
      <c r="V8" s="460"/>
      <c r="W8" s="459"/>
      <c r="X8" s="458"/>
      <c r="Y8" s="460"/>
      <c r="Z8" s="459"/>
      <c r="AA8" s="458"/>
      <c r="AB8" s="460"/>
      <c r="AC8" s="459"/>
      <c r="AD8" s="458"/>
      <c r="AE8" s="458"/>
      <c r="AF8" s="459"/>
      <c r="AG8" s="458"/>
      <c r="AH8" s="458"/>
      <c r="AI8" s="459"/>
      <c r="AJ8" s="458"/>
      <c r="AK8" s="460"/>
      <c r="AL8" s="459"/>
      <c r="AM8" s="458"/>
      <c r="AN8" s="458"/>
      <c r="AO8" s="459"/>
      <c r="AP8" s="458"/>
      <c r="AQ8" s="460"/>
      <c r="AR8" s="459"/>
      <c r="AS8" s="458"/>
      <c r="AT8" s="460"/>
      <c r="AU8" s="459"/>
      <c r="AV8" s="458"/>
      <c r="AW8" s="460"/>
      <c r="AX8" s="459"/>
      <c r="AY8" s="458"/>
      <c r="AZ8" s="460"/>
      <c r="BA8" s="459"/>
      <c r="BB8" s="458"/>
      <c r="BC8" s="460"/>
      <c r="BD8" s="459"/>
      <c r="BE8" s="458"/>
      <c r="BF8" s="460"/>
      <c r="BG8" s="459"/>
      <c r="BH8" s="458"/>
      <c r="BI8" s="460"/>
      <c r="BJ8" s="459"/>
      <c r="BK8" s="458"/>
      <c r="BL8" s="460"/>
      <c r="BM8" s="459"/>
      <c r="BN8" s="458"/>
      <c r="BO8" s="458"/>
      <c r="BP8" s="459"/>
      <c r="BQ8" s="458"/>
      <c r="BR8" s="460"/>
      <c r="BS8" s="459"/>
      <c r="BT8" s="458"/>
      <c r="BU8" s="460"/>
      <c r="BV8" s="459"/>
      <c r="BW8" s="456"/>
      <c r="BX8" s="460"/>
      <c r="BY8" s="459"/>
      <c r="BZ8" s="458"/>
      <c r="CA8" s="460"/>
      <c r="CB8" s="459"/>
      <c r="CC8" s="458"/>
      <c r="CD8" s="460"/>
      <c r="CE8" s="459"/>
      <c r="CF8" s="458"/>
      <c r="CG8" s="460"/>
      <c r="CH8" s="459"/>
      <c r="CI8" s="458"/>
      <c r="CJ8" s="460"/>
      <c r="CK8" s="459"/>
      <c r="CL8" s="458"/>
      <c r="CM8" s="460"/>
      <c r="CN8" s="459"/>
      <c r="CO8" s="458"/>
      <c r="CP8" s="460"/>
      <c r="CQ8" s="459"/>
      <c r="CR8" s="458"/>
      <c r="CS8" s="460"/>
    </row>
    <row r="9" spans="1:97" s="466" customFormat="1">
      <c r="B9" s="1435"/>
      <c r="C9" s="1437" t="s">
        <v>365</v>
      </c>
      <c r="D9" s="1438"/>
      <c r="E9" s="459"/>
      <c r="F9" s="458"/>
      <c r="G9" s="460"/>
      <c r="H9" s="459"/>
      <c r="I9" s="458"/>
      <c r="J9" s="460"/>
      <c r="K9" s="459"/>
      <c r="L9" s="458"/>
      <c r="M9" s="460"/>
      <c r="N9" s="459"/>
      <c r="O9" s="458"/>
      <c r="P9" s="460"/>
      <c r="Q9" s="459"/>
      <c r="R9" s="458"/>
      <c r="S9" s="460"/>
      <c r="T9" s="459"/>
      <c r="U9" s="458"/>
      <c r="V9" s="460"/>
      <c r="W9" s="459"/>
      <c r="X9" s="458"/>
      <c r="Y9" s="460"/>
      <c r="Z9" s="459"/>
      <c r="AA9" s="458"/>
      <c r="AB9" s="460"/>
      <c r="AC9" s="459"/>
      <c r="AD9" s="448"/>
      <c r="AE9" s="458"/>
      <c r="AF9" s="459"/>
      <c r="AG9" s="448"/>
      <c r="AH9" s="458"/>
      <c r="AI9" s="459"/>
      <c r="AJ9" s="458"/>
      <c r="AK9" s="460"/>
      <c r="AL9" s="459"/>
      <c r="AM9" s="448"/>
      <c r="AN9" s="458"/>
      <c r="AO9" s="459"/>
      <c r="AP9" s="458"/>
      <c r="AQ9" s="460"/>
      <c r="AR9" s="459"/>
      <c r="AS9" s="458"/>
      <c r="AT9" s="460"/>
      <c r="AU9" s="459"/>
      <c r="AV9" s="458"/>
      <c r="AW9" s="460"/>
      <c r="AX9" s="459"/>
      <c r="AY9" s="458"/>
      <c r="AZ9" s="460"/>
      <c r="BA9" s="459"/>
      <c r="BB9" s="458"/>
      <c r="BC9" s="460"/>
      <c r="BD9" s="459"/>
      <c r="BE9" s="458"/>
      <c r="BF9" s="460"/>
      <c r="BG9" s="459"/>
      <c r="BH9" s="458"/>
      <c r="BI9" s="460"/>
      <c r="BJ9" s="459"/>
      <c r="BK9" s="458"/>
      <c r="BL9" s="460"/>
      <c r="BM9" s="459"/>
      <c r="BN9" s="448"/>
      <c r="BO9" s="458"/>
      <c r="BP9" s="459"/>
      <c r="BQ9" s="456"/>
      <c r="BR9" s="456"/>
      <c r="BS9" s="459"/>
      <c r="BT9" s="458"/>
      <c r="BU9" s="460"/>
      <c r="BV9" s="459"/>
      <c r="BW9" s="456"/>
      <c r="BX9" s="460"/>
      <c r="BY9" s="459"/>
      <c r="BZ9" s="458"/>
      <c r="CA9" s="460"/>
      <c r="CB9" s="459"/>
      <c r="CC9" s="458"/>
      <c r="CD9" s="460"/>
      <c r="CE9" s="459"/>
      <c r="CF9" s="458"/>
      <c r="CG9" s="460"/>
      <c r="CH9" s="459"/>
      <c r="CI9" s="458"/>
      <c r="CJ9" s="460"/>
      <c r="CK9" s="459"/>
      <c r="CL9" s="458"/>
      <c r="CM9" s="460"/>
      <c r="CN9" s="459"/>
      <c r="CO9" s="458"/>
      <c r="CP9" s="460"/>
      <c r="CQ9" s="459"/>
      <c r="CR9" s="458"/>
      <c r="CS9" s="460"/>
    </row>
    <row r="10" spans="1:97" s="466" customFormat="1">
      <c r="B10" s="1436"/>
      <c r="C10" s="470" t="s">
        <v>366</v>
      </c>
      <c r="D10" s="171"/>
      <c r="E10" s="461"/>
      <c r="F10" s="462"/>
      <c r="G10" s="463"/>
      <c r="H10" s="461"/>
      <c r="I10" s="462"/>
      <c r="J10" s="463"/>
      <c r="K10" s="461"/>
      <c r="L10" s="462"/>
      <c r="M10" s="463"/>
      <c r="N10" s="461"/>
      <c r="O10" s="462"/>
      <c r="P10" s="463"/>
      <c r="Q10" s="461"/>
      <c r="R10" s="462"/>
      <c r="S10" s="463"/>
      <c r="T10" s="461"/>
      <c r="U10" s="462"/>
      <c r="V10" s="463"/>
      <c r="W10" s="461"/>
      <c r="X10" s="462"/>
      <c r="Y10" s="463"/>
      <c r="Z10" s="461"/>
      <c r="AA10" s="462"/>
      <c r="AB10" s="463"/>
      <c r="AC10" s="461"/>
      <c r="AD10" s="462"/>
      <c r="AE10" s="464"/>
      <c r="AF10" s="461"/>
      <c r="AG10" s="462"/>
      <c r="AH10" s="464"/>
      <c r="AI10" s="461"/>
      <c r="AJ10" s="462"/>
      <c r="AK10" s="463"/>
      <c r="AL10" s="461"/>
      <c r="AM10" s="462"/>
      <c r="AN10" s="464"/>
      <c r="AO10" s="461"/>
      <c r="AP10" s="462"/>
      <c r="AQ10" s="463"/>
      <c r="AR10" s="461"/>
      <c r="AS10" s="462"/>
      <c r="AT10" s="463"/>
      <c r="AU10" s="461"/>
      <c r="AV10" s="462"/>
      <c r="AW10" s="463"/>
      <c r="AX10" s="461"/>
      <c r="AY10" s="462"/>
      <c r="AZ10" s="463"/>
      <c r="BA10" s="461"/>
      <c r="BB10" s="462"/>
      <c r="BC10" s="463"/>
      <c r="BD10" s="461"/>
      <c r="BE10" s="462"/>
      <c r="BF10" s="463"/>
      <c r="BG10" s="461"/>
      <c r="BH10" s="462"/>
      <c r="BI10" s="463"/>
      <c r="BJ10" s="461"/>
      <c r="BK10" s="462"/>
      <c r="BL10" s="463"/>
      <c r="BM10" s="461"/>
      <c r="BN10" s="462"/>
      <c r="BO10" s="464"/>
      <c r="BP10" s="461"/>
      <c r="BQ10" s="462"/>
      <c r="BR10" s="462"/>
      <c r="BS10" s="461"/>
      <c r="BT10" s="462"/>
      <c r="BU10" s="463"/>
      <c r="BV10" s="461"/>
      <c r="BW10" s="462"/>
      <c r="BX10" s="463"/>
      <c r="BY10" s="461"/>
      <c r="BZ10" s="462"/>
      <c r="CA10" s="463"/>
      <c r="CB10" s="461"/>
      <c r="CC10" s="462"/>
      <c r="CD10" s="463"/>
      <c r="CE10" s="461"/>
      <c r="CF10" s="462"/>
      <c r="CG10" s="463"/>
      <c r="CH10" s="461"/>
      <c r="CI10" s="462"/>
      <c r="CJ10" s="463"/>
      <c r="CK10" s="461"/>
      <c r="CL10" s="462"/>
      <c r="CM10" s="463"/>
      <c r="CN10" s="461"/>
      <c r="CO10" s="462"/>
      <c r="CP10" s="463"/>
      <c r="CQ10" s="461"/>
      <c r="CR10" s="462"/>
      <c r="CS10" s="463"/>
    </row>
    <row r="11" spans="1:97" s="466" customFormat="1">
      <c r="B11" s="1435" t="s">
        <v>367</v>
      </c>
      <c r="C11" s="1437" t="s">
        <v>362</v>
      </c>
      <c r="D11" s="1438"/>
      <c r="E11" s="455"/>
      <c r="F11" s="456"/>
      <c r="G11" s="457"/>
      <c r="H11" s="455"/>
      <c r="I11" s="456"/>
      <c r="J11" s="457"/>
      <c r="K11" s="455"/>
      <c r="L11" s="456"/>
      <c r="M11" s="457"/>
      <c r="N11" s="455"/>
      <c r="O11" s="456"/>
      <c r="P11" s="457"/>
      <c r="Q11" s="455"/>
      <c r="R11" s="456"/>
      <c r="S11" s="457"/>
      <c r="T11" s="455"/>
      <c r="U11" s="456"/>
      <c r="V11" s="457"/>
      <c r="W11" s="455"/>
      <c r="X11" s="456"/>
      <c r="Y11" s="457"/>
      <c r="Z11" s="455"/>
      <c r="AA11" s="456"/>
      <c r="AB11" s="457"/>
      <c r="AC11" s="455"/>
      <c r="AD11" s="456"/>
      <c r="AE11" s="458"/>
      <c r="AF11" s="455"/>
      <c r="AG11" s="456"/>
      <c r="AH11" s="457"/>
      <c r="AI11" s="455"/>
      <c r="AJ11" s="456"/>
      <c r="AK11" s="457"/>
      <c r="AL11" s="455"/>
      <c r="AM11" s="456"/>
      <c r="AN11" s="457"/>
      <c r="AO11" s="455"/>
      <c r="AP11" s="456"/>
      <c r="AQ11" s="457"/>
      <c r="AR11" s="455"/>
      <c r="AS11" s="456"/>
      <c r="AT11" s="457"/>
      <c r="AU11" s="455"/>
      <c r="AV11" s="456"/>
      <c r="AW11" s="457"/>
      <c r="AX11" s="455"/>
      <c r="AY11" s="456"/>
      <c r="AZ11" s="457"/>
      <c r="BA11" s="455"/>
      <c r="BB11" s="456"/>
      <c r="BC11" s="457"/>
      <c r="BD11" s="455"/>
      <c r="BE11" s="456"/>
      <c r="BF11" s="457"/>
      <c r="BG11" s="455"/>
      <c r="BH11" s="456"/>
      <c r="BI11" s="457"/>
      <c r="BJ11" s="455"/>
      <c r="BK11" s="456"/>
      <c r="BL11" s="457"/>
      <c r="BM11" s="455"/>
      <c r="BN11" s="456"/>
      <c r="BO11" s="458"/>
      <c r="BP11" s="455"/>
      <c r="BQ11" s="456"/>
      <c r="BR11" s="457"/>
      <c r="BS11" s="455"/>
      <c r="BT11" s="456"/>
      <c r="BU11" s="457"/>
      <c r="BV11" s="455"/>
      <c r="BW11" s="456"/>
      <c r="BX11" s="457"/>
      <c r="BY11" s="455"/>
      <c r="BZ11" s="456"/>
      <c r="CA11" s="457"/>
      <c r="CB11" s="455"/>
      <c r="CC11" s="456"/>
      <c r="CD11" s="457"/>
      <c r="CE11" s="455"/>
      <c r="CF11" s="456"/>
      <c r="CG11" s="457"/>
      <c r="CH11" s="455"/>
      <c r="CI11" s="456"/>
      <c r="CJ11" s="457"/>
      <c r="CK11" s="455"/>
      <c r="CL11" s="456"/>
      <c r="CM11" s="457"/>
      <c r="CN11" s="455"/>
      <c r="CO11" s="456"/>
      <c r="CP11" s="457"/>
      <c r="CQ11" s="455"/>
      <c r="CR11" s="456"/>
      <c r="CS11" s="457"/>
    </row>
    <row r="12" spans="1:97" s="466" customFormat="1">
      <c r="B12" s="1435"/>
      <c r="C12" s="1437" t="s">
        <v>364</v>
      </c>
      <c r="D12" s="1438"/>
      <c r="E12" s="459"/>
      <c r="F12" s="458"/>
      <c r="G12" s="460"/>
      <c r="H12" s="455"/>
      <c r="I12" s="456"/>
      <c r="J12" s="460"/>
      <c r="K12" s="455"/>
      <c r="L12" s="456"/>
      <c r="M12" s="457"/>
      <c r="N12" s="455"/>
      <c r="O12" s="456"/>
      <c r="P12" s="457"/>
      <c r="Q12" s="455"/>
      <c r="R12" s="456"/>
      <c r="S12" s="457"/>
      <c r="T12" s="455"/>
      <c r="U12" s="456"/>
      <c r="V12" s="457"/>
      <c r="W12" s="455"/>
      <c r="X12" s="456"/>
      <c r="Y12" s="457"/>
      <c r="Z12" s="455"/>
      <c r="AA12" s="456"/>
      <c r="AB12" s="457"/>
      <c r="AC12" s="455"/>
      <c r="AD12" s="456"/>
      <c r="AE12" s="458"/>
      <c r="AF12" s="455"/>
      <c r="AG12" s="456"/>
      <c r="AH12" s="457"/>
      <c r="AI12" s="455"/>
      <c r="AJ12" s="456"/>
      <c r="AK12" s="457"/>
      <c r="AL12" s="455"/>
      <c r="AM12" s="456"/>
      <c r="AN12" s="457"/>
      <c r="AO12" s="459"/>
      <c r="AP12" s="458"/>
      <c r="AQ12" s="460"/>
      <c r="AR12" s="455"/>
      <c r="AS12" s="456"/>
      <c r="AT12" s="460"/>
      <c r="AU12" s="455"/>
      <c r="AV12" s="456"/>
      <c r="AW12" s="457"/>
      <c r="AX12" s="455"/>
      <c r="AY12" s="456"/>
      <c r="AZ12" s="457"/>
      <c r="BA12" s="455"/>
      <c r="BB12" s="456"/>
      <c r="BC12" s="457"/>
      <c r="BD12" s="455"/>
      <c r="BE12" s="456"/>
      <c r="BF12" s="457"/>
      <c r="BG12" s="455"/>
      <c r="BH12" s="456"/>
      <c r="BI12" s="457"/>
      <c r="BJ12" s="455"/>
      <c r="BK12" s="456"/>
      <c r="BL12" s="457"/>
      <c r="BM12" s="455"/>
      <c r="BN12" s="456"/>
      <c r="BO12" s="458"/>
      <c r="BP12" s="455"/>
      <c r="BQ12" s="456"/>
      <c r="BR12" s="457"/>
      <c r="BS12" s="455"/>
      <c r="BT12" s="456"/>
      <c r="BU12" s="457"/>
      <c r="BV12" s="455"/>
      <c r="BW12" s="456"/>
      <c r="BX12" s="457"/>
      <c r="BY12" s="459"/>
      <c r="BZ12" s="458"/>
      <c r="CA12" s="460"/>
      <c r="CB12" s="455"/>
      <c r="CC12" s="456"/>
      <c r="CD12" s="460"/>
      <c r="CE12" s="455"/>
      <c r="CF12" s="456"/>
      <c r="CG12" s="457"/>
      <c r="CH12" s="455"/>
      <c r="CI12" s="456"/>
      <c r="CJ12" s="457"/>
      <c r="CK12" s="455"/>
      <c r="CL12" s="456"/>
      <c r="CM12" s="457"/>
      <c r="CN12" s="455"/>
      <c r="CO12" s="456"/>
      <c r="CP12" s="457"/>
      <c r="CQ12" s="455"/>
      <c r="CR12" s="456"/>
      <c r="CS12" s="457"/>
    </row>
    <row r="13" spans="1:97" s="466" customFormat="1">
      <c r="B13" s="1435"/>
      <c r="C13" s="1437" t="s">
        <v>1071</v>
      </c>
      <c r="D13" s="1438"/>
      <c r="E13" s="459"/>
      <c r="F13" s="458"/>
      <c r="G13" s="460"/>
      <c r="H13" s="459"/>
      <c r="I13" s="458"/>
      <c r="J13" s="460"/>
      <c r="K13" s="459"/>
      <c r="L13" s="458"/>
      <c r="M13" s="460"/>
      <c r="N13" s="459"/>
      <c r="O13" s="458"/>
      <c r="P13" s="460"/>
      <c r="Q13" s="459"/>
      <c r="R13" s="458"/>
      <c r="S13" s="460"/>
      <c r="T13" s="459"/>
      <c r="U13" s="458"/>
      <c r="V13" s="460"/>
      <c r="W13" s="459"/>
      <c r="X13" s="458"/>
      <c r="Y13" s="460"/>
      <c r="Z13" s="455"/>
      <c r="AA13" s="456"/>
      <c r="AB13" s="457"/>
      <c r="AC13" s="455"/>
      <c r="AD13" s="456"/>
      <c r="AE13" s="458"/>
      <c r="AF13" s="455"/>
      <c r="AG13" s="456"/>
      <c r="AH13" s="457"/>
      <c r="AI13" s="455"/>
      <c r="AJ13" s="456"/>
      <c r="AK13" s="457"/>
      <c r="AL13" s="459"/>
      <c r="AM13" s="458"/>
      <c r="AN13" s="460"/>
      <c r="AO13" s="459"/>
      <c r="AP13" s="458"/>
      <c r="AQ13" s="460"/>
      <c r="AR13" s="459"/>
      <c r="AS13" s="458"/>
      <c r="AT13" s="460"/>
      <c r="AU13" s="459"/>
      <c r="AV13" s="458"/>
      <c r="AW13" s="460"/>
      <c r="AX13" s="459"/>
      <c r="AY13" s="458"/>
      <c r="AZ13" s="460"/>
      <c r="BA13" s="459"/>
      <c r="BB13" s="458"/>
      <c r="BC13" s="460"/>
      <c r="BD13" s="459"/>
      <c r="BE13" s="458"/>
      <c r="BF13" s="460"/>
      <c r="BG13" s="459"/>
      <c r="BH13" s="458"/>
      <c r="BI13" s="460"/>
      <c r="BJ13" s="455"/>
      <c r="BK13" s="456"/>
      <c r="BL13" s="457"/>
      <c r="BM13" s="455"/>
      <c r="BN13" s="456"/>
      <c r="BO13" s="458"/>
      <c r="BP13" s="455"/>
      <c r="BQ13" s="456"/>
      <c r="BR13" s="457"/>
      <c r="BS13" s="455"/>
      <c r="BT13" s="456"/>
      <c r="BU13" s="457"/>
      <c r="BV13" s="459"/>
      <c r="BW13" s="458"/>
      <c r="BX13" s="460"/>
      <c r="BY13" s="459"/>
      <c r="BZ13" s="458"/>
      <c r="CA13" s="460"/>
      <c r="CB13" s="459"/>
      <c r="CC13" s="458"/>
      <c r="CD13" s="460"/>
      <c r="CE13" s="459"/>
      <c r="CF13" s="458"/>
      <c r="CG13" s="460"/>
      <c r="CH13" s="459"/>
      <c r="CI13" s="458"/>
      <c r="CJ13" s="460"/>
      <c r="CK13" s="459"/>
      <c r="CL13" s="458"/>
      <c r="CM13" s="460"/>
      <c r="CN13" s="459"/>
      <c r="CO13" s="458"/>
      <c r="CP13" s="460"/>
      <c r="CQ13" s="459"/>
      <c r="CR13" s="458"/>
      <c r="CS13" s="460"/>
    </row>
    <row r="14" spans="1:97" s="466" customFormat="1">
      <c r="B14" s="1435"/>
      <c r="C14" s="1437" t="s">
        <v>365</v>
      </c>
      <c r="D14" s="1438"/>
      <c r="E14" s="459"/>
      <c r="F14" s="458"/>
      <c r="G14" s="460"/>
      <c r="H14" s="459"/>
      <c r="I14" s="458"/>
      <c r="J14" s="460"/>
      <c r="K14" s="459"/>
      <c r="L14" s="458"/>
      <c r="M14" s="460"/>
      <c r="N14" s="459"/>
      <c r="O14" s="458"/>
      <c r="P14" s="460"/>
      <c r="Q14" s="459"/>
      <c r="R14" s="458"/>
      <c r="S14" s="460"/>
      <c r="T14" s="459"/>
      <c r="U14" s="458"/>
      <c r="V14" s="460"/>
      <c r="W14" s="459"/>
      <c r="X14" s="458"/>
      <c r="Y14" s="460"/>
      <c r="Z14" s="459"/>
      <c r="AA14" s="458"/>
      <c r="AB14" s="460"/>
      <c r="AC14" s="459"/>
      <c r="AD14" s="458"/>
      <c r="AE14" s="460"/>
      <c r="AF14" s="459"/>
      <c r="AG14" s="458"/>
      <c r="AH14" s="460"/>
      <c r="AI14" s="459"/>
      <c r="AJ14" s="456"/>
      <c r="AK14" s="457"/>
      <c r="AL14" s="459"/>
      <c r="AM14" s="458"/>
      <c r="AN14" s="460"/>
      <c r="AO14" s="459"/>
      <c r="AP14" s="458"/>
      <c r="AQ14" s="460"/>
      <c r="AR14" s="459"/>
      <c r="AS14" s="458"/>
      <c r="AT14" s="460"/>
      <c r="AU14" s="459"/>
      <c r="AV14" s="458"/>
      <c r="AW14" s="460"/>
      <c r="AX14" s="459"/>
      <c r="AY14" s="458"/>
      <c r="AZ14" s="460"/>
      <c r="BA14" s="459"/>
      <c r="BB14" s="458"/>
      <c r="BC14" s="460"/>
      <c r="BD14" s="459"/>
      <c r="BE14" s="458"/>
      <c r="BF14" s="460"/>
      <c r="BG14" s="459"/>
      <c r="BH14" s="458"/>
      <c r="BI14" s="460"/>
      <c r="BJ14" s="459"/>
      <c r="BK14" s="458"/>
      <c r="BL14" s="460"/>
      <c r="BM14" s="459"/>
      <c r="BN14" s="458"/>
      <c r="BO14" s="460"/>
      <c r="BP14" s="459"/>
      <c r="BQ14" s="458"/>
      <c r="BR14" s="460"/>
      <c r="BS14" s="459"/>
      <c r="BT14" s="456"/>
      <c r="BU14" s="457"/>
      <c r="BV14" s="459"/>
      <c r="BW14" s="458"/>
      <c r="BX14" s="460"/>
      <c r="BY14" s="459"/>
      <c r="BZ14" s="458"/>
      <c r="CA14" s="460"/>
      <c r="CB14" s="459"/>
      <c r="CC14" s="458"/>
      <c r="CD14" s="460"/>
      <c r="CE14" s="459"/>
      <c r="CF14" s="458"/>
      <c r="CG14" s="460"/>
      <c r="CH14" s="459"/>
      <c r="CI14" s="458"/>
      <c r="CJ14" s="460"/>
      <c r="CK14" s="459"/>
      <c r="CL14" s="458"/>
      <c r="CM14" s="460"/>
      <c r="CN14" s="459"/>
      <c r="CO14" s="458"/>
      <c r="CP14" s="460"/>
      <c r="CQ14" s="459"/>
      <c r="CR14" s="458"/>
      <c r="CS14" s="460"/>
    </row>
    <row r="15" spans="1:97" s="466" customFormat="1">
      <c r="B15" s="1436"/>
      <c r="C15" s="470" t="s">
        <v>366</v>
      </c>
      <c r="D15" s="171"/>
      <c r="E15" s="461"/>
      <c r="F15" s="462"/>
      <c r="G15" s="463"/>
      <c r="H15" s="461"/>
      <c r="I15" s="462"/>
      <c r="J15" s="463"/>
      <c r="K15" s="461"/>
      <c r="L15" s="462"/>
      <c r="M15" s="463"/>
      <c r="N15" s="461"/>
      <c r="O15" s="462"/>
      <c r="P15" s="463"/>
      <c r="Q15" s="461"/>
      <c r="R15" s="462"/>
      <c r="S15" s="463"/>
      <c r="T15" s="461"/>
      <c r="U15" s="462"/>
      <c r="V15" s="463"/>
      <c r="W15" s="461"/>
      <c r="X15" s="462"/>
      <c r="Y15" s="463"/>
      <c r="Z15" s="461"/>
      <c r="AA15" s="462"/>
      <c r="AB15" s="463"/>
      <c r="AC15" s="461"/>
      <c r="AD15" s="462"/>
      <c r="AE15" s="463"/>
      <c r="AF15" s="461"/>
      <c r="AG15" s="462"/>
      <c r="AH15" s="463"/>
      <c r="AI15" s="461"/>
      <c r="AJ15" s="462"/>
      <c r="AK15" s="463"/>
      <c r="AL15" s="461"/>
      <c r="AM15" s="462"/>
      <c r="AN15" s="463"/>
      <c r="AO15" s="461"/>
      <c r="AP15" s="462"/>
      <c r="AQ15" s="463"/>
      <c r="AR15" s="461"/>
      <c r="AS15" s="462"/>
      <c r="AT15" s="463"/>
      <c r="AU15" s="461"/>
      <c r="AV15" s="462"/>
      <c r="AW15" s="463"/>
      <c r="AX15" s="461"/>
      <c r="AY15" s="462"/>
      <c r="AZ15" s="463"/>
      <c r="BA15" s="461"/>
      <c r="BB15" s="462"/>
      <c r="BC15" s="463"/>
      <c r="BD15" s="461"/>
      <c r="BE15" s="462"/>
      <c r="BF15" s="463"/>
      <c r="BG15" s="461"/>
      <c r="BH15" s="462"/>
      <c r="BI15" s="463"/>
      <c r="BJ15" s="461"/>
      <c r="BK15" s="462"/>
      <c r="BL15" s="463"/>
      <c r="BM15" s="461"/>
      <c r="BN15" s="462"/>
      <c r="BO15" s="463"/>
      <c r="BP15" s="461"/>
      <c r="BQ15" s="462"/>
      <c r="BR15" s="463"/>
      <c r="BS15" s="461"/>
      <c r="BT15" s="462"/>
      <c r="BU15" s="463"/>
      <c r="BV15" s="461"/>
      <c r="BW15" s="462"/>
      <c r="BX15" s="463"/>
      <c r="BY15" s="461"/>
      <c r="BZ15" s="462"/>
      <c r="CA15" s="463"/>
      <c r="CB15" s="461"/>
      <c r="CC15" s="462"/>
      <c r="CD15" s="463"/>
      <c r="CE15" s="461"/>
      <c r="CF15" s="462"/>
      <c r="CG15" s="463"/>
      <c r="CH15" s="461"/>
      <c r="CI15" s="462"/>
      <c r="CJ15" s="463"/>
      <c r="CK15" s="461"/>
      <c r="CL15" s="462"/>
      <c r="CM15" s="463"/>
      <c r="CN15" s="461"/>
      <c r="CO15" s="462"/>
      <c r="CP15" s="463"/>
      <c r="CQ15" s="461"/>
      <c r="CR15" s="462"/>
      <c r="CS15" s="463"/>
    </row>
    <row r="16" spans="1:97" s="466" customFormat="1">
      <c r="B16" s="1453" t="s">
        <v>368</v>
      </c>
      <c r="C16" s="1454"/>
      <c r="D16" s="171"/>
      <c r="E16" s="455"/>
      <c r="F16" s="456"/>
      <c r="G16" s="457"/>
      <c r="H16" s="455"/>
      <c r="I16" s="456"/>
      <c r="J16" s="457"/>
      <c r="K16" s="455"/>
      <c r="L16" s="456"/>
      <c r="M16" s="457"/>
      <c r="N16" s="455"/>
      <c r="O16" s="456"/>
      <c r="P16" s="457"/>
      <c r="Q16" s="455"/>
      <c r="R16" s="456"/>
      <c r="S16" s="457"/>
      <c r="T16" s="455"/>
      <c r="U16" s="456"/>
      <c r="V16" s="457"/>
      <c r="W16" s="455"/>
      <c r="X16" s="456"/>
      <c r="Y16" s="457"/>
      <c r="Z16" s="455"/>
      <c r="AA16" s="456"/>
      <c r="AB16" s="457"/>
      <c r="AC16" s="455"/>
      <c r="AD16" s="456"/>
      <c r="AE16" s="456"/>
      <c r="AF16" s="455"/>
      <c r="AG16" s="456"/>
      <c r="AH16" s="457"/>
      <c r="AI16" s="455"/>
      <c r="AJ16" s="456"/>
      <c r="AK16" s="457"/>
      <c r="AL16" s="455"/>
      <c r="AM16" s="456"/>
      <c r="AN16" s="457"/>
      <c r="AO16" s="455"/>
      <c r="AP16" s="456"/>
      <c r="AQ16" s="457"/>
      <c r="AR16" s="455"/>
      <c r="AS16" s="456"/>
      <c r="AT16" s="457"/>
      <c r="AU16" s="455"/>
      <c r="AV16" s="456"/>
      <c r="AW16" s="457"/>
      <c r="AX16" s="455"/>
      <c r="AY16" s="456"/>
      <c r="AZ16" s="457"/>
      <c r="BA16" s="455"/>
      <c r="BB16" s="456"/>
      <c r="BC16" s="457"/>
      <c r="BD16" s="455"/>
      <c r="BE16" s="456"/>
      <c r="BF16" s="457"/>
      <c r="BG16" s="455"/>
      <c r="BH16" s="456"/>
      <c r="BI16" s="457"/>
      <c r="BJ16" s="455"/>
      <c r="BK16" s="456"/>
      <c r="BL16" s="457"/>
      <c r="BM16" s="455"/>
      <c r="BN16" s="456"/>
      <c r="BO16" s="456"/>
      <c r="BP16" s="455"/>
      <c r="BQ16" s="456"/>
      <c r="BR16" s="457"/>
      <c r="BS16" s="455"/>
      <c r="BT16" s="456"/>
      <c r="BU16" s="457"/>
      <c r="BV16" s="455"/>
      <c r="BW16" s="456"/>
      <c r="BX16" s="457"/>
      <c r="BY16" s="455"/>
      <c r="BZ16" s="456"/>
      <c r="CA16" s="457"/>
      <c r="CB16" s="455"/>
      <c r="CC16" s="456"/>
      <c r="CD16" s="457"/>
      <c r="CE16" s="455"/>
      <c r="CF16" s="456"/>
      <c r="CG16" s="457"/>
      <c r="CH16" s="455"/>
      <c r="CI16" s="456"/>
      <c r="CJ16" s="457"/>
      <c r="CK16" s="455"/>
      <c r="CL16" s="456"/>
      <c r="CM16" s="457"/>
      <c r="CN16" s="455"/>
      <c r="CO16" s="456"/>
      <c r="CP16" s="457"/>
      <c r="CQ16" s="455"/>
      <c r="CR16" s="456"/>
      <c r="CS16" s="457"/>
    </row>
    <row r="17" spans="2:97" s="466" customFormat="1">
      <c r="B17" s="1453" t="s">
        <v>369</v>
      </c>
      <c r="C17" s="1454"/>
      <c r="D17" s="171"/>
      <c r="E17" s="459"/>
      <c r="F17" s="458"/>
      <c r="G17" s="460"/>
      <c r="H17" s="459"/>
      <c r="I17" s="458"/>
      <c r="J17" s="460"/>
      <c r="K17" s="459"/>
      <c r="L17" s="458"/>
      <c r="M17" s="460"/>
      <c r="N17" s="459"/>
      <c r="O17" s="458"/>
      <c r="P17" s="460"/>
      <c r="Q17" s="459"/>
      <c r="R17" s="458"/>
      <c r="S17" s="460"/>
      <c r="T17" s="459"/>
      <c r="U17" s="458"/>
      <c r="V17" s="460"/>
      <c r="W17" s="459"/>
      <c r="X17" s="458"/>
      <c r="Y17" s="460"/>
      <c r="Z17" s="459"/>
      <c r="AA17" s="458"/>
      <c r="AB17" s="460"/>
      <c r="AC17" s="459"/>
      <c r="AD17" s="458"/>
      <c r="AE17" s="460"/>
      <c r="AF17" s="459"/>
      <c r="AG17" s="458"/>
      <c r="AH17" s="460"/>
      <c r="AI17" s="459"/>
      <c r="AJ17" s="456"/>
      <c r="AK17" s="457"/>
      <c r="AL17" s="459"/>
      <c r="AM17" s="458"/>
      <c r="AN17" s="460"/>
      <c r="AO17" s="459"/>
      <c r="AP17" s="458"/>
      <c r="AQ17" s="460"/>
      <c r="AR17" s="459"/>
      <c r="AS17" s="458"/>
      <c r="AT17" s="460"/>
      <c r="AU17" s="459"/>
      <c r="AV17" s="458"/>
      <c r="AW17" s="460"/>
      <c r="AX17" s="459"/>
      <c r="AY17" s="458"/>
      <c r="AZ17" s="460"/>
      <c r="BA17" s="459"/>
      <c r="BB17" s="458"/>
      <c r="BC17" s="460"/>
      <c r="BD17" s="459"/>
      <c r="BE17" s="458"/>
      <c r="BF17" s="460"/>
      <c r="BG17" s="459"/>
      <c r="BH17" s="458"/>
      <c r="BI17" s="460"/>
      <c r="BJ17" s="459"/>
      <c r="BK17" s="458"/>
      <c r="BL17" s="460"/>
      <c r="BM17" s="459"/>
      <c r="BN17" s="458"/>
      <c r="BO17" s="460"/>
      <c r="BP17" s="459"/>
      <c r="BQ17" s="458"/>
      <c r="BR17" s="460"/>
      <c r="BS17" s="459"/>
      <c r="BT17" s="456"/>
      <c r="BU17" s="457"/>
      <c r="BV17" s="459"/>
      <c r="BW17" s="458"/>
      <c r="BX17" s="460"/>
      <c r="BY17" s="459"/>
      <c r="BZ17" s="458"/>
      <c r="CA17" s="460"/>
      <c r="CB17" s="459"/>
      <c r="CC17" s="458"/>
      <c r="CD17" s="460"/>
      <c r="CE17" s="459"/>
      <c r="CF17" s="458"/>
      <c r="CG17" s="460"/>
      <c r="CH17" s="459"/>
      <c r="CI17" s="458"/>
      <c r="CJ17" s="460"/>
      <c r="CK17" s="459"/>
      <c r="CL17" s="458"/>
      <c r="CM17" s="460"/>
      <c r="CN17" s="459"/>
      <c r="CO17" s="458"/>
      <c r="CP17" s="460"/>
      <c r="CQ17" s="459"/>
      <c r="CR17" s="458"/>
      <c r="CS17" s="460"/>
    </row>
    <row r="18" spans="2:97" s="466" customFormat="1">
      <c r="B18" s="1451" t="s">
        <v>370</v>
      </c>
      <c r="C18" s="1452"/>
      <c r="D18" s="171"/>
      <c r="E18" s="461"/>
      <c r="F18" s="462"/>
      <c r="G18" s="463"/>
      <c r="H18" s="461"/>
      <c r="I18" s="462"/>
      <c r="J18" s="463"/>
      <c r="K18" s="461"/>
      <c r="L18" s="462"/>
      <c r="M18" s="463"/>
      <c r="N18" s="461"/>
      <c r="O18" s="462"/>
      <c r="P18" s="463"/>
      <c r="Q18" s="461"/>
      <c r="R18" s="462"/>
      <c r="S18" s="463"/>
      <c r="T18" s="461"/>
      <c r="U18" s="462"/>
      <c r="V18" s="463"/>
      <c r="W18" s="461"/>
      <c r="X18" s="462"/>
      <c r="Y18" s="463"/>
      <c r="Z18" s="461"/>
      <c r="AA18" s="462"/>
      <c r="AB18" s="463"/>
      <c r="AC18" s="461"/>
      <c r="AD18" s="462"/>
      <c r="AE18" s="463"/>
      <c r="AF18" s="461"/>
      <c r="AG18" s="462"/>
      <c r="AH18" s="460"/>
      <c r="AI18" s="461"/>
      <c r="AJ18" s="462"/>
      <c r="AK18" s="463"/>
      <c r="AL18" s="461"/>
      <c r="AM18" s="458"/>
      <c r="AN18" s="463"/>
      <c r="AO18" s="461"/>
      <c r="AP18" s="462"/>
      <c r="AQ18" s="463"/>
      <c r="AR18" s="461"/>
      <c r="AS18" s="462"/>
      <c r="AT18" s="463"/>
      <c r="AU18" s="461"/>
      <c r="AV18" s="462"/>
      <c r="AW18" s="463"/>
      <c r="AX18" s="461"/>
      <c r="AY18" s="462"/>
      <c r="AZ18" s="463"/>
      <c r="BA18" s="461"/>
      <c r="BB18" s="462"/>
      <c r="BC18" s="463"/>
      <c r="BD18" s="461"/>
      <c r="BE18" s="462"/>
      <c r="BF18" s="463"/>
      <c r="BG18" s="461"/>
      <c r="BH18" s="462"/>
      <c r="BI18" s="463"/>
      <c r="BJ18" s="461"/>
      <c r="BK18" s="462"/>
      <c r="BL18" s="463"/>
      <c r="BM18" s="461"/>
      <c r="BN18" s="462"/>
      <c r="BO18" s="463"/>
      <c r="BP18" s="461"/>
      <c r="BQ18" s="462"/>
      <c r="BR18" s="460"/>
      <c r="BS18" s="461"/>
      <c r="BT18" s="462"/>
      <c r="BU18" s="463"/>
      <c r="BV18" s="461"/>
      <c r="BW18" s="458"/>
      <c r="BX18" s="463"/>
      <c r="BY18" s="461"/>
      <c r="BZ18" s="462"/>
      <c r="CA18" s="463"/>
      <c r="CB18" s="461"/>
      <c r="CC18" s="462"/>
      <c r="CD18" s="463"/>
      <c r="CE18" s="461"/>
      <c r="CF18" s="462"/>
      <c r="CG18" s="463"/>
      <c r="CH18" s="461"/>
      <c r="CI18" s="462"/>
      <c r="CJ18" s="463"/>
      <c r="CK18" s="461"/>
      <c r="CL18" s="462"/>
      <c r="CM18" s="463"/>
      <c r="CN18" s="461"/>
      <c r="CO18" s="462"/>
      <c r="CP18" s="463"/>
      <c r="CQ18" s="461"/>
      <c r="CR18" s="462"/>
      <c r="CS18" s="463"/>
    </row>
    <row r="19" spans="2:97" s="466" customFormat="1">
      <c r="B19" s="467"/>
      <c r="C19" s="467"/>
      <c r="D19" s="467"/>
      <c r="E19" s="467"/>
      <c r="F19" s="467"/>
      <c r="G19" s="467"/>
      <c r="H19" s="467"/>
      <c r="I19" s="467"/>
      <c r="J19" s="467"/>
      <c r="K19" s="467"/>
      <c r="L19" s="467"/>
      <c r="M19" s="467"/>
      <c r="N19" s="467"/>
      <c r="O19" s="467"/>
      <c r="P19" s="467"/>
      <c r="Q19" s="467"/>
      <c r="R19" s="467"/>
      <c r="S19" s="467"/>
      <c r="T19" s="467"/>
      <c r="U19" s="467"/>
      <c r="V19" s="467"/>
      <c r="W19" s="467"/>
      <c r="X19" s="467"/>
      <c r="Y19" s="467"/>
      <c r="Z19" s="467"/>
      <c r="AA19" s="467"/>
      <c r="AB19" s="467"/>
      <c r="AC19" s="467"/>
      <c r="AD19" s="467"/>
      <c r="AE19" s="467"/>
      <c r="AF19" s="467"/>
      <c r="AG19" s="467"/>
      <c r="AH19" s="467"/>
      <c r="AI19" s="467"/>
      <c r="AJ19" s="467"/>
      <c r="AK19" s="467"/>
      <c r="AL19" s="467"/>
      <c r="AM19" s="467"/>
      <c r="AN19" s="467"/>
      <c r="AO19" s="467"/>
      <c r="AP19" s="467"/>
      <c r="AQ19" s="467"/>
      <c r="AR19" s="467"/>
      <c r="AS19" s="467"/>
      <c r="AT19" s="467"/>
      <c r="AU19" s="467"/>
      <c r="AV19" s="467"/>
      <c r="AW19" s="467"/>
      <c r="AX19" s="467"/>
      <c r="AY19" s="467"/>
      <c r="AZ19" s="467"/>
      <c r="BA19" s="467"/>
      <c r="BB19" s="467"/>
      <c r="BC19" s="467"/>
      <c r="BD19" s="467"/>
      <c r="BE19" s="467"/>
      <c r="BF19" s="467"/>
      <c r="BG19" s="467"/>
      <c r="BH19" s="467"/>
      <c r="BI19" s="467"/>
      <c r="BJ19" s="467"/>
      <c r="BK19" s="467"/>
      <c r="BL19" s="467"/>
      <c r="BM19" s="467"/>
      <c r="BN19" s="467"/>
      <c r="BO19" s="467"/>
      <c r="BP19" s="467"/>
      <c r="BQ19" s="467"/>
      <c r="BR19" s="467"/>
      <c r="BS19" s="467"/>
      <c r="BT19" s="467"/>
      <c r="BU19" s="467"/>
      <c r="BV19" s="467"/>
      <c r="BW19" s="467"/>
      <c r="BX19" s="467"/>
      <c r="BY19" s="467"/>
      <c r="BZ19" s="467"/>
      <c r="CA19" s="467"/>
      <c r="CB19" s="467"/>
      <c r="CC19" s="467"/>
      <c r="CD19" s="467"/>
      <c r="CE19" s="467"/>
      <c r="CF19" s="467"/>
      <c r="CG19" s="467"/>
      <c r="CH19" s="467"/>
      <c r="CI19" s="467"/>
      <c r="CJ19" s="467"/>
      <c r="CK19" s="467"/>
      <c r="CL19" s="467"/>
      <c r="CM19" s="467"/>
      <c r="CN19" s="467"/>
      <c r="CO19" s="467"/>
      <c r="CP19" s="467"/>
      <c r="CQ19" s="467"/>
      <c r="CR19" s="467"/>
      <c r="CS19" s="467"/>
    </row>
  </sheetData>
  <sheetProtection algorithmName="SHA-512" hashValue="HjlhHYTeVOjkpuqbNWebzeqeTRLzOpYUg2m5w0Bogm1qQ48LoMutOzVWjqbLbO6Sq46+Jxk1A6KP+8bFL77ToQ==" saltValue="fBkW6xtA3+z5wo2QopN4Jg==" spinCount="100000" sheet="1" objects="1" scenarios="1"/>
  <mergeCells count="52">
    <mergeCell ref="B18:C18"/>
    <mergeCell ref="B17:C17"/>
    <mergeCell ref="B11:B15"/>
    <mergeCell ref="C11:D11"/>
    <mergeCell ref="C12:D12"/>
    <mergeCell ref="C13:D13"/>
    <mergeCell ref="C14:D14"/>
    <mergeCell ref="B16:C16"/>
    <mergeCell ref="B4:B5"/>
    <mergeCell ref="C4:D4"/>
    <mergeCell ref="BS3:BU3"/>
    <mergeCell ref="BV3:BX3"/>
    <mergeCell ref="BY3:CA3"/>
    <mergeCell ref="BA3:BC3"/>
    <mergeCell ref="BD3:BF3"/>
    <mergeCell ref="BG3:BI3"/>
    <mergeCell ref="BJ3:BL3"/>
    <mergeCell ref="BM3:BO3"/>
    <mergeCell ref="B2:D3"/>
    <mergeCell ref="E2:AH2"/>
    <mergeCell ref="AI2:AQ2"/>
    <mergeCell ref="AR2:BR2"/>
    <mergeCell ref="Q3:S3"/>
    <mergeCell ref="T3:V3"/>
    <mergeCell ref="B6:B10"/>
    <mergeCell ref="C6:D6"/>
    <mergeCell ref="C7:D7"/>
    <mergeCell ref="C8:D8"/>
    <mergeCell ref="C9:D9"/>
    <mergeCell ref="BP3:BR3"/>
    <mergeCell ref="AI3:AK3"/>
    <mergeCell ref="AL3:AN3"/>
    <mergeCell ref="AO3:AQ3"/>
    <mergeCell ref="AR3:AT3"/>
    <mergeCell ref="AU3:AW3"/>
    <mergeCell ref="AX3:AZ3"/>
    <mergeCell ref="BS2:CA2"/>
    <mergeCell ref="CB2:CS2"/>
    <mergeCell ref="E3:G3"/>
    <mergeCell ref="H3:J3"/>
    <mergeCell ref="K3:M3"/>
    <mergeCell ref="N3:P3"/>
    <mergeCell ref="AF3:AH3"/>
    <mergeCell ref="CK3:CM3"/>
    <mergeCell ref="CN3:CP3"/>
    <mergeCell ref="CQ3:CS3"/>
    <mergeCell ref="CB3:CD3"/>
    <mergeCell ref="CE3:CG3"/>
    <mergeCell ref="CH3:CJ3"/>
    <mergeCell ref="W3:Y3"/>
    <mergeCell ref="Z3:AB3"/>
    <mergeCell ref="AC3:AE3"/>
  </mergeCells>
  <phoneticPr fontId="2"/>
  <pageMargins left="0.70866141732283472" right="0.70866141732283472" top="0.74803149606299213" bottom="0.74803149606299213" header="0.31496062992125984" footer="0.31496062992125984"/>
  <pageSetup paperSize="9" scale="80" orientation="landscape" blackAndWhite="1" r:id="rId1"/>
  <colBreaks count="1" manualBreakCount="1">
    <brk id="43" max="17"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sheetPr>
  <dimension ref="A1:AH48"/>
  <sheetViews>
    <sheetView showGridLines="0" showZeros="0" view="pageBreakPreview" zoomScale="70" zoomScaleNormal="100" zoomScaleSheetLayoutView="70" workbookViewId="0">
      <selection sqref="A1:N1"/>
    </sheetView>
  </sheetViews>
  <sheetFormatPr defaultColWidth="8.08203125" defaultRowHeight="13"/>
  <cols>
    <col min="1" max="1" width="0.83203125" style="1" customWidth="1"/>
    <col min="2" max="2" width="2.4140625" style="1" customWidth="1"/>
    <col min="3" max="3" width="1.08203125" style="1" customWidth="1"/>
    <col min="4" max="4" width="12.33203125" style="1" customWidth="1"/>
    <col min="5" max="5" width="10.33203125" style="1" customWidth="1"/>
    <col min="6" max="6" width="0.6640625" style="1" customWidth="1"/>
    <col min="7" max="7" width="10" style="1" customWidth="1"/>
    <col min="8" max="8" width="10.1640625" style="1" customWidth="1"/>
    <col min="9" max="10" width="4.4140625" style="1" customWidth="1"/>
    <col min="11" max="11" width="4.1640625" style="1" customWidth="1"/>
    <col min="12" max="14" width="4.1640625" style="2" customWidth="1"/>
    <col min="15" max="15" width="3.6640625" style="2" customWidth="1"/>
    <col min="16" max="16" width="2.5" style="2" customWidth="1"/>
    <col min="17" max="17" width="1.1640625" style="2" customWidth="1"/>
    <col min="18" max="18" width="2.5" style="1" customWidth="1"/>
    <col min="19" max="19" width="9.58203125" style="1" customWidth="1"/>
    <col min="20" max="20" width="0.83203125" style="1" customWidth="1"/>
    <col min="21" max="21" width="2.4140625" style="1" customWidth="1"/>
    <col min="22" max="22" width="1.08203125" style="1" customWidth="1"/>
    <col min="23" max="23" width="12.33203125" style="1" customWidth="1"/>
    <col min="24" max="24" width="10.33203125" style="1" customWidth="1"/>
    <col min="25" max="25" width="0.6640625" style="1" customWidth="1"/>
    <col min="26" max="26" width="10" style="1" customWidth="1"/>
    <col min="27" max="27" width="10.1640625" style="1" customWidth="1"/>
    <col min="28" max="29" width="4.4140625" style="1" customWidth="1"/>
    <col min="30" max="30" width="4.1640625" style="1" customWidth="1"/>
    <col min="31" max="33" width="4.1640625" style="2" customWidth="1"/>
    <col min="34" max="34" width="3.6640625" style="2" customWidth="1"/>
    <col min="35" max="16384" width="8.08203125" style="1"/>
  </cols>
  <sheetData>
    <row r="1" spans="1:34" ht="15" customHeight="1">
      <c r="A1" s="1" t="s">
        <v>918</v>
      </c>
      <c r="M1" s="1088"/>
      <c r="N1" s="1088"/>
      <c r="T1" s="1" t="s">
        <v>918</v>
      </c>
      <c r="AF1" s="1088"/>
      <c r="AG1" s="1088"/>
    </row>
    <row r="2" spans="1:34" ht="21">
      <c r="A2" s="1102" t="s">
        <v>919</v>
      </c>
      <c r="B2" s="1102"/>
      <c r="C2" s="1102"/>
      <c r="D2" s="1102"/>
      <c r="E2" s="1102"/>
      <c r="F2" s="1102"/>
      <c r="G2" s="1102"/>
      <c r="H2" s="1102"/>
      <c r="I2" s="1102"/>
      <c r="J2" s="1102"/>
      <c r="K2" s="1102"/>
      <c r="L2" s="1102"/>
      <c r="M2" s="1102"/>
      <c r="N2" s="1102"/>
      <c r="O2" s="1102"/>
      <c r="P2" s="1"/>
      <c r="Q2" s="1"/>
      <c r="T2" s="1102" t="s">
        <v>919</v>
      </c>
      <c r="U2" s="1102"/>
      <c r="V2" s="1102"/>
      <c r="W2" s="1102"/>
      <c r="X2" s="1102"/>
      <c r="Y2" s="1102"/>
      <c r="Z2" s="1102"/>
      <c r="AA2" s="1102"/>
      <c r="AB2" s="1102"/>
      <c r="AC2" s="1102"/>
      <c r="AD2" s="1102"/>
      <c r="AE2" s="1102"/>
      <c r="AF2" s="1102"/>
      <c r="AG2" s="1102"/>
      <c r="AH2" s="1102"/>
    </row>
    <row r="3" spans="1:34" ht="9" customHeight="1">
      <c r="A3" s="735"/>
      <c r="B3" s="735"/>
      <c r="C3" s="735"/>
      <c r="D3" s="735"/>
      <c r="E3" s="735"/>
      <c r="F3" s="735"/>
      <c r="G3" s="735"/>
      <c r="H3" s="735"/>
      <c r="I3" s="735"/>
      <c r="J3" s="735"/>
      <c r="K3" s="735"/>
      <c r="L3" s="735"/>
      <c r="M3" s="735"/>
      <c r="N3" s="735"/>
      <c r="O3" s="735"/>
      <c r="P3" s="1"/>
      <c r="Q3" s="1"/>
      <c r="T3" s="735"/>
      <c r="U3" s="735"/>
      <c r="V3" s="735"/>
      <c r="W3" s="735"/>
      <c r="X3" s="735"/>
      <c r="Y3" s="735"/>
      <c r="Z3" s="735"/>
      <c r="AA3" s="735"/>
      <c r="AB3" s="735"/>
      <c r="AC3" s="735"/>
      <c r="AD3" s="735"/>
      <c r="AE3" s="735"/>
      <c r="AF3" s="735"/>
      <c r="AG3" s="735"/>
      <c r="AH3" s="735"/>
    </row>
    <row r="4" spans="1:34">
      <c r="A4" s="1" t="s">
        <v>920</v>
      </c>
      <c r="J4" s="173"/>
      <c r="K4" s="173"/>
      <c r="L4" s="174"/>
      <c r="M4" s="174"/>
      <c r="N4" s="174"/>
      <c r="O4" s="174"/>
      <c r="P4" s="174"/>
      <c r="S4" s="2"/>
      <c r="T4" s="1" t="s">
        <v>920</v>
      </c>
      <c r="AC4" s="173"/>
      <c r="AD4" s="173"/>
      <c r="AE4" s="174"/>
      <c r="AF4" s="174"/>
      <c r="AG4" s="174"/>
      <c r="AH4" s="174"/>
    </row>
    <row r="5" spans="1:34" ht="20" customHeight="1">
      <c r="A5" s="741"/>
      <c r="B5" s="162" t="s">
        <v>921</v>
      </c>
      <c r="C5" s="162"/>
      <c r="D5" s="162"/>
      <c r="E5" s="742"/>
      <c r="F5" s="1457">
        <f>第２号様式_１枚目!J19</f>
        <v>0</v>
      </c>
      <c r="G5" s="1458"/>
      <c r="H5" s="1458"/>
      <c r="I5" s="1458"/>
      <c r="J5" s="1458"/>
      <c r="K5" s="1458"/>
      <c r="L5" s="743" t="s">
        <v>5</v>
      </c>
      <c r="M5" s="736" t="s">
        <v>922</v>
      </c>
      <c r="N5" s="744"/>
      <c r="O5" s="1"/>
      <c r="P5" s="1"/>
      <c r="Q5" s="1"/>
      <c r="T5" s="741"/>
      <c r="U5" s="162" t="s">
        <v>921</v>
      </c>
      <c r="V5" s="162"/>
      <c r="W5" s="162"/>
      <c r="X5" s="742"/>
      <c r="Y5" s="1488"/>
      <c r="Z5" s="1489"/>
      <c r="AA5" s="1489"/>
      <c r="AB5" s="1489"/>
      <c r="AC5" s="1489"/>
      <c r="AD5" s="1489"/>
      <c r="AE5" s="743" t="s">
        <v>5</v>
      </c>
      <c r="AF5" s="736" t="s">
        <v>922</v>
      </c>
      <c r="AG5" s="744"/>
      <c r="AH5" s="1"/>
    </row>
    <row r="6" spans="1:34">
      <c r="A6" s="745"/>
      <c r="B6" s="1" t="s">
        <v>923</v>
      </c>
      <c r="E6" s="746"/>
      <c r="F6" s="1459">
        <f>F24</f>
        <v>0</v>
      </c>
      <c r="G6" s="1460"/>
      <c r="H6" s="1460"/>
      <c r="I6" s="1460"/>
      <c r="J6" s="1460"/>
      <c r="K6" s="1460"/>
      <c r="L6" s="389" t="s">
        <v>5</v>
      </c>
      <c r="M6" s="1"/>
      <c r="N6" s="390"/>
      <c r="O6" s="1"/>
      <c r="P6" s="1"/>
      <c r="Q6" s="1"/>
      <c r="T6" s="745"/>
      <c r="U6" s="1" t="s">
        <v>923</v>
      </c>
      <c r="X6" s="746"/>
      <c r="Y6" s="1459">
        <f>Y24</f>
        <v>0</v>
      </c>
      <c r="Z6" s="1460"/>
      <c r="AA6" s="1460"/>
      <c r="AB6" s="1460"/>
      <c r="AC6" s="1460"/>
      <c r="AD6" s="1460"/>
      <c r="AE6" s="389" t="s">
        <v>5</v>
      </c>
      <c r="AF6" s="1"/>
      <c r="AG6" s="390"/>
      <c r="AH6" s="1"/>
    </row>
    <row r="7" spans="1:34">
      <c r="A7" s="745"/>
      <c r="B7" s="1" t="s">
        <v>924</v>
      </c>
      <c r="E7" s="746"/>
      <c r="F7" s="1455">
        <f>第２号様式_１枚目!J23</f>
        <v>0</v>
      </c>
      <c r="G7" s="1456"/>
      <c r="H7" s="1456"/>
      <c r="I7" s="1456"/>
      <c r="J7" s="1456"/>
      <c r="K7" s="1456"/>
      <c r="L7" s="389" t="s">
        <v>5</v>
      </c>
      <c r="M7" s="1"/>
      <c r="N7" s="390"/>
      <c r="O7" s="1"/>
      <c r="P7" s="1"/>
      <c r="Q7" s="1"/>
      <c r="T7" s="745"/>
      <c r="U7" s="1" t="s">
        <v>924</v>
      </c>
      <c r="X7" s="746"/>
      <c r="Y7" s="1465"/>
      <c r="Z7" s="966"/>
      <c r="AA7" s="966"/>
      <c r="AB7" s="966"/>
      <c r="AC7" s="966"/>
      <c r="AD7" s="966"/>
      <c r="AE7" s="389" t="s">
        <v>5</v>
      </c>
      <c r="AF7" s="1"/>
      <c r="AG7" s="390"/>
      <c r="AH7" s="1"/>
    </row>
    <row r="8" spans="1:34">
      <c r="A8" s="745"/>
      <c r="B8" s="1" t="s">
        <v>925</v>
      </c>
      <c r="E8" s="746"/>
      <c r="F8" s="1455">
        <f>第２号様式_１枚目!J25</f>
        <v>0</v>
      </c>
      <c r="G8" s="1456"/>
      <c r="H8" s="1456"/>
      <c r="I8" s="1456"/>
      <c r="J8" s="1456"/>
      <c r="K8" s="1456"/>
      <c r="L8" s="389" t="s">
        <v>5</v>
      </c>
      <c r="M8" s="1"/>
      <c r="N8" s="390"/>
      <c r="O8" s="7"/>
      <c r="P8" s="1"/>
      <c r="Q8" s="1"/>
      <c r="T8" s="745"/>
      <c r="U8" s="1" t="s">
        <v>925</v>
      </c>
      <c r="X8" s="746"/>
      <c r="Y8" s="1465"/>
      <c r="Z8" s="966"/>
      <c r="AA8" s="966"/>
      <c r="AB8" s="966"/>
      <c r="AC8" s="966"/>
      <c r="AD8" s="966"/>
      <c r="AE8" s="389" t="s">
        <v>5</v>
      </c>
      <c r="AF8" s="1"/>
      <c r="AG8" s="390"/>
      <c r="AH8" s="7"/>
    </row>
    <row r="9" spans="1:34">
      <c r="A9" s="747"/>
      <c r="B9" s="20" t="s">
        <v>926</v>
      </c>
      <c r="C9" s="20"/>
      <c r="D9" s="20"/>
      <c r="E9" s="748"/>
      <c r="F9" s="1463">
        <f>F6+F8</f>
        <v>0</v>
      </c>
      <c r="G9" s="1464"/>
      <c r="H9" s="1464"/>
      <c r="I9" s="1464"/>
      <c r="J9" s="1464"/>
      <c r="K9" s="1464"/>
      <c r="L9" s="391" t="s">
        <v>5</v>
      </c>
      <c r="M9" s="20"/>
      <c r="N9" s="392"/>
      <c r="O9" s="7"/>
      <c r="P9" s="1"/>
      <c r="Q9" s="1"/>
      <c r="T9" s="747"/>
      <c r="U9" s="20" t="s">
        <v>926</v>
      </c>
      <c r="V9" s="20"/>
      <c r="W9" s="20"/>
      <c r="X9" s="748"/>
      <c r="Y9" s="1463">
        <f>Y6+Y8</f>
        <v>0</v>
      </c>
      <c r="Z9" s="1464"/>
      <c r="AA9" s="1464"/>
      <c r="AB9" s="1464"/>
      <c r="AC9" s="1464"/>
      <c r="AD9" s="1464"/>
      <c r="AE9" s="391" t="s">
        <v>5</v>
      </c>
      <c r="AF9" s="20"/>
      <c r="AG9" s="392"/>
      <c r="AH9" s="7"/>
    </row>
    <row r="10" spans="1:34">
      <c r="A10" s="749"/>
      <c r="B10" s="386" t="s">
        <v>927</v>
      </c>
      <c r="C10" s="386"/>
      <c r="D10" s="386"/>
      <c r="E10" s="750"/>
      <c r="F10" s="1459">
        <f>F5-F9-F11-F12</f>
        <v>0</v>
      </c>
      <c r="G10" s="1460"/>
      <c r="H10" s="1460"/>
      <c r="I10" s="1460"/>
      <c r="J10" s="1460"/>
      <c r="K10" s="1460"/>
      <c r="L10" s="387" t="s">
        <v>5</v>
      </c>
      <c r="M10" s="737"/>
      <c r="N10" s="388"/>
      <c r="O10" s="1"/>
      <c r="P10" s="1"/>
      <c r="Q10" s="1"/>
      <c r="T10" s="749"/>
      <c r="U10" s="386" t="s">
        <v>927</v>
      </c>
      <c r="V10" s="386"/>
      <c r="W10" s="386"/>
      <c r="X10" s="750"/>
      <c r="Y10" s="1484">
        <f>Y5-Y9-Y11-Y12</f>
        <v>-100000000</v>
      </c>
      <c r="Z10" s="1485"/>
      <c r="AA10" s="1485"/>
      <c r="AB10" s="1485"/>
      <c r="AC10" s="1485"/>
      <c r="AD10" s="1485"/>
      <c r="AE10" s="387" t="s">
        <v>5</v>
      </c>
      <c r="AF10" s="737"/>
      <c r="AG10" s="388"/>
      <c r="AH10" s="1"/>
    </row>
    <row r="11" spans="1:34">
      <c r="A11" s="745"/>
      <c r="B11" s="1" t="s">
        <v>928</v>
      </c>
      <c r="E11" s="746"/>
      <c r="F11" s="1455">
        <f>F39</f>
        <v>0</v>
      </c>
      <c r="G11" s="1456"/>
      <c r="H11" s="1456"/>
      <c r="I11" s="1456"/>
      <c r="J11" s="1456"/>
      <c r="K11" s="1456"/>
      <c r="L11" s="389" t="s">
        <v>5</v>
      </c>
      <c r="M11" s="1"/>
      <c r="N11" s="390"/>
      <c r="O11" s="1"/>
      <c r="P11" s="1"/>
      <c r="Q11" s="1"/>
      <c r="T11" s="745"/>
      <c r="U11" s="1" t="s">
        <v>928</v>
      </c>
      <c r="X11" s="746"/>
      <c r="Y11" s="1486">
        <f>Y39</f>
        <v>100000000</v>
      </c>
      <c r="Z11" s="1487"/>
      <c r="AA11" s="1487"/>
      <c r="AB11" s="1487"/>
      <c r="AC11" s="1487"/>
      <c r="AD11" s="1487"/>
      <c r="AE11" s="389" t="s">
        <v>5</v>
      </c>
      <c r="AF11" s="1"/>
      <c r="AG11" s="390"/>
      <c r="AH11" s="1"/>
    </row>
    <row r="12" spans="1:34">
      <c r="A12" s="745"/>
      <c r="B12" s="1" t="s">
        <v>929</v>
      </c>
      <c r="E12" s="746"/>
      <c r="F12" s="1465"/>
      <c r="G12" s="966"/>
      <c r="H12" s="966"/>
      <c r="I12" s="966"/>
      <c r="J12" s="966"/>
      <c r="K12" s="966"/>
      <c r="L12" s="389" t="s">
        <v>5</v>
      </c>
      <c r="M12" s="1"/>
      <c r="N12" s="390"/>
      <c r="O12" s="1"/>
      <c r="P12" s="1"/>
      <c r="Q12" s="1"/>
      <c r="T12" s="745"/>
      <c r="U12" s="1" t="s">
        <v>929</v>
      </c>
      <c r="X12" s="746"/>
      <c r="Y12" s="1465"/>
      <c r="Z12" s="966"/>
      <c r="AA12" s="966"/>
      <c r="AB12" s="966"/>
      <c r="AC12" s="966"/>
      <c r="AD12" s="966"/>
      <c r="AE12" s="389" t="s">
        <v>5</v>
      </c>
      <c r="AF12" s="1"/>
      <c r="AG12" s="390"/>
      <c r="AH12" s="1"/>
    </row>
    <row r="13" spans="1:34">
      <c r="A13" s="747"/>
      <c r="B13" s="20" t="s">
        <v>930</v>
      </c>
      <c r="C13" s="20"/>
      <c r="D13" s="20"/>
      <c r="E13" s="748"/>
      <c r="F13" s="1463">
        <f>SUM(F10,F11,F12)</f>
        <v>0</v>
      </c>
      <c r="G13" s="1464"/>
      <c r="H13" s="1464"/>
      <c r="I13" s="1464"/>
      <c r="J13" s="1464"/>
      <c r="K13" s="1464"/>
      <c r="L13" s="391" t="s">
        <v>5</v>
      </c>
      <c r="M13" s="20"/>
      <c r="N13" s="392"/>
      <c r="O13" s="7"/>
      <c r="P13" s="1"/>
      <c r="Q13" s="1"/>
      <c r="T13" s="747"/>
      <c r="U13" s="20" t="s">
        <v>930</v>
      </c>
      <c r="V13" s="20"/>
      <c r="W13" s="20"/>
      <c r="X13" s="748"/>
      <c r="Y13" s="1463">
        <f>SUM(Y10,Y11,Y12)</f>
        <v>0</v>
      </c>
      <c r="Z13" s="1464"/>
      <c r="AA13" s="1464"/>
      <c r="AB13" s="1464"/>
      <c r="AC13" s="1464"/>
      <c r="AD13" s="1464"/>
      <c r="AE13" s="391" t="s">
        <v>5</v>
      </c>
      <c r="AF13" s="20"/>
      <c r="AG13" s="392"/>
      <c r="AH13" s="7"/>
    </row>
    <row r="14" spans="1:34" ht="20" customHeight="1">
      <c r="A14" s="747"/>
      <c r="B14" s="20" t="s">
        <v>931</v>
      </c>
      <c r="C14" s="20"/>
      <c r="D14" s="20"/>
      <c r="E14" s="748"/>
      <c r="F14" s="1457">
        <f>SUM(F9,F13)</f>
        <v>0</v>
      </c>
      <c r="G14" s="1458"/>
      <c r="H14" s="1458"/>
      <c r="I14" s="1458"/>
      <c r="J14" s="1458"/>
      <c r="K14" s="1458"/>
      <c r="L14" s="391" t="s">
        <v>5</v>
      </c>
      <c r="M14" s="20"/>
      <c r="N14" s="392"/>
      <c r="O14" s="7"/>
      <c r="P14" s="1"/>
      <c r="Q14" s="1"/>
      <c r="T14" s="747"/>
      <c r="U14" s="20" t="s">
        <v>931</v>
      </c>
      <c r="V14" s="20"/>
      <c r="W14" s="20"/>
      <c r="X14" s="748"/>
      <c r="Y14" s="1457">
        <f>SUM(Y9,Y13)</f>
        <v>0</v>
      </c>
      <c r="Z14" s="1458"/>
      <c r="AA14" s="1458"/>
      <c r="AB14" s="1458"/>
      <c r="AC14" s="1458"/>
      <c r="AD14" s="1458"/>
      <c r="AE14" s="391" t="s">
        <v>5</v>
      </c>
      <c r="AF14" s="20"/>
      <c r="AG14" s="392"/>
      <c r="AH14" s="7"/>
    </row>
    <row r="15" spans="1:34" ht="9.65" customHeight="1">
      <c r="A15" s="738"/>
      <c r="L15" s="1"/>
      <c r="M15" s="1"/>
      <c r="N15" s="1"/>
      <c r="O15" s="1"/>
      <c r="P15" s="1"/>
      <c r="T15" s="738"/>
      <c r="AE15" s="1"/>
      <c r="AF15" s="1"/>
      <c r="AG15" s="1"/>
      <c r="AH15" s="1"/>
    </row>
    <row r="16" spans="1:34">
      <c r="A16" s="1" t="s">
        <v>932</v>
      </c>
      <c r="J16" s="173"/>
      <c r="K16" s="173"/>
      <c r="L16" s="174"/>
      <c r="M16" s="174"/>
      <c r="N16" s="174"/>
      <c r="O16" s="174"/>
      <c r="P16" s="174"/>
      <c r="S16" s="2"/>
      <c r="T16" s="1" t="s">
        <v>932</v>
      </c>
      <c r="AC16" s="173"/>
      <c r="AD16" s="173"/>
      <c r="AE16" s="174"/>
      <c r="AF16" s="174"/>
      <c r="AG16" s="174"/>
      <c r="AH16" s="174"/>
    </row>
    <row r="17" spans="1:34">
      <c r="A17" s="19" t="s">
        <v>933</v>
      </c>
      <c r="J17" s="173"/>
      <c r="K17" s="173"/>
      <c r="L17" s="174"/>
      <c r="M17" s="174"/>
      <c r="N17" s="174"/>
      <c r="O17" s="174"/>
      <c r="P17" s="174"/>
      <c r="S17" s="2"/>
      <c r="T17" s="19" t="s">
        <v>933</v>
      </c>
      <c r="AC17" s="173"/>
      <c r="AD17" s="173"/>
      <c r="AE17" s="174"/>
      <c r="AF17" s="174"/>
      <c r="AG17" s="174"/>
      <c r="AH17" s="174"/>
    </row>
    <row r="18" spans="1:34">
      <c r="A18" s="749"/>
      <c r="B18" s="386" t="s">
        <v>934</v>
      </c>
      <c r="C18" s="386"/>
      <c r="D18" s="386"/>
      <c r="E18" s="750"/>
      <c r="F18" s="1459">
        <f>第２号様式_１枚目!E29</f>
        <v>0</v>
      </c>
      <c r="G18" s="1460"/>
      <c r="H18" s="1460"/>
      <c r="I18" s="1460"/>
      <c r="J18" s="1460"/>
      <c r="K18" s="1460"/>
      <c r="L18" s="1460"/>
      <c r="M18" s="1460"/>
      <c r="N18" s="1466"/>
      <c r="O18" s="174"/>
      <c r="P18" s="174"/>
      <c r="S18" s="2"/>
      <c r="T18" s="749"/>
      <c r="U18" s="386" t="s">
        <v>934</v>
      </c>
      <c r="V18" s="386"/>
      <c r="W18" s="386"/>
      <c r="X18" s="750"/>
      <c r="Y18" s="1467"/>
      <c r="Z18" s="965"/>
      <c r="AA18" s="965"/>
      <c r="AB18" s="965"/>
      <c r="AC18" s="965"/>
      <c r="AD18" s="965"/>
      <c r="AE18" s="965"/>
      <c r="AF18" s="965"/>
      <c r="AG18" s="1468"/>
      <c r="AH18" s="174"/>
    </row>
    <row r="19" spans="1:34">
      <c r="A19" s="745"/>
      <c r="B19" s="1" t="s">
        <v>935</v>
      </c>
      <c r="E19" s="746"/>
      <c r="F19" s="1455">
        <f>第２号様式_１枚目!J21</f>
        <v>0</v>
      </c>
      <c r="G19" s="1456"/>
      <c r="H19" s="1456"/>
      <c r="I19" s="1456"/>
      <c r="J19" s="1456"/>
      <c r="K19" s="1456"/>
      <c r="L19" s="389" t="s">
        <v>5</v>
      </c>
      <c r="M19" s="1"/>
      <c r="N19" s="390"/>
      <c r="O19" s="174"/>
      <c r="P19" s="174"/>
      <c r="S19" s="2"/>
      <c r="T19" s="745"/>
      <c r="U19" s="1" t="s">
        <v>935</v>
      </c>
      <c r="X19" s="746"/>
      <c r="Y19" s="1465"/>
      <c r="Z19" s="966"/>
      <c r="AA19" s="966"/>
      <c r="AB19" s="966"/>
      <c r="AC19" s="966"/>
      <c r="AD19" s="966"/>
      <c r="AE19" s="389" t="s">
        <v>5</v>
      </c>
      <c r="AF19" s="1"/>
      <c r="AG19" s="390"/>
      <c r="AH19" s="174"/>
    </row>
    <row r="20" spans="1:34">
      <c r="A20" s="745"/>
      <c r="B20" s="20" t="s">
        <v>936</v>
      </c>
      <c r="C20" s="20"/>
      <c r="D20" s="20"/>
      <c r="E20" s="748"/>
      <c r="F20" s="1461"/>
      <c r="G20" s="967"/>
      <c r="H20" s="967"/>
      <c r="I20" s="967"/>
      <c r="J20" s="967"/>
      <c r="K20" s="967"/>
      <c r="L20" s="967"/>
      <c r="M20" s="967"/>
      <c r="N20" s="1462"/>
      <c r="O20" s="174"/>
      <c r="P20" s="174"/>
      <c r="S20" s="2"/>
      <c r="T20" s="745"/>
      <c r="U20" s="20" t="s">
        <v>936</v>
      </c>
      <c r="V20" s="20"/>
      <c r="W20" s="20"/>
      <c r="X20" s="748"/>
      <c r="Y20" s="1461"/>
      <c r="Z20" s="967"/>
      <c r="AA20" s="967"/>
      <c r="AB20" s="967"/>
      <c r="AC20" s="967"/>
      <c r="AD20" s="967"/>
      <c r="AE20" s="967"/>
      <c r="AF20" s="967"/>
      <c r="AG20" s="1462"/>
      <c r="AH20" s="174"/>
    </row>
    <row r="21" spans="1:34">
      <c r="A21" s="749"/>
      <c r="B21" s="386" t="s">
        <v>937</v>
      </c>
      <c r="C21" s="386"/>
      <c r="D21" s="386"/>
      <c r="E21" s="750"/>
      <c r="F21" s="1467"/>
      <c r="G21" s="965"/>
      <c r="H21" s="965"/>
      <c r="I21" s="965"/>
      <c r="J21" s="965"/>
      <c r="K21" s="965"/>
      <c r="L21" s="965"/>
      <c r="M21" s="965"/>
      <c r="N21" s="1468"/>
      <c r="O21" s="174"/>
      <c r="P21" s="174"/>
      <c r="S21" s="2"/>
      <c r="T21" s="749"/>
      <c r="U21" s="386" t="s">
        <v>937</v>
      </c>
      <c r="V21" s="386"/>
      <c r="W21" s="386"/>
      <c r="X21" s="750"/>
      <c r="Y21" s="1467"/>
      <c r="Z21" s="965"/>
      <c r="AA21" s="965"/>
      <c r="AB21" s="965"/>
      <c r="AC21" s="965"/>
      <c r="AD21" s="965"/>
      <c r="AE21" s="965"/>
      <c r="AF21" s="965"/>
      <c r="AG21" s="1468"/>
      <c r="AH21" s="174"/>
    </row>
    <row r="22" spans="1:34">
      <c r="A22" s="745"/>
      <c r="B22" s="1" t="s">
        <v>938</v>
      </c>
      <c r="E22" s="746"/>
      <c r="F22" s="1465"/>
      <c r="G22" s="966"/>
      <c r="H22" s="966"/>
      <c r="I22" s="966"/>
      <c r="J22" s="966"/>
      <c r="K22" s="966"/>
      <c r="L22" s="389" t="s">
        <v>5</v>
      </c>
      <c r="M22" s="1"/>
      <c r="N22" s="390"/>
      <c r="O22" s="174"/>
      <c r="P22" s="174"/>
      <c r="S22" s="2"/>
      <c r="T22" s="745"/>
      <c r="U22" s="1" t="s">
        <v>938</v>
      </c>
      <c r="X22" s="746"/>
      <c r="Y22" s="1465"/>
      <c r="Z22" s="966"/>
      <c r="AA22" s="966"/>
      <c r="AB22" s="966"/>
      <c r="AC22" s="966"/>
      <c r="AD22" s="966"/>
      <c r="AE22" s="389" t="s">
        <v>5</v>
      </c>
      <c r="AF22" s="1"/>
      <c r="AG22" s="390"/>
      <c r="AH22" s="174"/>
    </row>
    <row r="23" spans="1:34">
      <c r="A23" s="747"/>
      <c r="B23" s="20" t="s">
        <v>939</v>
      </c>
      <c r="C23" s="20"/>
      <c r="D23" s="20"/>
      <c r="E23" s="748"/>
      <c r="F23" s="1461"/>
      <c r="G23" s="967"/>
      <c r="H23" s="967"/>
      <c r="I23" s="967"/>
      <c r="J23" s="967"/>
      <c r="K23" s="967"/>
      <c r="L23" s="967"/>
      <c r="M23" s="967"/>
      <c r="N23" s="1462"/>
      <c r="O23" s="174"/>
      <c r="P23" s="174"/>
      <c r="S23" s="2"/>
      <c r="T23" s="747"/>
      <c r="U23" s="20" t="s">
        <v>939</v>
      </c>
      <c r="V23" s="20"/>
      <c r="W23" s="20"/>
      <c r="X23" s="748"/>
      <c r="Y23" s="1461"/>
      <c r="Z23" s="967"/>
      <c r="AA23" s="967"/>
      <c r="AB23" s="967"/>
      <c r="AC23" s="967"/>
      <c r="AD23" s="967"/>
      <c r="AE23" s="967"/>
      <c r="AF23" s="967"/>
      <c r="AG23" s="1462"/>
      <c r="AH23" s="174"/>
    </row>
    <row r="24" spans="1:34" ht="20" customHeight="1">
      <c r="A24" s="747"/>
      <c r="B24" s="20" t="s">
        <v>940</v>
      </c>
      <c r="C24" s="20"/>
      <c r="D24" s="20"/>
      <c r="E24" s="748"/>
      <c r="F24" s="1457">
        <f>SUM(F19,F22)</f>
        <v>0</v>
      </c>
      <c r="G24" s="1458"/>
      <c r="H24" s="1458"/>
      <c r="I24" s="1458"/>
      <c r="J24" s="1458"/>
      <c r="K24" s="1458"/>
      <c r="L24" s="391" t="s">
        <v>5</v>
      </c>
      <c r="M24" s="20"/>
      <c r="N24" s="392"/>
      <c r="O24" s="174"/>
      <c r="P24" s="174"/>
      <c r="S24" s="2"/>
      <c r="T24" s="747"/>
      <c r="U24" s="20" t="s">
        <v>940</v>
      </c>
      <c r="V24" s="20"/>
      <c r="W24" s="20"/>
      <c r="X24" s="748"/>
      <c r="Y24" s="1457">
        <f>SUM(Y19,Y22)</f>
        <v>0</v>
      </c>
      <c r="Z24" s="1458"/>
      <c r="AA24" s="1458"/>
      <c r="AB24" s="1458"/>
      <c r="AC24" s="1458"/>
      <c r="AD24" s="1458"/>
      <c r="AE24" s="391" t="s">
        <v>5</v>
      </c>
      <c r="AF24" s="20"/>
      <c r="AG24" s="392"/>
      <c r="AH24" s="174"/>
    </row>
    <row r="25" spans="1:34" ht="9" customHeight="1">
      <c r="J25" s="173"/>
      <c r="K25" s="173"/>
      <c r="L25" s="174"/>
      <c r="M25" s="174"/>
      <c r="N25" s="174"/>
      <c r="O25" s="174"/>
      <c r="P25" s="174"/>
      <c r="S25" s="2"/>
      <c r="AC25" s="173"/>
      <c r="AD25" s="173"/>
      <c r="AE25" s="174"/>
      <c r="AF25" s="174"/>
      <c r="AG25" s="174"/>
      <c r="AH25" s="174"/>
    </row>
    <row r="26" spans="1:34">
      <c r="A26" s="1" t="s">
        <v>941</v>
      </c>
      <c r="J26" s="173"/>
      <c r="K26" s="173"/>
      <c r="L26" s="174"/>
      <c r="M26" s="174"/>
      <c r="N26" s="174"/>
      <c r="O26" s="174"/>
      <c r="P26" s="174"/>
      <c r="S26" s="2"/>
      <c r="T26" s="1" t="s">
        <v>941</v>
      </c>
      <c r="AC26" s="173"/>
      <c r="AD26" s="173"/>
      <c r="AE26" s="174"/>
      <c r="AF26" s="174"/>
      <c r="AG26" s="174"/>
      <c r="AH26" s="174"/>
    </row>
    <row r="27" spans="1:34">
      <c r="A27" s="19" t="s">
        <v>942</v>
      </c>
      <c r="J27" s="173"/>
      <c r="K27" s="173"/>
      <c r="L27" s="174"/>
      <c r="M27" s="174"/>
      <c r="N27" s="174"/>
      <c r="O27" s="174"/>
      <c r="P27" s="174"/>
      <c r="S27" s="2"/>
      <c r="T27" s="19" t="s">
        <v>942</v>
      </c>
      <c r="AC27" s="173"/>
      <c r="AD27" s="173"/>
      <c r="AE27" s="174"/>
      <c r="AF27" s="174"/>
      <c r="AG27" s="174"/>
      <c r="AH27" s="174"/>
    </row>
    <row r="28" spans="1:34">
      <c r="A28" s="19" t="s">
        <v>943</v>
      </c>
      <c r="J28" s="173"/>
      <c r="K28" s="173"/>
      <c r="L28" s="174"/>
      <c r="M28" s="174"/>
      <c r="N28" s="174"/>
      <c r="O28" s="174"/>
      <c r="P28" s="174"/>
      <c r="S28" s="2"/>
      <c r="T28" s="19" t="s">
        <v>943</v>
      </c>
      <c r="AC28" s="173"/>
      <c r="AD28" s="173"/>
      <c r="AE28" s="174"/>
      <c r="AF28" s="174"/>
      <c r="AG28" s="174"/>
      <c r="AH28" s="174"/>
    </row>
    <row r="29" spans="1:34">
      <c r="A29" s="749"/>
      <c r="B29" s="386" t="s">
        <v>944</v>
      </c>
      <c r="C29" s="386"/>
      <c r="D29" s="386"/>
      <c r="E29" s="750"/>
      <c r="F29" s="1467"/>
      <c r="G29" s="965"/>
      <c r="H29" s="965"/>
      <c r="I29" s="965"/>
      <c r="J29" s="965"/>
      <c r="K29" s="965"/>
      <c r="L29" s="965"/>
      <c r="M29" s="965"/>
      <c r="N29" s="1468"/>
      <c r="O29" s="174"/>
      <c r="P29" s="174"/>
      <c r="S29" s="2"/>
      <c r="T29" s="749"/>
      <c r="U29" s="386" t="s">
        <v>944</v>
      </c>
      <c r="V29" s="386"/>
      <c r="W29" s="386"/>
      <c r="X29" s="750"/>
      <c r="Y29" s="1492" t="s">
        <v>989</v>
      </c>
      <c r="Z29" s="1493"/>
      <c r="AA29" s="1493"/>
      <c r="AB29" s="1493"/>
      <c r="AC29" s="1493"/>
      <c r="AD29" s="1493"/>
      <c r="AE29" s="1493"/>
      <c r="AF29" s="1493"/>
      <c r="AG29" s="1494"/>
      <c r="AH29" s="174"/>
    </row>
    <row r="30" spans="1:34">
      <c r="A30" s="745"/>
      <c r="B30" s="1" t="s">
        <v>945</v>
      </c>
      <c r="E30" s="746"/>
      <c r="F30" s="1465"/>
      <c r="G30" s="966"/>
      <c r="H30" s="966"/>
      <c r="I30" s="966"/>
      <c r="J30" s="966"/>
      <c r="K30" s="966"/>
      <c r="L30" s="389" t="s">
        <v>5</v>
      </c>
      <c r="M30" s="1"/>
      <c r="N30" s="390"/>
      <c r="O30" s="174"/>
      <c r="P30" s="174"/>
      <c r="S30" s="2"/>
      <c r="T30" s="745"/>
      <c r="U30" s="1" t="s">
        <v>945</v>
      </c>
      <c r="X30" s="746"/>
      <c r="Y30" s="1495">
        <v>100000000</v>
      </c>
      <c r="Z30" s="1496"/>
      <c r="AA30" s="1496"/>
      <c r="AB30" s="1496"/>
      <c r="AC30" s="1496"/>
      <c r="AD30" s="1496"/>
      <c r="AE30" s="787" t="s">
        <v>5</v>
      </c>
      <c r="AF30" s="788"/>
      <c r="AG30" s="789"/>
      <c r="AH30" s="174"/>
    </row>
    <row r="31" spans="1:34" ht="20" customHeight="1">
      <c r="A31" s="745"/>
      <c r="B31" s="1" t="s">
        <v>946</v>
      </c>
      <c r="E31" s="746"/>
      <c r="F31" s="1469"/>
      <c r="G31" s="1470"/>
      <c r="H31" s="1470"/>
      <c r="I31" s="1470"/>
      <c r="J31" s="1470"/>
      <c r="K31" s="1470"/>
      <c r="L31" s="1470"/>
      <c r="M31" s="1470"/>
      <c r="N31" s="1471"/>
      <c r="O31" s="174"/>
      <c r="P31" s="174"/>
      <c r="S31" s="2"/>
      <c r="T31" s="745"/>
      <c r="U31" s="1" t="s">
        <v>946</v>
      </c>
      <c r="X31" s="746"/>
      <c r="Y31" s="1469"/>
      <c r="Z31" s="1470"/>
      <c r="AA31" s="1470"/>
      <c r="AB31" s="1470"/>
      <c r="AC31" s="1470"/>
      <c r="AD31" s="1470"/>
      <c r="AE31" s="1470"/>
      <c r="AF31" s="1470"/>
      <c r="AG31" s="1471"/>
      <c r="AH31" s="174"/>
    </row>
    <row r="32" spans="1:34" ht="20" customHeight="1">
      <c r="A32" s="988"/>
      <c r="B32" s="984" t="s">
        <v>947</v>
      </c>
      <c r="C32" s="984"/>
      <c r="D32" s="984"/>
      <c r="E32" s="1472"/>
      <c r="F32" s="1474"/>
      <c r="G32" s="1475"/>
      <c r="H32" s="1475"/>
      <c r="I32" s="1475"/>
      <c r="J32" s="1475"/>
      <c r="K32" s="1475"/>
      <c r="L32" s="1475"/>
      <c r="M32" s="1475"/>
      <c r="N32" s="1476"/>
      <c r="O32" s="174"/>
      <c r="P32" s="174"/>
      <c r="S32" s="2"/>
      <c r="T32" s="988"/>
      <c r="U32" s="984" t="s">
        <v>947</v>
      </c>
      <c r="V32" s="984"/>
      <c r="W32" s="984"/>
      <c r="X32" s="1472"/>
      <c r="Y32" s="1474"/>
      <c r="Z32" s="1475"/>
      <c r="AA32" s="1475"/>
      <c r="AB32" s="1475"/>
      <c r="AC32" s="1475"/>
      <c r="AD32" s="1475"/>
      <c r="AE32" s="1475"/>
      <c r="AF32" s="1475"/>
      <c r="AG32" s="1476"/>
      <c r="AH32" s="174"/>
    </row>
    <row r="33" spans="1:34" ht="20" customHeight="1">
      <c r="A33" s="988"/>
      <c r="B33" s="1302"/>
      <c r="C33" s="1302"/>
      <c r="D33" s="1302"/>
      <c r="E33" s="1473"/>
      <c r="F33" s="1477"/>
      <c r="G33" s="1478"/>
      <c r="H33" s="1478"/>
      <c r="I33" s="1478"/>
      <c r="J33" s="1478"/>
      <c r="K33" s="1478"/>
      <c r="L33" s="1478"/>
      <c r="M33" s="1478"/>
      <c r="N33" s="1479"/>
      <c r="O33" s="174"/>
      <c r="P33" s="174"/>
      <c r="S33" s="2"/>
      <c r="T33" s="988"/>
      <c r="U33" s="1302"/>
      <c r="V33" s="1302"/>
      <c r="W33" s="1302"/>
      <c r="X33" s="1473"/>
      <c r="Y33" s="1477"/>
      <c r="Z33" s="1478"/>
      <c r="AA33" s="1478"/>
      <c r="AB33" s="1478"/>
      <c r="AC33" s="1478"/>
      <c r="AD33" s="1478"/>
      <c r="AE33" s="1478"/>
      <c r="AF33" s="1478"/>
      <c r="AG33" s="1479"/>
      <c r="AH33" s="174"/>
    </row>
    <row r="34" spans="1:34">
      <c r="A34" s="749"/>
      <c r="B34" s="386" t="s">
        <v>948</v>
      </c>
      <c r="C34" s="386"/>
      <c r="D34" s="386"/>
      <c r="E34" s="750"/>
      <c r="F34" s="1467"/>
      <c r="G34" s="965"/>
      <c r="H34" s="965"/>
      <c r="I34" s="965"/>
      <c r="J34" s="965"/>
      <c r="K34" s="965"/>
      <c r="L34" s="965"/>
      <c r="M34" s="965"/>
      <c r="N34" s="1468"/>
      <c r="O34" s="174"/>
      <c r="P34" s="174"/>
      <c r="S34" s="2"/>
      <c r="T34" s="749"/>
      <c r="U34" s="386" t="s">
        <v>948</v>
      </c>
      <c r="V34" s="386"/>
      <c r="W34" s="386"/>
      <c r="X34" s="750"/>
      <c r="Y34" s="1467"/>
      <c r="Z34" s="965"/>
      <c r="AA34" s="965"/>
      <c r="AB34" s="965"/>
      <c r="AC34" s="965"/>
      <c r="AD34" s="965"/>
      <c r="AE34" s="965"/>
      <c r="AF34" s="965"/>
      <c r="AG34" s="1468"/>
      <c r="AH34" s="174"/>
    </row>
    <row r="35" spans="1:34">
      <c r="A35" s="745"/>
      <c r="B35" s="1" t="s">
        <v>949</v>
      </c>
      <c r="E35" s="746"/>
      <c r="F35" s="1465"/>
      <c r="G35" s="966"/>
      <c r="H35" s="966"/>
      <c r="I35" s="966"/>
      <c r="J35" s="966"/>
      <c r="K35" s="966"/>
      <c r="L35" s="389" t="s">
        <v>5</v>
      </c>
      <c r="M35" s="1"/>
      <c r="N35" s="390"/>
      <c r="O35" s="174"/>
      <c r="P35" s="174"/>
      <c r="S35" s="2"/>
      <c r="T35" s="745"/>
      <c r="U35" s="1" t="s">
        <v>949</v>
      </c>
      <c r="X35" s="746"/>
      <c r="Y35" s="1465"/>
      <c r="Z35" s="966"/>
      <c r="AA35" s="966"/>
      <c r="AB35" s="966"/>
      <c r="AC35" s="966"/>
      <c r="AD35" s="966"/>
      <c r="AE35" s="389" t="s">
        <v>5</v>
      </c>
      <c r="AF35" s="1"/>
      <c r="AG35" s="390"/>
      <c r="AH35" s="174"/>
    </row>
    <row r="36" spans="1:34" ht="20" customHeight="1">
      <c r="A36" s="745"/>
      <c r="B36" s="1" t="s">
        <v>950</v>
      </c>
      <c r="E36" s="746"/>
      <c r="F36" s="1469"/>
      <c r="G36" s="1470"/>
      <c r="H36" s="1470"/>
      <c r="I36" s="1470"/>
      <c r="J36" s="1470"/>
      <c r="K36" s="1470"/>
      <c r="L36" s="1470"/>
      <c r="M36" s="1470"/>
      <c r="N36" s="1471"/>
      <c r="O36" s="174"/>
      <c r="P36" s="174"/>
      <c r="S36" s="2"/>
      <c r="T36" s="745"/>
      <c r="U36" s="1" t="s">
        <v>950</v>
      </c>
      <c r="X36" s="746"/>
      <c r="Y36" s="1469"/>
      <c r="Z36" s="1470"/>
      <c r="AA36" s="1470"/>
      <c r="AB36" s="1470"/>
      <c r="AC36" s="1470"/>
      <c r="AD36" s="1470"/>
      <c r="AE36" s="1470"/>
      <c r="AF36" s="1470"/>
      <c r="AG36" s="1471"/>
      <c r="AH36" s="174"/>
    </row>
    <row r="37" spans="1:34" ht="20" customHeight="1">
      <c r="A37" s="988"/>
      <c r="B37" s="984" t="s">
        <v>951</v>
      </c>
      <c r="C37" s="984"/>
      <c r="D37" s="984"/>
      <c r="E37" s="1472"/>
      <c r="F37" s="1474"/>
      <c r="G37" s="1475"/>
      <c r="H37" s="1475"/>
      <c r="I37" s="1475"/>
      <c r="J37" s="1475"/>
      <c r="K37" s="1475"/>
      <c r="L37" s="1475"/>
      <c r="M37" s="1475"/>
      <c r="N37" s="1476"/>
      <c r="O37" s="174"/>
      <c r="P37" s="174"/>
      <c r="S37" s="2"/>
      <c r="T37" s="988"/>
      <c r="U37" s="984" t="s">
        <v>951</v>
      </c>
      <c r="V37" s="984"/>
      <c r="W37" s="984"/>
      <c r="X37" s="1472"/>
      <c r="Y37" s="1474"/>
      <c r="Z37" s="1475"/>
      <c r="AA37" s="1475"/>
      <c r="AB37" s="1475"/>
      <c r="AC37" s="1475"/>
      <c r="AD37" s="1475"/>
      <c r="AE37" s="1475"/>
      <c r="AF37" s="1475"/>
      <c r="AG37" s="1476"/>
      <c r="AH37" s="174"/>
    </row>
    <row r="38" spans="1:34" ht="20" customHeight="1">
      <c r="A38" s="991"/>
      <c r="B38" s="1302"/>
      <c r="C38" s="1302"/>
      <c r="D38" s="1302"/>
      <c r="E38" s="1473"/>
      <c r="F38" s="1477"/>
      <c r="G38" s="1478"/>
      <c r="H38" s="1478"/>
      <c r="I38" s="1478"/>
      <c r="J38" s="1478"/>
      <c r="K38" s="1478"/>
      <c r="L38" s="1478"/>
      <c r="M38" s="1478"/>
      <c r="N38" s="1479"/>
      <c r="O38" s="174"/>
      <c r="P38" s="174"/>
      <c r="S38" s="2"/>
      <c r="T38" s="991"/>
      <c r="U38" s="1302"/>
      <c r="V38" s="1302"/>
      <c r="W38" s="1302"/>
      <c r="X38" s="1473"/>
      <c r="Y38" s="1477"/>
      <c r="Z38" s="1478"/>
      <c r="AA38" s="1478"/>
      <c r="AB38" s="1478"/>
      <c r="AC38" s="1478"/>
      <c r="AD38" s="1478"/>
      <c r="AE38" s="1478"/>
      <c r="AF38" s="1478"/>
      <c r="AG38" s="1479"/>
      <c r="AH38" s="174"/>
    </row>
    <row r="39" spans="1:34" ht="20" customHeight="1">
      <c r="A39" s="747"/>
      <c r="B39" s="20" t="s">
        <v>952</v>
      </c>
      <c r="C39" s="20"/>
      <c r="D39" s="20"/>
      <c r="E39" s="748"/>
      <c r="F39" s="1463">
        <f>SUM(F30,F35)</f>
        <v>0</v>
      </c>
      <c r="G39" s="1464"/>
      <c r="H39" s="1464"/>
      <c r="I39" s="1464"/>
      <c r="J39" s="1464"/>
      <c r="K39" s="1464"/>
      <c r="L39" s="391" t="s">
        <v>5</v>
      </c>
      <c r="M39" s="20"/>
      <c r="N39" s="392"/>
      <c r="O39" s="174"/>
      <c r="P39" s="174"/>
      <c r="S39" s="2"/>
      <c r="T39" s="747"/>
      <c r="U39" s="20" t="s">
        <v>952</v>
      </c>
      <c r="V39" s="20"/>
      <c r="W39" s="20"/>
      <c r="X39" s="748"/>
      <c r="Y39" s="1490">
        <v>100000000</v>
      </c>
      <c r="Z39" s="1491"/>
      <c r="AA39" s="1491"/>
      <c r="AB39" s="1491"/>
      <c r="AC39" s="1491"/>
      <c r="AD39" s="1491"/>
      <c r="AE39" s="391" t="s">
        <v>5</v>
      </c>
      <c r="AF39" s="20"/>
      <c r="AG39" s="392"/>
      <c r="AH39" s="174"/>
    </row>
    <row r="40" spans="1:34" ht="9" customHeight="1">
      <c r="I40" s="11"/>
      <c r="J40" s="11"/>
      <c r="K40" s="12"/>
      <c r="L40" s="12"/>
      <c r="M40" s="12"/>
      <c r="N40" s="12"/>
      <c r="O40" s="12"/>
      <c r="P40" s="10"/>
      <c r="AB40" s="11"/>
      <c r="AC40" s="11"/>
      <c r="AD40" s="12"/>
      <c r="AE40" s="12"/>
      <c r="AF40" s="12"/>
      <c r="AG40" s="12"/>
      <c r="AH40" s="12"/>
    </row>
    <row r="41" spans="1:34">
      <c r="A41" s="1" t="s">
        <v>953</v>
      </c>
      <c r="I41" s="13"/>
      <c r="J41" s="13"/>
      <c r="L41" s="13"/>
      <c r="M41" s="11"/>
      <c r="N41" s="11"/>
      <c r="O41" s="11"/>
      <c r="P41" s="10"/>
      <c r="T41" s="1" t="s">
        <v>953</v>
      </c>
      <c r="AB41" s="13"/>
      <c r="AC41" s="13"/>
      <c r="AE41" s="13"/>
      <c r="AF41" s="11"/>
      <c r="AG41" s="11"/>
      <c r="AH41" s="11"/>
    </row>
    <row r="42" spans="1:34">
      <c r="A42" s="19" t="s">
        <v>954</v>
      </c>
      <c r="I42" s="13"/>
      <c r="J42" s="13"/>
      <c r="L42" s="13"/>
      <c r="M42" s="11"/>
      <c r="N42" s="11"/>
      <c r="O42" s="11"/>
      <c r="P42" s="10"/>
      <c r="T42" s="19" t="s">
        <v>954</v>
      </c>
      <c r="AB42" s="13"/>
      <c r="AC42" s="13"/>
      <c r="AE42" s="13"/>
      <c r="AF42" s="11"/>
      <c r="AG42" s="11"/>
      <c r="AH42" s="11"/>
    </row>
    <row r="43" spans="1:34" ht="20.25" customHeight="1">
      <c r="A43" s="1480"/>
      <c r="B43" s="1481"/>
      <c r="C43" s="1481"/>
      <c r="D43" s="1481"/>
      <c r="E43" s="1481"/>
      <c r="F43" s="1481"/>
      <c r="G43" s="1481"/>
      <c r="H43" s="1481"/>
      <c r="I43" s="1481"/>
      <c r="J43" s="1481"/>
      <c r="K43" s="1481"/>
      <c r="L43" s="1481"/>
      <c r="M43" s="1481"/>
      <c r="N43" s="1482"/>
      <c r="O43" s="739"/>
      <c r="P43" s="1483"/>
      <c r="Q43" s="1483"/>
      <c r="R43" s="1483"/>
      <c r="S43" s="1483"/>
      <c r="T43" s="1480"/>
      <c r="U43" s="1481"/>
      <c r="V43" s="1481"/>
      <c r="W43" s="1481"/>
      <c r="X43" s="1481"/>
      <c r="Y43" s="1481"/>
      <c r="Z43" s="1481"/>
      <c r="AA43" s="1481"/>
      <c r="AB43" s="1481"/>
      <c r="AC43" s="1481"/>
      <c r="AD43" s="1481"/>
      <c r="AE43" s="1481"/>
      <c r="AF43" s="1481"/>
      <c r="AG43" s="1482"/>
      <c r="AH43" s="739"/>
    </row>
    <row r="44" spans="1:34" ht="20.25" customHeight="1">
      <c r="A44" s="1474"/>
      <c r="B44" s="1475"/>
      <c r="C44" s="1475"/>
      <c r="D44" s="1475"/>
      <c r="E44" s="1475"/>
      <c r="F44" s="1475"/>
      <c r="G44" s="1475"/>
      <c r="H44" s="1475"/>
      <c r="I44" s="1475"/>
      <c r="J44" s="1475"/>
      <c r="K44" s="1475"/>
      <c r="L44" s="1475"/>
      <c r="M44" s="1475"/>
      <c r="N44" s="1476"/>
      <c r="O44" s="739"/>
      <c r="P44" s="739"/>
      <c r="T44" s="1474"/>
      <c r="U44" s="1475"/>
      <c r="V44" s="1475"/>
      <c r="W44" s="1475"/>
      <c r="X44" s="1475"/>
      <c r="Y44" s="1475"/>
      <c r="Z44" s="1475"/>
      <c r="AA44" s="1475"/>
      <c r="AB44" s="1475"/>
      <c r="AC44" s="1475"/>
      <c r="AD44" s="1475"/>
      <c r="AE44" s="1475"/>
      <c r="AF44" s="1475"/>
      <c r="AG44" s="1476"/>
      <c r="AH44" s="739"/>
    </row>
    <row r="45" spans="1:34" ht="24" customHeight="1">
      <c r="A45" s="1474"/>
      <c r="B45" s="1475"/>
      <c r="C45" s="1475"/>
      <c r="D45" s="1475"/>
      <c r="E45" s="1475"/>
      <c r="F45" s="1475"/>
      <c r="G45" s="1475"/>
      <c r="H45" s="1475"/>
      <c r="I45" s="1475"/>
      <c r="J45" s="1475"/>
      <c r="K45" s="1475"/>
      <c r="L45" s="1475"/>
      <c r="M45" s="1475"/>
      <c r="N45" s="1476"/>
      <c r="O45" s="740"/>
      <c r="P45" s="291"/>
      <c r="R45" s="5"/>
      <c r="S45" s="5"/>
      <c r="T45" s="1474"/>
      <c r="U45" s="1475"/>
      <c r="V45" s="1475"/>
      <c r="W45" s="1475"/>
      <c r="X45" s="1475"/>
      <c r="Y45" s="1475"/>
      <c r="Z45" s="1475"/>
      <c r="AA45" s="1475"/>
      <c r="AB45" s="1475"/>
      <c r="AC45" s="1475"/>
      <c r="AD45" s="1475"/>
      <c r="AE45" s="1475"/>
      <c r="AF45" s="1475"/>
      <c r="AG45" s="1476"/>
      <c r="AH45" s="740"/>
    </row>
    <row r="46" spans="1:34">
      <c r="A46" s="1474"/>
      <c r="B46" s="1475"/>
      <c r="C46" s="1475"/>
      <c r="D46" s="1475"/>
      <c r="E46" s="1475"/>
      <c r="F46" s="1475"/>
      <c r="G46" s="1475"/>
      <c r="H46" s="1475"/>
      <c r="I46" s="1475"/>
      <c r="J46" s="1475"/>
      <c r="K46" s="1475"/>
      <c r="L46" s="1475"/>
      <c r="M46" s="1475"/>
      <c r="N46" s="1476"/>
      <c r="O46" s="15"/>
      <c r="P46" s="15"/>
      <c r="Q46" s="1"/>
      <c r="T46" s="1474"/>
      <c r="U46" s="1475"/>
      <c r="V46" s="1475"/>
      <c r="W46" s="1475"/>
      <c r="X46" s="1475"/>
      <c r="Y46" s="1475"/>
      <c r="Z46" s="1475"/>
      <c r="AA46" s="1475"/>
      <c r="AB46" s="1475"/>
      <c r="AC46" s="1475"/>
      <c r="AD46" s="1475"/>
      <c r="AE46" s="1475"/>
      <c r="AF46" s="1475"/>
      <c r="AG46" s="1476"/>
      <c r="AH46" s="15"/>
    </row>
    <row r="47" spans="1:34">
      <c r="A47" s="1477"/>
      <c r="B47" s="1478"/>
      <c r="C47" s="1478"/>
      <c r="D47" s="1478"/>
      <c r="E47" s="1478"/>
      <c r="F47" s="1478"/>
      <c r="G47" s="1478"/>
      <c r="H47" s="1478"/>
      <c r="I47" s="1478"/>
      <c r="J47" s="1478"/>
      <c r="K47" s="1478"/>
      <c r="L47" s="1478"/>
      <c r="M47" s="1478"/>
      <c r="N47" s="1479"/>
      <c r="T47" s="1477"/>
      <c r="U47" s="1478"/>
      <c r="V47" s="1478"/>
      <c r="W47" s="1478"/>
      <c r="X47" s="1478"/>
      <c r="Y47" s="1478"/>
      <c r="Z47" s="1478"/>
      <c r="AA47" s="1478"/>
      <c r="AB47" s="1478"/>
      <c r="AC47" s="1478"/>
      <c r="AD47" s="1478"/>
      <c r="AE47" s="1478"/>
      <c r="AF47" s="1478"/>
      <c r="AG47" s="1479"/>
    </row>
    <row r="48" spans="1:34">
      <c r="L48" s="1"/>
      <c r="M48" s="1"/>
      <c r="N48" s="1"/>
      <c r="AE48" s="1"/>
      <c r="AF48" s="1"/>
      <c r="AG48" s="1"/>
    </row>
  </sheetData>
  <sheetProtection algorithmName="SHA-512" hashValue="5sqdn6mk5mm16q42qv9r/ZO4jjlfYmjrBWeXmIGh23C4VAFcTk2ryjwQLmtBiUvO+MsFK4kJOOkfufS63NPFmg==" saltValue="ynp0mC4rQTk5++Ac7NKoeQ==" spinCount="100000" sheet="1" formatCells="0"/>
  <mergeCells count="67">
    <mergeCell ref="U37:X38"/>
    <mergeCell ref="Y37:AG38"/>
    <mergeCell ref="Y39:AD39"/>
    <mergeCell ref="T43:AG47"/>
    <mergeCell ref="Y23:AG23"/>
    <mergeCell ref="Y24:AD24"/>
    <mergeCell ref="Y29:AG29"/>
    <mergeCell ref="Y30:AD30"/>
    <mergeCell ref="Y31:AG31"/>
    <mergeCell ref="T32:T33"/>
    <mergeCell ref="U32:X33"/>
    <mergeCell ref="Y32:AG33"/>
    <mergeCell ref="Y35:AD35"/>
    <mergeCell ref="Y36:AG36"/>
    <mergeCell ref="T37:T38"/>
    <mergeCell ref="AF1:AG1"/>
    <mergeCell ref="T2:AH2"/>
    <mergeCell ref="Y5:AD5"/>
    <mergeCell ref="Y6:AD6"/>
    <mergeCell ref="Y7:AD7"/>
    <mergeCell ref="Y8:AD8"/>
    <mergeCell ref="Y9:AD9"/>
    <mergeCell ref="Y10:AD10"/>
    <mergeCell ref="Y11:AD11"/>
    <mergeCell ref="Y34:AG34"/>
    <mergeCell ref="Y19:AD19"/>
    <mergeCell ref="Y20:AG20"/>
    <mergeCell ref="Y21:AG21"/>
    <mergeCell ref="Y22:AD22"/>
    <mergeCell ref="Y12:AD12"/>
    <mergeCell ref="Y13:AD13"/>
    <mergeCell ref="Y14:AD14"/>
    <mergeCell ref="Y18:AG18"/>
    <mergeCell ref="F39:K39"/>
    <mergeCell ref="A43:N47"/>
    <mergeCell ref="P43:S43"/>
    <mergeCell ref="F34:N34"/>
    <mergeCell ref="F35:K35"/>
    <mergeCell ref="F36:N36"/>
    <mergeCell ref="A37:A38"/>
    <mergeCell ref="B37:E38"/>
    <mergeCell ref="F37:N38"/>
    <mergeCell ref="F24:K24"/>
    <mergeCell ref="F29:N29"/>
    <mergeCell ref="F30:K30"/>
    <mergeCell ref="F31:N31"/>
    <mergeCell ref="A32:A33"/>
    <mergeCell ref="B32:E33"/>
    <mergeCell ref="F32:N33"/>
    <mergeCell ref="F23:N23"/>
    <mergeCell ref="F9:K9"/>
    <mergeCell ref="F10:K10"/>
    <mergeCell ref="F11:K11"/>
    <mergeCell ref="F12:K12"/>
    <mergeCell ref="F13:K13"/>
    <mergeCell ref="F14:K14"/>
    <mergeCell ref="F18:N18"/>
    <mergeCell ref="F19:K19"/>
    <mergeCell ref="F20:N20"/>
    <mergeCell ref="F21:N21"/>
    <mergeCell ref="F22:K22"/>
    <mergeCell ref="F8:K8"/>
    <mergeCell ref="M1:N1"/>
    <mergeCell ref="A2:O2"/>
    <mergeCell ref="F5:K5"/>
    <mergeCell ref="F6:K6"/>
    <mergeCell ref="F7:K7"/>
  </mergeCells>
  <phoneticPr fontId="2"/>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457" r:id="rId4" name="Check Box 9">
              <controlPr defaultSize="0" autoFill="0" autoLine="0" autoPict="0">
                <anchor moveWithCells="1">
                  <from>
                    <xdr:col>25</xdr:col>
                    <xdr:colOff>520700</xdr:colOff>
                    <xdr:row>30</xdr:row>
                    <xdr:rowOff>25400</xdr:rowOff>
                  </from>
                  <to>
                    <xdr:col>26</xdr:col>
                    <xdr:colOff>419100</xdr:colOff>
                    <xdr:row>31</xdr:row>
                    <xdr:rowOff>0</xdr:rowOff>
                  </to>
                </anchor>
              </controlPr>
            </control>
          </mc:Choice>
        </mc:AlternateContent>
        <mc:AlternateContent xmlns:mc="http://schemas.openxmlformats.org/markup-compatibility/2006">
          <mc:Choice Requires="x14">
            <control shapeId="104458" r:id="rId5" name="Check Box 10">
              <controlPr defaultSize="0" autoFill="0" autoLine="0" autoPict="0">
                <anchor moveWithCells="1">
                  <from>
                    <xdr:col>26</xdr:col>
                    <xdr:colOff>641350</xdr:colOff>
                    <xdr:row>30</xdr:row>
                    <xdr:rowOff>25400</xdr:rowOff>
                  </from>
                  <to>
                    <xdr:col>28</xdr:col>
                    <xdr:colOff>196850</xdr:colOff>
                    <xdr:row>31</xdr:row>
                    <xdr:rowOff>6350</xdr:rowOff>
                  </to>
                </anchor>
              </controlPr>
            </control>
          </mc:Choice>
        </mc:AlternateContent>
        <mc:AlternateContent xmlns:mc="http://schemas.openxmlformats.org/markup-compatibility/2006">
          <mc:Choice Requires="x14">
            <control shapeId="104459" r:id="rId6" name="Check Box 11">
              <controlPr defaultSize="0" autoFill="0" autoLine="0" autoPict="0">
                <anchor moveWithCells="1">
                  <from>
                    <xdr:col>25</xdr:col>
                    <xdr:colOff>520700</xdr:colOff>
                    <xdr:row>35</xdr:row>
                    <xdr:rowOff>25400</xdr:rowOff>
                  </from>
                  <to>
                    <xdr:col>26</xdr:col>
                    <xdr:colOff>419100</xdr:colOff>
                    <xdr:row>36</xdr:row>
                    <xdr:rowOff>0</xdr:rowOff>
                  </to>
                </anchor>
              </controlPr>
            </control>
          </mc:Choice>
        </mc:AlternateContent>
        <mc:AlternateContent xmlns:mc="http://schemas.openxmlformats.org/markup-compatibility/2006">
          <mc:Choice Requires="x14">
            <control shapeId="104460" r:id="rId7" name="Check Box 12">
              <controlPr defaultSize="0" autoFill="0" autoLine="0" autoPict="0">
                <anchor moveWithCells="1">
                  <from>
                    <xdr:col>26</xdr:col>
                    <xdr:colOff>641350</xdr:colOff>
                    <xdr:row>35</xdr:row>
                    <xdr:rowOff>25400</xdr:rowOff>
                  </from>
                  <to>
                    <xdr:col>28</xdr:col>
                    <xdr:colOff>196850</xdr:colOff>
                    <xdr:row>36</xdr:row>
                    <xdr:rowOff>6350</xdr:rowOff>
                  </to>
                </anchor>
              </controlPr>
            </control>
          </mc:Choice>
        </mc:AlternateContent>
        <mc:AlternateContent xmlns:mc="http://schemas.openxmlformats.org/markup-compatibility/2006">
          <mc:Choice Requires="x14">
            <control shapeId="104449" r:id="rId8" name="Check Box 1">
              <controlPr defaultSize="0" autoFill="0" autoLine="0" autoPict="0">
                <anchor moveWithCells="1">
                  <from>
                    <xdr:col>6</xdr:col>
                    <xdr:colOff>520700</xdr:colOff>
                    <xdr:row>30</xdr:row>
                    <xdr:rowOff>25400</xdr:rowOff>
                  </from>
                  <to>
                    <xdr:col>7</xdr:col>
                    <xdr:colOff>419100</xdr:colOff>
                    <xdr:row>31</xdr:row>
                    <xdr:rowOff>0</xdr:rowOff>
                  </to>
                </anchor>
              </controlPr>
            </control>
          </mc:Choice>
        </mc:AlternateContent>
        <mc:AlternateContent xmlns:mc="http://schemas.openxmlformats.org/markup-compatibility/2006">
          <mc:Choice Requires="x14">
            <control shapeId="104450" r:id="rId9" name="Check Box 2">
              <controlPr defaultSize="0" autoFill="0" autoLine="0" autoPict="0">
                <anchor moveWithCells="1">
                  <from>
                    <xdr:col>7</xdr:col>
                    <xdr:colOff>641350</xdr:colOff>
                    <xdr:row>30</xdr:row>
                    <xdr:rowOff>25400</xdr:rowOff>
                  </from>
                  <to>
                    <xdr:col>9</xdr:col>
                    <xdr:colOff>196850</xdr:colOff>
                    <xdr:row>31</xdr:row>
                    <xdr:rowOff>6350</xdr:rowOff>
                  </to>
                </anchor>
              </controlPr>
            </control>
          </mc:Choice>
        </mc:AlternateContent>
        <mc:AlternateContent xmlns:mc="http://schemas.openxmlformats.org/markup-compatibility/2006">
          <mc:Choice Requires="x14">
            <control shapeId="104451" r:id="rId10" name="Check Box 3">
              <controlPr defaultSize="0" autoFill="0" autoLine="0" autoPict="0">
                <anchor moveWithCells="1">
                  <from>
                    <xdr:col>6</xdr:col>
                    <xdr:colOff>520700</xdr:colOff>
                    <xdr:row>35</xdr:row>
                    <xdr:rowOff>25400</xdr:rowOff>
                  </from>
                  <to>
                    <xdr:col>7</xdr:col>
                    <xdr:colOff>419100</xdr:colOff>
                    <xdr:row>36</xdr:row>
                    <xdr:rowOff>0</xdr:rowOff>
                  </to>
                </anchor>
              </controlPr>
            </control>
          </mc:Choice>
        </mc:AlternateContent>
        <mc:AlternateContent xmlns:mc="http://schemas.openxmlformats.org/markup-compatibility/2006">
          <mc:Choice Requires="x14">
            <control shapeId="104452" r:id="rId11" name="Check Box 4">
              <controlPr defaultSize="0" autoFill="0" autoLine="0" autoPict="0">
                <anchor moveWithCells="1">
                  <from>
                    <xdr:col>7</xdr:col>
                    <xdr:colOff>641350</xdr:colOff>
                    <xdr:row>35</xdr:row>
                    <xdr:rowOff>25400</xdr:rowOff>
                  </from>
                  <to>
                    <xdr:col>9</xdr:col>
                    <xdr:colOff>196850</xdr:colOff>
                    <xdr:row>36</xdr:row>
                    <xdr:rowOff>6350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C50"/>
  <sheetViews>
    <sheetView showGridLines="0" showZeros="0" view="pageBreakPreview" zoomScale="55" zoomScaleNormal="100" zoomScaleSheetLayoutView="55" workbookViewId="0">
      <selection activeCell="AO29" sqref="AO29:AT29"/>
    </sheetView>
  </sheetViews>
  <sheetFormatPr defaultRowHeight="13"/>
  <cols>
    <col min="1" max="1" width="1" style="91" customWidth="1"/>
    <col min="2" max="2" width="5.08203125" style="91" customWidth="1"/>
    <col min="3" max="3" width="3.33203125" style="91" customWidth="1"/>
    <col min="4" max="4" width="2.4140625" style="91" customWidth="1"/>
    <col min="5" max="5" width="3.33203125" style="91" customWidth="1"/>
    <col min="6" max="6" width="2.4140625" style="91" customWidth="1"/>
    <col min="7" max="7" width="3.5" style="91" customWidth="1"/>
    <col min="8" max="8" width="4.1640625" style="91" customWidth="1"/>
    <col min="9" max="9" width="1.4140625" style="91" customWidth="1"/>
    <col min="10" max="10" width="2.83203125" style="91" customWidth="1"/>
    <col min="11" max="11" width="3.6640625" style="91" customWidth="1"/>
    <col min="12" max="12" width="3.33203125" style="91" customWidth="1"/>
    <col min="13" max="13" width="4.1640625" style="91" customWidth="1"/>
    <col min="14" max="14" width="3.33203125" style="91" customWidth="1"/>
    <col min="15" max="15" width="2.58203125" style="91" customWidth="1"/>
    <col min="16" max="16" width="2.5" style="91" customWidth="1"/>
    <col min="17" max="17" width="4.6640625" style="91" bestFit="1" customWidth="1"/>
    <col min="18" max="18" width="3.33203125" style="91" customWidth="1"/>
    <col min="19" max="21" width="3.33203125" style="92" customWidth="1"/>
    <col min="22" max="22" width="4" style="92" customWidth="1"/>
    <col min="23" max="23" width="2" style="92" customWidth="1"/>
    <col min="24" max="24" width="1.33203125" style="92" customWidth="1"/>
    <col min="25" max="25" width="1.9140625" style="92" customWidth="1"/>
    <col min="26" max="26" width="6.5" style="91" customWidth="1"/>
    <col min="27" max="32" width="8.83203125" style="91"/>
    <col min="33" max="33" width="1" style="91" customWidth="1"/>
    <col min="34" max="34" width="5.08203125" style="91" customWidth="1"/>
    <col min="35" max="35" width="3.33203125" style="91" customWidth="1"/>
    <col min="36" max="36" width="2.4140625" style="91" customWidth="1"/>
    <col min="37" max="37" width="3.33203125" style="91" customWidth="1"/>
    <col min="38" max="38" width="2.4140625" style="91" customWidth="1"/>
    <col min="39" max="39" width="3.5" style="91" customWidth="1"/>
    <col min="40" max="40" width="4.1640625" style="91" customWidth="1"/>
    <col min="41" max="41" width="1.4140625" style="91" customWidth="1"/>
    <col min="42" max="42" width="2.83203125" style="91" customWidth="1"/>
    <col min="43" max="43" width="3.6640625" style="91" customWidth="1"/>
    <col min="44" max="44" width="3.33203125" style="91" customWidth="1"/>
    <col min="45" max="45" width="4.1640625" style="91" customWidth="1"/>
    <col min="46" max="46" width="3.33203125" style="91" customWidth="1"/>
    <col min="47" max="47" width="2.58203125" style="91" customWidth="1"/>
    <col min="48" max="48" width="2.5" style="91" customWidth="1"/>
    <col min="49" max="49" width="4.6640625" style="91" bestFit="1" customWidth="1"/>
    <col min="50" max="50" width="3.33203125" style="91" customWidth="1"/>
    <col min="51" max="53" width="3.33203125" style="92" customWidth="1"/>
    <col min="54" max="54" width="4" style="92" customWidth="1"/>
    <col min="55" max="55" width="2" style="92" customWidth="1"/>
    <col min="56" max="261" width="8.83203125" style="91"/>
    <col min="262" max="262" width="2.1640625" style="91" customWidth="1"/>
    <col min="263" max="263" width="2.08203125" style="91" customWidth="1"/>
    <col min="264" max="264" width="1" style="91" customWidth="1"/>
    <col min="265" max="265" width="20.4140625" style="91" customWidth="1"/>
    <col min="266" max="266" width="1.08203125" style="91" customWidth="1"/>
    <col min="267" max="268" width="10.58203125" style="91" customWidth="1"/>
    <col min="269" max="269" width="1.58203125" style="91" customWidth="1"/>
    <col min="270" max="270" width="6.1640625" style="91" customWidth="1"/>
    <col min="271" max="271" width="4" style="91" customWidth="1"/>
    <col min="272" max="272" width="3.33203125" style="91" customWidth="1"/>
    <col min="273" max="273" width="0.6640625" style="91" customWidth="1"/>
    <col min="274" max="274" width="3" style="91" customWidth="1"/>
    <col min="275" max="275" width="3.33203125" style="91" customWidth="1"/>
    <col min="276" max="276" width="2.6640625" style="91" customWidth="1"/>
    <col min="277" max="277" width="3.33203125" style="91" customWidth="1"/>
    <col min="278" max="278" width="2.83203125" style="91" customWidth="1"/>
    <col min="279" max="279" width="1.6640625" style="91" customWidth="1"/>
    <col min="280" max="281" width="2" style="91" customWidth="1"/>
    <col min="282" max="282" width="6.5" style="91" customWidth="1"/>
    <col min="283" max="517" width="8.83203125" style="91"/>
    <col min="518" max="518" width="2.1640625" style="91" customWidth="1"/>
    <col min="519" max="519" width="2.08203125" style="91" customWidth="1"/>
    <col min="520" max="520" width="1" style="91" customWidth="1"/>
    <col min="521" max="521" width="20.4140625" style="91" customWidth="1"/>
    <col min="522" max="522" width="1.08203125" style="91" customWidth="1"/>
    <col min="523" max="524" width="10.58203125" style="91" customWidth="1"/>
    <col min="525" max="525" width="1.58203125" style="91" customWidth="1"/>
    <col min="526" max="526" width="6.1640625" style="91" customWidth="1"/>
    <col min="527" max="527" width="4" style="91" customWidth="1"/>
    <col min="528" max="528" width="3.33203125" style="91" customWidth="1"/>
    <col min="529" max="529" width="0.6640625" style="91" customWidth="1"/>
    <col min="530" max="530" width="3" style="91" customWidth="1"/>
    <col min="531" max="531" width="3.33203125" style="91" customWidth="1"/>
    <col min="532" max="532" width="2.6640625" style="91" customWidth="1"/>
    <col min="533" max="533" width="3.33203125" style="91" customWidth="1"/>
    <col min="534" max="534" width="2.83203125" style="91" customWidth="1"/>
    <col min="535" max="535" width="1.6640625" style="91" customWidth="1"/>
    <col min="536" max="537" width="2" style="91" customWidth="1"/>
    <col min="538" max="538" width="6.5" style="91" customWidth="1"/>
    <col min="539" max="773" width="8.83203125" style="91"/>
    <col min="774" max="774" width="2.1640625" style="91" customWidth="1"/>
    <col min="775" max="775" width="2.08203125" style="91" customWidth="1"/>
    <col min="776" max="776" width="1" style="91" customWidth="1"/>
    <col min="777" max="777" width="20.4140625" style="91" customWidth="1"/>
    <col min="778" max="778" width="1.08203125" style="91" customWidth="1"/>
    <col min="779" max="780" width="10.58203125" style="91" customWidth="1"/>
    <col min="781" max="781" width="1.58203125" style="91" customWidth="1"/>
    <col min="782" max="782" width="6.1640625" style="91" customWidth="1"/>
    <col min="783" max="783" width="4" style="91" customWidth="1"/>
    <col min="784" max="784" width="3.33203125" style="91" customWidth="1"/>
    <col min="785" max="785" width="0.6640625" style="91" customWidth="1"/>
    <col min="786" max="786" width="3" style="91" customWidth="1"/>
    <col min="787" max="787" width="3.33203125" style="91" customWidth="1"/>
    <col min="788" max="788" width="2.6640625" style="91" customWidth="1"/>
    <col min="789" max="789" width="3.33203125" style="91" customWidth="1"/>
    <col min="790" max="790" width="2.83203125" style="91" customWidth="1"/>
    <col min="791" max="791" width="1.6640625" style="91" customWidth="1"/>
    <col min="792" max="793" width="2" style="91" customWidth="1"/>
    <col min="794" max="794" width="6.5" style="91" customWidth="1"/>
    <col min="795" max="1029" width="8.83203125" style="91"/>
    <col min="1030" max="1030" width="2.1640625" style="91" customWidth="1"/>
    <col min="1031" max="1031" width="2.08203125" style="91" customWidth="1"/>
    <col min="1032" max="1032" width="1" style="91" customWidth="1"/>
    <col min="1033" max="1033" width="20.4140625" style="91" customWidth="1"/>
    <col min="1034" max="1034" width="1.08203125" style="91" customWidth="1"/>
    <col min="1035" max="1036" width="10.58203125" style="91" customWidth="1"/>
    <col min="1037" max="1037" width="1.58203125" style="91" customWidth="1"/>
    <col min="1038" max="1038" width="6.1640625" style="91" customWidth="1"/>
    <col min="1039" max="1039" width="4" style="91" customWidth="1"/>
    <col min="1040" max="1040" width="3.33203125" style="91" customWidth="1"/>
    <col min="1041" max="1041" width="0.6640625" style="91" customWidth="1"/>
    <col min="1042" max="1042" width="3" style="91" customWidth="1"/>
    <col min="1043" max="1043" width="3.33203125" style="91" customWidth="1"/>
    <col min="1044" max="1044" width="2.6640625" style="91" customWidth="1"/>
    <col min="1045" max="1045" width="3.33203125" style="91" customWidth="1"/>
    <col min="1046" max="1046" width="2.83203125" style="91" customWidth="1"/>
    <col min="1047" max="1047" width="1.6640625" style="91" customWidth="1"/>
    <col min="1048" max="1049" width="2" style="91" customWidth="1"/>
    <col min="1050" max="1050" width="6.5" style="91" customWidth="1"/>
    <col min="1051" max="1285" width="8.83203125" style="91"/>
    <col min="1286" max="1286" width="2.1640625" style="91" customWidth="1"/>
    <col min="1287" max="1287" width="2.08203125" style="91" customWidth="1"/>
    <col min="1288" max="1288" width="1" style="91" customWidth="1"/>
    <col min="1289" max="1289" width="20.4140625" style="91" customWidth="1"/>
    <col min="1290" max="1290" width="1.08203125" style="91" customWidth="1"/>
    <col min="1291" max="1292" width="10.58203125" style="91" customWidth="1"/>
    <col min="1293" max="1293" width="1.58203125" style="91" customWidth="1"/>
    <col min="1294" max="1294" width="6.1640625" style="91" customWidth="1"/>
    <col min="1295" max="1295" width="4" style="91" customWidth="1"/>
    <col min="1296" max="1296" width="3.33203125" style="91" customWidth="1"/>
    <col min="1297" max="1297" width="0.6640625" style="91" customWidth="1"/>
    <col min="1298" max="1298" width="3" style="91" customWidth="1"/>
    <col min="1299" max="1299" width="3.33203125" style="91" customWidth="1"/>
    <col min="1300" max="1300" width="2.6640625" style="91" customWidth="1"/>
    <col min="1301" max="1301" width="3.33203125" style="91" customWidth="1"/>
    <col min="1302" max="1302" width="2.83203125" style="91" customWidth="1"/>
    <col min="1303" max="1303" width="1.6640625" style="91" customWidth="1"/>
    <col min="1304" max="1305" width="2" style="91" customWidth="1"/>
    <col min="1306" max="1306" width="6.5" style="91" customWidth="1"/>
    <col min="1307" max="1541" width="8.83203125" style="91"/>
    <col min="1542" max="1542" width="2.1640625" style="91" customWidth="1"/>
    <col min="1543" max="1543" width="2.08203125" style="91" customWidth="1"/>
    <col min="1544" max="1544" width="1" style="91" customWidth="1"/>
    <col min="1545" max="1545" width="20.4140625" style="91" customWidth="1"/>
    <col min="1546" max="1546" width="1.08203125" style="91" customWidth="1"/>
    <col min="1547" max="1548" width="10.58203125" style="91" customWidth="1"/>
    <col min="1549" max="1549" width="1.58203125" style="91" customWidth="1"/>
    <col min="1550" max="1550" width="6.1640625" style="91" customWidth="1"/>
    <col min="1551" max="1551" width="4" style="91" customWidth="1"/>
    <col min="1552" max="1552" width="3.33203125" style="91" customWidth="1"/>
    <col min="1553" max="1553" width="0.6640625" style="91" customWidth="1"/>
    <col min="1554" max="1554" width="3" style="91" customWidth="1"/>
    <col min="1555" max="1555" width="3.33203125" style="91" customWidth="1"/>
    <col min="1556" max="1556" width="2.6640625" style="91" customWidth="1"/>
    <col min="1557" max="1557" width="3.33203125" style="91" customWidth="1"/>
    <col min="1558" max="1558" width="2.83203125" style="91" customWidth="1"/>
    <col min="1559" max="1559" width="1.6640625" style="91" customWidth="1"/>
    <col min="1560" max="1561" width="2" style="91" customWidth="1"/>
    <col min="1562" max="1562" width="6.5" style="91" customWidth="1"/>
    <col min="1563" max="1797" width="8.83203125" style="91"/>
    <col min="1798" max="1798" width="2.1640625" style="91" customWidth="1"/>
    <col min="1799" max="1799" width="2.08203125" style="91" customWidth="1"/>
    <col min="1800" max="1800" width="1" style="91" customWidth="1"/>
    <col min="1801" max="1801" width="20.4140625" style="91" customWidth="1"/>
    <col min="1802" max="1802" width="1.08203125" style="91" customWidth="1"/>
    <col min="1803" max="1804" width="10.58203125" style="91" customWidth="1"/>
    <col min="1805" max="1805" width="1.58203125" style="91" customWidth="1"/>
    <col min="1806" max="1806" width="6.1640625" style="91" customWidth="1"/>
    <col min="1807" max="1807" width="4" style="91" customWidth="1"/>
    <col min="1808" max="1808" width="3.33203125" style="91" customWidth="1"/>
    <col min="1809" max="1809" width="0.6640625" style="91" customWidth="1"/>
    <col min="1810" max="1810" width="3" style="91" customWidth="1"/>
    <col min="1811" max="1811" width="3.33203125" style="91" customWidth="1"/>
    <col min="1812" max="1812" width="2.6640625" style="91" customWidth="1"/>
    <col min="1813" max="1813" width="3.33203125" style="91" customWidth="1"/>
    <col min="1814" max="1814" width="2.83203125" style="91" customWidth="1"/>
    <col min="1815" max="1815" width="1.6640625" style="91" customWidth="1"/>
    <col min="1816" max="1817" width="2" style="91" customWidth="1"/>
    <col min="1818" max="1818" width="6.5" style="91" customWidth="1"/>
    <col min="1819" max="2053" width="8.83203125" style="91"/>
    <col min="2054" max="2054" width="2.1640625" style="91" customWidth="1"/>
    <col min="2055" max="2055" width="2.08203125" style="91" customWidth="1"/>
    <col min="2056" max="2056" width="1" style="91" customWidth="1"/>
    <col min="2057" max="2057" width="20.4140625" style="91" customWidth="1"/>
    <col min="2058" max="2058" width="1.08203125" style="91" customWidth="1"/>
    <col min="2059" max="2060" width="10.58203125" style="91" customWidth="1"/>
    <col min="2061" max="2061" width="1.58203125" style="91" customWidth="1"/>
    <col min="2062" max="2062" width="6.1640625" style="91" customWidth="1"/>
    <col min="2063" max="2063" width="4" style="91" customWidth="1"/>
    <col min="2064" max="2064" width="3.33203125" style="91" customWidth="1"/>
    <col min="2065" max="2065" width="0.6640625" style="91" customWidth="1"/>
    <col min="2066" max="2066" width="3" style="91" customWidth="1"/>
    <col min="2067" max="2067" width="3.33203125" style="91" customWidth="1"/>
    <col min="2068" max="2068" width="2.6640625" style="91" customWidth="1"/>
    <col min="2069" max="2069" width="3.33203125" style="91" customWidth="1"/>
    <col min="2070" max="2070" width="2.83203125" style="91" customWidth="1"/>
    <col min="2071" max="2071" width="1.6640625" style="91" customWidth="1"/>
    <col min="2072" max="2073" width="2" style="91" customWidth="1"/>
    <col min="2074" max="2074" width="6.5" style="91" customWidth="1"/>
    <col min="2075" max="2309" width="8.83203125" style="91"/>
    <col min="2310" max="2310" width="2.1640625" style="91" customWidth="1"/>
    <col min="2311" max="2311" width="2.08203125" style="91" customWidth="1"/>
    <col min="2312" max="2312" width="1" style="91" customWidth="1"/>
    <col min="2313" max="2313" width="20.4140625" style="91" customWidth="1"/>
    <col min="2314" max="2314" width="1.08203125" style="91" customWidth="1"/>
    <col min="2315" max="2316" width="10.58203125" style="91" customWidth="1"/>
    <col min="2317" max="2317" width="1.58203125" style="91" customWidth="1"/>
    <col min="2318" max="2318" width="6.1640625" style="91" customWidth="1"/>
    <col min="2319" max="2319" width="4" style="91" customWidth="1"/>
    <col min="2320" max="2320" width="3.33203125" style="91" customWidth="1"/>
    <col min="2321" max="2321" width="0.6640625" style="91" customWidth="1"/>
    <col min="2322" max="2322" width="3" style="91" customWidth="1"/>
    <col min="2323" max="2323" width="3.33203125" style="91" customWidth="1"/>
    <col min="2324" max="2324" width="2.6640625" style="91" customWidth="1"/>
    <col min="2325" max="2325" width="3.33203125" style="91" customWidth="1"/>
    <col min="2326" max="2326" width="2.83203125" style="91" customWidth="1"/>
    <col min="2327" max="2327" width="1.6640625" style="91" customWidth="1"/>
    <col min="2328" max="2329" width="2" style="91" customWidth="1"/>
    <col min="2330" max="2330" width="6.5" style="91" customWidth="1"/>
    <col min="2331" max="2565" width="8.83203125" style="91"/>
    <col min="2566" max="2566" width="2.1640625" style="91" customWidth="1"/>
    <col min="2567" max="2567" width="2.08203125" style="91" customWidth="1"/>
    <col min="2568" max="2568" width="1" style="91" customWidth="1"/>
    <col min="2569" max="2569" width="20.4140625" style="91" customWidth="1"/>
    <col min="2570" max="2570" width="1.08203125" style="91" customWidth="1"/>
    <col min="2571" max="2572" width="10.58203125" style="91" customWidth="1"/>
    <col min="2573" max="2573" width="1.58203125" style="91" customWidth="1"/>
    <col min="2574" max="2574" width="6.1640625" style="91" customWidth="1"/>
    <col min="2575" max="2575" width="4" style="91" customWidth="1"/>
    <col min="2576" max="2576" width="3.33203125" style="91" customWidth="1"/>
    <col min="2577" max="2577" width="0.6640625" style="91" customWidth="1"/>
    <col min="2578" max="2578" width="3" style="91" customWidth="1"/>
    <col min="2579" max="2579" width="3.33203125" style="91" customWidth="1"/>
    <col min="2580" max="2580" width="2.6640625" style="91" customWidth="1"/>
    <col min="2581" max="2581" width="3.33203125" style="91" customWidth="1"/>
    <col min="2582" max="2582" width="2.83203125" style="91" customWidth="1"/>
    <col min="2583" max="2583" width="1.6640625" style="91" customWidth="1"/>
    <col min="2584" max="2585" width="2" style="91" customWidth="1"/>
    <col min="2586" max="2586" width="6.5" style="91" customWidth="1"/>
    <col min="2587" max="2821" width="8.83203125" style="91"/>
    <col min="2822" max="2822" width="2.1640625" style="91" customWidth="1"/>
    <col min="2823" max="2823" width="2.08203125" style="91" customWidth="1"/>
    <col min="2824" max="2824" width="1" style="91" customWidth="1"/>
    <col min="2825" max="2825" width="20.4140625" style="91" customWidth="1"/>
    <col min="2826" max="2826" width="1.08203125" style="91" customWidth="1"/>
    <col min="2827" max="2828" width="10.58203125" style="91" customWidth="1"/>
    <col min="2829" max="2829" width="1.58203125" style="91" customWidth="1"/>
    <col min="2830" max="2830" width="6.1640625" style="91" customWidth="1"/>
    <col min="2831" max="2831" width="4" style="91" customWidth="1"/>
    <col min="2832" max="2832" width="3.33203125" style="91" customWidth="1"/>
    <col min="2833" max="2833" width="0.6640625" style="91" customWidth="1"/>
    <col min="2834" max="2834" width="3" style="91" customWidth="1"/>
    <col min="2835" max="2835" width="3.33203125" style="91" customWidth="1"/>
    <col min="2836" max="2836" width="2.6640625" style="91" customWidth="1"/>
    <col min="2837" max="2837" width="3.33203125" style="91" customWidth="1"/>
    <col min="2838" max="2838" width="2.83203125" style="91" customWidth="1"/>
    <col min="2839" max="2839" width="1.6640625" style="91" customWidth="1"/>
    <col min="2840" max="2841" width="2" style="91" customWidth="1"/>
    <col min="2842" max="2842" width="6.5" style="91" customWidth="1"/>
    <col min="2843" max="3077" width="8.83203125" style="91"/>
    <col min="3078" max="3078" width="2.1640625" style="91" customWidth="1"/>
    <col min="3079" max="3079" width="2.08203125" style="91" customWidth="1"/>
    <col min="3080" max="3080" width="1" style="91" customWidth="1"/>
    <col min="3081" max="3081" width="20.4140625" style="91" customWidth="1"/>
    <col min="3082" max="3082" width="1.08203125" style="91" customWidth="1"/>
    <col min="3083" max="3084" width="10.58203125" style="91" customWidth="1"/>
    <col min="3085" max="3085" width="1.58203125" style="91" customWidth="1"/>
    <col min="3086" max="3086" width="6.1640625" style="91" customWidth="1"/>
    <col min="3087" max="3087" width="4" style="91" customWidth="1"/>
    <col min="3088" max="3088" width="3.33203125" style="91" customWidth="1"/>
    <col min="3089" max="3089" width="0.6640625" style="91" customWidth="1"/>
    <col min="3090" max="3090" width="3" style="91" customWidth="1"/>
    <col min="3091" max="3091" width="3.33203125" style="91" customWidth="1"/>
    <col min="3092" max="3092" width="2.6640625" style="91" customWidth="1"/>
    <col min="3093" max="3093" width="3.33203125" style="91" customWidth="1"/>
    <col min="3094" max="3094" width="2.83203125" style="91" customWidth="1"/>
    <col min="3095" max="3095" width="1.6640625" style="91" customWidth="1"/>
    <col min="3096" max="3097" width="2" style="91" customWidth="1"/>
    <col min="3098" max="3098" width="6.5" style="91" customWidth="1"/>
    <col min="3099" max="3333" width="8.83203125" style="91"/>
    <col min="3334" max="3334" width="2.1640625" style="91" customWidth="1"/>
    <col min="3335" max="3335" width="2.08203125" style="91" customWidth="1"/>
    <col min="3336" max="3336" width="1" style="91" customWidth="1"/>
    <col min="3337" max="3337" width="20.4140625" style="91" customWidth="1"/>
    <col min="3338" max="3338" width="1.08203125" style="91" customWidth="1"/>
    <col min="3339" max="3340" width="10.58203125" style="91" customWidth="1"/>
    <col min="3341" max="3341" width="1.58203125" style="91" customWidth="1"/>
    <col min="3342" max="3342" width="6.1640625" style="91" customWidth="1"/>
    <col min="3343" max="3343" width="4" style="91" customWidth="1"/>
    <col min="3344" max="3344" width="3.33203125" style="91" customWidth="1"/>
    <col min="3345" max="3345" width="0.6640625" style="91" customWidth="1"/>
    <col min="3346" max="3346" width="3" style="91" customWidth="1"/>
    <col min="3347" max="3347" width="3.33203125" style="91" customWidth="1"/>
    <col min="3348" max="3348" width="2.6640625" style="91" customWidth="1"/>
    <col min="3349" max="3349" width="3.33203125" style="91" customWidth="1"/>
    <col min="3350" max="3350" width="2.83203125" style="91" customWidth="1"/>
    <col min="3351" max="3351" width="1.6640625" style="91" customWidth="1"/>
    <col min="3352" max="3353" width="2" style="91" customWidth="1"/>
    <col min="3354" max="3354" width="6.5" style="91" customWidth="1"/>
    <col min="3355" max="3589" width="8.83203125" style="91"/>
    <col min="3590" max="3590" width="2.1640625" style="91" customWidth="1"/>
    <col min="3591" max="3591" width="2.08203125" style="91" customWidth="1"/>
    <col min="3592" max="3592" width="1" style="91" customWidth="1"/>
    <col min="3593" max="3593" width="20.4140625" style="91" customWidth="1"/>
    <col min="3594" max="3594" width="1.08203125" style="91" customWidth="1"/>
    <col min="3595" max="3596" width="10.58203125" style="91" customWidth="1"/>
    <col min="3597" max="3597" width="1.58203125" style="91" customWidth="1"/>
    <col min="3598" max="3598" width="6.1640625" style="91" customWidth="1"/>
    <col min="3599" max="3599" width="4" style="91" customWidth="1"/>
    <col min="3600" max="3600" width="3.33203125" style="91" customWidth="1"/>
    <col min="3601" max="3601" width="0.6640625" style="91" customWidth="1"/>
    <col min="3602" max="3602" width="3" style="91" customWidth="1"/>
    <col min="3603" max="3603" width="3.33203125" style="91" customWidth="1"/>
    <col min="3604" max="3604" width="2.6640625" style="91" customWidth="1"/>
    <col min="3605" max="3605" width="3.33203125" style="91" customWidth="1"/>
    <col min="3606" max="3606" width="2.83203125" style="91" customWidth="1"/>
    <col min="3607" max="3607" width="1.6640625" style="91" customWidth="1"/>
    <col min="3608" max="3609" width="2" style="91" customWidth="1"/>
    <col min="3610" max="3610" width="6.5" style="91" customWidth="1"/>
    <col min="3611" max="3845" width="8.83203125" style="91"/>
    <col min="3846" max="3846" width="2.1640625" style="91" customWidth="1"/>
    <col min="3847" max="3847" width="2.08203125" style="91" customWidth="1"/>
    <col min="3848" max="3848" width="1" style="91" customWidth="1"/>
    <col min="3849" max="3849" width="20.4140625" style="91" customWidth="1"/>
    <col min="3850" max="3850" width="1.08203125" style="91" customWidth="1"/>
    <col min="3851" max="3852" width="10.58203125" style="91" customWidth="1"/>
    <col min="3853" max="3853" width="1.58203125" style="91" customWidth="1"/>
    <col min="3854" max="3854" width="6.1640625" style="91" customWidth="1"/>
    <col min="3855" max="3855" width="4" style="91" customWidth="1"/>
    <col min="3856" max="3856" width="3.33203125" style="91" customWidth="1"/>
    <col min="3857" max="3857" width="0.6640625" style="91" customWidth="1"/>
    <col min="3858" max="3858" width="3" style="91" customWidth="1"/>
    <col min="3859" max="3859" width="3.33203125" style="91" customWidth="1"/>
    <col min="3860" max="3860" width="2.6640625" style="91" customWidth="1"/>
    <col min="3861" max="3861" width="3.33203125" style="91" customWidth="1"/>
    <col min="3862" max="3862" width="2.83203125" style="91" customWidth="1"/>
    <col min="3863" max="3863" width="1.6640625" style="91" customWidth="1"/>
    <col min="3864" max="3865" width="2" style="91" customWidth="1"/>
    <col min="3866" max="3866" width="6.5" style="91" customWidth="1"/>
    <col min="3867" max="4101" width="8.83203125" style="91"/>
    <col min="4102" max="4102" width="2.1640625" style="91" customWidth="1"/>
    <col min="4103" max="4103" width="2.08203125" style="91" customWidth="1"/>
    <col min="4104" max="4104" width="1" style="91" customWidth="1"/>
    <col min="4105" max="4105" width="20.4140625" style="91" customWidth="1"/>
    <col min="4106" max="4106" width="1.08203125" style="91" customWidth="1"/>
    <col min="4107" max="4108" width="10.58203125" style="91" customWidth="1"/>
    <col min="4109" max="4109" width="1.58203125" style="91" customWidth="1"/>
    <col min="4110" max="4110" width="6.1640625" style="91" customWidth="1"/>
    <col min="4111" max="4111" width="4" style="91" customWidth="1"/>
    <col min="4112" max="4112" width="3.33203125" style="91" customWidth="1"/>
    <col min="4113" max="4113" width="0.6640625" style="91" customWidth="1"/>
    <col min="4114" max="4114" width="3" style="91" customWidth="1"/>
    <col min="4115" max="4115" width="3.33203125" style="91" customWidth="1"/>
    <col min="4116" max="4116" width="2.6640625" style="91" customWidth="1"/>
    <col min="4117" max="4117" width="3.33203125" style="91" customWidth="1"/>
    <col min="4118" max="4118" width="2.83203125" style="91" customWidth="1"/>
    <col min="4119" max="4119" width="1.6640625" style="91" customWidth="1"/>
    <col min="4120" max="4121" width="2" style="91" customWidth="1"/>
    <col min="4122" max="4122" width="6.5" style="91" customWidth="1"/>
    <col min="4123" max="4357" width="8.83203125" style="91"/>
    <col min="4358" max="4358" width="2.1640625" style="91" customWidth="1"/>
    <col min="4359" max="4359" width="2.08203125" style="91" customWidth="1"/>
    <col min="4360" max="4360" width="1" style="91" customWidth="1"/>
    <col min="4361" max="4361" width="20.4140625" style="91" customWidth="1"/>
    <col min="4362" max="4362" width="1.08203125" style="91" customWidth="1"/>
    <col min="4363" max="4364" width="10.58203125" style="91" customWidth="1"/>
    <col min="4365" max="4365" width="1.58203125" style="91" customWidth="1"/>
    <col min="4366" max="4366" width="6.1640625" style="91" customWidth="1"/>
    <col min="4367" max="4367" width="4" style="91" customWidth="1"/>
    <col min="4368" max="4368" width="3.33203125" style="91" customWidth="1"/>
    <col min="4369" max="4369" width="0.6640625" style="91" customWidth="1"/>
    <col min="4370" max="4370" width="3" style="91" customWidth="1"/>
    <col min="4371" max="4371" width="3.33203125" style="91" customWidth="1"/>
    <col min="4372" max="4372" width="2.6640625" style="91" customWidth="1"/>
    <col min="4373" max="4373" width="3.33203125" style="91" customWidth="1"/>
    <col min="4374" max="4374" width="2.83203125" style="91" customWidth="1"/>
    <col min="4375" max="4375" width="1.6640625" style="91" customWidth="1"/>
    <col min="4376" max="4377" width="2" style="91" customWidth="1"/>
    <col min="4378" max="4378" width="6.5" style="91" customWidth="1"/>
    <col min="4379" max="4613" width="8.83203125" style="91"/>
    <col min="4614" max="4614" width="2.1640625" style="91" customWidth="1"/>
    <col min="4615" max="4615" width="2.08203125" style="91" customWidth="1"/>
    <col min="4616" max="4616" width="1" style="91" customWidth="1"/>
    <col min="4617" max="4617" width="20.4140625" style="91" customWidth="1"/>
    <col min="4618" max="4618" width="1.08203125" style="91" customWidth="1"/>
    <col min="4619" max="4620" width="10.58203125" style="91" customWidth="1"/>
    <col min="4621" max="4621" width="1.58203125" style="91" customWidth="1"/>
    <col min="4622" max="4622" width="6.1640625" style="91" customWidth="1"/>
    <col min="4623" max="4623" width="4" style="91" customWidth="1"/>
    <col min="4624" max="4624" width="3.33203125" style="91" customWidth="1"/>
    <col min="4625" max="4625" width="0.6640625" style="91" customWidth="1"/>
    <col min="4626" max="4626" width="3" style="91" customWidth="1"/>
    <col min="4627" max="4627" width="3.33203125" style="91" customWidth="1"/>
    <col min="4628" max="4628" width="2.6640625" style="91" customWidth="1"/>
    <col min="4629" max="4629" width="3.33203125" style="91" customWidth="1"/>
    <col min="4630" max="4630" width="2.83203125" style="91" customWidth="1"/>
    <col min="4631" max="4631" width="1.6640625" style="91" customWidth="1"/>
    <col min="4632" max="4633" width="2" style="91" customWidth="1"/>
    <col min="4634" max="4634" width="6.5" style="91" customWidth="1"/>
    <col min="4635" max="4869" width="8.83203125" style="91"/>
    <col min="4870" max="4870" width="2.1640625" style="91" customWidth="1"/>
    <col min="4871" max="4871" width="2.08203125" style="91" customWidth="1"/>
    <col min="4872" max="4872" width="1" style="91" customWidth="1"/>
    <col min="4873" max="4873" width="20.4140625" style="91" customWidth="1"/>
    <col min="4874" max="4874" width="1.08203125" style="91" customWidth="1"/>
    <col min="4875" max="4876" width="10.58203125" style="91" customWidth="1"/>
    <col min="4877" max="4877" width="1.58203125" style="91" customWidth="1"/>
    <col min="4878" max="4878" width="6.1640625" style="91" customWidth="1"/>
    <col min="4879" max="4879" width="4" style="91" customWidth="1"/>
    <col min="4880" max="4880" width="3.33203125" style="91" customWidth="1"/>
    <col min="4881" max="4881" width="0.6640625" style="91" customWidth="1"/>
    <col min="4882" max="4882" width="3" style="91" customWidth="1"/>
    <col min="4883" max="4883" width="3.33203125" style="91" customWidth="1"/>
    <col min="4884" max="4884" width="2.6640625" style="91" customWidth="1"/>
    <col min="4885" max="4885" width="3.33203125" style="91" customWidth="1"/>
    <col min="4886" max="4886" width="2.83203125" style="91" customWidth="1"/>
    <col min="4887" max="4887" width="1.6640625" style="91" customWidth="1"/>
    <col min="4888" max="4889" width="2" style="91" customWidth="1"/>
    <col min="4890" max="4890" width="6.5" style="91" customWidth="1"/>
    <col min="4891" max="5125" width="8.83203125" style="91"/>
    <col min="5126" max="5126" width="2.1640625" style="91" customWidth="1"/>
    <col min="5127" max="5127" width="2.08203125" style="91" customWidth="1"/>
    <col min="5128" max="5128" width="1" style="91" customWidth="1"/>
    <col min="5129" max="5129" width="20.4140625" style="91" customWidth="1"/>
    <col min="5130" max="5130" width="1.08203125" style="91" customWidth="1"/>
    <col min="5131" max="5132" width="10.58203125" style="91" customWidth="1"/>
    <col min="5133" max="5133" width="1.58203125" style="91" customWidth="1"/>
    <col min="5134" max="5134" width="6.1640625" style="91" customWidth="1"/>
    <col min="5135" max="5135" width="4" style="91" customWidth="1"/>
    <col min="5136" max="5136" width="3.33203125" style="91" customWidth="1"/>
    <col min="5137" max="5137" width="0.6640625" style="91" customWidth="1"/>
    <col min="5138" max="5138" width="3" style="91" customWidth="1"/>
    <col min="5139" max="5139" width="3.33203125" style="91" customWidth="1"/>
    <col min="5140" max="5140" width="2.6640625" style="91" customWidth="1"/>
    <col min="5141" max="5141" width="3.33203125" style="91" customWidth="1"/>
    <col min="5142" max="5142" width="2.83203125" style="91" customWidth="1"/>
    <col min="5143" max="5143" width="1.6640625" style="91" customWidth="1"/>
    <col min="5144" max="5145" width="2" style="91" customWidth="1"/>
    <col min="5146" max="5146" width="6.5" style="91" customWidth="1"/>
    <col min="5147" max="5381" width="8.83203125" style="91"/>
    <col min="5382" max="5382" width="2.1640625" style="91" customWidth="1"/>
    <col min="5383" max="5383" width="2.08203125" style="91" customWidth="1"/>
    <col min="5384" max="5384" width="1" style="91" customWidth="1"/>
    <col min="5385" max="5385" width="20.4140625" style="91" customWidth="1"/>
    <col min="5386" max="5386" width="1.08203125" style="91" customWidth="1"/>
    <col min="5387" max="5388" width="10.58203125" style="91" customWidth="1"/>
    <col min="5389" max="5389" width="1.58203125" style="91" customWidth="1"/>
    <col min="5390" max="5390" width="6.1640625" style="91" customWidth="1"/>
    <col min="5391" max="5391" width="4" style="91" customWidth="1"/>
    <col min="5392" max="5392" width="3.33203125" style="91" customWidth="1"/>
    <col min="5393" max="5393" width="0.6640625" style="91" customWidth="1"/>
    <col min="5394" max="5394" width="3" style="91" customWidth="1"/>
    <col min="5395" max="5395" width="3.33203125" style="91" customWidth="1"/>
    <col min="5396" max="5396" width="2.6640625" style="91" customWidth="1"/>
    <col min="5397" max="5397" width="3.33203125" style="91" customWidth="1"/>
    <col min="5398" max="5398" width="2.83203125" style="91" customWidth="1"/>
    <col min="5399" max="5399" width="1.6640625" style="91" customWidth="1"/>
    <col min="5400" max="5401" width="2" style="91" customWidth="1"/>
    <col min="5402" max="5402" width="6.5" style="91" customWidth="1"/>
    <col min="5403" max="5637" width="8.83203125" style="91"/>
    <col min="5638" max="5638" width="2.1640625" style="91" customWidth="1"/>
    <col min="5639" max="5639" width="2.08203125" style="91" customWidth="1"/>
    <col min="5640" max="5640" width="1" style="91" customWidth="1"/>
    <col min="5641" max="5641" width="20.4140625" style="91" customWidth="1"/>
    <col min="5642" max="5642" width="1.08203125" style="91" customWidth="1"/>
    <col min="5643" max="5644" width="10.58203125" style="91" customWidth="1"/>
    <col min="5645" max="5645" width="1.58203125" style="91" customWidth="1"/>
    <col min="5646" max="5646" width="6.1640625" style="91" customWidth="1"/>
    <col min="5647" max="5647" width="4" style="91" customWidth="1"/>
    <col min="5648" max="5648" width="3.33203125" style="91" customWidth="1"/>
    <col min="5649" max="5649" width="0.6640625" style="91" customWidth="1"/>
    <col min="5650" max="5650" width="3" style="91" customWidth="1"/>
    <col min="5651" max="5651" width="3.33203125" style="91" customWidth="1"/>
    <col min="5652" max="5652" width="2.6640625" style="91" customWidth="1"/>
    <col min="5653" max="5653" width="3.33203125" style="91" customWidth="1"/>
    <col min="5654" max="5654" width="2.83203125" style="91" customWidth="1"/>
    <col min="5655" max="5655" width="1.6640625" style="91" customWidth="1"/>
    <col min="5656" max="5657" width="2" style="91" customWidth="1"/>
    <col min="5658" max="5658" width="6.5" style="91" customWidth="1"/>
    <col min="5659" max="5893" width="8.83203125" style="91"/>
    <col min="5894" max="5894" width="2.1640625" style="91" customWidth="1"/>
    <col min="5895" max="5895" width="2.08203125" style="91" customWidth="1"/>
    <col min="5896" max="5896" width="1" style="91" customWidth="1"/>
    <col min="5897" max="5897" width="20.4140625" style="91" customWidth="1"/>
    <col min="5898" max="5898" width="1.08203125" style="91" customWidth="1"/>
    <col min="5899" max="5900" width="10.58203125" style="91" customWidth="1"/>
    <col min="5901" max="5901" width="1.58203125" style="91" customWidth="1"/>
    <col min="5902" max="5902" width="6.1640625" style="91" customWidth="1"/>
    <col min="5903" max="5903" width="4" style="91" customWidth="1"/>
    <col min="5904" max="5904" width="3.33203125" style="91" customWidth="1"/>
    <col min="5905" max="5905" width="0.6640625" style="91" customWidth="1"/>
    <col min="5906" max="5906" width="3" style="91" customWidth="1"/>
    <col min="5907" max="5907" width="3.33203125" style="91" customWidth="1"/>
    <col min="5908" max="5908" width="2.6640625" style="91" customWidth="1"/>
    <col min="5909" max="5909" width="3.33203125" style="91" customWidth="1"/>
    <col min="5910" max="5910" width="2.83203125" style="91" customWidth="1"/>
    <col min="5911" max="5911" width="1.6640625" style="91" customWidth="1"/>
    <col min="5912" max="5913" width="2" style="91" customWidth="1"/>
    <col min="5914" max="5914" width="6.5" style="91" customWidth="1"/>
    <col min="5915" max="6149" width="8.83203125" style="91"/>
    <col min="6150" max="6150" width="2.1640625" style="91" customWidth="1"/>
    <col min="6151" max="6151" width="2.08203125" style="91" customWidth="1"/>
    <col min="6152" max="6152" width="1" style="91" customWidth="1"/>
    <col min="6153" max="6153" width="20.4140625" style="91" customWidth="1"/>
    <col min="6154" max="6154" width="1.08203125" style="91" customWidth="1"/>
    <col min="6155" max="6156" width="10.58203125" style="91" customWidth="1"/>
    <col min="6157" max="6157" width="1.58203125" style="91" customWidth="1"/>
    <col min="6158" max="6158" width="6.1640625" style="91" customWidth="1"/>
    <col min="6159" max="6159" width="4" style="91" customWidth="1"/>
    <col min="6160" max="6160" width="3.33203125" style="91" customWidth="1"/>
    <col min="6161" max="6161" width="0.6640625" style="91" customWidth="1"/>
    <col min="6162" max="6162" width="3" style="91" customWidth="1"/>
    <col min="6163" max="6163" width="3.33203125" style="91" customWidth="1"/>
    <col min="6164" max="6164" width="2.6640625" style="91" customWidth="1"/>
    <col min="6165" max="6165" width="3.33203125" style="91" customWidth="1"/>
    <col min="6166" max="6166" width="2.83203125" style="91" customWidth="1"/>
    <col min="6167" max="6167" width="1.6640625" style="91" customWidth="1"/>
    <col min="6168" max="6169" width="2" style="91" customWidth="1"/>
    <col min="6170" max="6170" width="6.5" style="91" customWidth="1"/>
    <col min="6171" max="6405" width="8.83203125" style="91"/>
    <col min="6406" max="6406" width="2.1640625" style="91" customWidth="1"/>
    <col min="6407" max="6407" width="2.08203125" style="91" customWidth="1"/>
    <col min="6408" max="6408" width="1" style="91" customWidth="1"/>
    <col min="6409" max="6409" width="20.4140625" style="91" customWidth="1"/>
    <col min="6410" max="6410" width="1.08203125" style="91" customWidth="1"/>
    <col min="6411" max="6412" width="10.58203125" style="91" customWidth="1"/>
    <col min="6413" max="6413" width="1.58203125" style="91" customWidth="1"/>
    <col min="6414" max="6414" width="6.1640625" style="91" customWidth="1"/>
    <col min="6415" max="6415" width="4" style="91" customWidth="1"/>
    <col min="6416" max="6416" width="3.33203125" style="91" customWidth="1"/>
    <col min="6417" max="6417" width="0.6640625" style="91" customWidth="1"/>
    <col min="6418" max="6418" width="3" style="91" customWidth="1"/>
    <col min="6419" max="6419" width="3.33203125" style="91" customWidth="1"/>
    <col min="6420" max="6420" width="2.6640625" style="91" customWidth="1"/>
    <col min="6421" max="6421" width="3.33203125" style="91" customWidth="1"/>
    <col min="6422" max="6422" width="2.83203125" style="91" customWidth="1"/>
    <col min="6423" max="6423" width="1.6640625" style="91" customWidth="1"/>
    <col min="6424" max="6425" width="2" style="91" customWidth="1"/>
    <col min="6426" max="6426" width="6.5" style="91" customWidth="1"/>
    <col min="6427" max="6661" width="8.83203125" style="91"/>
    <col min="6662" max="6662" width="2.1640625" style="91" customWidth="1"/>
    <col min="6663" max="6663" width="2.08203125" style="91" customWidth="1"/>
    <col min="6664" max="6664" width="1" style="91" customWidth="1"/>
    <col min="6665" max="6665" width="20.4140625" style="91" customWidth="1"/>
    <col min="6666" max="6666" width="1.08203125" style="91" customWidth="1"/>
    <col min="6667" max="6668" width="10.58203125" style="91" customWidth="1"/>
    <col min="6669" max="6669" width="1.58203125" style="91" customWidth="1"/>
    <col min="6670" max="6670" width="6.1640625" style="91" customWidth="1"/>
    <col min="6671" max="6671" width="4" style="91" customWidth="1"/>
    <col min="6672" max="6672" width="3.33203125" style="91" customWidth="1"/>
    <col min="6673" max="6673" width="0.6640625" style="91" customWidth="1"/>
    <col min="6674" max="6674" width="3" style="91" customWidth="1"/>
    <col min="6675" max="6675" width="3.33203125" style="91" customWidth="1"/>
    <col min="6676" max="6676" width="2.6640625" style="91" customWidth="1"/>
    <col min="6677" max="6677" width="3.33203125" style="91" customWidth="1"/>
    <col min="6678" max="6678" width="2.83203125" style="91" customWidth="1"/>
    <col min="6679" max="6679" width="1.6640625" style="91" customWidth="1"/>
    <col min="6680" max="6681" width="2" style="91" customWidth="1"/>
    <col min="6682" max="6682" width="6.5" style="91" customWidth="1"/>
    <col min="6683" max="6917" width="8.83203125" style="91"/>
    <col min="6918" max="6918" width="2.1640625" style="91" customWidth="1"/>
    <col min="6919" max="6919" width="2.08203125" style="91" customWidth="1"/>
    <col min="6920" max="6920" width="1" style="91" customWidth="1"/>
    <col min="6921" max="6921" width="20.4140625" style="91" customWidth="1"/>
    <col min="6922" max="6922" width="1.08203125" style="91" customWidth="1"/>
    <col min="6923" max="6924" width="10.58203125" style="91" customWidth="1"/>
    <col min="6925" max="6925" width="1.58203125" style="91" customWidth="1"/>
    <col min="6926" max="6926" width="6.1640625" style="91" customWidth="1"/>
    <col min="6927" max="6927" width="4" style="91" customWidth="1"/>
    <col min="6928" max="6928" width="3.33203125" style="91" customWidth="1"/>
    <col min="6929" max="6929" width="0.6640625" style="91" customWidth="1"/>
    <col min="6930" max="6930" width="3" style="91" customWidth="1"/>
    <col min="6931" max="6931" width="3.33203125" style="91" customWidth="1"/>
    <col min="6932" max="6932" width="2.6640625" style="91" customWidth="1"/>
    <col min="6933" max="6933" width="3.33203125" style="91" customWidth="1"/>
    <col min="6934" max="6934" width="2.83203125" style="91" customWidth="1"/>
    <col min="6935" max="6935" width="1.6640625" style="91" customWidth="1"/>
    <col min="6936" max="6937" width="2" style="91" customWidth="1"/>
    <col min="6938" max="6938" width="6.5" style="91" customWidth="1"/>
    <col min="6939" max="7173" width="8.83203125" style="91"/>
    <col min="7174" max="7174" width="2.1640625" style="91" customWidth="1"/>
    <col min="7175" max="7175" width="2.08203125" style="91" customWidth="1"/>
    <col min="7176" max="7176" width="1" style="91" customWidth="1"/>
    <col min="7177" max="7177" width="20.4140625" style="91" customWidth="1"/>
    <col min="7178" max="7178" width="1.08203125" style="91" customWidth="1"/>
    <col min="7179" max="7180" width="10.58203125" style="91" customWidth="1"/>
    <col min="7181" max="7181" width="1.58203125" style="91" customWidth="1"/>
    <col min="7182" max="7182" width="6.1640625" style="91" customWidth="1"/>
    <col min="7183" max="7183" width="4" style="91" customWidth="1"/>
    <col min="7184" max="7184" width="3.33203125" style="91" customWidth="1"/>
    <col min="7185" max="7185" width="0.6640625" style="91" customWidth="1"/>
    <col min="7186" max="7186" width="3" style="91" customWidth="1"/>
    <col min="7187" max="7187" width="3.33203125" style="91" customWidth="1"/>
    <col min="7188" max="7188" width="2.6640625" style="91" customWidth="1"/>
    <col min="7189" max="7189" width="3.33203125" style="91" customWidth="1"/>
    <col min="7190" max="7190" width="2.83203125" style="91" customWidth="1"/>
    <col min="7191" max="7191" width="1.6640625" style="91" customWidth="1"/>
    <col min="7192" max="7193" width="2" style="91" customWidth="1"/>
    <col min="7194" max="7194" width="6.5" style="91" customWidth="1"/>
    <col min="7195" max="7429" width="8.83203125" style="91"/>
    <col min="7430" max="7430" width="2.1640625" style="91" customWidth="1"/>
    <col min="7431" max="7431" width="2.08203125" style="91" customWidth="1"/>
    <col min="7432" max="7432" width="1" style="91" customWidth="1"/>
    <col min="7433" max="7433" width="20.4140625" style="91" customWidth="1"/>
    <col min="7434" max="7434" width="1.08203125" style="91" customWidth="1"/>
    <col min="7435" max="7436" width="10.58203125" style="91" customWidth="1"/>
    <col min="7437" max="7437" width="1.58203125" style="91" customWidth="1"/>
    <col min="7438" max="7438" width="6.1640625" style="91" customWidth="1"/>
    <col min="7439" max="7439" width="4" style="91" customWidth="1"/>
    <col min="7440" max="7440" width="3.33203125" style="91" customWidth="1"/>
    <col min="7441" max="7441" width="0.6640625" style="91" customWidth="1"/>
    <col min="7442" max="7442" width="3" style="91" customWidth="1"/>
    <col min="7443" max="7443" width="3.33203125" style="91" customWidth="1"/>
    <col min="7444" max="7444" width="2.6640625" style="91" customWidth="1"/>
    <col min="7445" max="7445" width="3.33203125" style="91" customWidth="1"/>
    <col min="7446" max="7446" width="2.83203125" style="91" customWidth="1"/>
    <col min="7447" max="7447" width="1.6640625" style="91" customWidth="1"/>
    <col min="7448" max="7449" width="2" style="91" customWidth="1"/>
    <col min="7450" max="7450" width="6.5" style="91" customWidth="1"/>
    <col min="7451" max="7685" width="8.83203125" style="91"/>
    <col min="7686" max="7686" width="2.1640625" style="91" customWidth="1"/>
    <col min="7687" max="7687" width="2.08203125" style="91" customWidth="1"/>
    <col min="7688" max="7688" width="1" style="91" customWidth="1"/>
    <col min="7689" max="7689" width="20.4140625" style="91" customWidth="1"/>
    <col min="7690" max="7690" width="1.08203125" style="91" customWidth="1"/>
    <col min="7691" max="7692" width="10.58203125" style="91" customWidth="1"/>
    <col min="7693" max="7693" width="1.58203125" style="91" customWidth="1"/>
    <col min="7694" max="7694" width="6.1640625" style="91" customWidth="1"/>
    <col min="7695" max="7695" width="4" style="91" customWidth="1"/>
    <col min="7696" max="7696" width="3.33203125" style="91" customWidth="1"/>
    <col min="7697" max="7697" width="0.6640625" style="91" customWidth="1"/>
    <col min="7698" max="7698" width="3" style="91" customWidth="1"/>
    <col min="7699" max="7699" width="3.33203125" style="91" customWidth="1"/>
    <col min="7700" max="7700" width="2.6640625" style="91" customWidth="1"/>
    <col min="7701" max="7701" width="3.33203125" style="91" customWidth="1"/>
    <col min="7702" max="7702" width="2.83203125" style="91" customWidth="1"/>
    <col min="7703" max="7703" width="1.6640625" style="91" customWidth="1"/>
    <col min="7704" max="7705" width="2" style="91" customWidth="1"/>
    <col min="7706" max="7706" width="6.5" style="91" customWidth="1"/>
    <col min="7707" max="7941" width="8.83203125" style="91"/>
    <col min="7942" max="7942" width="2.1640625" style="91" customWidth="1"/>
    <col min="7943" max="7943" width="2.08203125" style="91" customWidth="1"/>
    <col min="7944" max="7944" width="1" style="91" customWidth="1"/>
    <col min="7945" max="7945" width="20.4140625" style="91" customWidth="1"/>
    <col min="7946" max="7946" width="1.08203125" style="91" customWidth="1"/>
    <col min="7947" max="7948" width="10.58203125" style="91" customWidth="1"/>
    <col min="7949" max="7949" width="1.58203125" style="91" customWidth="1"/>
    <col min="7950" max="7950" width="6.1640625" style="91" customWidth="1"/>
    <col min="7951" max="7951" width="4" style="91" customWidth="1"/>
    <col min="7952" max="7952" width="3.33203125" style="91" customWidth="1"/>
    <col min="7953" max="7953" width="0.6640625" style="91" customWidth="1"/>
    <col min="7954" max="7954" width="3" style="91" customWidth="1"/>
    <col min="7955" max="7955" width="3.33203125" style="91" customWidth="1"/>
    <col min="7956" max="7956" width="2.6640625" style="91" customWidth="1"/>
    <col min="7957" max="7957" width="3.33203125" style="91" customWidth="1"/>
    <col min="7958" max="7958" width="2.83203125" style="91" customWidth="1"/>
    <col min="7959" max="7959" width="1.6640625" style="91" customWidth="1"/>
    <col min="7960" max="7961" width="2" style="91" customWidth="1"/>
    <col min="7962" max="7962" width="6.5" style="91" customWidth="1"/>
    <col min="7963" max="8197" width="8.83203125" style="91"/>
    <col min="8198" max="8198" width="2.1640625" style="91" customWidth="1"/>
    <col min="8199" max="8199" width="2.08203125" style="91" customWidth="1"/>
    <col min="8200" max="8200" width="1" style="91" customWidth="1"/>
    <col min="8201" max="8201" width="20.4140625" style="91" customWidth="1"/>
    <col min="8202" max="8202" width="1.08203125" style="91" customWidth="1"/>
    <col min="8203" max="8204" width="10.58203125" style="91" customWidth="1"/>
    <col min="8205" max="8205" width="1.58203125" style="91" customWidth="1"/>
    <col min="8206" max="8206" width="6.1640625" style="91" customWidth="1"/>
    <col min="8207" max="8207" width="4" style="91" customWidth="1"/>
    <col min="8208" max="8208" width="3.33203125" style="91" customWidth="1"/>
    <col min="8209" max="8209" width="0.6640625" style="91" customWidth="1"/>
    <col min="8210" max="8210" width="3" style="91" customWidth="1"/>
    <col min="8211" max="8211" width="3.33203125" style="91" customWidth="1"/>
    <col min="8212" max="8212" width="2.6640625" style="91" customWidth="1"/>
    <col min="8213" max="8213" width="3.33203125" style="91" customWidth="1"/>
    <col min="8214" max="8214" width="2.83203125" style="91" customWidth="1"/>
    <col min="8215" max="8215" width="1.6640625" style="91" customWidth="1"/>
    <col min="8216" max="8217" width="2" style="91" customWidth="1"/>
    <col min="8218" max="8218" width="6.5" style="91" customWidth="1"/>
    <col min="8219" max="8453" width="8.83203125" style="91"/>
    <col min="8454" max="8454" width="2.1640625" style="91" customWidth="1"/>
    <col min="8455" max="8455" width="2.08203125" style="91" customWidth="1"/>
    <col min="8456" max="8456" width="1" style="91" customWidth="1"/>
    <col min="8457" max="8457" width="20.4140625" style="91" customWidth="1"/>
    <col min="8458" max="8458" width="1.08203125" style="91" customWidth="1"/>
    <col min="8459" max="8460" width="10.58203125" style="91" customWidth="1"/>
    <col min="8461" max="8461" width="1.58203125" style="91" customWidth="1"/>
    <col min="8462" max="8462" width="6.1640625" style="91" customWidth="1"/>
    <col min="8463" max="8463" width="4" style="91" customWidth="1"/>
    <col min="8464" max="8464" width="3.33203125" style="91" customWidth="1"/>
    <col min="8465" max="8465" width="0.6640625" style="91" customWidth="1"/>
    <col min="8466" max="8466" width="3" style="91" customWidth="1"/>
    <col min="8467" max="8467" width="3.33203125" style="91" customWidth="1"/>
    <col min="8468" max="8468" width="2.6640625" style="91" customWidth="1"/>
    <col min="8469" max="8469" width="3.33203125" style="91" customWidth="1"/>
    <col min="8470" max="8470" width="2.83203125" style="91" customWidth="1"/>
    <col min="8471" max="8471" width="1.6640625" style="91" customWidth="1"/>
    <col min="8472" max="8473" width="2" style="91" customWidth="1"/>
    <col min="8474" max="8474" width="6.5" style="91" customWidth="1"/>
    <col min="8475" max="8709" width="8.83203125" style="91"/>
    <col min="8710" max="8710" width="2.1640625" style="91" customWidth="1"/>
    <col min="8711" max="8711" width="2.08203125" style="91" customWidth="1"/>
    <col min="8712" max="8712" width="1" style="91" customWidth="1"/>
    <col min="8713" max="8713" width="20.4140625" style="91" customWidth="1"/>
    <col min="8714" max="8714" width="1.08203125" style="91" customWidth="1"/>
    <col min="8715" max="8716" width="10.58203125" style="91" customWidth="1"/>
    <col min="8717" max="8717" width="1.58203125" style="91" customWidth="1"/>
    <col min="8718" max="8718" width="6.1640625" style="91" customWidth="1"/>
    <col min="8719" max="8719" width="4" style="91" customWidth="1"/>
    <col min="8720" max="8720" width="3.33203125" style="91" customWidth="1"/>
    <col min="8721" max="8721" width="0.6640625" style="91" customWidth="1"/>
    <col min="8722" max="8722" width="3" style="91" customWidth="1"/>
    <col min="8723" max="8723" width="3.33203125" style="91" customWidth="1"/>
    <col min="8724" max="8724" width="2.6640625" style="91" customWidth="1"/>
    <col min="8725" max="8725" width="3.33203125" style="91" customWidth="1"/>
    <col min="8726" max="8726" width="2.83203125" style="91" customWidth="1"/>
    <col min="8727" max="8727" width="1.6640625" style="91" customWidth="1"/>
    <col min="8728" max="8729" width="2" style="91" customWidth="1"/>
    <col min="8730" max="8730" width="6.5" style="91" customWidth="1"/>
    <col min="8731" max="8965" width="8.83203125" style="91"/>
    <col min="8966" max="8966" width="2.1640625" style="91" customWidth="1"/>
    <col min="8967" max="8967" width="2.08203125" style="91" customWidth="1"/>
    <col min="8968" max="8968" width="1" style="91" customWidth="1"/>
    <col min="8969" max="8969" width="20.4140625" style="91" customWidth="1"/>
    <col min="8970" max="8970" width="1.08203125" style="91" customWidth="1"/>
    <col min="8971" max="8972" width="10.58203125" style="91" customWidth="1"/>
    <col min="8973" max="8973" width="1.58203125" style="91" customWidth="1"/>
    <col min="8974" max="8974" width="6.1640625" style="91" customWidth="1"/>
    <col min="8975" max="8975" width="4" style="91" customWidth="1"/>
    <col min="8976" max="8976" width="3.33203125" style="91" customWidth="1"/>
    <col min="8977" max="8977" width="0.6640625" style="91" customWidth="1"/>
    <col min="8978" max="8978" width="3" style="91" customWidth="1"/>
    <col min="8979" max="8979" width="3.33203125" style="91" customWidth="1"/>
    <col min="8980" max="8980" width="2.6640625" style="91" customWidth="1"/>
    <col min="8981" max="8981" width="3.33203125" style="91" customWidth="1"/>
    <col min="8982" max="8982" width="2.83203125" style="91" customWidth="1"/>
    <col min="8983" max="8983" width="1.6640625" style="91" customWidth="1"/>
    <col min="8984" max="8985" width="2" style="91" customWidth="1"/>
    <col min="8986" max="8986" width="6.5" style="91" customWidth="1"/>
    <col min="8987" max="9221" width="8.83203125" style="91"/>
    <col min="9222" max="9222" width="2.1640625" style="91" customWidth="1"/>
    <col min="9223" max="9223" width="2.08203125" style="91" customWidth="1"/>
    <col min="9224" max="9224" width="1" style="91" customWidth="1"/>
    <col min="9225" max="9225" width="20.4140625" style="91" customWidth="1"/>
    <col min="9226" max="9226" width="1.08203125" style="91" customWidth="1"/>
    <col min="9227" max="9228" width="10.58203125" style="91" customWidth="1"/>
    <col min="9229" max="9229" width="1.58203125" style="91" customWidth="1"/>
    <col min="9230" max="9230" width="6.1640625" style="91" customWidth="1"/>
    <col min="9231" max="9231" width="4" style="91" customWidth="1"/>
    <col min="9232" max="9232" width="3.33203125" style="91" customWidth="1"/>
    <col min="9233" max="9233" width="0.6640625" style="91" customWidth="1"/>
    <col min="9234" max="9234" width="3" style="91" customWidth="1"/>
    <col min="9235" max="9235" width="3.33203125" style="91" customWidth="1"/>
    <col min="9236" max="9236" width="2.6640625" style="91" customWidth="1"/>
    <col min="9237" max="9237" width="3.33203125" style="91" customWidth="1"/>
    <col min="9238" max="9238" width="2.83203125" style="91" customWidth="1"/>
    <col min="9239" max="9239" width="1.6640625" style="91" customWidth="1"/>
    <col min="9240" max="9241" width="2" style="91" customWidth="1"/>
    <col min="9242" max="9242" width="6.5" style="91" customWidth="1"/>
    <col min="9243" max="9477" width="8.83203125" style="91"/>
    <col min="9478" max="9478" width="2.1640625" style="91" customWidth="1"/>
    <col min="9479" max="9479" width="2.08203125" style="91" customWidth="1"/>
    <col min="9480" max="9480" width="1" style="91" customWidth="1"/>
    <col min="9481" max="9481" width="20.4140625" style="91" customWidth="1"/>
    <col min="9482" max="9482" width="1.08203125" style="91" customWidth="1"/>
    <col min="9483" max="9484" width="10.58203125" style="91" customWidth="1"/>
    <col min="9485" max="9485" width="1.58203125" style="91" customWidth="1"/>
    <col min="9486" max="9486" width="6.1640625" style="91" customWidth="1"/>
    <col min="9487" max="9487" width="4" style="91" customWidth="1"/>
    <col min="9488" max="9488" width="3.33203125" style="91" customWidth="1"/>
    <col min="9489" max="9489" width="0.6640625" style="91" customWidth="1"/>
    <col min="9490" max="9490" width="3" style="91" customWidth="1"/>
    <col min="9491" max="9491" width="3.33203125" style="91" customWidth="1"/>
    <col min="9492" max="9492" width="2.6640625" style="91" customWidth="1"/>
    <col min="9493" max="9493" width="3.33203125" style="91" customWidth="1"/>
    <col min="9494" max="9494" width="2.83203125" style="91" customWidth="1"/>
    <col min="9495" max="9495" width="1.6640625" style="91" customWidth="1"/>
    <col min="9496" max="9497" width="2" style="91" customWidth="1"/>
    <col min="9498" max="9498" width="6.5" style="91" customWidth="1"/>
    <col min="9499" max="9733" width="8.83203125" style="91"/>
    <col min="9734" max="9734" width="2.1640625" style="91" customWidth="1"/>
    <col min="9735" max="9735" width="2.08203125" style="91" customWidth="1"/>
    <col min="9736" max="9736" width="1" style="91" customWidth="1"/>
    <col min="9737" max="9737" width="20.4140625" style="91" customWidth="1"/>
    <col min="9738" max="9738" width="1.08203125" style="91" customWidth="1"/>
    <col min="9739" max="9740" width="10.58203125" style="91" customWidth="1"/>
    <col min="9741" max="9741" width="1.58203125" style="91" customWidth="1"/>
    <col min="9742" max="9742" width="6.1640625" style="91" customWidth="1"/>
    <col min="9743" max="9743" width="4" style="91" customWidth="1"/>
    <col min="9744" max="9744" width="3.33203125" style="91" customWidth="1"/>
    <col min="9745" max="9745" width="0.6640625" style="91" customWidth="1"/>
    <col min="9746" max="9746" width="3" style="91" customWidth="1"/>
    <col min="9747" max="9747" width="3.33203125" style="91" customWidth="1"/>
    <col min="9748" max="9748" width="2.6640625" style="91" customWidth="1"/>
    <col min="9749" max="9749" width="3.33203125" style="91" customWidth="1"/>
    <col min="9750" max="9750" width="2.83203125" style="91" customWidth="1"/>
    <col min="9751" max="9751" width="1.6640625" style="91" customWidth="1"/>
    <col min="9752" max="9753" width="2" style="91" customWidth="1"/>
    <col min="9754" max="9754" width="6.5" style="91" customWidth="1"/>
    <col min="9755" max="9989" width="8.83203125" style="91"/>
    <col min="9990" max="9990" width="2.1640625" style="91" customWidth="1"/>
    <col min="9991" max="9991" width="2.08203125" style="91" customWidth="1"/>
    <col min="9992" max="9992" width="1" style="91" customWidth="1"/>
    <col min="9993" max="9993" width="20.4140625" style="91" customWidth="1"/>
    <col min="9994" max="9994" width="1.08203125" style="91" customWidth="1"/>
    <col min="9995" max="9996" width="10.58203125" style="91" customWidth="1"/>
    <col min="9997" max="9997" width="1.58203125" style="91" customWidth="1"/>
    <col min="9998" max="9998" width="6.1640625" style="91" customWidth="1"/>
    <col min="9999" max="9999" width="4" style="91" customWidth="1"/>
    <col min="10000" max="10000" width="3.33203125" style="91" customWidth="1"/>
    <col min="10001" max="10001" width="0.6640625" style="91" customWidth="1"/>
    <col min="10002" max="10002" width="3" style="91" customWidth="1"/>
    <col min="10003" max="10003" width="3.33203125" style="91" customWidth="1"/>
    <col min="10004" max="10004" width="2.6640625" style="91" customWidth="1"/>
    <col min="10005" max="10005" width="3.33203125" style="91" customWidth="1"/>
    <col min="10006" max="10006" width="2.83203125" style="91" customWidth="1"/>
    <col min="10007" max="10007" width="1.6640625" style="91" customWidth="1"/>
    <col min="10008" max="10009" width="2" style="91" customWidth="1"/>
    <col min="10010" max="10010" width="6.5" style="91" customWidth="1"/>
    <col min="10011" max="10245" width="8.83203125" style="91"/>
    <col min="10246" max="10246" width="2.1640625" style="91" customWidth="1"/>
    <col min="10247" max="10247" width="2.08203125" style="91" customWidth="1"/>
    <col min="10248" max="10248" width="1" style="91" customWidth="1"/>
    <col min="10249" max="10249" width="20.4140625" style="91" customWidth="1"/>
    <col min="10250" max="10250" width="1.08203125" style="91" customWidth="1"/>
    <col min="10251" max="10252" width="10.58203125" style="91" customWidth="1"/>
    <col min="10253" max="10253" width="1.58203125" style="91" customWidth="1"/>
    <col min="10254" max="10254" width="6.1640625" style="91" customWidth="1"/>
    <col min="10255" max="10255" width="4" style="91" customWidth="1"/>
    <col min="10256" max="10256" width="3.33203125" style="91" customWidth="1"/>
    <col min="10257" max="10257" width="0.6640625" style="91" customWidth="1"/>
    <col min="10258" max="10258" width="3" style="91" customWidth="1"/>
    <col min="10259" max="10259" width="3.33203125" style="91" customWidth="1"/>
    <col min="10260" max="10260" width="2.6640625" style="91" customWidth="1"/>
    <col min="10261" max="10261" width="3.33203125" style="91" customWidth="1"/>
    <col min="10262" max="10262" width="2.83203125" style="91" customWidth="1"/>
    <col min="10263" max="10263" width="1.6640625" style="91" customWidth="1"/>
    <col min="10264" max="10265" width="2" style="91" customWidth="1"/>
    <col min="10266" max="10266" width="6.5" style="91" customWidth="1"/>
    <col min="10267" max="10501" width="8.83203125" style="91"/>
    <col min="10502" max="10502" width="2.1640625" style="91" customWidth="1"/>
    <col min="10503" max="10503" width="2.08203125" style="91" customWidth="1"/>
    <col min="10504" max="10504" width="1" style="91" customWidth="1"/>
    <col min="10505" max="10505" width="20.4140625" style="91" customWidth="1"/>
    <col min="10506" max="10506" width="1.08203125" style="91" customWidth="1"/>
    <col min="10507" max="10508" width="10.58203125" style="91" customWidth="1"/>
    <col min="10509" max="10509" width="1.58203125" style="91" customWidth="1"/>
    <col min="10510" max="10510" width="6.1640625" style="91" customWidth="1"/>
    <col min="10511" max="10511" width="4" style="91" customWidth="1"/>
    <col min="10512" max="10512" width="3.33203125" style="91" customWidth="1"/>
    <col min="10513" max="10513" width="0.6640625" style="91" customWidth="1"/>
    <col min="10514" max="10514" width="3" style="91" customWidth="1"/>
    <col min="10515" max="10515" width="3.33203125" style="91" customWidth="1"/>
    <col min="10516" max="10516" width="2.6640625" style="91" customWidth="1"/>
    <col min="10517" max="10517" width="3.33203125" style="91" customWidth="1"/>
    <col min="10518" max="10518" width="2.83203125" style="91" customWidth="1"/>
    <col min="10519" max="10519" width="1.6640625" style="91" customWidth="1"/>
    <col min="10520" max="10521" width="2" style="91" customWidth="1"/>
    <col min="10522" max="10522" width="6.5" style="91" customWidth="1"/>
    <col min="10523" max="10757" width="8.83203125" style="91"/>
    <col min="10758" max="10758" width="2.1640625" style="91" customWidth="1"/>
    <col min="10759" max="10759" width="2.08203125" style="91" customWidth="1"/>
    <col min="10760" max="10760" width="1" style="91" customWidth="1"/>
    <col min="10761" max="10761" width="20.4140625" style="91" customWidth="1"/>
    <col min="10762" max="10762" width="1.08203125" style="91" customWidth="1"/>
    <col min="10763" max="10764" width="10.58203125" style="91" customWidth="1"/>
    <col min="10765" max="10765" width="1.58203125" style="91" customWidth="1"/>
    <col min="10766" max="10766" width="6.1640625" style="91" customWidth="1"/>
    <col min="10767" max="10767" width="4" style="91" customWidth="1"/>
    <col min="10768" max="10768" width="3.33203125" style="91" customWidth="1"/>
    <col min="10769" max="10769" width="0.6640625" style="91" customWidth="1"/>
    <col min="10770" max="10770" width="3" style="91" customWidth="1"/>
    <col min="10771" max="10771" width="3.33203125" style="91" customWidth="1"/>
    <col min="10772" max="10772" width="2.6640625" style="91" customWidth="1"/>
    <col min="10773" max="10773" width="3.33203125" style="91" customWidth="1"/>
    <col min="10774" max="10774" width="2.83203125" style="91" customWidth="1"/>
    <col min="10775" max="10775" width="1.6640625" style="91" customWidth="1"/>
    <col min="10776" max="10777" width="2" style="91" customWidth="1"/>
    <col min="10778" max="10778" width="6.5" style="91" customWidth="1"/>
    <col min="10779" max="11013" width="8.83203125" style="91"/>
    <col min="11014" max="11014" width="2.1640625" style="91" customWidth="1"/>
    <col min="11015" max="11015" width="2.08203125" style="91" customWidth="1"/>
    <col min="11016" max="11016" width="1" style="91" customWidth="1"/>
    <col min="11017" max="11017" width="20.4140625" style="91" customWidth="1"/>
    <col min="11018" max="11018" width="1.08203125" style="91" customWidth="1"/>
    <col min="11019" max="11020" width="10.58203125" style="91" customWidth="1"/>
    <col min="11021" max="11021" width="1.58203125" style="91" customWidth="1"/>
    <col min="11022" max="11022" width="6.1640625" style="91" customWidth="1"/>
    <col min="11023" max="11023" width="4" style="91" customWidth="1"/>
    <col min="11024" max="11024" width="3.33203125" style="91" customWidth="1"/>
    <col min="11025" max="11025" width="0.6640625" style="91" customWidth="1"/>
    <col min="11026" max="11026" width="3" style="91" customWidth="1"/>
    <col min="11027" max="11027" width="3.33203125" style="91" customWidth="1"/>
    <col min="11028" max="11028" width="2.6640625" style="91" customWidth="1"/>
    <col min="11029" max="11029" width="3.33203125" style="91" customWidth="1"/>
    <col min="11030" max="11030" width="2.83203125" style="91" customWidth="1"/>
    <col min="11031" max="11031" width="1.6640625" style="91" customWidth="1"/>
    <col min="11032" max="11033" width="2" style="91" customWidth="1"/>
    <col min="11034" max="11034" width="6.5" style="91" customWidth="1"/>
    <col min="11035" max="11269" width="8.83203125" style="91"/>
    <col min="11270" max="11270" width="2.1640625" style="91" customWidth="1"/>
    <col min="11271" max="11271" width="2.08203125" style="91" customWidth="1"/>
    <col min="11272" max="11272" width="1" style="91" customWidth="1"/>
    <col min="11273" max="11273" width="20.4140625" style="91" customWidth="1"/>
    <col min="11274" max="11274" width="1.08203125" style="91" customWidth="1"/>
    <col min="11275" max="11276" width="10.58203125" style="91" customWidth="1"/>
    <col min="11277" max="11277" width="1.58203125" style="91" customWidth="1"/>
    <col min="11278" max="11278" width="6.1640625" style="91" customWidth="1"/>
    <col min="11279" max="11279" width="4" style="91" customWidth="1"/>
    <col min="11280" max="11280" width="3.33203125" style="91" customWidth="1"/>
    <col min="11281" max="11281" width="0.6640625" style="91" customWidth="1"/>
    <col min="11282" max="11282" width="3" style="91" customWidth="1"/>
    <col min="11283" max="11283" width="3.33203125" style="91" customWidth="1"/>
    <col min="11284" max="11284" width="2.6640625" style="91" customWidth="1"/>
    <col min="11285" max="11285" width="3.33203125" style="91" customWidth="1"/>
    <col min="11286" max="11286" width="2.83203125" style="91" customWidth="1"/>
    <col min="11287" max="11287" width="1.6640625" style="91" customWidth="1"/>
    <col min="11288" max="11289" width="2" style="91" customWidth="1"/>
    <col min="11290" max="11290" width="6.5" style="91" customWidth="1"/>
    <col min="11291" max="11525" width="8.83203125" style="91"/>
    <col min="11526" max="11526" width="2.1640625" style="91" customWidth="1"/>
    <col min="11527" max="11527" width="2.08203125" style="91" customWidth="1"/>
    <col min="11528" max="11528" width="1" style="91" customWidth="1"/>
    <col min="11529" max="11529" width="20.4140625" style="91" customWidth="1"/>
    <col min="11530" max="11530" width="1.08203125" style="91" customWidth="1"/>
    <col min="11531" max="11532" width="10.58203125" style="91" customWidth="1"/>
    <col min="11533" max="11533" width="1.58203125" style="91" customWidth="1"/>
    <col min="11534" max="11534" width="6.1640625" style="91" customWidth="1"/>
    <col min="11535" max="11535" width="4" style="91" customWidth="1"/>
    <col min="11536" max="11536" width="3.33203125" style="91" customWidth="1"/>
    <col min="11537" max="11537" width="0.6640625" style="91" customWidth="1"/>
    <col min="11538" max="11538" width="3" style="91" customWidth="1"/>
    <col min="11539" max="11539" width="3.33203125" style="91" customWidth="1"/>
    <col min="11540" max="11540" width="2.6640625" style="91" customWidth="1"/>
    <col min="11541" max="11541" width="3.33203125" style="91" customWidth="1"/>
    <col min="11542" max="11542" width="2.83203125" style="91" customWidth="1"/>
    <col min="11543" max="11543" width="1.6640625" style="91" customWidth="1"/>
    <col min="11544" max="11545" width="2" style="91" customWidth="1"/>
    <col min="11546" max="11546" width="6.5" style="91" customWidth="1"/>
    <col min="11547" max="11781" width="8.83203125" style="91"/>
    <col min="11782" max="11782" width="2.1640625" style="91" customWidth="1"/>
    <col min="11783" max="11783" width="2.08203125" style="91" customWidth="1"/>
    <col min="11784" max="11784" width="1" style="91" customWidth="1"/>
    <col min="11785" max="11785" width="20.4140625" style="91" customWidth="1"/>
    <col min="11786" max="11786" width="1.08203125" style="91" customWidth="1"/>
    <col min="11787" max="11788" width="10.58203125" style="91" customWidth="1"/>
    <col min="11789" max="11789" width="1.58203125" style="91" customWidth="1"/>
    <col min="11790" max="11790" width="6.1640625" style="91" customWidth="1"/>
    <col min="11791" max="11791" width="4" style="91" customWidth="1"/>
    <col min="11792" max="11792" width="3.33203125" style="91" customWidth="1"/>
    <col min="11793" max="11793" width="0.6640625" style="91" customWidth="1"/>
    <col min="11794" max="11794" width="3" style="91" customWidth="1"/>
    <col min="11795" max="11795" width="3.33203125" style="91" customWidth="1"/>
    <col min="11796" max="11796" width="2.6640625" style="91" customWidth="1"/>
    <col min="11797" max="11797" width="3.33203125" style="91" customWidth="1"/>
    <col min="11798" max="11798" width="2.83203125" style="91" customWidth="1"/>
    <col min="11799" max="11799" width="1.6640625" style="91" customWidth="1"/>
    <col min="11800" max="11801" width="2" style="91" customWidth="1"/>
    <col min="11802" max="11802" width="6.5" style="91" customWidth="1"/>
    <col min="11803" max="12037" width="8.83203125" style="91"/>
    <col min="12038" max="12038" width="2.1640625" style="91" customWidth="1"/>
    <col min="12039" max="12039" width="2.08203125" style="91" customWidth="1"/>
    <col min="12040" max="12040" width="1" style="91" customWidth="1"/>
    <col min="12041" max="12041" width="20.4140625" style="91" customWidth="1"/>
    <col min="12042" max="12042" width="1.08203125" style="91" customWidth="1"/>
    <col min="12043" max="12044" width="10.58203125" style="91" customWidth="1"/>
    <col min="12045" max="12045" width="1.58203125" style="91" customWidth="1"/>
    <col min="12046" max="12046" width="6.1640625" style="91" customWidth="1"/>
    <col min="12047" max="12047" width="4" style="91" customWidth="1"/>
    <col min="12048" max="12048" width="3.33203125" style="91" customWidth="1"/>
    <col min="12049" max="12049" width="0.6640625" style="91" customWidth="1"/>
    <col min="12050" max="12050" width="3" style="91" customWidth="1"/>
    <col min="12051" max="12051" width="3.33203125" style="91" customWidth="1"/>
    <col min="12052" max="12052" width="2.6640625" style="91" customWidth="1"/>
    <col min="12053" max="12053" width="3.33203125" style="91" customWidth="1"/>
    <col min="12054" max="12054" width="2.83203125" style="91" customWidth="1"/>
    <col min="12055" max="12055" width="1.6640625" style="91" customWidth="1"/>
    <col min="12056" max="12057" width="2" style="91" customWidth="1"/>
    <col min="12058" max="12058" width="6.5" style="91" customWidth="1"/>
    <col min="12059" max="12293" width="8.83203125" style="91"/>
    <col min="12294" max="12294" width="2.1640625" style="91" customWidth="1"/>
    <col min="12295" max="12295" width="2.08203125" style="91" customWidth="1"/>
    <col min="12296" max="12296" width="1" style="91" customWidth="1"/>
    <col min="12297" max="12297" width="20.4140625" style="91" customWidth="1"/>
    <col min="12298" max="12298" width="1.08203125" style="91" customWidth="1"/>
    <col min="12299" max="12300" width="10.58203125" style="91" customWidth="1"/>
    <col min="12301" max="12301" width="1.58203125" style="91" customWidth="1"/>
    <col min="12302" max="12302" width="6.1640625" style="91" customWidth="1"/>
    <col min="12303" max="12303" width="4" style="91" customWidth="1"/>
    <col min="12304" max="12304" width="3.33203125" style="91" customWidth="1"/>
    <col min="12305" max="12305" width="0.6640625" style="91" customWidth="1"/>
    <col min="12306" max="12306" width="3" style="91" customWidth="1"/>
    <col min="12307" max="12307" width="3.33203125" style="91" customWidth="1"/>
    <col min="12308" max="12308" width="2.6640625" style="91" customWidth="1"/>
    <col min="12309" max="12309" width="3.33203125" style="91" customWidth="1"/>
    <col min="12310" max="12310" width="2.83203125" style="91" customWidth="1"/>
    <col min="12311" max="12311" width="1.6640625" style="91" customWidth="1"/>
    <col min="12312" max="12313" width="2" style="91" customWidth="1"/>
    <col min="12314" max="12314" width="6.5" style="91" customWidth="1"/>
    <col min="12315" max="12549" width="8.83203125" style="91"/>
    <col min="12550" max="12550" width="2.1640625" style="91" customWidth="1"/>
    <col min="12551" max="12551" width="2.08203125" style="91" customWidth="1"/>
    <col min="12552" max="12552" width="1" style="91" customWidth="1"/>
    <col min="12553" max="12553" width="20.4140625" style="91" customWidth="1"/>
    <col min="12554" max="12554" width="1.08203125" style="91" customWidth="1"/>
    <col min="12555" max="12556" width="10.58203125" style="91" customWidth="1"/>
    <col min="12557" max="12557" width="1.58203125" style="91" customWidth="1"/>
    <col min="12558" max="12558" width="6.1640625" style="91" customWidth="1"/>
    <col min="12559" max="12559" width="4" style="91" customWidth="1"/>
    <col min="12560" max="12560" width="3.33203125" style="91" customWidth="1"/>
    <col min="12561" max="12561" width="0.6640625" style="91" customWidth="1"/>
    <col min="12562" max="12562" width="3" style="91" customWidth="1"/>
    <col min="12563" max="12563" width="3.33203125" style="91" customWidth="1"/>
    <col min="12564" max="12564" width="2.6640625" style="91" customWidth="1"/>
    <col min="12565" max="12565" width="3.33203125" style="91" customWidth="1"/>
    <col min="12566" max="12566" width="2.83203125" style="91" customWidth="1"/>
    <col min="12567" max="12567" width="1.6640625" style="91" customWidth="1"/>
    <col min="12568" max="12569" width="2" style="91" customWidth="1"/>
    <col min="12570" max="12570" width="6.5" style="91" customWidth="1"/>
    <col min="12571" max="12805" width="8.83203125" style="91"/>
    <col min="12806" max="12806" width="2.1640625" style="91" customWidth="1"/>
    <col min="12807" max="12807" width="2.08203125" style="91" customWidth="1"/>
    <col min="12808" max="12808" width="1" style="91" customWidth="1"/>
    <col min="12809" max="12809" width="20.4140625" style="91" customWidth="1"/>
    <col min="12810" max="12810" width="1.08203125" style="91" customWidth="1"/>
    <col min="12811" max="12812" width="10.58203125" style="91" customWidth="1"/>
    <col min="12813" max="12813" width="1.58203125" style="91" customWidth="1"/>
    <col min="12814" max="12814" width="6.1640625" style="91" customWidth="1"/>
    <col min="12815" max="12815" width="4" style="91" customWidth="1"/>
    <col min="12816" max="12816" width="3.33203125" style="91" customWidth="1"/>
    <col min="12817" max="12817" width="0.6640625" style="91" customWidth="1"/>
    <col min="12818" max="12818" width="3" style="91" customWidth="1"/>
    <col min="12819" max="12819" width="3.33203125" style="91" customWidth="1"/>
    <col min="12820" max="12820" width="2.6640625" style="91" customWidth="1"/>
    <col min="12821" max="12821" width="3.33203125" style="91" customWidth="1"/>
    <col min="12822" max="12822" width="2.83203125" style="91" customWidth="1"/>
    <col min="12823" max="12823" width="1.6640625" style="91" customWidth="1"/>
    <col min="12824" max="12825" width="2" style="91" customWidth="1"/>
    <col min="12826" max="12826" width="6.5" style="91" customWidth="1"/>
    <col min="12827" max="13061" width="8.83203125" style="91"/>
    <col min="13062" max="13062" width="2.1640625" style="91" customWidth="1"/>
    <col min="13063" max="13063" width="2.08203125" style="91" customWidth="1"/>
    <col min="13064" max="13064" width="1" style="91" customWidth="1"/>
    <col min="13065" max="13065" width="20.4140625" style="91" customWidth="1"/>
    <col min="13066" max="13066" width="1.08203125" style="91" customWidth="1"/>
    <col min="13067" max="13068" width="10.58203125" style="91" customWidth="1"/>
    <col min="13069" max="13069" width="1.58203125" style="91" customWidth="1"/>
    <col min="13070" max="13070" width="6.1640625" style="91" customWidth="1"/>
    <col min="13071" max="13071" width="4" style="91" customWidth="1"/>
    <col min="13072" max="13072" width="3.33203125" style="91" customWidth="1"/>
    <col min="13073" max="13073" width="0.6640625" style="91" customWidth="1"/>
    <col min="13074" max="13074" width="3" style="91" customWidth="1"/>
    <col min="13075" max="13075" width="3.33203125" style="91" customWidth="1"/>
    <col min="13076" max="13076" width="2.6640625" style="91" customWidth="1"/>
    <col min="13077" max="13077" width="3.33203125" style="91" customWidth="1"/>
    <col min="13078" max="13078" width="2.83203125" style="91" customWidth="1"/>
    <col min="13079" max="13079" width="1.6640625" style="91" customWidth="1"/>
    <col min="13080" max="13081" width="2" style="91" customWidth="1"/>
    <col min="13082" max="13082" width="6.5" style="91" customWidth="1"/>
    <col min="13083" max="13317" width="8.83203125" style="91"/>
    <col min="13318" max="13318" width="2.1640625" style="91" customWidth="1"/>
    <col min="13319" max="13319" width="2.08203125" style="91" customWidth="1"/>
    <col min="13320" max="13320" width="1" style="91" customWidth="1"/>
    <col min="13321" max="13321" width="20.4140625" style="91" customWidth="1"/>
    <col min="13322" max="13322" width="1.08203125" style="91" customWidth="1"/>
    <col min="13323" max="13324" width="10.58203125" style="91" customWidth="1"/>
    <col min="13325" max="13325" width="1.58203125" style="91" customWidth="1"/>
    <col min="13326" max="13326" width="6.1640625" style="91" customWidth="1"/>
    <col min="13327" max="13327" width="4" style="91" customWidth="1"/>
    <col min="13328" max="13328" width="3.33203125" style="91" customWidth="1"/>
    <col min="13329" max="13329" width="0.6640625" style="91" customWidth="1"/>
    <col min="13330" max="13330" width="3" style="91" customWidth="1"/>
    <col min="13331" max="13331" width="3.33203125" style="91" customWidth="1"/>
    <col min="13332" max="13332" width="2.6640625" style="91" customWidth="1"/>
    <col min="13333" max="13333" width="3.33203125" style="91" customWidth="1"/>
    <col min="13334" max="13334" width="2.83203125" style="91" customWidth="1"/>
    <col min="13335" max="13335" width="1.6640625" style="91" customWidth="1"/>
    <col min="13336" max="13337" width="2" style="91" customWidth="1"/>
    <col min="13338" max="13338" width="6.5" style="91" customWidth="1"/>
    <col min="13339" max="13573" width="8.83203125" style="91"/>
    <col min="13574" max="13574" width="2.1640625" style="91" customWidth="1"/>
    <col min="13575" max="13575" width="2.08203125" style="91" customWidth="1"/>
    <col min="13576" max="13576" width="1" style="91" customWidth="1"/>
    <col min="13577" max="13577" width="20.4140625" style="91" customWidth="1"/>
    <col min="13578" max="13578" width="1.08203125" style="91" customWidth="1"/>
    <col min="13579" max="13580" width="10.58203125" style="91" customWidth="1"/>
    <col min="13581" max="13581" width="1.58203125" style="91" customWidth="1"/>
    <col min="13582" max="13582" width="6.1640625" style="91" customWidth="1"/>
    <col min="13583" max="13583" width="4" style="91" customWidth="1"/>
    <col min="13584" max="13584" width="3.33203125" style="91" customWidth="1"/>
    <col min="13585" max="13585" width="0.6640625" style="91" customWidth="1"/>
    <col min="13586" max="13586" width="3" style="91" customWidth="1"/>
    <col min="13587" max="13587" width="3.33203125" style="91" customWidth="1"/>
    <col min="13588" max="13588" width="2.6640625" style="91" customWidth="1"/>
    <col min="13589" max="13589" width="3.33203125" style="91" customWidth="1"/>
    <col min="13590" max="13590" width="2.83203125" style="91" customWidth="1"/>
    <col min="13591" max="13591" width="1.6640625" style="91" customWidth="1"/>
    <col min="13592" max="13593" width="2" style="91" customWidth="1"/>
    <col min="13594" max="13594" width="6.5" style="91" customWidth="1"/>
    <col min="13595" max="13829" width="8.83203125" style="91"/>
    <col min="13830" max="13830" width="2.1640625" style="91" customWidth="1"/>
    <col min="13831" max="13831" width="2.08203125" style="91" customWidth="1"/>
    <col min="13832" max="13832" width="1" style="91" customWidth="1"/>
    <col min="13833" max="13833" width="20.4140625" style="91" customWidth="1"/>
    <col min="13834" max="13834" width="1.08203125" style="91" customWidth="1"/>
    <col min="13835" max="13836" width="10.58203125" style="91" customWidth="1"/>
    <col min="13837" max="13837" width="1.58203125" style="91" customWidth="1"/>
    <col min="13838" max="13838" width="6.1640625" style="91" customWidth="1"/>
    <col min="13839" max="13839" width="4" style="91" customWidth="1"/>
    <col min="13840" max="13840" width="3.33203125" style="91" customWidth="1"/>
    <col min="13841" max="13841" width="0.6640625" style="91" customWidth="1"/>
    <col min="13842" max="13842" width="3" style="91" customWidth="1"/>
    <col min="13843" max="13843" width="3.33203125" style="91" customWidth="1"/>
    <col min="13844" max="13844" width="2.6640625" style="91" customWidth="1"/>
    <col min="13845" max="13845" width="3.33203125" style="91" customWidth="1"/>
    <col min="13846" max="13846" width="2.83203125" style="91" customWidth="1"/>
    <col min="13847" max="13847" width="1.6640625" style="91" customWidth="1"/>
    <col min="13848" max="13849" width="2" style="91" customWidth="1"/>
    <col min="13850" max="13850" width="6.5" style="91" customWidth="1"/>
    <col min="13851" max="14085" width="8.83203125" style="91"/>
    <col min="14086" max="14086" width="2.1640625" style="91" customWidth="1"/>
    <col min="14087" max="14087" width="2.08203125" style="91" customWidth="1"/>
    <col min="14088" max="14088" width="1" style="91" customWidth="1"/>
    <col min="14089" max="14089" width="20.4140625" style="91" customWidth="1"/>
    <col min="14090" max="14090" width="1.08203125" style="91" customWidth="1"/>
    <col min="14091" max="14092" width="10.58203125" style="91" customWidth="1"/>
    <col min="14093" max="14093" width="1.58203125" style="91" customWidth="1"/>
    <col min="14094" max="14094" width="6.1640625" style="91" customWidth="1"/>
    <col min="14095" max="14095" width="4" style="91" customWidth="1"/>
    <col min="14096" max="14096" width="3.33203125" style="91" customWidth="1"/>
    <col min="14097" max="14097" width="0.6640625" style="91" customWidth="1"/>
    <col min="14098" max="14098" width="3" style="91" customWidth="1"/>
    <col min="14099" max="14099" width="3.33203125" style="91" customWidth="1"/>
    <col min="14100" max="14100" width="2.6640625" style="91" customWidth="1"/>
    <col min="14101" max="14101" width="3.33203125" style="91" customWidth="1"/>
    <col min="14102" max="14102" width="2.83203125" style="91" customWidth="1"/>
    <col min="14103" max="14103" width="1.6640625" style="91" customWidth="1"/>
    <col min="14104" max="14105" width="2" style="91" customWidth="1"/>
    <col min="14106" max="14106" width="6.5" style="91" customWidth="1"/>
    <col min="14107" max="14341" width="8.83203125" style="91"/>
    <col min="14342" max="14342" width="2.1640625" style="91" customWidth="1"/>
    <col min="14343" max="14343" width="2.08203125" style="91" customWidth="1"/>
    <col min="14344" max="14344" width="1" style="91" customWidth="1"/>
    <col min="14345" max="14345" width="20.4140625" style="91" customWidth="1"/>
    <col min="14346" max="14346" width="1.08203125" style="91" customWidth="1"/>
    <col min="14347" max="14348" width="10.58203125" style="91" customWidth="1"/>
    <col min="14349" max="14349" width="1.58203125" style="91" customWidth="1"/>
    <col min="14350" max="14350" width="6.1640625" style="91" customWidth="1"/>
    <col min="14351" max="14351" width="4" style="91" customWidth="1"/>
    <col min="14352" max="14352" width="3.33203125" style="91" customWidth="1"/>
    <col min="14353" max="14353" width="0.6640625" style="91" customWidth="1"/>
    <col min="14354" max="14354" width="3" style="91" customWidth="1"/>
    <col min="14355" max="14355" width="3.33203125" style="91" customWidth="1"/>
    <col min="14356" max="14356" width="2.6640625" style="91" customWidth="1"/>
    <col min="14357" max="14357" width="3.33203125" style="91" customWidth="1"/>
    <col min="14358" max="14358" width="2.83203125" style="91" customWidth="1"/>
    <col min="14359" max="14359" width="1.6640625" style="91" customWidth="1"/>
    <col min="14360" max="14361" width="2" style="91" customWidth="1"/>
    <col min="14362" max="14362" width="6.5" style="91" customWidth="1"/>
    <col min="14363" max="14597" width="8.83203125" style="91"/>
    <col min="14598" max="14598" width="2.1640625" style="91" customWidth="1"/>
    <col min="14599" max="14599" width="2.08203125" style="91" customWidth="1"/>
    <col min="14600" max="14600" width="1" style="91" customWidth="1"/>
    <col min="14601" max="14601" width="20.4140625" style="91" customWidth="1"/>
    <col min="14602" max="14602" width="1.08203125" style="91" customWidth="1"/>
    <col min="14603" max="14604" width="10.58203125" style="91" customWidth="1"/>
    <col min="14605" max="14605" width="1.58203125" style="91" customWidth="1"/>
    <col min="14606" max="14606" width="6.1640625" style="91" customWidth="1"/>
    <col min="14607" max="14607" width="4" style="91" customWidth="1"/>
    <col min="14608" max="14608" width="3.33203125" style="91" customWidth="1"/>
    <col min="14609" max="14609" width="0.6640625" style="91" customWidth="1"/>
    <col min="14610" max="14610" width="3" style="91" customWidth="1"/>
    <col min="14611" max="14611" width="3.33203125" style="91" customWidth="1"/>
    <col min="14612" max="14612" width="2.6640625" style="91" customWidth="1"/>
    <col min="14613" max="14613" width="3.33203125" style="91" customWidth="1"/>
    <col min="14614" max="14614" width="2.83203125" style="91" customWidth="1"/>
    <col min="14615" max="14615" width="1.6640625" style="91" customWidth="1"/>
    <col min="14616" max="14617" width="2" style="91" customWidth="1"/>
    <col min="14618" max="14618" width="6.5" style="91" customWidth="1"/>
    <col min="14619" max="14853" width="8.83203125" style="91"/>
    <col min="14854" max="14854" width="2.1640625" style="91" customWidth="1"/>
    <col min="14855" max="14855" width="2.08203125" style="91" customWidth="1"/>
    <col min="14856" max="14856" width="1" style="91" customWidth="1"/>
    <col min="14857" max="14857" width="20.4140625" style="91" customWidth="1"/>
    <col min="14858" max="14858" width="1.08203125" style="91" customWidth="1"/>
    <col min="14859" max="14860" width="10.58203125" style="91" customWidth="1"/>
    <col min="14861" max="14861" width="1.58203125" style="91" customWidth="1"/>
    <col min="14862" max="14862" width="6.1640625" style="91" customWidth="1"/>
    <col min="14863" max="14863" width="4" style="91" customWidth="1"/>
    <col min="14864" max="14864" width="3.33203125" style="91" customWidth="1"/>
    <col min="14865" max="14865" width="0.6640625" style="91" customWidth="1"/>
    <col min="14866" max="14866" width="3" style="91" customWidth="1"/>
    <col min="14867" max="14867" width="3.33203125" style="91" customWidth="1"/>
    <col min="14868" max="14868" width="2.6640625" style="91" customWidth="1"/>
    <col min="14869" max="14869" width="3.33203125" style="91" customWidth="1"/>
    <col min="14870" max="14870" width="2.83203125" style="91" customWidth="1"/>
    <col min="14871" max="14871" width="1.6640625" style="91" customWidth="1"/>
    <col min="14872" max="14873" width="2" style="91" customWidth="1"/>
    <col min="14874" max="14874" width="6.5" style="91" customWidth="1"/>
    <col min="14875" max="15109" width="8.83203125" style="91"/>
    <col min="15110" max="15110" width="2.1640625" style="91" customWidth="1"/>
    <col min="15111" max="15111" width="2.08203125" style="91" customWidth="1"/>
    <col min="15112" max="15112" width="1" style="91" customWidth="1"/>
    <col min="15113" max="15113" width="20.4140625" style="91" customWidth="1"/>
    <col min="15114" max="15114" width="1.08203125" style="91" customWidth="1"/>
    <col min="15115" max="15116" width="10.58203125" style="91" customWidth="1"/>
    <col min="15117" max="15117" width="1.58203125" style="91" customWidth="1"/>
    <col min="15118" max="15118" width="6.1640625" style="91" customWidth="1"/>
    <col min="15119" max="15119" width="4" style="91" customWidth="1"/>
    <col min="15120" max="15120" width="3.33203125" style="91" customWidth="1"/>
    <col min="15121" max="15121" width="0.6640625" style="91" customWidth="1"/>
    <col min="15122" max="15122" width="3" style="91" customWidth="1"/>
    <col min="15123" max="15123" width="3.33203125" style="91" customWidth="1"/>
    <col min="15124" max="15124" width="2.6640625" style="91" customWidth="1"/>
    <col min="15125" max="15125" width="3.33203125" style="91" customWidth="1"/>
    <col min="15126" max="15126" width="2.83203125" style="91" customWidth="1"/>
    <col min="15127" max="15127" width="1.6640625" style="91" customWidth="1"/>
    <col min="15128" max="15129" width="2" style="91" customWidth="1"/>
    <col min="15130" max="15130" width="6.5" style="91" customWidth="1"/>
    <col min="15131" max="15365" width="8.83203125" style="91"/>
    <col min="15366" max="15366" width="2.1640625" style="91" customWidth="1"/>
    <col min="15367" max="15367" width="2.08203125" style="91" customWidth="1"/>
    <col min="15368" max="15368" width="1" style="91" customWidth="1"/>
    <col min="15369" max="15369" width="20.4140625" style="91" customWidth="1"/>
    <col min="15370" max="15370" width="1.08203125" style="91" customWidth="1"/>
    <col min="15371" max="15372" width="10.58203125" style="91" customWidth="1"/>
    <col min="15373" max="15373" width="1.58203125" style="91" customWidth="1"/>
    <col min="15374" max="15374" width="6.1640625" style="91" customWidth="1"/>
    <col min="15375" max="15375" width="4" style="91" customWidth="1"/>
    <col min="15376" max="15376" width="3.33203125" style="91" customWidth="1"/>
    <col min="15377" max="15377" width="0.6640625" style="91" customWidth="1"/>
    <col min="15378" max="15378" width="3" style="91" customWidth="1"/>
    <col min="15379" max="15379" width="3.33203125" style="91" customWidth="1"/>
    <col min="15380" max="15380" width="2.6640625" style="91" customWidth="1"/>
    <col min="15381" max="15381" width="3.33203125" style="91" customWidth="1"/>
    <col min="15382" max="15382" width="2.83203125" style="91" customWidth="1"/>
    <col min="15383" max="15383" width="1.6640625" style="91" customWidth="1"/>
    <col min="15384" max="15385" width="2" style="91" customWidth="1"/>
    <col min="15386" max="15386" width="6.5" style="91" customWidth="1"/>
    <col min="15387" max="15621" width="8.83203125" style="91"/>
    <col min="15622" max="15622" width="2.1640625" style="91" customWidth="1"/>
    <col min="15623" max="15623" width="2.08203125" style="91" customWidth="1"/>
    <col min="15624" max="15624" width="1" style="91" customWidth="1"/>
    <col min="15625" max="15625" width="20.4140625" style="91" customWidth="1"/>
    <col min="15626" max="15626" width="1.08203125" style="91" customWidth="1"/>
    <col min="15627" max="15628" width="10.58203125" style="91" customWidth="1"/>
    <col min="15629" max="15629" width="1.58203125" style="91" customWidth="1"/>
    <col min="15630" max="15630" width="6.1640625" style="91" customWidth="1"/>
    <col min="15631" max="15631" width="4" style="91" customWidth="1"/>
    <col min="15632" max="15632" width="3.33203125" style="91" customWidth="1"/>
    <col min="15633" max="15633" width="0.6640625" style="91" customWidth="1"/>
    <col min="15634" max="15634" width="3" style="91" customWidth="1"/>
    <col min="15635" max="15635" width="3.33203125" style="91" customWidth="1"/>
    <col min="15636" max="15636" width="2.6640625" style="91" customWidth="1"/>
    <col min="15637" max="15637" width="3.33203125" style="91" customWidth="1"/>
    <col min="15638" max="15638" width="2.83203125" style="91" customWidth="1"/>
    <col min="15639" max="15639" width="1.6640625" style="91" customWidth="1"/>
    <col min="15640" max="15641" width="2" style="91" customWidth="1"/>
    <col min="15642" max="15642" width="6.5" style="91" customWidth="1"/>
    <col min="15643" max="15877" width="8.83203125" style="91"/>
    <col min="15878" max="15878" width="2.1640625" style="91" customWidth="1"/>
    <col min="15879" max="15879" width="2.08203125" style="91" customWidth="1"/>
    <col min="15880" max="15880" width="1" style="91" customWidth="1"/>
    <col min="15881" max="15881" width="20.4140625" style="91" customWidth="1"/>
    <col min="15882" max="15882" width="1.08203125" style="91" customWidth="1"/>
    <col min="15883" max="15884" width="10.58203125" style="91" customWidth="1"/>
    <col min="15885" max="15885" width="1.58203125" style="91" customWidth="1"/>
    <col min="15886" max="15886" width="6.1640625" style="91" customWidth="1"/>
    <col min="15887" max="15887" width="4" style="91" customWidth="1"/>
    <col min="15888" max="15888" width="3.33203125" style="91" customWidth="1"/>
    <col min="15889" max="15889" width="0.6640625" style="91" customWidth="1"/>
    <col min="15890" max="15890" width="3" style="91" customWidth="1"/>
    <col min="15891" max="15891" width="3.33203125" style="91" customWidth="1"/>
    <col min="15892" max="15892" width="2.6640625" style="91" customWidth="1"/>
    <col min="15893" max="15893" width="3.33203125" style="91" customWidth="1"/>
    <col min="15894" max="15894" width="2.83203125" style="91" customWidth="1"/>
    <col min="15895" max="15895" width="1.6640625" style="91" customWidth="1"/>
    <col min="15896" max="15897" width="2" style="91" customWidth="1"/>
    <col min="15898" max="15898" width="6.5" style="91" customWidth="1"/>
    <col min="15899" max="16133" width="8.83203125" style="91"/>
    <col min="16134" max="16134" width="2.1640625" style="91" customWidth="1"/>
    <col min="16135" max="16135" width="2.08203125" style="91" customWidth="1"/>
    <col min="16136" max="16136" width="1" style="91" customWidth="1"/>
    <col min="16137" max="16137" width="20.4140625" style="91" customWidth="1"/>
    <col min="16138" max="16138" width="1.08203125" style="91" customWidth="1"/>
    <col min="16139" max="16140" width="10.58203125" style="91" customWidth="1"/>
    <col min="16141" max="16141" width="1.58203125" style="91" customWidth="1"/>
    <col min="16142" max="16142" width="6.1640625" style="91" customWidth="1"/>
    <col min="16143" max="16143" width="4" style="91" customWidth="1"/>
    <col min="16144" max="16144" width="3.33203125" style="91" customWidth="1"/>
    <col min="16145" max="16145" width="0.6640625" style="91" customWidth="1"/>
    <col min="16146" max="16146" width="3" style="91" customWidth="1"/>
    <col min="16147" max="16147" width="3.33203125" style="91" customWidth="1"/>
    <col min="16148" max="16148" width="2.6640625" style="91" customWidth="1"/>
    <col min="16149" max="16149" width="3.33203125" style="91" customWidth="1"/>
    <col min="16150" max="16150" width="2.83203125" style="91" customWidth="1"/>
    <col min="16151" max="16151" width="1.6640625" style="91" customWidth="1"/>
    <col min="16152" max="16153" width="2" style="91" customWidth="1"/>
    <col min="16154" max="16154" width="6.5" style="91" customWidth="1"/>
    <col min="16155" max="16382" width="8.83203125" style="91"/>
    <col min="16383" max="16384" width="8.08203125" style="91" customWidth="1"/>
  </cols>
  <sheetData>
    <row r="1" spans="1:55">
      <c r="A1" s="89" t="s">
        <v>227</v>
      </c>
      <c r="AG1" s="89" t="s">
        <v>227</v>
      </c>
    </row>
    <row r="2" spans="1:55" ht="6.5" hidden="1" customHeight="1">
      <c r="Q2" s="93"/>
      <c r="R2" s="93"/>
      <c r="V2" s="93"/>
      <c r="Z2" s="94"/>
      <c r="AA2" s="91" t="s">
        <v>51</v>
      </c>
      <c r="AW2" s="93"/>
      <c r="AX2" s="93"/>
      <c r="BB2" s="93"/>
    </row>
    <row r="3" spans="1:55">
      <c r="P3" s="272" t="s">
        <v>8</v>
      </c>
      <c r="Q3" s="29"/>
      <c r="R3" s="95" t="s">
        <v>52</v>
      </c>
      <c r="S3" s="29"/>
      <c r="T3" s="95" t="s">
        <v>53</v>
      </c>
      <c r="U3" s="29"/>
      <c r="V3" s="95" t="s">
        <v>54</v>
      </c>
      <c r="Z3" s="115" t="s">
        <v>785</v>
      </c>
      <c r="AV3" s="272" t="s">
        <v>8</v>
      </c>
      <c r="AW3" s="806" t="s">
        <v>1005</v>
      </c>
      <c r="AX3" s="95" t="s">
        <v>52</v>
      </c>
      <c r="AY3" s="806" t="s">
        <v>1005</v>
      </c>
      <c r="AZ3" s="95" t="s">
        <v>53</v>
      </c>
      <c r="BA3" s="806" t="s">
        <v>1005</v>
      </c>
      <c r="BB3" s="95" t="s">
        <v>54</v>
      </c>
    </row>
    <row r="4" spans="1:55">
      <c r="A4" s="91" t="s">
        <v>228</v>
      </c>
      <c r="B4" s="89"/>
      <c r="C4" s="89"/>
      <c r="D4" s="89"/>
      <c r="E4" s="89"/>
      <c r="F4" s="89"/>
      <c r="G4" s="89"/>
      <c r="H4" s="89"/>
      <c r="I4" s="89"/>
      <c r="J4" s="89"/>
      <c r="K4" s="89"/>
      <c r="L4" s="89"/>
      <c r="M4" s="89"/>
      <c r="O4" s="272"/>
      <c r="P4" s="272"/>
      <c r="Q4" s="95"/>
      <c r="R4" s="95"/>
      <c r="S4" s="95"/>
      <c r="T4" s="95"/>
      <c r="U4" s="95"/>
      <c r="V4" s="95"/>
      <c r="AG4" s="91" t="s">
        <v>228</v>
      </c>
      <c r="AH4" s="89"/>
      <c r="AI4" s="89"/>
      <c r="AJ4" s="89"/>
      <c r="AK4" s="89"/>
      <c r="AL4" s="89"/>
      <c r="AM4" s="89"/>
      <c r="AN4" s="89"/>
      <c r="AO4" s="89"/>
      <c r="AP4" s="89"/>
      <c r="AQ4" s="89"/>
      <c r="AR4" s="89"/>
      <c r="AS4" s="89"/>
      <c r="AU4" s="272"/>
      <c r="AV4" s="272"/>
      <c r="AW4" s="95"/>
      <c r="AX4" s="95"/>
      <c r="AY4" s="95"/>
      <c r="AZ4" s="95"/>
      <c r="BA4" s="95"/>
      <c r="BB4" s="95"/>
    </row>
    <row r="5" spans="1:55" ht="12" customHeight="1">
      <c r="A5" s="91" t="s">
        <v>229</v>
      </c>
      <c r="B5" s="89"/>
      <c r="C5" s="89"/>
      <c r="D5" s="89"/>
      <c r="E5" s="89"/>
      <c r="F5" s="89"/>
      <c r="G5" s="89"/>
      <c r="H5" s="89"/>
      <c r="I5" s="89"/>
      <c r="J5" s="89"/>
      <c r="K5" s="89"/>
      <c r="L5" s="89"/>
      <c r="M5" s="89"/>
      <c r="R5" s="96"/>
      <c r="S5" s="96"/>
      <c r="T5" s="96"/>
      <c r="U5" s="96"/>
      <c r="V5" s="96"/>
      <c r="AG5" s="91" t="s">
        <v>229</v>
      </c>
      <c r="AH5" s="89"/>
      <c r="AI5" s="89"/>
      <c r="AJ5" s="89"/>
      <c r="AK5" s="89"/>
      <c r="AL5" s="89"/>
      <c r="AM5" s="89"/>
      <c r="AN5" s="89"/>
      <c r="AO5" s="89"/>
      <c r="AP5" s="89"/>
      <c r="AQ5" s="89"/>
      <c r="AR5" s="89"/>
      <c r="AS5" s="89"/>
      <c r="AX5" s="96"/>
      <c r="AY5" s="96"/>
      <c r="AZ5" s="96"/>
      <c r="BA5" s="96"/>
      <c r="BB5" s="96"/>
    </row>
    <row r="6" spans="1:55" ht="12" customHeight="1">
      <c r="B6" s="89"/>
      <c r="C6" s="89"/>
      <c r="D6" s="89"/>
      <c r="E6" s="89"/>
      <c r="F6" s="89"/>
      <c r="G6" s="89"/>
      <c r="H6" s="89"/>
      <c r="I6" s="89"/>
      <c r="J6" s="89"/>
      <c r="K6" s="89"/>
      <c r="L6" s="89"/>
      <c r="M6" s="89"/>
      <c r="R6" s="96"/>
      <c r="S6" s="96"/>
      <c r="T6" s="96"/>
      <c r="U6" s="96"/>
      <c r="V6" s="96"/>
      <c r="AH6" s="89"/>
      <c r="AI6" s="89"/>
      <c r="AJ6" s="89"/>
      <c r="AK6" s="89"/>
      <c r="AL6" s="89"/>
      <c r="AM6" s="89"/>
      <c r="AN6" s="89"/>
      <c r="AO6" s="89"/>
      <c r="AP6" s="89"/>
      <c r="AQ6" s="89"/>
      <c r="AR6" s="89"/>
      <c r="AS6" s="89"/>
      <c r="AX6" s="96"/>
      <c r="AY6" s="96"/>
      <c r="AZ6" s="96"/>
      <c r="BA6" s="96"/>
      <c r="BB6" s="96"/>
    </row>
    <row r="7" spans="1:55">
      <c r="B7" s="89"/>
      <c r="C7" s="89"/>
      <c r="D7" s="89"/>
      <c r="E7" s="89"/>
      <c r="F7" s="89"/>
      <c r="G7" s="89"/>
      <c r="H7" s="89"/>
      <c r="I7" s="89"/>
      <c r="J7" s="89"/>
      <c r="K7" s="89"/>
      <c r="L7" s="89" t="s">
        <v>57</v>
      </c>
      <c r="M7" s="89"/>
      <c r="N7" s="89"/>
      <c r="O7" s="89"/>
      <c r="P7" s="122"/>
      <c r="Q7" s="122"/>
      <c r="R7" s="122"/>
      <c r="S7" s="122"/>
      <c r="T7" s="122"/>
      <c r="U7" s="122"/>
      <c r="V7" s="122"/>
      <c r="AH7" s="89"/>
      <c r="AI7" s="89"/>
      <c r="AJ7" s="89"/>
      <c r="AK7" s="89"/>
      <c r="AL7" s="89"/>
      <c r="AM7" s="89"/>
      <c r="AN7" s="89"/>
      <c r="AO7" s="89"/>
      <c r="AP7" s="89"/>
      <c r="AQ7" s="89"/>
      <c r="AR7" s="89" t="s">
        <v>57</v>
      </c>
      <c r="AS7" s="89"/>
      <c r="AT7" s="89"/>
      <c r="AU7" s="89"/>
      <c r="AV7" s="122"/>
      <c r="AW7" s="122"/>
      <c r="AX7" s="122"/>
      <c r="AY7" s="122"/>
      <c r="AZ7" s="122"/>
      <c r="BA7" s="122"/>
      <c r="BB7" s="122"/>
    </row>
    <row r="8" spans="1:55" ht="2.5" hidden="1" customHeight="1">
      <c r="B8" s="89"/>
      <c r="C8" s="89"/>
      <c r="D8" s="89"/>
      <c r="E8" s="89"/>
      <c r="F8" s="89"/>
      <c r="G8" s="89"/>
      <c r="H8" s="89"/>
      <c r="I8" s="89"/>
      <c r="J8" s="89"/>
      <c r="K8" s="89"/>
      <c r="L8" s="89"/>
      <c r="M8" s="89"/>
      <c r="R8" s="96"/>
      <c r="S8" s="96"/>
      <c r="T8" s="96"/>
      <c r="U8" s="96"/>
      <c r="V8" s="96"/>
      <c r="AH8" s="89"/>
      <c r="AI8" s="89"/>
      <c r="AJ8" s="89"/>
      <c r="AK8" s="89"/>
      <c r="AL8" s="89"/>
      <c r="AM8" s="89"/>
      <c r="AN8" s="89"/>
      <c r="AO8" s="89"/>
      <c r="AP8" s="89"/>
      <c r="AQ8" s="89"/>
      <c r="AR8" s="89"/>
      <c r="AS8" s="89"/>
      <c r="AX8" s="96"/>
      <c r="AY8" s="96"/>
      <c r="AZ8" s="96"/>
      <c r="BA8" s="96"/>
      <c r="BB8" s="96"/>
    </row>
    <row r="9" spans="1:55" ht="26" customHeight="1">
      <c r="B9" s="89"/>
      <c r="C9" s="89"/>
      <c r="D9" s="89"/>
      <c r="E9" s="89"/>
      <c r="F9" s="89"/>
      <c r="G9" s="89"/>
      <c r="H9" s="89"/>
      <c r="I9" s="89"/>
      <c r="J9" s="89"/>
      <c r="K9" s="89"/>
      <c r="L9" s="1531" t="s">
        <v>59</v>
      </c>
      <c r="M9" s="1531"/>
      <c r="N9" s="1532">
        <f>基本情報!E6</f>
        <v>0</v>
      </c>
      <c r="O9" s="1532"/>
      <c r="P9" s="1532"/>
      <c r="Q9" s="1532"/>
      <c r="R9" s="1532"/>
      <c r="S9" s="1532"/>
      <c r="T9" s="1532"/>
      <c r="U9" s="1532"/>
      <c r="V9" s="1532"/>
      <c r="AH9" s="89"/>
      <c r="AI9" s="89"/>
      <c r="AJ9" s="89"/>
      <c r="AK9" s="89"/>
      <c r="AL9" s="89"/>
      <c r="AM9" s="89"/>
      <c r="AN9" s="89"/>
      <c r="AO9" s="89"/>
      <c r="AP9" s="89"/>
      <c r="AQ9" s="89"/>
      <c r="AR9" s="1531" t="s">
        <v>59</v>
      </c>
      <c r="AS9" s="1531"/>
      <c r="AT9" s="1532">
        <f>基本情報!AM6</f>
        <v>0</v>
      </c>
      <c r="AU9" s="1532"/>
      <c r="AV9" s="1532"/>
      <c r="AW9" s="1532"/>
      <c r="AX9" s="1532"/>
      <c r="AY9" s="1532"/>
      <c r="AZ9" s="1532"/>
      <c r="BA9" s="1532"/>
      <c r="BB9" s="1532"/>
    </row>
    <row r="10" spans="1:55" ht="2.5" customHeight="1">
      <c r="B10" s="89"/>
      <c r="C10" s="89"/>
      <c r="D10" s="89"/>
      <c r="E10" s="89"/>
      <c r="F10" s="89"/>
      <c r="G10" s="89"/>
      <c r="H10" s="89"/>
      <c r="I10" s="89"/>
      <c r="J10" s="89"/>
      <c r="K10" s="89"/>
      <c r="L10" s="89"/>
      <c r="M10" s="89"/>
      <c r="N10" s="88"/>
      <c r="O10" s="88"/>
      <c r="P10" s="88"/>
      <c r="Q10" s="88"/>
      <c r="R10" s="88"/>
      <c r="S10" s="88"/>
      <c r="T10" s="88"/>
      <c r="U10" s="88"/>
      <c r="V10" s="88"/>
      <c r="AH10" s="89"/>
      <c r="AI10" s="89"/>
      <c r="AJ10" s="89"/>
      <c r="AK10" s="89"/>
      <c r="AL10" s="89"/>
      <c r="AM10" s="89"/>
      <c r="AN10" s="89"/>
      <c r="AO10" s="89"/>
      <c r="AP10" s="89"/>
      <c r="AQ10" s="89"/>
      <c r="AR10" s="89"/>
      <c r="AS10" s="89"/>
      <c r="AT10" s="88"/>
      <c r="AU10" s="88"/>
      <c r="AV10" s="88"/>
      <c r="AW10" s="88"/>
      <c r="AX10" s="88"/>
      <c r="AY10" s="88"/>
      <c r="AZ10" s="88"/>
      <c r="BA10" s="88"/>
      <c r="BB10" s="88"/>
    </row>
    <row r="11" spans="1:55" ht="26" customHeight="1">
      <c r="B11" s="89"/>
      <c r="C11" s="89"/>
      <c r="D11" s="89"/>
      <c r="E11" s="89"/>
      <c r="F11" s="89"/>
      <c r="G11" s="89"/>
      <c r="H11" s="89"/>
      <c r="I11" s="89"/>
      <c r="J11" s="89"/>
      <c r="K11" s="89"/>
      <c r="L11" s="1531" t="s">
        <v>60</v>
      </c>
      <c r="M11" s="1531"/>
      <c r="N11" s="1532">
        <f>基本情報!E4</f>
        <v>0</v>
      </c>
      <c r="O11" s="1532"/>
      <c r="P11" s="1532"/>
      <c r="Q11" s="1532"/>
      <c r="R11" s="1532"/>
      <c r="S11" s="1532"/>
      <c r="T11" s="1532"/>
      <c r="U11" s="1532"/>
      <c r="V11" s="1532"/>
      <c r="AH11" s="89"/>
      <c r="AI11" s="89"/>
      <c r="AJ11" s="89"/>
      <c r="AK11" s="89"/>
      <c r="AL11" s="89"/>
      <c r="AM11" s="89"/>
      <c r="AN11" s="89"/>
      <c r="AO11" s="89"/>
      <c r="AP11" s="89"/>
      <c r="AQ11" s="89"/>
      <c r="AR11" s="1531" t="s">
        <v>60</v>
      </c>
      <c r="AS11" s="1531"/>
      <c r="AT11" s="1532">
        <f>基本情報!AM4</f>
        <v>0</v>
      </c>
      <c r="AU11" s="1532"/>
      <c r="AV11" s="1532"/>
      <c r="AW11" s="1532"/>
      <c r="AX11" s="1532"/>
      <c r="AY11" s="1532"/>
      <c r="AZ11" s="1532"/>
      <c r="BA11" s="1532"/>
      <c r="BB11" s="1532"/>
    </row>
    <row r="12" spans="1:55" ht="3.65" customHeight="1">
      <c r="B12" s="89"/>
      <c r="C12" s="89"/>
      <c r="D12" s="89"/>
      <c r="E12" s="89"/>
      <c r="F12" s="89"/>
      <c r="G12" s="89"/>
      <c r="H12" s="89"/>
      <c r="I12" s="89"/>
      <c r="J12" s="89"/>
      <c r="K12" s="89"/>
      <c r="L12" s="89"/>
      <c r="M12" s="89"/>
      <c r="N12" s="88"/>
      <c r="O12" s="88"/>
      <c r="P12" s="88"/>
      <c r="Q12" s="88"/>
      <c r="R12" s="88"/>
      <c r="S12" s="88"/>
      <c r="T12" s="88"/>
      <c r="U12" s="88"/>
      <c r="V12" s="88"/>
      <c r="AH12" s="89"/>
      <c r="AI12" s="89"/>
      <c r="AJ12" s="89"/>
      <c r="AK12" s="89"/>
      <c r="AL12" s="89"/>
      <c r="AM12" s="89"/>
      <c r="AN12" s="89"/>
      <c r="AO12" s="89"/>
      <c r="AP12" s="89"/>
      <c r="AQ12" s="89"/>
      <c r="AR12" s="89"/>
      <c r="AS12" s="89"/>
      <c r="AT12" s="88"/>
      <c r="AU12" s="88"/>
      <c r="AV12" s="88"/>
      <c r="AW12" s="88"/>
      <c r="AX12" s="88"/>
      <c r="AY12" s="88"/>
      <c r="AZ12" s="88"/>
      <c r="BA12" s="88"/>
      <c r="BB12" s="88"/>
    </row>
    <row r="13" spans="1:55" ht="25.25" customHeight="1">
      <c r="B13" s="89"/>
      <c r="C13" s="89"/>
      <c r="D13" s="89"/>
      <c r="E13" s="89"/>
      <c r="F13" s="89"/>
      <c r="G13" s="89"/>
      <c r="H13" s="89"/>
      <c r="I13" s="89"/>
      <c r="J13" s="89"/>
      <c r="K13" s="89"/>
      <c r="L13" s="1533" t="s">
        <v>61</v>
      </c>
      <c r="M13" s="1533"/>
      <c r="N13" s="1534">
        <f>基本情報!E7</f>
        <v>0</v>
      </c>
      <c r="O13" s="1534"/>
      <c r="P13" s="1534"/>
      <c r="Q13" s="1534"/>
      <c r="R13" s="1534">
        <f>基本情報!E9</f>
        <v>0</v>
      </c>
      <c r="S13" s="1534"/>
      <c r="T13" s="1534"/>
      <c r="U13" s="1534"/>
      <c r="V13" s="1534"/>
      <c r="AH13" s="89"/>
      <c r="AI13" s="89"/>
      <c r="AJ13" s="89"/>
      <c r="AK13" s="89"/>
      <c r="AL13" s="89"/>
      <c r="AM13" s="89"/>
      <c r="AN13" s="89"/>
      <c r="AO13" s="89"/>
      <c r="AP13" s="89"/>
      <c r="AQ13" s="89"/>
      <c r="AR13" s="1533" t="s">
        <v>61</v>
      </c>
      <c r="AS13" s="1533"/>
      <c r="AT13" s="1534">
        <f>基本情報!AM7</f>
        <v>0</v>
      </c>
      <c r="AU13" s="1534"/>
      <c r="AV13" s="1534"/>
      <c r="AW13" s="1534"/>
      <c r="AX13" s="1534">
        <f>基本情報!AM9</f>
        <v>0</v>
      </c>
      <c r="AY13" s="1534"/>
      <c r="AZ13" s="1534"/>
      <c r="BA13" s="1534"/>
      <c r="BB13" s="1534"/>
    </row>
    <row r="14" spans="1:55">
      <c r="L14" s="89"/>
      <c r="M14" s="89"/>
      <c r="N14" s="89"/>
      <c r="O14" s="89"/>
      <c r="P14" s="89"/>
      <c r="Q14" s="89"/>
      <c r="R14" s="89"/>
      <c r="S14" s="89"/>
      <c r="T14" s="89"/>
      <c r="U14" s="89"/>
      <c r="V14" s="89"/>
      <c r="AR14" s="89"/>
      <c r="AS14" s="89"/>
      <c r="AT14" s="89"/>
      <c r="AU14" s="89"/>
      <c r="AV14" s="89"/>
      <c r="AW14" s="89"/>
      <c r="AX14" s="89"/>
      <c r="AY14" s="89"/>
      <c r="AZ14" s="89"/>
      <c r="BA14" s="89"/>
      <c r="BB14" s="89"/>
    </row>
    <row r="15" spans="1:55" ht="2.5" customHeight="1">
      <c r="M15" s="89"/>
      <c r="N15" s="88"/>
      <c r="O15" s="88"/>
      <c r="P15" s="88"/>
      <c r="Q15" s="88"/>
      <c r="R15" s="88"/>
      <c r="S15" s="88"/>
      <c r="T15" s="88"/>
      <c r="U15" s="88"/>
      <c r="V15" s="88"/>
      <c r="AS15" s="89"/>
      <c r="AT15" s="88"/>
      <c r="AU15" s="88"/>
      <c r="AV15" s="88"/>
      <c r="AW15" s="88"/>
      <c r="AX15" s="88"/>
      <c r="AY15" s="88"/>
      <c r="AZ15" s="88"/>
      <c r="BA15" s="88"/>
      <c r="BB15" s="88"/>
    </row>
    <row r="16" spans="1:55" ht="14">
      <c r="A16" s="1524" t="s">
        <v>12</v>
      </c>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Z16" s="97"/>
      <c r="AG16" s="1524" t="s">
        <v>12</v>
      </c>
      <c r="AH16" s="1524"/>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row>
    <row r="17" spans="1:55" ht="2.5" customHeight="1">
      <c r="M17" s="89"/>
      <c r="N17" s="88"/>
      <c r="O17" s="88"/>
      <c r="P17" s="88"/>
      <c r="Q17" s="88"/>
      <c r="R17" s="88"/>
      <c r="S17" s="88"/>
      <c r="T17" s="88"/>
      <c r="U17" s="88"/>
      <c r="V17" s="88"/>
      <c r="AS17" s="89"/>
      <c r="AT17" s="88"/>
      <c r="AU17" s="88"/>
      <c r="AV17" s="88"/>
      <c r="AW17" s="88"/>
      <c r="AX17" s="88"/>
      <c r="AY17" s="88"/>
      <c r="AZ17" s="88"/>
      <c r="BA17" s="88"/>
      <c r="BB17" s="88"/>
    </row>
    <row r="18" spans="1:55" ht="21">
      <c r="A18" s="1525" t="s">
        <v>230</v>
      </c>
      <c r="B18" s="1525"/>
      <c r="C18" s="1525"/>
      <c r="D18" s="1525"/>
      <c r="E18" s="1525"/>
      <c r="F18" s="1525"/>
      <c r="G18" s="1525"/>
      <c r="H18" s="1525"/>
      <c r="I18" s="1525"/>
      <c r="J18" s="1525"/>
      <c r="K18" s="1525"/>
      <c r="L18" s="1525"/>
      <c r="M18" s="1525"/>
      <c r="N18" s="1525"/>
      <c r="O18" s="1525"/>
      <c r="P18" s="1525"/>
      <c r="Q18" s="1525"/>
      <c r="R18" s="1525"/>
      <c r="S18" s="1525"/>
      <c r="T18" s="1525"/>
      <c r="U18" s="1525"/>
      <c r="V18" s="1525"/>
      <c r="AG18" s="1525" t="s">
        <v>230</v>
      </c>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c r="BB18" s="1525"/>
    </row>
    <row r="20" spans="1:55" ht="14" customHeight="1">
      <c r="A20" s="1526" t="s">
        <v>8</v>
      </c>
      <c r="B20" s="1526"/>
      <c r="C20" s="37"/>
      <c r="D20" s="95" t="s">
        <v>52</v>
      </c>
      <c r="E20" s="37"/>
      <c r="F20" s="95" t="s">
        <v>53</v>
      </c>
      <c r="G20" s="37"/>
      <c r="H20" s="1527" t="s">
        <v>63</v>
      </c>
      <c r="I20" s="1527"/>
      <c r="J20" s="38"/>
      <c r="K20" s="1528" t="s">
        <v>64</v>
      </c>
      <c r="L20" s="1528"/>
      <c r="M20" s="1528"/>
      <c r="N20" s="1535"/>
      <c r="O20" s="1535"/>
      <c r="P20" s="1530" t="s">
        <v>65</v>
      </c>
      <c r="Q20" s="1530"/>
      <c r="R20" s="1530"/>
      <c r="S20" s="1530"/>
      <c r="T20" s="1530"/>
      <c r="U20" s="1530"/>
      <c r="V20" s="1530"/>
      <c r="W20" s="1530"/>
      <c r="X20" s="91"/>
      <c r="Z20" s="97" t="s">
        <v>66</v>
      </c>
      <c r="AG20" s="1526" t="s">
        <v>8</v>
      </c>
      <c r="AH20" s="1526"/>
      <c r="AI20" s="806" t="s">
        <v>1005</v>
      </c>
      <c r="AJ20" s="95" t="s">
        <v>52</v>
      </c>
      <c r="AK20" s="806" t="s">
        <v>1005</v>
      </c>
      <c r="AL20" s="95" t="s">
        <v>53</v>
      </c>
      <c r="AM20" s="806" t="s">
        <v>1005</v>
      </c>
      <c r="AN20" s="1527" t="s">
        <v>63</v>
      </c>
      <c r="AO20" s="1527"/>
      <c r="AP20" s="807" t="s">
        <v>1005</v>
      </c>
      <c r="AQ20" s="1528" t="s">
        <v>64</v>
      </c>
      <c r="AR20" s="1528"/>
      <c r="AS20" s="1528"/>
      <c r="AT20" s="1529" t="s">
        <v>1005</v>
      </c>
      <c r="AU20" s="1529"/>
      <c r="AV20" s="1530" t="s">
        <v>65</v>
      </c>
      <c r="AW20" s="1530"/>
      <c r="AX20" s="1530"/>
      <c r="AY20" s="1530"/>
      <c r="AZ20" s="1530"/>
      <c r="BA20" s="1530"/>
      <c r="BB20" s="1530"/>
      <c r="BC20" s="1530"/>
    </row>
    <row r="21" spans="1:55" ht="41.5" customHeight="1">
      <c r="A21" s="1515" t="s">
        <v>781</v>
      </c>
      <c r="B21" s="1515"/>
      <c r="C21" s="1515"/>
      <c r="D21" s="1515"/>
      <c r="E21" s="1515"/>
      <c r="F21" s="1515"/>
      <c r="G21" s="1515"/>
      <c r="H21" s="1515"/>
      <c r="I21" s="1515"/>
      <c r="J21" s="1515"/>
      <c r="K21" s="1515"/>
      <c r="L21" s="1515"/>
      <c r="M21" s="1515"/>
      <c r="N21" s="1515"/>
      <c r="O21" s="1515"/>
      <c r="P21" s="1515"/>
      <c r="Q21" s="1515"/>
      <c r="R21" s="1515"/>
      <c r="S21" s="1515"/>
      <c r="T21" s="1515"/>
      <c r="U21" s="1515"/>
      <c r="V21" s="1515"/>
      <c r="W21" s="1515"/>
      <c r="AG21" s="1515" t="s">
        <v>781</v>
      </c>
      <c r="AH21" s="1515"/>
      <c r="AI21" s="1515"/>
      <c r="AJ21" s="1515"/>
      <c r="AK21" s="1515"/>
      <c r="AL21" s="1515"/>
      <c r="AM21" s="1515"/>
      <c r="AN21" s="1515"/>
      <c r="AO21" s="1515"/>
      <c r="AP21" s="1515"/>
      <c r="AQ21" s="1515"/>
      <c r="AR21" s="1515"/>
      <c r="AS21" s="1515"/>
      <c r="AT21" s="1515"/>
      <c r="AU21" s="1515"/>
      <c r="AV21" s="1515"/>
      <c r="AW21" s="1515"/>
      <c r="AX21" s="1515"/>
      <c r="AY21" s="1515"/>
      <c r="AZ21" s="1515"/>
      <c r="BA21" s="1515"/>
      <c r="BB21" s="1515"/>
      <c r="BC21" s="1515"/>
    </row>
    <row r="22" spans="1:55" ht="13.25" customHeight="1">
      <c r="A22" s="471"/>
      <c r="B22" s="471"/>
      <c r="C22" s="471"/>
      <c r="D22" s="471"/>
      <c r="E22" s="471"/>
      <c r="F22" s="471"/>
      <c r="G22" s="471"/>
      <c r="H22" s="471"/>
      <c r="I22" s="471"/>
      <c r="J22" s="471"/>
      <c r="K22" s="471"/>
      <c r="L22" s="471"/>
      <c r="M22" s="471"/>
      <c r="N22" s="471"/>
      <c r="O22" s="471"/>
      <c r="P22" s="471"/>
      <c r="Q22" s="471"/>
      <c r="R22" s="471"/>
      <c r="S22" s="471"/>
      <c r="T22" s="471"/>
      <c r="U22" s="471"/>
      <c r="V22" s="471"/>
      <c r="AG22" s="471"/>
      <c r="AH22" s="471"/>
      <c r="AI22" s="471"/>
      <c r="AJ22" s="471"/>
      <c r="AK22" s="471"/>
      <c r="AL22" s="471"/>
      <c r="AM22" s="471"/>
      <c r="AN22" s="471"/>
      <c r="AO22" s="471"/>
      <c r="AP22" s="471"/>
      <c r="AQ22" s="471"/>
      <c r="AR22" s="471"/>
      <c r="AS22" s="471"/>
      <c r="AT22" s="471"/>
      <c r="AU22" s="471"/>
      <c r="AV22" s="471"/>
      <c r="AW22" s="471"/>
      <c r="AX22" s="471"/>
      <c r="AY22" s="471"/>
      <c r="AZ22" s="471"/>
      <c r="BA22" s="471"/>
      <c r="BB22" s="471"/>
    </row>
    <row r="23" spans="1:55" ht="13.25" customHeight="1">
      <c r="A23" s="471"/>
      <c r="B23" s="471"/>
      <c r="C23" s="471"/>
      <c r="D23" s="471"/>
      <c r="E23" s="471"/>
      <c r="F23" s="471"/>
      <c r="G23" s="471"/>
      <c r="H23" s="471"/>
      <c r="I23" s="471"/>
      <c r="J23" s="471"/>
      <c r="K23" s="471"/>
      <c r="L23" s="471"/>
      <c r="M23" s="471"/>
      <c r="N23" s="471"/>
      <c r="O23" s="471"/>
      <c r="P23" s="471"/>
      <c r="Q23" s="471"/>
      <c r="R23" s="471"/>
      <c r="S23" s="471"/>
      <c r="T23" s="471"/>
      <c r="U23" s="471"/>
      <c r="V23" s="471"/>
      <c r="AG23" s="471"/>
      <c r="AH23" s="471"/>
      <c r="AI23" s="471"/>
      <c r="AJ23" s="471"/>
      <c r="AK23" s="471"/>
      <c r="AL23" s="471"/>
      <c r="AM23" s="471"/>
      <c r="AN23" s="471"/>
      <c r="AO23" s="471"/>
      <c r="AP23" s="471"/>
      <c r="AQ23" s="471"/>
      <c r="AR23" s="471"/>
      <c r="AS23" s="471"/>
      <c r="AT23" s="471"/>
      <c r="AU23" s="471"/>
      <c r="AV23" s="471"/>
      <c r="AW23" s="471"/>
      <c r="AX23" s="471"/>
      <c r="AY23" s="471"/>
      <c r="AZ23" s="471"/>
      <c r="BA23" s="471"/>
      <c r="BB23" s="471"/>
    </row>
    <row r="24" spans="1:55" ht="13.25" customHeight="1">
      <c r="A24" s="1516" t="s">
        <v>67</v>
      </c>
      <c r="B24" s="1516"/>
      <c r="C24" s="1516"/>
      <c r="D24" s="1516"/>
      <c r="E24" s="1516"/>
      <c r="F24" s="1516"/>
      <c r="G24" s="1516"/>
      <c r="H24" s="1516"/>
      <c r="I24" s="1516"/>
      <c r="J24" s="1516"/>
      <c r="K24" s="1516"/>
      <c r="L24" s="1516"/>
      <c r="M24" s="1516"/>
      <c r="N24" s="1516"/>
      <c r="O24" s="1516"/>
      <c r="P24" s="1516"/>
      <c r="Q24" s="1516"/>
      <c r="R24" s="1516"/>
      <c r="S24" s="1516"/>
      <c r="T24" s="1516"/>
      <c r="U24" s="1516"/>
      <c r="V24" s="1516"/>
      <c r="W24" s="1516"/>
      <c r="AG24" s="1516" t="s">
        <v>67</v>
      </c>
      <c r="AH24" s="1516"/>
      <c r="AI24" s="1516"/>
      <c r="AJ24" s="1516"/>
      <c r="AK24" s="1516"/>
      <c r="AL24" s="1516"/>
      <c r="AM24" s="1516"/>
      <c r="AN24" s="1516"/>
      <c r="AO24" s="1516"/>
      <c r="AP24" s="1516"/>
      <c r="AQ24" s="1516"/>
      <c r="AR24" s="1516"/>
      <c r="AS24" s="1516"/>
      <c r="AT24" s="1516"/>
      <c r="AU24" s="1516"/>
      <c r="AV24" s="1516"/>
      <c r="AW24" s="1516"/>
      <c r="AX24" s="1516"/>
      <c r="AY24" s="1516"/>
      <c r="AZ24" s="1516"/>
      <c r="BA24" s="1516"/>
      <c r="BB24" s="1516"/>
      <c r="BC24" s="1516"/>
    </row>
    <row r="25" spans="1:55" ht="13.25" hidden="1" customHeight="1">
      <c r="A25" s="472"/>
      <c r="B25" s="472"/>
      <c r="C25" s="472"/>
      <c r="D25" s="472"/>
      <c r="E25" s="472"/>
      <c r="F25" s="472"/>
      <c r="G25" s="472"/>
      <c r="H25" s="472"/>
      <c r="I25" s="472"/>
      <c r="J25" s="472"/>
      <c r="K25" s="472"/>
      <c r="L25" s="472"/>
      <c r="M25" s="472"/>
      <c r="N25" s="472"/>
      <c r="O25" s="472"/>
      <c r="P25" s="472"/>
      <c r="Q25" s="472"/>
      <c r="R25" s="472"/>
      <c r="S25" s="472"/>
      <c r="T25" s="472"/>
      <c r="U25" s="472"/>
      <c r="V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row>
    <row r="26" spans="1:55" ht="13.25" customHeight="1">
      <c r="A26" s="473"/>
      <c r="B26" s="473"/>
      <c r="C26" s="473"/>
      <c r="D26" s="473"/>
      <c r="E26" s="473"/>
      <c r="F26" s="473"/>
      <c r="G26" s="473"/>
      <c r="H26" s="473"/>
      <c r="I26" s="472"/>
      <c r="J26" s="472"/>
      <c r="K26" s="472"/>
      <c r="L26" s="472"/>
      <c r="M26" s="472"/>
      <c r="N26" s="472"/>
      <c r="O26" s="472"/>
      <c r="P26" s="472"/>
      <c r="Q26" s="472"/>
      <c r="R26" s="472"/>
      <c r="S26" s="472"/>
      <c r="T26" s="472"/>
      <c r="U26" s="472"/>
      <c r="V26" s="472"/>
      <c r="AG26" s="473"/>
      <c r="AH26" s="473"/>
      <c r="AI26" s="473"/>
      <c r="AJ26" s="473"/>
      <c r="AK26" s="473"/>
      <c r="AL26" s="473"/>
      <c r="AM26" s="473"/>
      <c r="AN26" s="473"/>
      <c r="AO26" s="472"/>
      <c r="AP26" s="472"/>
      <c r="AQ26" s="472"/>
      <c r="AR26" s="472"/>
      <c r="AS26" s="472"/>
      <c r="AT26" s="472"/>
      <c r="AU26" s="472"/>
      <c r="AV26" s="472"/>
      <c r="AW26" s="472"/>
      <c r="AX26" s="472"/>
      <c r="AY26" s="472"/>
      <c r="AZ26" s="472"/>
      <c r="BA26" s="472"/>
      <c r="BB26" s="472"/>
    </row>
    <row r="27" spans="1:55" ht="27" customHeight="1">
      <c r="A27" s="1517" t="s">
        <v>68</v>
      </c>
      <c r="B27" s="1518"/>
      <c r="C27" s="1518"/>
      <c r="D27" s="1518"/>
      <c r="E27" s="1518"/>
      <c r="F27" s="1518"/>
      <c r="G27" s="1519"/>
      <c r="H27" s="1539">
        <f>基本情報!E2</f>
        <v>0</v>
      </c>
      <c r="I27" s="1540"/>
      <c r="J27" s="1540"/>
      <c r="K27" s="1540"/>
      <c r="L27" s="1540"/>
      <c r="M27" s="1540"/>
      <c r="N27" s="1540"/>
      <c r="O27" s="1540"/>
      <c r="P27" s="1540"/>
      <c r="Q27" s="1537" t="str">
        <f>基本情報!I2</f>
        <v>系統用蓄電池設備導入事業</v>
      </c>
      <c r="R27" s="1537"/>
      <c r="S27" s="1537"/>
      <c r="T27" s="1537"/>
      <c r="U27" s="1537"/>
      <c r="V27" s="1537"/>
      <c r="W27" s="1538"/>
      <c r="X27" s="91"/>
      <c r="Y27" s="91"/>
      <c r="AG27" s="1517" t="s">
        <v>68</v>
      </c>
      <c r="AH27" s="1518"/>
      <c r="AI27" s="1518"/>
      <c r="AJ27" s="1518"/>
      <c r="AK27" s="1518"/>
      <c r="AL27" s="1518"/>
      <c r="AM27" s="1519"/>
      <c r="AN27" s="1520">
        <f>基本情報!AM2</f>
        <v>0</v>
      </c>
      <c r="AO27" s="1521"/>
      <c r="AP27" s="1521"/>
      <c r="AQ27" s="1521"/>
      <c r="AR27" s="1521"/>
      <c r="AS27" s="1521"/>
      <c r="AT27" s="1521"/>
      <c r="AU27" s="1521"/>
      <c r="AV27" s="1521"/>
      <c r="AW27" s="1521"/>
      <c r="AX27" s="1522" t="s">
        <v>1100</v>
      </c>
      <c r="AY27" s="1522"/>
      <c r="AZ27" s="1522"/>
      <c r="BA27" s="1522"/>
      <c r="BB27" s="1522"/>
      <c r="BC27" s="1523"/>
    </row>
    <row r="28" spans="1:55" ht="2.25" hidden="1" customHeight="1">
      <c r="A28" s="105"/>
      <c r="H28" s="105"/>
      <c r="I28" s="106"/>
      <c r="J28" s="106"/>
      <c r="K28" s="106"/>
      <c r="L28" s="88"/>
      <c r="M28" s="107"/>
      <c r="N28" s="100"/>
      <c r="O28" s="108"/>
      <c r="P28" s="100"/>
      <c r="Q28" s="88"/>
      <c r="S28" s="100"/>
      <c r="T28" s="108"/>
      <c r="U28" s="89"/>
      <c r="V28" s="474"/>
      <c r="W28" s="474"/>
      <c r="X28" s="91"/>
      <c r="Y28" s="91"/>
      <c r="AG28" s="105"/>
      <c r="AN28" s="105"/>
      <c r="AO28" s="106"/>
      <c r="AP28" s="106"/>
      <c r="AQ28" s="106"/>
      <c r="AR28" s="88"/>
      <c r="AS28" s="107"/>
      <c r="AT28" s="100"/>
      <c r="AU28" s="108"/>
      <c r="AV28" s="100"/>
      <c r="AW28" s="88"/>
      <c r="AY28" s="100"/>
      <c r="AZ28" s="108"/>
      <c r="BA28" s="89"/>
      <c r="BB28" s="474"/>
      <c r="BC28" s="474"/>
    </row>
    <row r="29" spans="1:55" ht="18" customHeight="1">
      <c r="A29" s="1506" t="s">
        <v>69</v>
      </c>
      <c r="B29" s="1507"/>
      <c r="C29" s="1507"/>
      <c r="D29" s="1507"/>
      <c r="E29" s="1507"/>
      <c r="F29" s="1507"/>
      <c r="G29" s="1508"/>
      <c r="H29" s="475" t="s">
        <v>70</v>
      </c>
      <c r="I29" s="1536"/>
      <c r="J29" s="1536"/>
      <c r="K29" s="1536"/>
      <c r="L29" s="1536"/>
      <c r="M29" s="1536"/>
      <c r="N29" s="1536"/>
      <c r="O29" s="110" t="s">
        <v>71</v>
      </c>
      <c r="P29" s="110"/>
      <c r="Q29" s="110"/>
      <c r="R29" s="110"/>
      <c r="S29" s="110"/>
      <c r="T29" s="110"/>
      <c r="U29" s="110"/>
      <c r="V29" s="110"/>
      <c r="W29" s="111"/>
      <c r="X29" s="91"/>
      <c r="Y29" s="91"/>
      <c r="AG29" s="1506" t="s">
        <v>69</v>
      </c>
      <c r="AH29" s="1507"/>
      <c r="AI29" s="1507"/>
      <c r="AJ29" s="1507"/>
      <c r="AK29" s="1507"/>
      <c r="AL29" s="1507"/>
      <c r="AM29" s="1508"/>
      <c r="AN29" s="475" t="s">
        <v>70</v>
      </c>
      <c r="AO29" s="1509" t="s">
        <v>816</v>
      </c>
      <c r="AP29" s="1509"/>
      <c r="AQ29" s="1509"/>
      <c r="AR29" s="1509"/>
      <c r="AS29" s="1509"/>
      <c r="AT29" s="1509"/>
      <c r="AU29" s="110" t="s">
        <v>71</v>
      </c>
      <c r="AV29" s="110"/>
      <c r="AW29" s="110"/>
      <c r="AX29" s="110"/>
      <c r="AY29" s="110"/>
      <c r="AZ29" s="110"/>
      <c r="BA29" s="110"/>
      <c r="BB29" s="110"/>
      <c r="BC29" s="111"/>
    </row>
    <row r="30" spans="1:55" ht="42" customHeight="1">
      <c r="A30" s="1503" t="s">
        <v>231</v>
      </c>
      <c r="B30" s="1504"/>
      <c r="C30" s="1504"/>
      <c r="D30" s="1504"/>
      <c r="E30" s="1504"/>
      <c r="F30" s="1504"/>
      <c r="G30" s="1505"/>
      <c r="H30" s="1510" t="s">
        <v>8</v>
      </c>
      <c r="I30" s="1511"/>
      <c r="J30" s="37"/>
      <c r="K30" s="110" t="s">
        <v>52</v>
      </c>
      <c r="L30" s="37"/>
      <c r="M30" s="110" t="s">
        <v>53</v>
      </c>
      <c r="N30" s="37"/>
      <c r="O30" s="110" t="s">
        <v>54</v>
      </c>
      <c r="P30" s="110" t="s">
        <v>232</v>
      </c>
      <c r="Q30" s="91" t="s">
        <v>8</v>
      </c>
      <c r="R30" s="37"/>
      <c r="S30" s="110" t="s">
        <v>52</v>
      </c>
      <c r="T30" s="37"/>
      <c r="U30" s="110" t="s">
        <v>53</v>
      </c>
      <c r="V30" s="37"/>
      <c r="W30" s="111" t="s">
        <v>233</v>
      </c>
      <c r="X30" s="476" t="s">
        <v>58</v>
      </c>
      <c r="Y30" s="91"/>
      <c r="AG30" s="1503" t="s">
        <v>231</v>
      </c>
      <c r="AH30" s="1504"/>
      <c r="AI30" s="1504"/>
      <c r="AJ30" s="1504"/>
      <c r="AK30" s="1504"/>
      <c r="AL30" s="1504"/>
      <c r="AM30" s="1505"/>
      <c r="AN30" s="1510" t="s">
        <v>8</v>
      </c>
      <c r="AO30" s="1511"/>
      <c r="AP30" s="37"/>
      <c r="AQ30" s="110" t="s">
        <v>52</v>
      </c>
      <c r="AR30" s="37"/>
      <c r="AS30" s="110" t="s">
        <v>53</v>
      </c>
      <c r="AT30" s="37"/>
      <c r="AU30" s="110" t="s">
        <v>54</v>
      </c>
      <c r="AV30" s="110" t="s">
        <v>232</v>
      </c>
      <c r="AW30" s="91" t="s">
        <v>8</v>
      </c>
      <c r="AX30" s="37"/>
      <c r="AY30" s="110" t="s">
        <v>52</v>
      </c>
      <c r="AZ30" s="37"/>
      <c r="BA30" s="110" t="s">
        <v>53</v>
      </c>
      <c r="BB30" s="37"/>
      <c r="BC30" s="111" t="s">
        <v>233</v>
      </c>
    </row>
    <row r="31" spans="1:55" ht="42" customHeight="1">
      <c r="A31" s="1512" t="s">
        <v>234</v>
      </c>
      <c r="B31" s="1513"/>
      <c r="C31" s="1513"/>
      <c r="D31" s="1513"/>
      <c r="E31" s="1513"/>
      <c r="F31" s="1513"/>
      <c r="G31" s="1514"/>
      <c r="H31" s="1500" t="s">
        <v>235</v>
      </c>
      <c r="I31" s="1498"/>
      <c r="J31" s="1498"/>
      <c r="K31" s="1498"/>
      <c r="L31" s="1498"/>
      <c r="M31" s="1541"/>
      <c r="N31" s="1541"/>
      <c r="O31" s="1541"/>
      <c r="P31" s="1541"/>
      <c r="Q31" s="1541"/>
      <c r="R31" s="1541"/>
      <c r="S31" s="1541"/>
      <c r="T31" s="1498" t="s">
        <v>236</v>
      </c>
      <c r="U31" s="1498"/>
      <c r="V31" s="1498"/>
      <c r="W31" s="1499"/>
      <c r="X31" s="477"/>
      <c r="Y31" s="91"/>
      <c r="AG31" s="1512" t="s">
        <v>234</v>
      </c>
      <c r="AH31" s="1513"/>
      <c r="AI31" s="1513"/>
      <c r="AJ31" s="1513"/>
      <c r="AK31" s="1513"/>
      <c r="AL31" s="1513"/>
      <c r="AM31" s="1514"/>
      <c r="AN31" s="1500" t="s">
        <v>235</v>
      </c>
      <c r="AO31" s="1498"/>
      <c r="AP31" s="1498"/>
      <c r="AQ31" s="1498"/>
      <c r="AR31" s="1498"/>
      <c r="AS31" s="1501" t="s">
        <v>1004</v>
      </c>
      <c r="AT31" s="1501"/>
      <c r="AU31" s="1501"/>
      <c r="AV31" s="1501"/>
      <c r="AW31" s="1501"/>
      <c r="AX31" s="1501"/>
      <c r="AY31" s="1501"/>
      <c r="AZ31" s="1498" t="s">
        <v>236</v>
      </c>
      <c r="BA31" s="1498"/>
      <c r="BB31" s="1498"/>
      <c r="BC31" s="1499"/>
    </row>
    <row r="32" spans="1:55" ht="42" customHeight="1">
      <c r="A32" s="1506"/>
      <c r="B32" s="1507"/>
      <c r="C32" s="1507"/>
      <c r="D32" s="1507"/>
      <c r="E32" s="1507"/>
      <c r="F32" s="1507"/>
      <c r="G32" s="1508"/>
      <c r="H32" s="1500" t="s">
        <v>237</v>
      </c>
      <c r="I32" s="1498"/>
      <c r="J32" s="1498"/>
      <c r="K32" s="1498"/>
      <c r="L32" s="1498"/>
      <c r="M32" s="1541"/>
      <c r="N32" s="1541"/>
      <c r="O32" s="1541"/>
      <c r="P32" s="1541"/>
      <c r="Q32" s="1541"/>
      <c r="R32" s="1541"/>
      <c r="S32" s="1541"/>
      <c r="T32" s="1541"/>
      <c r="U32" s="1541"/>
      <c r="V32" s="1541"/>
      <c r="W32" s="1542"/>
      <c r="X32" s="476"/>
      <c r="Y32" s="91"/>
      <c r="AG32" s="1506"/>
      <c r="AH32" s="1507"/>
      <c r="AI32" s="1507"/>
      <c r="AJ32" s="1507"/>
      <c r="AK32" s="1507"/>
      <c r="AL32" s="1507"/>
      <c r="AM32" s="1508"/>
      <c r="AN32" s="1500" t="s">
        <v>237</v>
      </c>
      <c r="AO32" s="1498"/>
      <c r="AP32" s="1498"/>
      <c r="AQ32" s="1498"/>
      <c r="AR32" s="1498"/>
      <c r="AS32" s="1501" t="s">
        <v>914</v>
      </c>
      <c r="AT32" s="1501"/>
      <c r="AU32" s="1501"/>
      <c r="AV32" s="1501"/>
      <c r="AW32" s="1501"/>
      <c r="AX32" s="1501"/>
      <c r="AY32" s="1501"/>
      <c r="AZ32" s="1501"/>
      <c r="BA32" s="1501"/>
      <c r="BB32" s="1501"/>
      <c r="BC32" s="1502"/>
    </row>
    <row r="33" spans="1:55" ht="42" customHeight="1">
      <c r="A33" s="1503" t="s">
        <v>238</v>
      </c>
      <c r="B33" s="1504"/>
      <c r="C33" s="1504"/>
      <c r="D33" s="1504"/>
      <c r="E33" s="1504"/>
      <c r="F33" s="1504"/>
      <c r="G33" s="1505"/>
      <c r="H33" s="1500" t="s">
        <v>239</v>
      </c>
      <c r="I33" s="1498"/>
      <c r="J33" s="1498"/>
      <c r="K33" s="1498"/>
      <c r="L33" s="1498"/>
      <c r="M33" s="1498"/>
      <c r="N33" s="1498"/>
      <c r="O33" s="1498"/>
      <c r="P33" s="1498"/>
      <c r="Q33" s="1498"/>
      <c r="R33" s="1498"/>
      <c r="S33" s="1498"/>
      <c r="T33" s="1498"/>
      <c r="U33" s="1498"/>
      <c r="V33" s="1498"/>
      <c r="W33" s="1499"/>
      <c r="X33" s="477" t="s">
        <v>240</v>
      </c>
      <c r="Y33" s="91"/>
      <c r="AG33" s="1503" t="s">
        <v>238</v>
      </c>
      <c r="AH33" s="1504"/>
      <c r="AI33" s="1504"/>
      <c r="AJ33" s="1504"/>
      <c r="AK33" s="1504"/>
      <c r="AL33" s="1504"/>
      <c r="AM33" s="1505"/>
      <c r="AN33" s="1500" t="s">
        <v>239</v>
      </c>
      <c r="AO33" s="1498"/>
      <c r="AP33" s="1498"/>
      <c r="AQ33" s="1498"/>
      <c r="AR33" s="1498"/>
      <c r="AS33" s="1498"/>
      <c r="AT33" s="1498"/>
      <c r="AU33" s="1498"/>
      <c r="AV33" s="1498"/>
      <c r="AW33" s="1498"/>
      <c r="AX33" s="1498"/>
      <c r="AY33" s="1498"/>
      <c r="AZ33" s="1498"/>
      <c r="BA33" s="1498"/>
      <c r="BB33" s="1498"/>
      <c r="BC33" s="1499"/>
    </row>
    <row r="34" spans="1:55" ht="5.25" customHeight="1">
      <c r="A34" s="118"/>
      <c r="B34" s="119"/>
      <c r="C34" s="119"/>
      <c r="D34" s="119"/>
      <c r="E34" s="119"/>
      <c r="F34" s="119"/>
      <c r="G34" s="119"/>
      <c r="H34" s="119"/>
      <c r="I34" s="119"/>
      <c r="J34" s="119"/>
      <c r="K34" s="119"/>
      <c r="L34" s="119"/>
      <c r="M34" s="119"/>
      <c r="N34" s="119"/>
      <c r="O34" s="119"/>
      <c r="P34" s="119"/>
      <c r="Q34" s="118"/>
      <c r="R34" s="119"/>
      <c r="S34" s="91"/>
      <c r="T34" s="114"/>
      <c r="U34" s="114"/>
      <c r="V34" s="114"/>
      <c r="AG34" s="118"/>
      <c r="AH34" s="119"/>
      <c r="AI34" s="119"/>
      <c r="AJ34" s="119"/>
      <c r="AK34" s="119"/>
      <c r="AL34" s="119"/>
      <c r="AM34" s="119"/>
      <c r="AN34" s="119"/>
      <c r="AO34" s="119"/>
      <c r="AP34" s="119"/>
      <c r="AQ34" s="119"/>
      <c r="AR34" s="119"/>
      <c r="AS34" s="119"/>
      <c r="AT34" s="119"/>
      <c r="AU34" s="119"/>
      <c r="AV34" s="119"/>
      <c r="AW34" s="118"/>
      <c r="AX34" s="119"/>
      <c r="AY34" s="91"/>
      <c r="AZ34" s="114"/>
      <c r="BA34" s="114"/>
      <c r="BB34" s="114"/>
    </row>
    <row r="35" spans="1:55" ht="13.5" customHeight="1">
      <c r="B35" s="89"/>
      <c r="C35" s="89"/>
      <c r="D35" s="89"/>
      <c r="E35" s="89"/>
      <c r="F35" s="89"/>
      <c r="G35" s="89"/>
      <c r="H35" s="89"/>
      <c r="I35" s="89"/>
      <c r="J35" s="89"/>
      <c r="K35" s="89"/>
      <c r="L35" s="89"/>
      <c r="M35" s="89"/>
      <c r="N35" s="89"/>
      <c r="O35" s="89"/>
      <c r="P35" s="89"/>
      <c r="R35" s="89"/>
      <c r="S35" s="91"/>
      <c r="T35" s="88"/>
      <c r="U35" s="88"/>
      <c r="V35" s="88"/>
      <c r="AH35" s="89"/>
      <c r="AI35" s="89"/>
      <c r="AJ35" s="89"/>
      <c r="AK35" s="89"/>
      <c r="AL35" s="89"/>
      <c r="AM35" s="89"/>
      <c r="AN35" s="89"/>
      <c r="AO35" s="89"/>
      <c r="AP35" s="89"/>
      <c r="AQ35" s="89"/>
      <c r="AR35" s="89"/>
      <c r="AS35" s="89"/>
      <c r="AT35" s="89"/>
      <c r="AU35" s="89"/>
      <c r="AV35" s="89"/>
      <c r="AX35" s="89"/>
      <c r="AY35" s="91"/>
      <c r="AZ35" s="88"/>
      <c r="BA35" s="88"/>
      <c r="BB35" s="88"/>
    </row>
    <row r="36" spans="1:55" ht="13.5" customHeight="1">
      <c r="C36" s="89"/>
      <c r="D36" s="89"/>
      <c r="E36" s="89"/>
      <c r="F36" s="89"/>
      <c r="G36" s="89"/>
      <c r="H36" s="89"/>
      <c r="I36" s="89"/>
      <c r="J36" s="89"/>
      <c r="K36" s="89"/>
      <c r="L36" s="89"/>
      <c r="M36" s="89"/>
      <c r="N36" s="89"/>
      <c r="O36" s="89"/>
      <c r="P36" s="89"/>
      <c r="R36" s="89"/>
      <c r="S36" s="91"/>
      <c r="T36" s="88"/>
      <c r="U36" s="88"/>
      <c r="V36" s="88"/>
      <c r="AI36" s="89"/>
      <c r="AJ36" s="89"/>
      <c r="AK36" s="89"/>
      <c r="AL36" s="89"/>
      <c r="AM36" s="89"/>
      <c r="AN36" s="89"/>
      <c r="AO36" s="89"/>
      <c r="AP36" s="89"/>
      <c r="AQ36" s="89"/>
      <c r="AR36" s="89"/>
      <c r="AS36" s="89"/>
      <c r="AT36" s="89"/>
      <c r="AU36" s="89"/>
      <c r="AV36" s="89"/>
      <c r="AX36" s="89"/>
      <c r="AY36" s="91"/>
      <c r="AZ36" s="88"/>
      <c r="BA36" s="88"/>
      <c r="BB36" s="88"/>
    </row>
    <row r="37" spans="1:55" ht="13.5" customHeight="1">
      <c r="R37" s="93"/>
      <c r="V37" s="91"/>
      <c r="AX37" s="93"/>
      <c r="BB37" s="91"/>
    </row>
    <row r="38" spans="1:55" ht="20.5" customHeight="1">
      <c r="L38" s="120"/>
      <c r="M38" s="120"/>
      <c r="N38" s="89"/>
      <c r="O38" s="89"/>
      <c r="P38" s="89"/>
      <c r="Q38" s="89"/>
      <c r="R38" s="89"/>
      <c r="S38" s="89"/>
      <c r="T38" s="89"/>
      <c r="U38" s="89"/>
      <c r="V38" s="88"/>
      <c r="Z38" s="97"/>
      <c r="AR38" s="120"/>
      <c r="AS38" s="120"/>
      <c r="AT38" s="89"/>
      <c r="AU38" s="89"/>
      <c r="AV38" s="89"/>
      <c r="AW38" s="89"/>
      <c r="AX38" s="89"/>
      <c r="AY38" s="89"/>
      <c r="AZ38" s="89"/>
      <c r="BA38" s="89"/>
      <c r="BB38" s="88"/>
    </row>
    <row r="39" spans="1:55" ht="7.25" customHeight="1">
      <c r="M39" s="89"/>
      <c r="N39" s="88"/>
      <c r="O39" s="88"/>
      <c r="P39" s="88"/>
      <c r="Q39" s="88"/>
      <c r="R39" s="88"/>
      <c r="S39" s="88"/>
      <c r="T39" s="88"/>
      <c r="U39" s="88"/>
      <c r="V39" s="88"/>
      <c r="AS39" s="89"/>
      <c r="AT39" s="88"/>
      <c r="AU39" s="88"/>
      <c r="AV39" s="88"/>
      <c r="AW39" s="88"/>
      <c r="AX39" s="88"/>
      <c r="AY39" s="88"/>
      <c r="AZ39" s="88"/>
      <c r="BA39" s="88"/>
      <c r="BB39" s="88"/>
    </row>
    <row r="40" spans="1:55" ht="20.5" customHeight="1">
      <c r="N40" s="89"/>
      <c r="O40" s="89"/>
      <c r="P40" s="88"/>
      <c r="Q40" s="88"/>
      <c r="R40" s="88"/>
      <c r="S40" s="88"/>
      <c r="T40" s="88"/>
      <c r="U40" s="88"/>
      <c r="V40" s="88"/>
      <c r="AT40" s="89"/>
      <c r="AU40" s="89"/>
      <c r="AV40" s="88"/>
      <c r="AW40" s="88"/>
      <c r="AX40" s="88"/>
      <c r="AY40" s="88"/>
      <c r="AZ40" s="88"/>
      <c r="BA40" s="88"/>
      <c r="BB40" s="88"/>
    </row>
    <row r="41" spans="1:55" ht="20.5" customHeight="1">
      <c r="L41" s="89"/>
      <c r="N41" s="89"/>
      <c r="O41" s="89"/>
      <c r="P41" s="89"/>
      <c r="Q41" s="89"/>
      <c r="R41" s="89"/>
      <c r="S41" s="89"/>
      <c r="T41" s="89"/>
      <c r="U41" s="89"/>
      <c r="V41" s="89"/>
      <c r="AR41" s="89"/>
      <c r="AT41" s="89"/>
      <c r="AU41" s="89"/>
      <c r="AV41" s="89"/>
      <c r="AW41" s="89"/>
      <c r="AX41" s="89"/>
      <c r="AY41" s="89"/>
      <c r="AZ41" s="89"/>
      <c r="BA41" s="89"/>
      <c r="BB41" s="89"/>
    </row>
    <row r="42" spans="1:55" ht="2.5" customHeight="1">
      <c r="M42" s="89"/>
      <c r="N42" s="88"/>
      <c r="O42" s="88"/>
      <c r="P42" s="88"/>
      <c r="Q42" s="88"/>
      <c r="R42" s="88"/>
      <c r="S42" s="88"/>
      <c r="T42" s="88"/>
      <c r="U42" s="88"/>
      <c r="V42" s="88"/>
      <c r="Z42" s="97"/>
      <c r="AS42" s="89"/>
      <c r="AT42" s="88"/>
      <c r="AU42" s="88"/>
      <c r="AV42" s="88"/>
      <c r="AW42" s="88"/>
      <c r="AX42" s="88"/>
      <c r="AY42" s="88"/>
      <c r="AZ42" s="88"/>
      <c r="BA42" s="88"/>
      <c r="BB42" s="88"/>
    </row>
    <row r="43" spans="1:55" ht="20.5" customHeight="1">
      <c r="L43" s="89"/>
      <c r="M43" s="89"/>
      <c r="N43" s="89"/>
      <c r="O43" s="89"/>
      <c r="P43" s="89"/>
      <c r="Q43" s="89"/>
      <c r="R43" s="89"/>
      <c r="S43" s="89"/>
      <c r="T43" s="89"/>
      <c r="U43" s="89"/>
      <c r="V43" s="89"/>
      <c r="Z43" s="92"/>
      <c r="AR43" s="89"/>
      <c r="AS43" s="89"/>
      <c r="AT43" s="89"/>
      <c r="AU43" s="89"/>
      <c r="AV43" s="89"/>
      <c r="AW43" s="89"/>
      <c r="AX43" s="89"/>
      <c r="AY43" s="89"/>
      <c r="AZ43" s="89"/>
      <c r="BA43" s="89"/>
      <c r="BB43" s="89"/>
    </row>
    <row r="44" spans="1:55" ht="2.5" customHeight="1">
      <c r="M44" s="89"/>
      <c r="N44" s="88"/>
      <c r="O44" s="88"/>
      <c r="P44" s="88"/>
      <c r="Q44" s="88"/>
      <c r="R44" s="88"/>
      <c r="S44" s="88"/>
      <c r="T44" s="88"/>
      <c r="U44" s="88"/>
      <c r="V44" s="88"/>
      <c r="AS44" s="89"/>
      <c r="AT44" s="88"/>
      <c r="AU44" s="88"/>
      <c r="AV44" s="88"/>
      <c r="AW44" s="88"/>
      <c r="AX44" s="88"/>
      <c r="AY44" s="88"/>
      <c r="AZ44" s="88"/>
      <c r="BA44" s="88"/>
      <c r="BB44" s="88"/>
    </row>
    <row r="45" spans="1:55" ht="20.5" customHeight="1">
      <c r="L45" s="120"/>
      <c r="M45" s="120"/>
      <c r="N45" s="89"/>
      <c r="O45" s="89"/>
      <c r="P45" s="89"/>
      <c r="Q45" s="89"/>
      <c r="R45" s="89"/>
      <c r="S45" s="89"/>
      <c r="T45" s="89"/>
      <c r="U45" s="89"/>
      <c r="V45" s="88"/>
      <c r="Z45" s="97"/>
      <c r="AR45" s="120"/>
      <c r="AS45" s="120"/>
      <c r="AT45" s="89"/>
      <c r="AU45" s="89"/>
      <c r="AV45" s="89"/>
      <c r="AW45" s="89"/>
      <c r="AX45" s="89"/>
      <c r="AY45" s="89"/>
      <c r="AZ45" s="89"/>
      <c r="BA45" s="89"/>
      <c r="BB45" s="88"/>
    </row>
    <row r="47" spans="1:55" s="275" customFormat="1">
      <c r="B47" s="1497"/>
      <c r="C47" s="1497"/>
      <c r="D47" s="1497"/>
      <c r="E47" s="1497"/>
      <c r="F47" s="1497"/>
      <c r="G47" s="1497"/>
      <c r="H47" s="1497"/>
      <c r="J47" s="478"/>
      <c r="K47" s="478"/>
      <c r="L47" s="478"/>
      <c r="M47" s="478"/>
      <c r="N47" s="478"/>
      <c r="O47" s="478"/>
      <c r="P47" s="478"/>
      <c r="Q47" s="478"/>
      <c r="R47" s="478"/>
      <c r="S47" s="478"/>
      <c r="T47" s="478"/>
      <c r="U47" s="478"/>
      <c r="V47" s="91"/>
      <c r="W47" s="91"/>
      <c r="X47" s="91"/>
      <c r="Y47" s="91"/>
      <c r="Z47" s="91"/>
      <c r="AA47" s="91"/>
      <c r="AB47" s="91"/>
      <c r="AC47" s="91"/>
      <c r="AD47" s="91"/>
      <c r="AE47" s="92"/>
      <c r="AF47" s="92"/>
      <c r="AH47" s="1497"/>
      <c r="AI47" s="1497"/>
      <c r="AJ47" s="1497"/>
      <c r="AK47" s="1497"/>
      <c r="AL47" s="1497"/>
      <c r="AM47" s="1497"/>
      <c r="AN47" s="1497"/>
      <c r="AP47" s="478"/>
      <c r="AQ47" s="478"/>
      <c r="AR47" s="478"/>
      <c r="AS47" s="478"/>
      <c r="AT47" s="478"/>
      <c r="AU47" s="478"/>
      <c r="AV47" s="478"/>
      <c r="AW47" s="478"/>
      <c r="AX47" s="478"/>
      <c r="AY47" s="478"/>
      <c r="AZ47" s="478"/>
      <c r="BA47" s="478"/>
      <c r="BB47" s="91"/>
      <c r="BC47" s="91"/>
    </row>
    <row r="48" spans="1:55" s="275" customFormat="1">
      <c r="B48" s="1497"/>
      <c r="C48" s="1497"/>
      <c r="D48" s="1497"/>
      <c r="E48" s="1497"/>
      <c r="F48" s="1497"/>
      <c r="G48" s="1497"/>
      <c r="H48" s="1497"/>
      <c r="I48" s="479"/>
      <c r="J48" s="1497"/>
      <c r="K48" s="1497"/>
      <c r="L48" s="1497"/>
      <c r="M48" s="1497"/>
      <c r="N48" s="1497"/>
      <c r="O48" s="1497"/>
      <c r="P48" s="1497"/>
      <c r="Q48" s="1497"/>
      <c r="R48" s="1497"/>
      <c r="S48" s="1497"/>
      <c r="T48" s="1497"/>
      <c r="U48" s="1497"/>
      <c r="V48" s="1497"/>
      <c r="W48" s="277"/>
      <c r="X48" s="277"/>
      <c r="Y48" s="277"/>
      <c r="AH48" s="1497"/>
      <c r="AI48" s="1497"/>
      <c r="AJ48" s="1497"/>
      <c r="AK48" s="1497"/>
      <c r="AL48" s="1497"/>
      <c r="AM48" s="1497"/>
      <c r="AN48" s="1497"/>
      <c r="AO48" s="479"/>
      <c r="AP48" s="1497"/>
      <c r="AQ48" s="1497"/>
      <c r="AR48" s="1497"/>
      <c r="AS48" s="1497"/>
      <c r="AT48" s="1497"/>
      <c r="AU48" s="1497"/>
      <c r="AV48" s="1497"/>
      <c r="AW48" s="1497"/>
      <c r="AX48" s="1497"/>
      <c r="AY48" s="1497"/>
      <c r="AZ48" s="1497"/>
      <c r="BA48" s="1497"/>
      <c r="BB48" s="1497"/>
      <c r="BC48" s="277"/>
    </row>
    <row r="50" spans="22:54">
      <c r="V50" s="123"/>
      <c r="BB50" s="123"/>
    </row>
  </sheetData>
  <sheetProtection algorithmName="SHA-512" hashValue="8U5ACZ3vxtsFCBARe0oD4szBMiDx2vyPx60vYXbGfktooP+qhUk0KqacmNpDarvl3QNv+hRYIuxe89+Y4q38uw==" saltValue="iXg5pld3qORtASfkzon13Q==" spinCount="100000" sheet="1" formatCells="0" selectLockedCells="1"/>
  <mergeCells count="68">
    <mergeCell ref="B48:H48"/>
    <mergeCell ref="J48:V48"/>
    <mergeCell ref="A30:G30"/>
    <mergeCell ref="H30:I30"/>
    <mergeCell ref="A33:G33"/>
    <mergeCell ref="H33:W33"/>
    <mergeCell ref="B47:H47"/>
    <mergeCell ref="A31:G32"/>
    <mergeCell ref="H31:L31"/>
    <mergeCell ref="M31:S31"/>
    <mergeCell ref="T31:W31"/>
    <mergeCell ref="H32:L32"/>
    <mergeCell ref="M32:W32"/>
    <mergeCell ref="A16:W16"/>
    <mergeCell ref="A18:V18"/>
    <mergeCell ref="L9:M9"/>
    <mergeCell ref="L11:M11"/>
    <mergeCell ref="L13:M13"/>
    <mergeCell ref="N9:V9"/>
    <mergeCell ref="N11:V11"/>
    <mergeCell ref="N13:Q13"/>
    <mergeCell ref="R13:V13"/>
    <mergeCell ref="A24:W24"/>
    <mergeCell ref="A27:G27"/>
    <mergeCell ref="A29:G29"/>
    <mergeCell ref="A20:B20"/>
    <mergeCell ref="H20:I20"/>
    <mergeCell ref="K20:M20"/>
    <mergeCell ref="N20:O20"/>
    <mergeCell ref="I29:N29"/>
    <mergeCell ref="A21:W21"/>
    <mergeCell ref="P20:W20"/>
    <mergeCell ref="Q27:W27"/>
    <mergeCell ref="H27:P27"/>
    <mergeCell ref="AR9:AS9"/>
    <mergeCell ref="AT9:BB9"/>
    <mergeCell ref="AR11:AS11"/>
    <mergeCell ref="AT11:BB11"/>
    <mergeCell ref="AR13:AS13"/>
    <mergeCell ref="AT13:AW13"/>
    <mergeCell ref="AX13:BB13"/>
    <mergeCell ref="AG16:BC16"/>
    <mergeCell ref="AG18:BB18"/>
    <mergeCell ref="AG20:AH20"/>
    <mergeCell ref="AN20:AO20"/>
    <mergeCell ref="AQ20:AS20"/>
    <mergeCell ref="AT20:AU20"/>
    <mergeCell ref="AV20:BC20"/>
    <mergeCell ref="AG21:BC21"/>
    <mergeCell ref="AG24:BC24"/>
    <mergeCell ref="AG27:AM27"/>
    <mergeCell ref="AN27:AW27"/>
    <mergeCell ref="AX27:BC27"/>
    <mergeCell ref="AG29:AM29"/>
    <mergeCell ref="AO29:AT29"/>
    <mergeCell ref="AG30:AM30"/>
    <mergeCell ref="AN30:AO30"/>
    <mergeCell ref="AG31:AM32"/>
    <mergeCell ref="AN31:AR31"/>
    <mergeCell ref="AS31:AY31"/>
    <mergeCell ref="AH47:AN47"/>
    <mergeCell ref="AH48:AN48"/>
    <mergeCell ref="AP48:BB48"/>
    <mergeCell ref="AZ31:BC31"/>
    <mergeCell ref="AN32:AR32"/>
    <mergeCell ref="AS32:BC32"/>
    <mergeCell ref="AG33:AM33"/>
    <mergeCell ref="AN33:BC33"/>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42"/>
  <sheetViews>
    <sheetView showGridLines="0" showZeros="0" view="pageBreakPreview" zoomScale="55" zoomScaleNormal="100" zoomScaleSheetLayoutView="55" workbookViewId="0">
      <selection activeCell="L26" sqref="L26:O26"/>
    </sheetView>
  </sheetViews>
  <sheetFormatPr defaultRowHeight="13"/>
  <cols>
    <col min="1" max="1" width="2.0820312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8" width="3.33203125" style="91" customWidth="1"/>
    <col min="9" max="9" width="4.1640625" style="91" customWidth="1"/>
    <col min="10" max="10" width="1.08203125" style="91" customWidth="1"/>
    <col min="11" max="11" width="2.83203125" style="91" customWidth="1"/>
    <col min="12" max="12" width="4.1640625" style="91" customWidth="1"/>
    <col min="13" max="13" width="3.33203125" style="91" customWidth="1"/>
    <col min="14" max="14" width="5.08203125" style="91" customWidth="1"/>
    <col min="15" max="15" width="2.4140625" style="91" customWidth="1"/>
    <col min="16" max="16" width="5.08203125" style="91" customWidth="1"/>
    <col min="17" max="19" width="3.33203125" style="91" customWidth="1"/>
    <col min="20" max="23" width="3.33203125" style="92" customWidth="1"/>
    <col min="24" max="24" width="2" style="92" customWidth="1"/>
    <col min="25" max="26" width="1.9140625" style="92" customWidth="1"/>
    <col min="27" max="27" width="6.5" style="91" customWidth="1"/>
    <col min="28" max="33" width="8.83203125" style="91"/>
    <col min="34" max="34" width="2.08203125" style="91" customWidth="1"/>
    <col min="35" max="35" width="1" style="91" customWidth="1"/>
    <col min="36" max="36" width="5.08203125" style="91" customWidth="1"/>
    <col min="37" max="37" width="3.33203125" style="91" customWidth="1"/>
    <col min="38" max="38" width="2.4140625" style="91" customWidth="1"/>
    <col min="39" max="39" width="3.33203125" style="91" customWidth="1"/>
    <col min="40" max="40" width="2.4140625" style="91" customWidth="1"/>
    <col min="41" max="41" width="3.33203125" style="91" customWidth="1"/>
    <col min="42" max="42" width="4.1640625" style="91" customWidth="1"/>
    <col min="43" max="43" width="1.08203125" style="91" customWidth="1"/>
    <col min="44" max="44" width="2.83203125" style="91" customWidth="1"/>
    <col min="45" max="45" width="4.1640625" style="91" customWidth="1"/>
    <col min="46" max="46" width="3.33203125" style="91" customWidth="1"/>
    <col min="47" max="47" width="5.08203125" style="91" customWidth="1"/>
    <col min="48" max="48" width="2.4140625" style="91" customWidth="1"/>
    <col min="49" max="49" width="5.08203125" style="91" customWidth="1"/>
    <col min="50" max="52" width="3.33203125" style="91" customWidth="1"/>
    <col min="53" max="56" width="3.33203125" style="92" customWidth="1"/>
    <col min="57" max="57" width="2" style="92" customWidth="1"/>
    <col min="58" max="58" width="1.9140625" style="92" customWidth="1"/>
    <col min="59" max="60" width="8.83203125" style="91"/>
    <col min="61" max="61" width="8.83203125" style="323"/>
    <col min="62" max="262" width="8.83203125" style="91"/>
    <col min="263" max="263" width="2.1640625" style="91" customWidth="1"/>
    <col min="264" max="264" width="2.08203125" style="91" customWidth="1"/>
    <col min="265" max="265" width="1" style="91" customWidth="1"/>
    <col min="266" max="266" width="20.4140625" style="91" customWidth="1"/>
    <col min="267" max="267" width="1.08203125" style="91" customWidth="1"/>
    <col min="268" max="269" width="10.58203125" style="91" customWidth="1"/>
    <col min="270" max="270" width="1.58203125" style="91" customWidth="1"/>
    <col min="271" max="271" width="6.1640625" style="91" customWidth="1"/>
    <col min="272" max="272" width="4" style="91" customWidth="1"/>
    <col min="273" max="273" width="3.33203125" style="91" customWidth="1"/>
    <col min="274" max="274" width="0.6640625" style="91" customWidth="1"/>
    <col min="275" max="275" width="3" style="91" customWidth="1"/>
    <col min="276" max="276" width="3.33203125" style="91" customWidth="1"/>
    <col min="277" max="277" width="2.6640625" style="91" customWidth="1"/>
    <col min="278" max="278" width="3.33203125" style="91" customWidth="1"/>
    <col min="279" max="279" width="2.83203125" style="91" customWidth="1"/>
    <col min="280" max="280" width="1.6640625" style="91" customWidth="1"/>
    <col min="281" max="282" width="2" style="91" customWidth="1"/>
    <col min="283" max="283" width="6.5" style="91" customWidth="1"/>
    <col min="284" max="518" width="8.83203125" style="91"/>
    <col min="519" max="519" width="2.1640625" style="91" customWidth="1"/>
    <col min="520" max="520" width="2.08203125" style="91" customWidth="1"/>
    <col min="521" max="521" width="1" style="91" customWidth="1"/>
    <col min="522" max="522" width="20.4140625" style="91" customWidth="1"/>
    <col min="523" max="523" width="1.08203125" style="91" customWidth="1"/>
    <col min="524" max="525" width="10.58203125" style="91" customWidth="1"/>
    <col min="526" max="526" width="1.58203125" style="91" customWidth="1"/>
    <col min="527" max="527" width="6.1640625" style="91" customWidth="1"/>
    <col min="528" max="528" width="4" style="91" customWidth="1"/>
    <col min="529" max="529" width="3.33203125" style="91" customWidth="1"/>
    <col min="530" max="530" width="0.6640625" style="91" customWidth="1"/>
    <col min="531" max="531" width="3" style="91" customWidth="1"/>
    <col min="532" max="532" width="3.33203125" style="91" customWidth="1"/>
    <col min="533" max="533" width="2.6640625" style="91" customWidth="1"/>
    <col min="534" max="534" width="3.33203125" style="91" customWidth="1"/>
    <col min="535" max="535" width="2.83203125" style="91" customWidth="1"/>
    <col min="536" max="536" width="1.6640625" style="91" customWidth="1"/>
    <col min="537" max="538" width="2" style="91" customWidth="1"/>
    <col min="539" max="539" width="6.5" style="91" customWidth="1"/>
    <col min="540" max="774" width="8.83203125" style="91"/>
    <col min="775" max="775" width="2.1640625" style="91" customWidth="1"/>
    <col min="776" max="776" width="2.08203125" style="91" customWidth="1"/>
    <col min="777" max="777" width="1" style="91" customWidth="1"/>
    <col min="778" max="778" width="20.4140625" style="91" customWidth="1"/>
    <col min="779" max="779" width="1.08203125" style="91" customWidth="1"/>
    <col min="780" max="781" width="10.58203125" style="91" customWidth="1"/>
    <col min="782" max="782" width="1.58203125" style="91" customWidth="1"/>
    <col min="783" max="783" width="6.1640625" style="91" customWidth="1"/>
    <col min="784" max="784" width="4" style="91" customWidth="1"/>
    <col min="785" max="785" width="3.33203125" style="91" customWidth="1"/>
    <col min="786" max="786" width="0.6640625" style="91" customWidth="1"/>
    <col min="787" max="787" width="3" style="91" customWidth="1"/>
    <col min="788" max="788" width="3.33203125" style="91" customWidth="1"/>
    <col min="789" max="789" width="2.6640625" style="91" customWidth="1"/>
    <col min="790" max="790" width="3.33203125" style="91" customWidth="1"/>
    <col min="791" max="791" width="2.83203125" style="91" customWidth="1"/>
    <col min="792" max="792" width="1.6640625" style="91" customWidth="1"/>
    <col min="793" max="794" width="2" style="91" customWidth="1"/>
    <col min="795" max="795" width="6.5" style="91" customWidth="1"/>
    <col min="796" max="1030" width="8.83203125" style="91"/>
    <col min="1031" max="1031" width="2.1640625" style="91" customWidth="1"/>
    <col min="1032" max="1032" width="2.08203125" style="91" customWidth="1"/>
    <col min="1033" max="1033" width="1" style="91" customWidth="1"/>
    <col min="1034" max="1034" width="20.4140625" style="91" customWidth="1"/>
    <col min="1035" max="1035" width="1.08203125" style="91" customWidth="1"/>
    <col min="1036" max="1037" width="10.58203125" style="91" customWidth="1"/>
    <col min="1038" max="1038" width="1.58203125" style="91" customWidth="1"/>
    <col min="1039" max="1039" width="6.1640625" style="91" customWidth="1"/>
    <col min="1040" max="1040" width="4" style="91" customWidth="1"/>
    <col min="1041" max="1041" width="3.33203125" style="91" customWidth="1"/>
    <col min="1042" max="1042" width="0.6640625" style="91" customWidth="1"/>
    <col min="1043" max="1043" width="3" style="91" customWidth="1"/>
    <col min="1044" max="1044" width="3.33203125" style="91" customWidth="1"/>
    <col min="1045" max="1045" width="2.6640625" style="91" customWidth="1"/>
    <col min="1046" max="1046" width="3.33203125" style="91" customWidth="1"/>
    <col min="1047" max="1047" width="2.83203125" style="91" customWidth="1"/>
    <col min="1048" max="1048" width="1.6640625" style="91" customWidth="1"/>
    <col min="1049" max="1050" width="2" style="91" customWidth="1"/>
    <col min="1051" max="1051" width="6.5" style="91" customWidth="1"/>
    <col min="1052" max="1286" width="8.83203125" style="91"/>
    <col min="1287" max="1287" width="2.1640625" style="91" customWidth="1"/>
    <col min="1288" max="1288" width="2.08203125" style="91" customWidth="1"/>
    <col min="1289" max="1289" width="1" style="91" customWidth="1"/>
    <col min="1290" max="1290" width="20.4140625" style="91" customWidth="1"/>
    <col min="1291" max="1291" width="1.08203125" style="91" customWidth="1"/>
    <col min="1292" max="1293" width="10.58203125" style="91" customWidth="1"/>
    <col min="1294" max="1294" width="1.58203125" style="91" customWidth="1"/>
    <col min="1295" max="1295" width="6.1640625" style="91" customWidth="1"/>
    <col min="1296" max="1296" width="4" style="91" customWidth="1"/>
    <col min="1297" max="1297" width="3.33203125" style="91" customWidth="1"/>
    <col min="1298" max="1298" width="0.6640625" style="91" customWidth="1"/>
    <col min="1299" max="1299" width="3" style="91" customWidth="1"/>
    <col min="1300" max="1300" width="3.33203125" style="91" customWidth="1"/>
    <col min="1301" max="1301" width="2.6640625" style="91" customWidth="1"/>
    <col min="1302" max="1302" width="3.33203125" style="91" customWidth="1"/>
    <col min="1303" max="1303" width="2.83203125" style="91" customWidth="1"/>
    <col min="1304" max="1304" width="1.6640625" style="91" customWidth="1"/>
    <col min="1305" max="1306" width="2" style="91" customWidth="1"/>
    <col min="1307" max="1307" width="6.5" style="91" customWidth="1"/>
    <col min="1308" max="1542" width="8.83203125" style="91"/>
    <col min="1543" max="1543" width="2.1640625" style="91" customWidth="1"/>
    <col min="1544" max="1544" width="2.08203125" style="91" customWidth="1"/>
    <col min="1545" max="1545" width="1" style="91" customWidth="1"/>
    <col min="1546" max="1546" width="20.4140625" style="91" customWidth="1"/>
    <col min="1547" max="1547" width="1.08203125" style="91" customWidth="1"/>
    <col min="1548" max="1549" width="10.58203125" style="91" customWidth="1"/>
    <col min="1550" max="1550" width="1.58203125" style="91" customWidth="1"/>
    <col min="1551" max="1551" width="6.1640625" style="91" customWidth="1"/>
    <col min="1552" max="1552" width="4" style="91" customWidth="1"/>
    <col min="1553" max="1553" width="3.33203125" style="91" customWidth="1"/>
    <col min="1554" max="1554" width="0.6640625" style="91" customWidth="1"/>
    <col min="1555" max="1555" width="3" style="91" customWidth="1"/>
    <col min="1556" max="1556" width="3.33203125" style="91" customWidth="1"/>
    <col min="1557" max="1557" width="2.6640625" style="91" customWidth="1"/>
    <col min="1558" max="1558" width="3.33203125" style="91" customWidth="1"/>
    <col min="1559" max="1559" width="2.83203125" style="91" customWidth="1"/>
    <col min="1560" max="1560" width="1.6640625" style="91" customWidth="1"/>
    <col min="1561" max="1562" width="2" style="91" customWidth="1"/>
    <col min="1563" max="1563" width="6.5" style="91" customWidth="1"/>
    <col min="1564" max="1798" width="8.83203125" style="91"/>
    <col min="1799" max="1799" width="2.1640625" style="91" customWidth="1"/>
    <col min="1800" max="1800" width="2.08203125" style="91" customWidth="1"/>
    <col min="1801" max="1801" width="1" style="91" customWidth="1"/>
    <col min="1802" max="1802" width="20.4140625" style="91" customWidth="1"/>
    <col min="1803" max="1803" width="1.08203125" style="91" customWidth="1"/>
    <col min="1804" max="1805" width="10.58203125" style="91" customWidth="1"/>
    <col min="1806" max="1806" width="1.58203125" style="91" customWidth="1"/>
    <col min="1807" max="1807" width="6.1640625" style="91" customWidth="1"/>
    <col min="1808" max="1808" width="4" style="91" customWidth="1"/>
    <col min="1809" max="1809" width="3.33203125" style="91" customWidth="1"/>
    <col min="1810" max="1810" width="0.6640625" style="91" customWidth="1"/>
    <col min="1811" max="1811" width="3" style="91" customWidth="1"/>
    <col min="1812" max="1812" width="3.33203125" style="91" customWidth="1"/>
    <col min="1813" max="1813" width="2.6640625" style="91" customWidth="1"/>
    <col min="1814" max="1814" width="3.33203125" style="91" customWidth="1"/>
    <col min="1815" max="1815" width="2.83203125" style="91" customWidth="1"/>
    <col min="1816" max="1816" width="1.6640625" style="91" customWidth="1"/>
    <col min="1817" max="1818" width="2" style="91" customWidth="1"/>
    <col min="1819" max="1819" width="6.5" style="91" customWidth="1"/>
    <col min="1820" max="2054" width="8.83203125" style="91"/>
    <col min="2055" max="2055" width="2.1640625" style="91" customWidth="1"/>
    <col min="2056" max="2056" width="2.08203125" style="91" customWidth="1"/>
    <col min="2057" max="2057" width="1" style="91" customWidth="1"/>
    <col min="2058" max="2058" width="20.4140625" style="91" customWidth="1"/>
    <col min="2059" max="2059" width="1.08203125" style="91" customWidth="1"/>
    <col min="2060" max="2061" width="10.58203125" style="91" customWidth="1"/>
    <col min="2062" max="2062" width="1.58203125" style="91" customWidth="1"/>
    <col min="2063" max="2063" width="6.1640625" style="91" customWidth="1"/>
    <col min="2064" max="2064" width="4" style="91" customWidth="1"/>
    <col min="2065" max="2065" width="3.33203125" style="91" customWidth="1"/>
    <col min="2066" max="2066" width="0.6640625" style="91" customWidth="1"/>
    <col min="2067" max="2067" width="3" style="91" customWidth="1"/>
    <col min="2068" max="2068" width="3.33203125" style="91" customWidth="1"/>
    <col min="2069" max="2069" width="2.6640625" style="91" customWidth="1"/>
    <col min="2070" max="2070" width="3.33203125" style="91" customWidth="1"/>
    <col min="2071" max="2071" width="2.83203125" style="91" customWidth="1"/>
    <col min="2072" max="2072" width="1.6640625" style="91" customWidth="1"/>
    <col min="2073" max="2074" width="2" style="91" customWidth="1"/>
    <col min="2075" max="2075" width="6.5" style="91" customWidth="1"/>
    <col min="2076" max="2310" width="8.83203125" style="91"/>
    <col min="2311" max="2311" width="2.1640625" style="91" customWidth="1"/>
    <col min="2312" max="2312" width="2.08203125" style="91" customWidth="1"/>
    <col min="2313" max="2313" width="1" style="91" customWidth="1"/>
    <col min="2314" max="2314" width="20.4140625" style="91" customWidth="1"/>
    <col min="2315" max="2315" width="1.08203125" style="91" customWidth="1"/>
    <col min="2316" max="2317" width="10.58203125" style="91" customWidth="1"/>
    <col min="2318" max="2318" width="1.58203125" style="91" customWidth="1"/>
    <col min="2319" max="2319" width="6.1640625" style="91" customWidth="1"/>
    <col min="2320" max="2320" width="4" style="91" customWidth="1"/>
    <col min="2321" max="2321" width="3.33203125" style="91" customWidth="1"/>
    <col min="2322" max="2322" width="0.6640625" style="91" customWidth="1"/>
    <col min="2323" max="2323" width="3" style="91" customWidth="1"/>
    <col min="2324" max="2324" width="3.33203125" style="91" customWidth="1"/>
    <col min="2325" max="2325" width="2.6640625" style="91" customWidth="1"/>
    <col min="2326" max="2326" width="3.33203125" style="91" customWidth="1"/>
    <col min="2327" max="2327" width="2.83203125" style="91" customWidth="1"/>
    <col min="2328" max="2328" width="1.6640625" style="91" customWidth="1"/>
    <col min="2329" max="2330" width="2" style="91" customWidth="1"/>
    <col min="2331" max="2331" width="6.5" style="91" customWidth="1"/>
    <col min="2332" max="2566" width="8.83203125" style="91"/>
    <col min="2567" max="2567" width="2.1640625" style="91" customWidth="1"/>
    <col min="2568" max="2568" width="2.08203125" style="91" customWidth="1"/>
    <col min="2569" max="2569" width="1" style="91" customWidth="1"/>
    <col min="2570" max="2570" width="20.4140625" style="91" customWidth="1"/>
    <col min="2571" max="2571" width="1.08203125" style="91" customWidth="1"/>
    <col min="2572" max="2573" width="10.58203125" style="91" customWidth="1"/>
    <col min="2574" max="2574" width="1.58203125" style="91" customWidth="1"/>
    <col min="2575" max="2575" width="6.1640625" style="91" customWidth="1"/>
    <col min="2576" max="2576" width="4" style="91" customWidth="1"/>
    <col min="2577" max="2577" width="3.33203125" style="91" customWidth="1"/>
    <col min="2578" max="2578" width="0.6640625" style="91" customWidth="1"/>
    <col min="2579" max="2579" width="3" style="91" customWidth="1"/>
    <col min="2580" max="2580" width="3.33203125" style="91" customWidth="1"/>
    <col min="2581" max="2581" width="2.6640625" style="91" customWidth="1"/>
    <col min="2582" max="2582" width="3.33203125" style="91" customWidth="1"/>
    <col min="2583" max="2583" width="2.83203125" style="91" customWidth="1"/>
    <col min="2584" max="2584" width="1.6640625" style="91" customWidth="1"/>
    <col min="2585" max="2586" width="2" style="91" customWidth="1"/>
    <col min="2587" max="2587" width="6.5" style="91" customWidth="1"/>
    <col min="2588" max="2822" width="8.83203125" style="91"/>
    <col min="2823" max="2823" width="2.1640625" style="91" customWidth="1"/>
    <col min="2824" max="2824" width="2.08203125" style="91" customWidth="1"/>
    <col min="2825" max="2825" width="1" style="91" customWidth="1"/>
    <col min="2826" max="2826" width="20.4140625" style="91" customWidth="1"/>
    <col min="2827" max="2827" width="1.08203125" style="91" customWidth="1"/>
    <col min="2828" max="2829" width="10.58203125" style="91" customWidth="1"/>
    <col min="2830" max="2830" width="1.58203125" style="91" customWidth="1"/>
    <col min="2831" max="2831" width="6.1640625" style="91" customWidth="1"/>
    <col min="2832" max="2832" width="4" style="91" customWidth="1"/>
    <col min="2833" max="2833" width="3.33203125" style="91" customWidth="1"/>
    <col min="2834" max="2834" width="0.6640625" style="91" customWidth="1"/>
    <col min="2835" max="2835" width="3" style="91" customWidth="1"/>
    <col min="2836" max="2836" width="3.33203125" style="91" customWidth="1"/>
    <col min="2837" max="2837" width="2.6640625" style="91" customWidth="1"/>
    <col min="2838" max="2838" width="3.33203125" style="91" customWidth="1"/>
    <col min="2839" max="2839" width="2.83203125" style="91" customWidth="1"/>
    <col min="2840" max="2840" width="1.6640625" style="91" customWidth="1"/>
    <col min="2841" max="2842" width="2" style="91" customWidth="1"/>
    <col min="2843" max="2843" width="6.5" style="91" customWidth="1"/>
    <col min="2844" max="3078" width="8.83203125" style="91"/>
    <col min="3079" max="3079" width="2.1640625" style="91" customWidth="1"/>
    <col min="3080" max="3080" width="2.08203125" style="91" customWidth="1"/>
    <col min="3081" max="3081" width="1" style="91" customWidth="1"/>
    <col min="3082" max="3082" width="20.4140625" style="91" customWidth="1"/>
    <col min="3083" max="3083" width="1.08203125" style="91" customWidth="1"/>
    <col min="3084" max="3085" width="10.58203125" style="91" customWidth="1"/>
    <col min="3086" max="3086" width="1.58203125" style="91" customWidth="1"/>
    <col min="3087" max="3087" width="6.1640625" style="91" customWidth="1"/>
    <col min="3088" max="3088" width="4" style="91" customWidth="1"/>
    <col min="3089" max="3089" width="3.33203125" style="91" customWidth="1"/>
    <col min="3090" max="3090" width="0.6640625" style="91" customWidth="1"/>
    <col min="3091" max="3091" width="3" style="91" customWidth="1"/>
    <col min="3092" max="3092" width="3.33203125" style="91" customWidth="1"/>
    <col min="3093" max="3093" width="2.6640625" style="91" customWidth="1"/>
    <col min="3094" max="3094" width="3.33203125" style="91" customWidth="1"/>
    <col min="3095" max="3095" width="2.83203125" style="91" customWidth="1"/>
    <col min="3096" max="3096" width="1.6640625" style="91" customWidth="1"/>
    <col min="3097" max="3098" width="2" style="91" customWidth="1"/>
    <col min="3099" max="3099" width="6.5" style="91" customWidth="1"/>
    <col min="3100" max="3334" width="8.83203125" style="91"/>
    <col min="3335" max="3335" width="2.1640625" style="91" customWidth="1"/>
    <col min="3336" max="3336" width="2.08203125" style="91" customWidth="1"/>
    <col min="3337" max="3337" width="1" style="91" customWidth="1"/>
    <col min="3338" max="3338" width="20.4140625" style="91" customWidth="1"/>
    <col min="3339" max="3339" width="1.08203125" style="91" customWidth="1"/>
    <col min="3340" max="3341" width="10.58203125" style="91" customWidth="1"/>
    <col min="3342" max="3342" width="1.58203125" style="91" customWidth="1"/>
    <col min="3343" max="3343" width="6.1640625" style="91" customWidth="1"/>
    <col min="3344" max="3344" width="4" style="91" customWidth="1"/>
    <col min="3345" max="3345" width="3.33203125" style="91" customWidth="1"/>
    <col min="3346" max="3346" width="0.6640625" style="91" customWidth="1"/>
    <col min="3347" max="3347" width="3" style="91" customWidth="1"/>
    <col min="3348" max="3348" width="3.33203125" style="91" customWidth="1"/>
    <col min="3349" max="3349" width="2.6640625" style="91" customWidth="1"/>
    <col min="3350" max="3350" width="3.33203125" style="91" customWidth="1"/>
    <col min="3351" max="3351" width="2.83203125" style="91" customWidth="1"/>
    <col min="3352" max="3352" width="1.6640625" style="91" customWidth="1"/>
    <col min="3353" max="3354" width="2" style="91" customWidth="1"/>
    <col min="3355" max="3355" width="6.5" style="91" customWidth="1"/>
    <col min="3356" max="3590" width="8.83203125" style="91"/>
    <col min="3591" max="3591" width="2.1640625" style="91" customWidth="1"/>
    <col min="3592" max="3592" width="2.08203125" style="91" customWidth="1"/>
    <col min="3593" max="3593" width="1" style="91" customWidth="1"/>
    <col min="3594" max="3594" width="20.4140625" style="91" customWidth="1"/>
    <col min="3595" max="3595" width="1.08203125" style="91" customWidth="1"/>
    <col min="3596" max="3597" width="10.58203125" style="91" customWidth="1"/>
    <col min="3598" max="3598" width="1.58203125" style="91" customWidth="1"/>
    <col min="3599" max="3599" width="6.1640625" style="91" customWidth="1"/>
    <col min="3600" max="3600" width="4" style="91" customWidth="1"/>
    <col min="3601" max="3601" width="3.33203125" style="91" customWidth="1"/>
    <col min="3602" max="3602" width="0.6640625" style="91" customWidth="1"/>
    <col min="3603" max="3603" width="3" style="91" customWidth="1"/>
    <col min="3604" max="3604" width="3.33203125" style="91" customWidth="1"/>
    <col min="3605" max="3605" width="2.6640625" style="91" customWidth="1"/>
    <col min="3606" max="3606" width="3.33203125" style="91" customWidth="1"/>
    <col min="3607" max="3607" width="2.83203125" style="91" customWidth="1"/>
    <col min="3608" max="3608" width="1.6640625" style="91" customWidth="1"/>
    <col min="3609" max="3610" width="2" style="91" customWidth="1"/>
    <col min="3611" max="3611" width="6.5" style="91" customWidth="1"/>
    <col min="3612" max="3846" width="8.83203125" style="91"/>
    <col min="3847" max="3847" width="2.1640625" style="91" customWidth="1"/>
    <col min="3848" max="3848" width="2.08203125" style="91" customWidth="1"/>
    <col min="3849" max="3849" width="1" style="91" customWidth="1"/>
    <col min="3850" max="3850" width="20.4140625" style="91" customWidth="1"/>
    <col min="3851" max="3851" width="1.08203125" style="91" customWidth="1"/>
    <col min="3852" max="3853" width="10.58203125" style="91" customWidth="1"/>
    <col min="3854" max="3854" width="1.58203125" style="91" customWidth="1"/>
    <col min="3855" max="3855" width="6.1640625" style="91" customWidth="1"/>
    <col min="3856" max="3856" width="4" style="91" customWidth="1"/>
    <col min="3857" max="3857" width="3.33203125" style="91" customWidth="1"/>
    <col min="3858" max="3858" width="0.6640625" style="91" customWidth="1"/>
    <col min="3859" max="3859" width="3" style="91" customWidth="1"/>
    <col min="3860" max="3860" width="3.33203125" style="91" customWidth="1"/>
    <col min="3861" max="3861" width="2.6640625" style="91" customWidth="1"/>
    <col min="3862" max="3862" width="3.33203125" style="91" customWidth="1"/>
    <col min="3863" max="3863" width="2.83203125" style="91" customWidth="1"/>
    <col min="3864" max="3864" width="1.6640625" style="91" customWidth="1"/>
    <col min="3865" max="3866" width="2" style="91" customWidth="1"/>
    <col min="3867" max="3867" width="6.5" style="91" customWidth="1"/>
    <col min="3868" max="4102" width="8.83203125" style="91"/>
    <col min="4103" max="4103" width="2.1640625" style="91" customWidth="1"/>
    <col min="4104" max="4104" width="2.08203125" style="91" customWidth="1"/>
    <col min="4105" max="4105" width="1" style="91" customWidth="1"/>
    <col min="4106" max="4106" width="20.4140625" style="91" customWidth="1"/>
    <col min="4107" max="4107" width="1.08203125" style="91" customWidth="1"/>
    <col min="4108" max="4109" width="10.58203125" style="91" customWidth="1"/>
    <col min="4110" max="4110" width="1.58203125" style="91" customWidth="1"/>
    <col min="4111" max="4111" width="6.1640625" style="91" customWidth="1"/>
    <col min="4112" max="4112" width="4" style="91" customWidth="1"/>
    <col min="4113" max="4113" width="3.33203125" style="91" customWidth="1"/>
    <col min="4114" max="4114" width="0.6640625" style="91" customWidth="1"/>
    <col min="4115" max="4115" width="3" style="91" customWidth="1"/>
    <col min="4116" max="4116" width="3.33203125" style="91" customWidth="1"/>
    <col min="4117" max="4117" width="2.6640625" style="91" customWidth="1"/>
    <col min="4118" max="4118" width="3.33203125" style="91" customWidth="1"/>
    <col min="4119" max="4119" width="2.83203125" style="91" customWidth="1"/>
    <col min="4120" max="4120" width="1.6640625" style="91" customWidth="1"/>
    <col min="4121" max="4122" width="2" style="91" customWidth="1"/>
    <col min="4123" max="4123" width="6.5" style="91" customWidth="1"/>
    <col min="4124" max="4358" width="8.83203125" style="91"/>
    <col min="4359" max="4359" width="2.1640625" style="91" customWidth="1"/>
    <col min="4360" max="4360" width="2.08203125" style="91" customWidth="1"/>
    <col min="4361" max="4361" width="1" style="91" customWidth="1"/>
    <col min="4362" max="4362" width="20.4140625" style="91" customWidth="1"/>
    <col min="4363" max="4363" width="1.08203125" style="91" customWidth="1"/>
    <col min="4364" max="4365" width="10.58203125" style="91" customWidth="1"/>
    <col min="4366" max="4366" width="1.58203125" style="91" customWidth="1"/>
    <col min="4367" max="4367" width="6.1640625" style="91" customWidth="1"/>
    <col min="4368" max="4368" width="4" style="91" customWidth="1"/>
    <col min="4369" max="4369" width="3.33203125" style="91" customWidth="1"/>
    <col min="4370" max="4370" width="0.6640625" style="91" customWidth="1"/>
    <col min="4371" max="4371" width="3" style="91" customWidth="1"/>
    <col min="4372" max="4372" width="3.33203125" style="91" customWidth="1"/>
    <col min="4373" max="4373" width="2.6640625" style="91" customWidth="1"/>
    <col min="4374" max="4374" width="3.33203125" style="91" customWidth="1"/>
    <col min="4375" max="4375" width="2.83203125" style="91" customWidth="1"/>
    <col min="4376" max="4376" width="1.6640625" style="91" customWidth="1"/>
    <col min="4377" max="4378" width="2" style="91" customWidth="1"/>
    <col min="4379" max="4379" width="6.5" style="91" customWidth="1"/>
    <col min="4380" max="4614" width="8.83203125" style="91"/>
    <col min="4615" max="4615" width="2.1640625" style="91" customWidth="1"/>
    <col min="4616" max="4616" width="2.08203125" style="91" customWidth="1"/>
    <col min="4617" max="4617" width="1" style="91" customWidth="1"/>
    <col min="4618" max="4618" width="20.4140625" style="91" customWidth="1"/>
    <col min="4619" max="4619" width="1.08203125" style="91" customWidth="1"/>
    <col min="4620" max="4621" width="10.58203125" style="91" customWidth="1"/>
    <col min="4622" max="4622" width="1.58203125" style="91" customWidth="1"/>
    <col min="4623" max="4623" width="6.1640625" style="91" customWidth="1"/>
    <col min="4624" max="4624" width="4" style="91" customWidth="1"/>
    <col min="4625" max="4625" width="3.33203125" style="91" customWidth="1"/>
    <col min="4626" max="4626" width="0.6640625" style="91" customWidth="1"/>
    <col min="4627" max="4627" width="3" style="91" customWidth="1"/>
    <col min="4628" max="4628" width="3.33203125" style="91" customWidth="1"/>
    <col min="4629" max="4629" width="2.6640625" style="91" customWidth="1"/>
    <col min="4630" max="4630" width="3.33203125" style="91" customWidth="1"/>
    <col min="4631" max="4631" width="2.83203125" style="91" customWidth="1"/>
    <col min="4632" max="4632" width="1.6640625" style="91" customWidth="1"/>
    <col min="4633" max="4634" width="2" style="91" customWidth="1"/>
    <col min="4635" max="4635" width="6.5" style="91" customWidth="1"/>
    <col min="4636" max="4870" width="8.83203125" style="91"/>
    <col min="4871" max="4871" width="2.1640625" style="91" customWidth="1"/>
    <col min="4872" max="4872" width="2.08203125" style="91" customWidth="1"/>
    <col min="4873" max="4873" width="1" style="91" customWidth="1"/>
    <col min="4874" max="4874" width="20.4140625" style="91" customWidth="1"/>
    <col min="4875" max="4875" width="1.08203125" style="91" customWidth="1"/>
    <col min="4876" max="4877" width="10.58203125" style="91" customWidth="1"/>
    <col min="4878" max="4878" width="1.58203125" style="91" customWidth="1"/>
    <col min="4879" max="4879" width="6.1640625" style="91" customWidth="1"/>
    <col min="4880" max="4880" width="4" style="91" customWidth="1"/>
    <col min="4881" max="4881" width="3.33203125" style="91" customWidth="1"/>
    <col min="4882" max="4882" width="0.6640625" style="91" customWidth="1"/>
    <col min="4883" max="4883" width="3" style="91" customWidth="1"/>
    <col min="4884" max="4884" width="3.33203125" style="91" customWidth="1"/>
    <col min="4885" max="4885" width="2.6640625" style="91" customWidth="1"/>
    <col min="4886" max="4886" width="3.33203125" style="91" customWidth="1"/>
    <col min="4887" max="4887" width="2.83203125" style="91" customWidth="1"/>
    <col min="4888" max="4888" width="1.6640625" style="91" customWidth="1"/>
    <col min="4889" max="4890" width="2" style="91" customWidth="1"/>
    <col min="4891" max="4891" width="6.5" style="91" customWidth="1"/>
    <col min="4892" max="5126" width="8.83203125" style="91"/>
    <col min="5127" max="5127" width="2.1640625" style="91" customWidth="1"/>
    <col min="5128" max="5128" width="2.08203125" style="91" customWidth="1"/>
    <col min="5129" max="5129" width="1" style="91" customWidth="1"/>
    <col min="5130" max="5130" width="20.4140625" style="91" customWidth="1"/>
    <col min="5131" max="5131" width="1.08203125" style="91" customWidth="1"/>
    <col min="5132" max="5133" width="10.58203125" style="91" customWidth="1"/>
    <col min="5134" max="5134" width="1.58203125" style="91" customWidth="1"/>
    <col min="5135" max="5135" width="6.1640625" style="91" customWidth="1"/>
    <col min="5136" max="5136" width="4" style="91" customWidth="1"/>
    <col min="5137" max="5137" width="3.33203125" style="91" customWidth="1"/>
    <col min="5138" max="5138" width="0.6640625" style="91" customWidth="1"/>
    <col min="5139" max="5139" width="3" style="91" customWidth="1"/>
    <col min="5140" max="5140" width="3.33203125" style="91" customWidth="1"/>
    <col min="5141" max="5141" width="2.6640625" style="91" customWidth="1"/>
    <col min="5142" max="5142" width="3.33203125" style="91" customWidth="1"/>
    <col min="5143" max="5143" width="2.83203125" style="91" customWidth="1"/>
    <col min="5144" max="5144" width="1.6640625" style="91" customWidth="1"/>
    <col min="5145" max="5146" width="2" style="91" customWidth="1"/>
    <col min="5147" max="5147" width="6.5" style="91" customWidth="1"/>
    <col min="5148" max="5382" width="8.83203125" style="91"/>
    <col min="5383" max="5383" width="2.1640625" style="91" customWidth="1"/>
    <col min="5384" max="5384" width="2.08203125" style="91" customWidth="1"/>
    <col min="5385" max="5385" width="1" style="91" customWidth="1"/>
    <col min="5386" max="5386" width="20.4140625" style="91" customWidth="1"/>
    <col min="5387" max="5387" width="1.08203125" style="91" customWidth="1"/>
    <col min="5388" max="5389" width="10.58203125" style="91" customWidth="1"/>
    <col min="5390" max="5390" width="1.58203125" style="91" customWidth="1"/>
    <col min="5391" max="5391" width="6.1640625" style="91" customWidth="1"/>
    <col min="5392" max="5392" width="4" style="91" customWidth="1"/>
    <col min="5393" max="5393" width="3.33203125" style="91" customWidth="1"/>
    <col min="5394" max="5394" width="0.6640625" style="91" customWidth="1"/>
    <col min="5395" max="5395" width="3" style="91" customWidth="1"/>
    <col min="5396" max="5396" width="3.33203125" style="91" customWidth="1"/>
    <col min="5397" max="5397" width="2.6640625" style="91" customWidth="1"/>
    <col min="5398" max="5398" width="3.33203125" style="91" customWidth="1"/>
    <col min="5399" max="5399" width="2.83203125" style="91" customWidth="1"/>
    <col min="5400" max="5400" width="1.6640625" style="91" customWidth="1"/>
    <col min="5401" max="5402" width="2" style="91" customWidth="1"/>
    <col min="5403" max="5403" width="6.5" style="91" customWidth="1"/>
    <col min="5404" max="5638" width="8.83203125" style="91"/>
    <col min="5639" max="5639" width="2.1640625" style="91" customWidth="1"/>
    <col min="5640" max="5640" width="2.08203125" style="91" customWidth="1"/>
    <col min="5641" max="5641" width="1" style="91" customWidth="1"/>
    <col min="5642" max="5642" width="20.4140625" style="91" customWidth="1"/>
    <col min="5643" max="5643" width="1.08203125" style="91" customWidth="1"/>
    <col min="5644" max="5645" width="10.58203125" style="91" customWidth="1"/>
    <col min="5646" max="5646" width="1.58203125" style="91" customWidth="1"/>
    <col min="5647" max="5647" width="6.1640625" style="91" customWidth="1"/>
    <col min="5648" max="5648" width="4" style="91" customWidth="1"/>
    <col min="5649" max="5649" width="3.33203125" style="91" customWidth="1"/>
    <col min="5650" max="5650" width="0.6640625" style="91" customWidth="1"/>
    <col min="5651" max="5651" width="3" style="91" customWidth="1"/>
    <col min="5652" max="5652" width="3.33203125" style="91" customWidth="1"/>
    <col min="5653" max="5653" width="2.6640625" style="91" customWidth="1"/>
    <col min="5654" max="5654" width="3.33203125" style="91" customWidth="1"/>
    <col min="5655" max="5655" width="2.83203125" style="91" customWidth="1"/>
    <col min="5656" max="5656" width="1.6640625" style="91" customWidth="1"/>
    <col min="5657" max="5658" width="2" style="91" customWidth="1"/>
    <col min="5659" max="5659" width="6.5" style="91" customWidth="1"/>
    <col min="5660" max="5894" width="8.83203125" style="91"/>
    <col min="5895" max="5895" width="2.1640625" style="91" customWidth="1"/>
    <col min="5896" max="5896" width="2.08203125" style="91" customWidth="1"/>
    <col min="5897" max="5897" width="1" style="91" customWidth="1"/>
    <col min="5898" max="5898" width="20.4140625" style="91" customWidth="1"/>
    <col min="5899" max="5899" width="1.08203125" style="91" customWidth="1"/>
    <col min="5900" max="5901" width="10.58203125" style="91" customWidth="1"/>
    <col min="5902" max="5902" width="1.58203125" style="91" customWidth="1"/>
    <col min="5903" max="5903" width="6.1640625" style="91" customWidth="1"/>
    <col min="5904" max="5904" width="4" style="91" customWidth="1"/>
    <col min="5905" max="5905" width="3.33203125" style="91" customWidth="1"/>
    <col min="5906" max="5906" width="0.6640625" style="91" customWidth="1"/>
    <col min="5907" max="5907" width="3" style="91" customWidth="1"/>
    <col min="5908" max="5908" width="3.33203125" style="91" customWidth="1"/>
    <col min="5909" max="5909" width="2.6640625" style="91" customWidth="1"/>
    <col min="5910" max="5910" width="3.33203125" style="91" customWidth="1"/>
    <col min="5911" max="5911" width="2.83203125" style="91" customWidth="1"/>
    <col min="5912" max="5912" width="1.6640625" style="91" customWidth="1"/>
    <col min="5913" max="5914" width="2" style="91" customWidth="1"/>
    <col min="5915" max="5915" width="6.5" style="91" customWidth="1"/>
    <col min="5916" max="6150" width="8.83203125" style="91"/>
    <col min="6151" max="6151" width="2.1640625" style="91" customWidth="1"/>
    <col min="6152" max="6152" width="2.08203125" style="91" customWidth="1"/>
    <col min="6153" max="6153" width="1" style="91" customWidth="1"/>
    <col min="6154" max="6154" width="20.4140625" style="91" customWidth="1"/>
    <col min="6155" max="6155" width="1.08203125" style="91" customWidth="1"/>
    <col min="6156" max="6157" width="10.58203125" style="91" customWidth="1"/>
    <col min="6158" max="6158" width="1.58203125" style="91" customWidth="1"/>
    <col min="6159" max="6159" width="6.1640625" style="91" customWidth="1"/>
    <col min="6160" max="6160" width="4" style="91" customWidth="1"/>
    <col min="6161" max="6161" width="3.33203125" style="91" customWidth="1"/>
    <col min="6162" max="6162" width="0.6640625" style="91" customWidth="1"/>
    <col min="6163" max="6163" width="3" style="91" customWidth="1"/>
    <col min="6164" max="6164" width="3.33203125" style="91" customWidth="1"/>
    <col min="6165" max="6165" width="2.6640625" style="91" customWidth="1"/>
    <col min="6166" max="6166" width="3.33203125" style="91" customWidth="1"/>
    <col min="6167" max="6167" width="2.83203125" style="91" customWidth="1"/>
    <col min="6168" max="6168" width="1.6640625" style="91" customWidth="1"/>
    <col min="6169" max="6170" width="2" style="91" customWidth="1"/>
    <col min="6171" max="6171" width="6.5" style="91" customWidth="1"/>
    <col min="6172" max="6406" width="8.83203125" style="91"/>
    <col min="6407" max="6407" width="2.1640625" style="91" customWidth="1"/>
    <col min="6408" max="6408" width="2.08203125" style="91" customWidth="1"/>
    <col min="6409" max="6409" width="1" style="91" customWidth="1"/>
    <col min="6410" max="6410" width="20.4140625" style="91" customWidth="1"/>
    <col min="6411" max="6411" width="1.08203125" style="91" customWidth="1"/>
    <col min="6412" max="6413" width="10.58203125" style="91" customWidth="1"/>
    <col min="6414" max="6414" width="1.58203125" style="91" customWidth="1"/>
    <col min="6415" max="6415" width="6.1640625" style="91" customWidth="1"/>
    <col min="6416" max="6416" width="4" style="91" customWidth="1"/>
    <col min="6417" max="6417" width="3.33203125" style="91" customWidth="1"/>
    <col min="6418" max="6418" width="0.6640625" style="91" customWidth="1"/>
    <col min="6419" max="6419" width="3" style="91" customWidth="1"/>
    <col min="6420" max="6420" width="3.33203125" style="91" customWidth="1"/>
    <col min="6421" max="6421" width="2.6640625" style="91" customWidth="1"/>
    <col min="6422" max="6422" width="3.33203125" style="91" customWidth="1"/>
    <col min="6423" max="6423" width="2.83203125" style="91" customWidth="1"/>
    <col min="6424" max="6424" width="1.6640625" style="91" customWidth="1"/>
    <col min="6425" max="6426" width="2" style="91" customWidth="1"/>
    <col min="6427" max="6427" width="6.5" style="91" customWidth="1"/>
    <col min="6428" max="6662" width="8.83203125" style="91"/>
    <col min="6663" max="6663" width="2.1640625" style="91" customWidth="1"/>
    <col min="6664" max="6664" width="2.08203125" style="91" customWidth="1"/>
    <col min="6665" max="6665" width="1" style="91" customWidth="1"/>
    <col min="6666" max="6666" width="20.4140625" style="91" customWidth="1"/>
    <col min="6667" max="6667" width="1.08203125" style="91" customWidth="1"/>
    <col min="6668" max="6669" width="10.58203125" style="91" customWidth="1"/>
    <col min="6670" max="6670" width="1.58203125" style="91" customWidth="1"/>
    <col min="6671" max="6671" width="6.1640625" style="91" customWidth="1"/>
    <col min="6672" max="6672" width="4" style="91" customWidth="1"/>
    <col min="6673" max="6673" width="3.33203125" style="91" customWidth="1"/>
    <col min="6674" max="6674" width="0.6640625" style="91" customWidth="1"/>
    <col min="6675" max="6675" width="3" style="91" customWidth="1"/>
    <col min="6676" max="6676" width="3.33203125" style="91" customWidth="1"/>
    <col min="6677" max="6677" width="2.6640625" style="91" customWidth="1"/>
    <col min="6678" max="6678" width="3.33203125" style="91" customWidth="1"/>
    <col min="6679" max="6679" width="2.83203125" style="91" customWidth="1"/>
    <col min="6680" max="6680" width="1.6640625" style="91" customWidth="1"/>
    <col min="6681" max="6682" width="2" style="91" customWidth="1"/>
    <col min="6683" max="6683" width="6.5" style="91" customWidth="1"/>
    <col min="6684" max="6918" width="8.83203125" style="91"/>
    <col min="6919" max="6919" width="2.1640625" style="91" customWidth="1"/>
    <col min="6920" max="6920" width="2.08203125" style="91" customWidth="1"/>
    <col min="6921" max="6921" width="1" style="91" customWidth="1"/>
    <col min="6922" max="6922" width="20.4140625" style="91" customWidth="1"/>
    <col min="6923" max="6923" width="1.08203125" style="91" customWidth="1"/>
    <col min="6924" max="6925" width="10.58203125" style="91" customWidth="1"/>
    <col min="6926" max="6926" width="1.58203125" style="91" customWidth="1"/>
    <col min="6927" max="6927" width="6.1640625" style="91" customWidth="1"/>
    <col min="6928" max="6928" width="4" style="91" customWidth="1"/>
    <col min="6929" max="6929" width="3.33203125" style="91" customWidth="1"/>
    <col min="6930" max="6930" width="0.6640625" style="91" customWidth="1"/>
    <col min="6931" max="6931" width="3" style="91" customWidth="1"/>
    <col min="6932" max="6932" width="3.33203125" style="91" customWidth="1"/>
    <col min="6933" max="6933" width="2.6640625" style="91" customWidth="1"/>
    <col min="6934" max="6934" width="3.33203125" style="91" customWidth="1"/>
    <col min="6935" max="6935" width="2.83203125" style="91" customWidth="1"/>
    <col min="6936" max="6936" width="1.6640625" style="91" customWidth="1"/>
    <col min="6937" max="6938" width="2" style="91" customWidth="1"/>
    <col min="6939" max="6939" width="6.5" style="91" customWidth="1"/>
    <col min="6940" max="7174" width="8.83203125" style="91"/>
    <col min="7175" max="7175" width="2.1640625" style="91" customWidth="1"/>
    <col min="7176" max="7176" width="2.08203125" style="91" customWidth="1"/>
    <col min="7177" max="7177" width="1" style="91" customWidth="1"/>
    <col min="7178" max="7178" width="20.4140625" style="91" customWidth="1"/>
    <col min="7179" max="7179" width="1.08203125" style="91" customWidth="1"/>
    <col min="7180" max="7181" width="10.58203125" style="91" customWidth="1"/>
    <col min="7182" max="7182" width="1.58203125" style="91" customWidth="1"/>
    <col min="7183" max="7183" width="6.1640625" style="91" customWidth="1"/>
    <col min="7184" max="7184" width="4" style="91" customWidth="1"/>
    <col min="7185" max="7185" width="3.33203125" style="91" customWidth="1"/>
    <col min="7186" max="7186" width="0.6640625" style="91" customWidth="1"/>
    <col min="7187" max="7187" width="3" style="91" customWidth="1"/>
    <col min="7188" max="7188" width="3.33203125" style="91" customWidth="1"/>
    <col min="7189" max="7189" width="2.6640625" style="91" customWidth="1"/>
    <col min="7190" max="7190" width="3.33203125" style="91" customWidth="1"/>
    <col min="7191" max="7191" width="2.83203125" style="91" customWidth="1"/>
    <col min="7192" max="7192" width="1.6640625" style="91" customWidth="1"/>
    <col min="7193" max="7194" width="2" style="91" customWidth="1"/>
    <col min="7195" max="7195" width="6.5" style="91" customWidth="1"/>
    <col min="7196" max="7430" width="8.83203125" style="91"/>
    <col min="7431" max="7431" width="2.1640625" style="91" customWidth="1"/>
    <col min="7432" max="7432" width="2.08203125" style="91" customWidth="1"/>
    <col min="7433" max="7433" width="1" style="91" customWidth="1"/>
    <col min="7434" max="7434" width="20.4140625" style="91" customWidth="1"/>
    <col min="7435" max="7435" width="1.08203125" style="91" customWidth="1"/>
    <col min="7436" max="7437" width="10.58203125" style="91" customWidth="1"/>
    <col min="7438" max="7438" width="1.58203125" style="91" customWidth="1"/>
    <col min="7439" max="7439" width="6.1640625" style="91" customWidth="1"/>
    <col min="7440" max="7440" width="4" style="91" customWidth="1"/>
    <col min="7441" max="7441" width="3.33203125" style="91" customWidth="1"/>
    <col min="7442" max="7442" width="0.6640625" style="91" customWidth="1"/>
    <col min="7443" max="7443" width="3" style="91" customWidth="1"/>
    <col min="7444" max="7444" width="3.33203125" style="91" customWidth="1"/>
    <col min="7445" max="7445" width="2.6640625" style="91" customWidth="1"/>
    <col min="7446" max="7446" width="3.33203125" style="91" customWidth="1"/>
    <col min="7447" max="7447" width="2.83203125" style="91" customWidth="1"/>
    <col min="7448" max="7448" width="1.6640625" style="91" customWidth="1"/>
    <col min="7449" max="7450" width="2" style="91" customWidth="1"/>
    <col min="7451" max="7451" width="6.5" style="91" customWidth="1"/>
    <col min="7452" max="7686" width="8.83203125" style="91"/>
    <col min="7687" max="7687" width="2.1640625" style="91" customWidth="1"/>
    <col min="7688" max="7688" width="2.08203125" style="91" customWidth="1"/>
    <col min="7689" max="7689" width="1" style="91" customWidth="1"/>
    <col min="7690" max="7690" width="20.4140625" style="91" customWidth="1"/>
    <col min="7691" max="7691" width="1.08203125" style="91" customWidth="1"/>
    <col min="7692" max="7693" width="10.58203125" style="91" customWidth="1"/>
    <col min="7694" max="7694" width="1.58203125" style="91" customWidth="1"/>
    <col min="7695" max="7695" width="6.1640625" style="91" customWidth="1"/>
    <col min="7696" max="7696" width="4" style="91" customWidth="1"/>
    <col min="7697" max="7697" width="3.33203125" style="91" customWidth="1"/>
    <col min="7698" max="7698" width="0.6640625" style="91" customWidth="1"/>
    <col min="7699" max="7699" width="3" style="91" customWidth="1"/>
    <col min="7700" max="7700" width="3.33203125" style="91" customWidth="1"/>
    <col min="7701" max="7701" width="2.6640625" style="91" customWidth="1"/>
    <col min="7702" max="7702" width="3.33203125" style="91" customWidth="1"/>
    <col min="7703" max="7703" width="2.83203125" style="91" customWidth="1"/>
    <col min="7704" max="7704" width="1.6640625" style="91" customWidth="1"/>
    <col min="7705" max="7706" width="2" style="91" customWidth="1"/>
    <col min="7707" max="7707" width="6.5" style="91" customWidth="1"/>
    <col min="7708" max="7942" width="8.83203125" style="91"/>
    <col min="7943" max="7943" width="2.1640625" style="91" customWidth="1"/>
    <col min="7944" max="7944" width="2.08203125" style="91" customWidth="1"/>
    <col min="7945" max="7945" width="1" style="91" customWidth="1"/>
    <col min="7946" max="7946" width="20.4140625" style="91" customWidth="1"/>
    <col min="7947" max="7947" width="1.08203125" style="91" customWidth="1"/>
    <col min="7948" max="7949" width="10.58203125" style="91" customWidth="1"/>
    <col min="7950" max="7950" width="1.58203125" style="91" customWidth="1"/>
    <col min="7951" max="7951" width="6.1640625" style="91" customWidth="1"/>
    <col min="7952" max="7952" width="4" style="91" customWidth="1"/>
    <col min="7953" max="7953" width="3.33203125" style="91" customWidth="1"/>
    <col min="7954" max="7954" width="0.6640625" style="91" customWidth="1"/>
    <col min="7955" max="7955" width="3" style="91" customWidth="1"/>
    <col min="7956" max="7956" width="3.33203125" style="91" customWidth="1"/>
    <col min="7957" max="7957" width="2.6640625" style="91" customWidth="1"/>
    <col min="7958" max="7958" width="3.33203125" style="91" customWidth="1"/>
    <col min="7959" max="7959" width="2.83203125" style="91" customWidth="1"/>
    <col min="7960" max="7960" width="1.6640625" style="91" customWidth="1"/>
    <col min="7961" max="7962" width="2" style="91" customWidth="1"/>
    <col min="7963" max="7963" width="6.5" style="91" customWidth="1"/>
    <col min="7964" max="8198" width="8.83203125" style="91"/>
    <col min="8199" max="8199" width="2.1640625" style="91" customWidth="1"/>
    <col min="8200" max="8200" width="2.08203125" style="91" customWidth="1"/>
    <col min="8201" max="8201" width="1" style="91" customWidth="1"/>
    <col min="8202" max="8202" width="20.4140625" style="91" customWidth="1"/>
    <col min="8203" max="8203" width="1.08203125" style="91" customWidth="1"/>
    <col min="8204" max="8205" width="10.58203125" style="91" customWidth="1"/>
    <col min="8206" max="8206" width="1.58203125" style="91" customWidth="1"/>
    <col min="8207" max="8207" width="6.1640625" style="91" customWidth="1"/>
    <col min="8208" max="8208" width="4" style="91" customWidth="1"/>
    <col min="8209" max="8209" width="3.33203125" style="91" customWidth="1"/>
    <col min="8210" max="8210" width="0.6640625" style="91" customWidth="1"/>
    <col min="8211" max="8211" width="3" style="91" customWidth="1"/>
    <col min="8212" max="8212" width="3.33203125" style="91" customWidth="1"/>
    <col min="8213" max="8213" width="2.6640625" style="91" customWidth="1"/>
    <col min="8214" max="8214" width="3.33203125" style="91" customWidth="1"/>
    <col min="8215" max="8215" width="2.83203125" style="91" customWidth="1"/>
    <col min="8216" max="8216" width="1.6640625" style="91" customWidth="1"/>
    <col min="8217" max="8218" width="2" style="91" customWidth="1"/>
    <col min="8219" max="8219" width="6.5" style="91" customWidth="1"/>
    <col min="8220" max="8454" width="8.83203125" style="91"/>
    <col min="8455" max="8455" width="2.1640625" style="91" customWidth="1"/>
    <col min="8456" max="8456" width="2.08203125" style="91" customWidth="1"/>
    <col min="8457" max="8457" width="1" style="91" customWidth="1"/>
    <col min="8458" max="8458" width="20.4140625" style="91" customWidth="1"/>
    <col min="8459" max="8459" width="1.08203125" style="91" customWidth="1"/>
    <col min="8460" max="8461" width="10.58203125" style="91" customWidth="1"/>
    <col min="8462" max="8462" width="1.58203125" style="91" customWidth="1"/>
    <col min="8463" max="8463" width="6.1640625" style="91" customWidth="1"/>
    <col min="8464" max="8464" width="4" style="91" customWidth="1"/>
    <col min="8465" max="8465" width="3.33203125" style="91" customWidth="1"/>
    <col min="8466" max="8466" width="0.6640625" style="91" customWidth="1"/>
    <col min="8467" max="8467" width="3" style="91" customWidth="1"/>
    <col min="8468" max="8468" width="3.33203125" style="91" customWidth="1"/>
    <col min="8469" max="8469" width="2.6640625" style="91" customWidth="1"/>
    <col min="8470" max="8470" width="3.33203125" style="91" customWidth="1"/>
    <col min="8471" max="8471" width="2.83203125" style="91" customWidth="1"/>
    <col min="8472" max="8472" width="1.6640625" style="91" customWidth="1"/>
    <col min="8473" max="8474" width="2" style="91" customWidth="1"/>
    <col min="8475" max="8475" width="6.5" style="91" customWidth="1"/>
    <col min="8476" max="8710" width="8.83203125" style="91"/>
    <col min="8711" max="8711" width="2.1640625" style="91" customWidth="1"/>
    <col min="8712" max="8712" width="2.08203125" style="91" customWidth="1"/>
    <col min="8713" max="8713" width="1" style="91" customWidth="1"/>
    <col min="8714" max="8714" width="20.4140625" style="91" customWidth="1"/>
    <col min="8715" max="8715" width="1.08203125" style="91" customWidth="1"/>
    <col min="8716" max="8717" width="10.58203125" style="91" customWidth="1"/>
    <col min="8718" max="8718" width="1.58203125" style="91" customWidth="1"/>
    <col min="8719" max="8719" width="6.1640625" style="91" customWidth="1"/>
    <col min="8720" max="8720" width="4" style="91" customWidth="1"/>
    <col min="8721" max="8721" width="3.33203125" style="91" customWidth="1"/>
    <col min="8722" max="8722" width="0.6640625" style="91" customWidth="1"/>
    <col min="8723" max="8723" width="3" style="91" customWidth="1"/>
    <col min="8724" max="8724" width="3.33203125" style="91" customWidth="1"/>
    <col min="8725" max="8725" width="2.6640625" style="91" customWidth="1"/>
    <col min="8726" max="8726" width="3.33203125" style="91" customWidth="1"/>
    <col min="8727" max="8727" width="2.83203125" style="91" customWidth="1"/>
    <col min="8728" max="8728" width="1.6640625" style="91" customWidth="1"/>
    <col min="8729" max="8730" width="2" style="91" customWidth="1"/>
    <col min="8731" max="8731" width="6.5" style="91" customWidth="1"/>
    <col min="8732" max="8966" width="8.83203125" style="91"/>
    <col min="8967" max="8967" width="2.1640625" style="91" customWidth="1"/>
    <col min="8968" max="8968" width="2.08203125" style="91" customWidth="1"/>
    <col min="8969" max="8969" width="1" style="91" customWidth="1"/>
    <col min="8970" max="8970" width="20.4140625" style="91" customWidth="1"/>
    <col min="8971" max="8971" width="1.08203125" style="91" customWidth="1"/>
    <col min="8972" max="8973" width="10.58203125" style="91" customWidth="1"/>
    <col min="8974" max="8974" width="1.58203125" style="91" customWidth="1"/>
    <col min="8975" max="8975" width="6.1640625" style="91" customWidth="1"/>
    <col min="8976" max="8976" width="4" style="91" customWidth="1"/>
    <col min="8977" max="8977" width="3.33203125" style="91" customWidth="1"/>
    <col min="8978" max="8978" width="0.6640625" style="91" customWidth="1"/>
    <col min="8979" max="8979" width="3" style="91" customWidth="1"/>
    <col min="8980" max="8980" width="3.33203125" style="91" customWidth="1"/>
    <col min="8981" max="8981" width="2.6640625" style="91" customWidth="1"/>
    <col min="8982" max="8982" width="3.33203125" style="91" customWidth="1"/>
    <col min="8983" max="8983" width="2.83203125" style="91" customWidth="1"/>
    <col min="8984" max="8984" width="1.6640625" style="91" customWidth="1"/>
    <col min="8985" max="8986" width="2" style="91" customWidth="1"/>
    <col min="8987" max="8987" width="6.5" style="91" customWidth="1"/>
    <col min="8988" max="9222" width="8.83203125" style="91"/>
    <col min="9223" max="9223" width="2.1640625" style="91" customWidth="1"/>
    <col min="9224" max="9224" width="2.08203125" style="91" customWidth="1"/>
    <col min="9225" max="9225" width="1" style="91" customWidth="1"/>
    <col min="9226" max="9226" width="20.4140625" style="91" customWidth="1"/>
    <col min="9227" max="9227" width="1.08203125" style="91" customWidth="1"/>
    <col min="9228" max="9229" width="10.58203125" style="91" customWidth="1"/>
    <col min="9230" max="9230" width="1.58203125" style="91" customWidth="1"/>
    <col min="9231" max="9231" width="6.1640625" style="91" customWidth="1"/>
    <col min="9232" max="9232" width="4" style="91" customWidth="1"/>
    <col min="9233" max="9233" width="3.33203125" style="91" customWidth="1"/>
    <col min="9234" max="9234" width="0.6640625" style="91" customWidth="1"/>
    <col min="9235" max="9235" width="3" style="91" customWidth="1"/>
    <col min="9236" max="9236" width="3.33203125" style="91" customWidth="1"/>
    <col min="9237" max="9237" width="2.6640625" style="91" customWidth="1"/>
    <col min="9238" max="9238" width="3.33203125" style="91" customWidth="1"/>
    <col min="9239" max="9239" width="2.83203125" style="91" customWidth="1"/>
    <col min="9240" max="9240" width="1.6640625" style="91" customWidth="1"/>
    <col min="9241" max="9242" width="2" style="91" customWidth="1"/>
    <col min="9243" max="9243" width="6.5" style="91" customWidth="1"/>
    <col min="9244" max="9478" width="8.83203125" style="91"/>
    <col min="9479" max="9479" width="2.1640625" style="91" customWidth="1"/>
    <col min="9480" max="9480" width="2.08203125" style="91" customWidth="1"/>
    <col min="9481" max="9481" width="1" style="91" customWidth="1"/>
    <col min="9482" max="9482" width="20.4140625" style="91" customWidth="1"/>
    <col min="9483" max="9483" width="1.08203125" style="91" customWidth="1"/>
    <col min="9484" max="9485" width="10.58203125" style="91" customWidth="1"/>
    <col min="9486" max="9486" width="1.58203125" style="91" customWidth="1"/>
    <col min="9487" max="9487" width="6.1640625" style="91" customWidth="1"/>
    <col min="9488" max="9488" width="4" style="91" customWidth="1"/>
    <col min="9489" max="9489" width="3.33203125" style="91" customWidth="1"/>
    <col min="9490" max="9490" width="0.6640625" style="91" customWidth="1"/>
    <col min="9491" max="9491" width="3" style="91" customWidth="1"/>
    <col min="9492" max="9492" width="3.33203125" style="91" customWidth="1"/>
    <col min="9493" max="9493" width="2.6640625" style="91" customWidth="1"/>
    <col min="9494" max="9494" width="3.33203125" style="91" customWidth="1"/>
    <col min="9495" max="9495" width="2.83203125" style="91" customWidth="1"/>
    <col min="9496" max="9496" width="1.6640625" style="91" customWidth="1"/>
    <col min="9497" max="9498" width="2" style="91" customWidth="1"/>
    <col min="9499" max="9499" width="6.5" style="91" customWidth="1"/>
    <col min="9500" max="9734" width="8.83203125" style="91"/>
    <col min="9735" max="9735" width="2.1640625" style="91" customWidth="1"/>
    <col min="9736" max="9736" width="2.08203125" style="91" customWidth="1"/>
    <col min="9737" max="9737" width="1" style="91" customWidth="1"/>
    <col min="9738" max="9738" width="20.4140625" style="91" customWidth="1"/>
    <col min="9739" max="9739" width="1.08203125" style="91" customWidth="1"/>
    <col min="9740" max="9741" width="10.58203125" style="91" customWidth="1"/>
    <col min="9742" max="9742" width="1.58203125" style="91" customWidth="1"/>
    <col min="9743" max="9743" width="6.1640625" style="91" customWidth="1"/>
    <col min="9744" max="9744" width="4" style="91" customWidth="1"/>
    <col min="9745" max="9745" width="3.33203125" style="91" customWidth="1"/>
    <col min="9746" max="9746" width="0.6640625" style="91" customWidth="1"/>
    <col min="9747" max="9747" width="3" style="91" customWidth="1"/>
    <col min="9748" max="9748" width="3.33203125" style="91" customWidth="1"/>
    <col min="9749" max="9749" width="2.6640625" style="91" customWidth="1"/>
    <col min="9750" max="9750" width="3.33203125" style="91" customWidth="1"/>
    <col min="9751" max="9751" width="2.83203125" style="91" customWidth="1"/>
    <col min="9752" max="9752" width="1.6640625" style="91" customWidth="1"/>
    <col min="9753" max="9754" width="2" style="91" customWidth="1"/>
    <col min="9755" max="9755" width="6.5" style="91" customWidth="1"/>
    <col min="9756" max="9990" width="8.83203125" style="91"/>
    <col min="9991" max="9991" width="2.1640625" style="91" customWidth="1"/>
    <col min="9992" max="9992" width="2.08203125" style="91" customWidth="1"/>
    <col min="9993" max="9993" width="1" style="91" customWidth="1"/>
    <col min="9994" max="9994" width="20.4140625" style="91" customWidth="1"/>
    <col min="9995" max="9995" width="1.08203125" style="91" customWidth="1"/>
    <col min="9996" max="9997" width="10.58203125" style="91" customWidth="1"/>
    <col min="9998" max="9998" width="1.58203125" style="91" customWidth="1"/>
    <col min="9999" max="9999" width="6.1640625" style="91" customWidth="1"/>
    <col min="10000" max="10000" width="4" style="91" customWidth="1"/>
    <col min="10001" max="10001" width="3.33203125" style="91" customWidth="1"/>
    <col min="10002" max="10002" width="0.6640625" style="91" customWidth="1"/>
    <col min="10003" max="10003" width="3" style="91" customWidth="1"/>
    <col min="10004" max="10004" width="3.33203125" style="91" customWidth="1"/>
    <col min="10005" max="10005" width="2.6640625" style="91" customWidth="1"/>
    <col min="10006" max="10006" width="3.33203125" style="91" customWidth="1"/>
    <col min="10007" max="10007" width="2.83203125" style="91" customWidth="1"/>
    <col min="10008" max="10008" width="1.6640625" style="91" customWidth="1"/>
    <col min="10009" max="10010" width="2" style="91" customWidth="1"/>
    <col min="10011" max="10011" width="6.5" style="91" customWidth="1"/>
    <col min="10012" max="10246" width="8.83203125" style="91"/>
    <col min="10247" max="10247" width="2.1640625" style="91" customWidth="1"/>
    <col min="10248" max="10248" width="2.08203125" style="91" customWidth="1"/>
    <col min="10249" max="10249" width="1" style="91" customWidth="1"/>
    <col min="10250" max="10250" width="20.4140625" style="91" customWidth="1"/>
    <col min="10251" max="10251" width="1.08203125" style="91" customWidth="1"/>
    <col min="10252" max="10253" width="10.58203125" style="91" customWidth="1"/>
    <col min="10254" max="10254" width="1.58203125" style="91" customWidth="1"/>
    <col min="10255" max="10255" width="6.1640625" style="91" customWidth="1"/>
    <col min="10256" max="10256" width="4" style="91" customWidth="1"/>
    <col min="10257" max="10257" width="3.33203125" style="91" customWidth="1"/>
    <col min="10258" max="10258" width="0.6640625" style="91" customWidth="1"/>
    <col min="10259" max="10259" width="3" style="91" customWidth="1"/>
    <col min="10260" max="10260" width="3.33203125" style="91" customWidth="1"/>
    <col min="10261" max="10261" width="2.6640625" style="91" customWidth="1"/>
    <col min="10262" max="10262" width="3.33203125" style="91" customWidth="1"/>
    <col min="10263" max="10263" width="2.83203125" style="91" customWidth="1"/>
    <col min="10264" max="10264" width="1.6640625" style="91" customWidth="1"/>
    <col min="10265" max="10266" width="2" style="91" customWidth="1"/>
    <col min="10267" max="10267" width="6.5" style="91" customWidth="1"/>
    <col min="10268" max="10502" width="8.83203125" style="91"/>
    <col min="10503" max="10503" width="2.1640625" style="91" customWidth="1"/>
    <col min="10504" max="10504" width="2.08203125" style="91" customWidth="1"/>
    <col min="10505" max="10505" width="1" style="91" customWidth="1"/>
    <col min="10506" max="10506" width="20.4140625" style="91" customWidth="1"/>
    <col min="10507" max="10507" width="1.08203125" style="91" customWidth="1"/>
    <col min="10508" max="10509" width="10.58203125" style="91" customWidth="1"/>
    <col min="10510" max="10510" width="1.58203125" style="91" customWidth="1"/>
    <col min="10511" max="10511" width="6.1640625" style="91" customWidth="1"/>
    <col min="10512" max="10512" width="4" style="91" customWidth="1"/>
    <col min="10513" max="10513" width="3.33203125" style="91" customWidth="1"/>
    <col min="10514" max="10514" width="0.6640625" style="91" customWidth="1"/>
    <col min="10515" max="10515" width="3" style="91" customWidth="1"/>
    <col min="10516" max="10516" width="3.33203125" style="91" customWidth="1"/>
    <col min="10517" max="10517" width="2.6640625" style="91" customWidth="1"/>
    <col min="10518" max="10518" width="3.33203125" style="91" customWidth="1"/>
    <col min="10519" max="10519" width="2.83203125" style="91" customWidth="1"/>
    <col min="10520" max="10520" width="1.6640625" style="91" customWidth="1"/>
    <col min="10521" max="10522" width="2" style="91" customWidth="1"/>
    <col min="10523" max="10523" width="6.5" style="91" customWidth="1"/>
    <col min="10524" max="10758" width="8.83203125" style="91"/>
    <col min="10759" max="10759" width="2.1640625" style="91" customWidth="1"/>
    <col min="10760" max="10760" width="2.08203125" style="91" customWidth="1"/>
    <col min="10761" max="10761" width="1" style="91" customWidth="1"/>
    <col min="10762" max="10762" width="20.4140625" style="91" customWidth="1"/>
    <col min="10763" max="10763" width="1.08203125" style="91" customWidth="1"/>
    <col min="10764" max="10765" width="10.58203125" style="91" customWidth="1"/>
    <col min="10766" max="10766" width="1.58203125" style="91" customWidth="1"/>
    <col min="10767" max="10767" width="6.1640625" style="91" customWidth="1"/>
    <col min="10768" max="10768" width="4" style="91" customWidth="1"/>
    <col min="10769" max="10769" width="3.33203125" style="91" customWidth="1"/>
    <col min="10770" max="10770" width="0.6640625" style="91" customWidth="1"/>
    <col min="10771" max="10771" width="3" style="91" customWidth="1"/>
    <col min="10772" max="10772" width="3.33203125" style="91" customWidth="1"/>
    <col min="10773" max="10773" width="2.6640625" style="91" customWidth="1"/>
    <col min="10774" max="10774" width="3.33203125" style="91" customWidth="1"/>
    <col min="10775" max="10775" width="2.83203125" style="91" customWidth="1"/>
    <col min="10776" max="10776" width="1.6640625" style="91" customWidth="1"/>
    <col min="10777" max="10778" width="2" style="91" customWidth="1"/>
    <col min="10779" max="10779" width="6.5" style="91" customWidth="1"/>
    <col min="10780" max="11014" width="8.83203125" style="91"/>
    <col min="11015" max="11015" width="2.1640625" style="91" customWidth="1"/>
    <col min="11016" max="11016" width="2.08203125" style="91" customWidth="1"/>
    <col min="11017" max="11017" width="1" style="91" customWidth="1"/>
    <col min="11018" max="11018" width="20.4140625" style="91" customWidth="1"/>
    <col min="11019" max="11019" width="1.08203125" style="91" customWidth="1"/>
    <col min="11020" max="11021" width="10.58203125" style="91" customWidth="1"/>
    <col min="11022" max="11022" width="1.58203125" style="91" customWidth="1"/>
    <col min="11023" max="11023" width="6.1640625" style="91" customWidth="1"/>
    <col min="11024" max="11024" width="4" style="91" customWidth="1"/>
    <col min="11025" max="11025" width="3.33203125" style="91" customWidth="1"/>
    <col min="11026" max="11026" width="0.6640625" style="91" customWidth="1"/>
    <col min="11027" max="11027" width="3" style="91" customWidth="1"/>
    <col min="11028" max="11028" width="3.33203125" style="91" customWidth="1"/>
    <col min="11029" max="11029" width="2.6640625" style="91" customWidth="1"/>
    <col min="11030" max="11030" width="3.33203125" style="91" customWidth="1"/>
    <col min="11031" max="11031" width="2.83203125" style="91" customWidth="1"/>
    <col min="11032" max="11032" width="1.6640625" style="91" customWidth="1"/>
    <col min="11033" max="11034" width="2" style="91" customWidth="1"/>
    <col min="11035" max="11035" width="6.5" style="91" customWidth="1"/>
    <col min="11036" max="11270" width="8.83203125" style="91"/>
    <col min="11271" max="11271" width="2.1640625" style="91" customWidth="1"/>
    <col min="11272" max="11272" width="2.08203125" style="91" customWidth="1"/>
    <col min="11273" max="11273" width="1" style="91" customWidth="1"/>
    <col min="11274" max="11274" width="20.4140625" style="91" customWidth="1"/>
    <col min="11275" max="11275" width="1.08203125" style="91" customWidth="1"/>
    <col min="11276" max="11277" width="10.58203125" style="91" customWidth="1"/>
    <col min="11278" max="11278" width="1.58203125" style="91" customWidth="1"/>
    <col min="11279" max="11279" width="6.1640625" style="91" customWidth="1"/>
    <col min="11280" max="11280" width="4" style="91" customWidth="1"/>
    <col min="11281" max="11281" width="3.33203125" style="91" customWidth="1"/>
    <col min="11282" max="11282" width="0.6640625" style="91" customWidth="1"/>
    <col min="11283" max="11283" width="3" style="91" customWidth="1"/>
    <col min="11284" max="11284" width="3.33203125" style="91" customWidth="1"/>
    <col min="11285" max="11285" width="2.6640625" style="91" customWidth="1"/>
    <col min="11286" max="11286" width="3.33203125" style="91" customWidth="1"/>
    <col min="11287" max="11287" width="2.83203125" style="91" customWidth="1"/>
    <col min="11288" max="11288" width="1.6640625" style="91" customWidth="1"/>
    <col min="11289" max="11290" width="2" style="91" customWidth="1"/>
    <col min="11291" max="11291" width="6.5" style="91" customWidth="1"/>
    <col min="11292" max="11526" width="8.83203125" style="91"/>
    <col min="11527" max="11527" width="2.1640625" style="91" customWidth="1"/>
    <col min="11528" max="11528" width="2.08203125" style="91" customWidth="1"/>
    <col min="11529" max="11529" width="1" style="91" customWidth="1"/>
    <col min="11530" max="11530" width="20.4140625" style="91" customWidth="1"/>
    <col min="11531" max="11531" width="1.08203125" style="91" customWidth="1"/>
    <col min="11532" max="11533" width="10.58203125" style="91" customWidth="1"/>
    <col min="11534" max="11534" width="1.58203125" style="91" customWidth="1"/>
    <col min="11535" max="11535" width="6.1640625" style="91" customWidth="1"/>
    <col min="11536" max="11536" width="4" style="91" customWidth="1"/>
    <col min="11537" max="11537" width="3.33203125" style="91" customWidth="1"/>
    <col min="11538" max="11538" width="0.6640625" style="91" customWidth="1"/>
    <col min="11539" max="11539" width="3" style="91" customWidth="1"/>
    <col min="11540" max="11540" width="3.33203125" style="91" customWidth="1"/>
    <col min="11541" max="11541" width="2.6640625" style="91" customWidth="1"/>
    <col min="11542" max="11542" width="3.33203125" style="91" customWidth="1"/>
    <col min="11543" max="11543" width="2.83203125" style="91" customWidth="1"/>
    <col min="11544" max="11544" width="1.6640625" style="91" customWidth="1"/>
    <col min="11545" max="11546" width="2" style="91" customWidth="1"/>
    <col min="11547" max="11547" width="6.5" style="91" customWidth="1"/>
    <col min="11548" max="11782" width="8.83203125" style="91"/>
    <col min="11783" max="11783" width="2.1640625" style="91" customWidth="1"/>
    <col min="11784" max="11784" width="2.08203125" style="91" customWidth="1"/>
    <col min="11785" max="11785" width="1" style="91" customWidth="1"/>
    <col min="11786" max="11786" width="20.4140625" style="91" customWidth="1"/>
    <col min="11787" max="11787" width="1.08203125" style="91" customWidth="1"/>
    <col min="11788" max="11789" width="10.58203125" style="91" customWidth="1"/>
    <col min="11790" max="11790" width="1.58203125" style="91" customWidth="1"/>
    <col min="11791" max="11791" width="6.1640625" style="91" customWidth="1"/>
    <col min="11792" max="11792" width="4" style="91" customWidth="1"/>
    <col min="11793" max="11793" width="3.33203125" style="91" customWidth="1"/>
    <col min="11794" max="11794" width="0.6640625" style="91" customWidth="1"/>
    <col min="11795" max="11795" width="3" style="91" customWidth="1"/>
    <col min="11796" max="11796" width="3.33203125" style="91" customWidth="1"/>
    <col min="11797" max="11797" width="2.6640625" style="91" customWidth="1"/>
    <col min="11798" max="11798" width="3.33203125" style="91" customWidth="1"/>
    <col min="11799" max="11799" width="2.83203125" style="91" customWidth="1"/>
    <col min="11800" max="11800" width="1.6640625" style="91" customWidth="1"/>
    <col min="11801" max="11802" width="2" style="91" customWidth="1"/>
    <col min="11803" max="11803" width="6.5" style="91" customWidth="1"/>
    <col min="11804" max="12038" width="8.83203125" style="91"/>
    <col min="12039" max="12039" width="2.1640625" style="91" customWidth="1"/>
    <col min="12040" max="12040" width="2.08203125" style="91" customWidth="1"/>
    <col min="12041" max="12041" width="1" style="91" customWidth="1"/>
    <col min="12042" max="12042" width="20.4140625" style="91" customWidth="1"/>
    <col min="12043" max="12043" width="1.08203125" style="91" customWidth="1"/>
    <col min="12044" max="12045" width="10.58203125" style="91" customWidth="1"/>
    <col min="12046" max="12046" width="1.58203125" style="91" customWidth="1"/>
    <col min="12047" max="12047" width="6.1640625" style="91" customWidth="1"/>
    <col min="12048" max="12048" width="4" style="91" customWidth="1"/>
    <col min="12049" max="12049" width="3.33203125" style="91" customWidth="1"/>
    <col min="12050" max="12050" width="0.6640625" style="91" customWidth="1"/>
    <col min="12051" max="12051" width="3" style="91" customWidth="1"/>
    <col min="12052" max="12052" width="3.33203125" style="91" customWidth="1"/>
    <col min="12053" max="12053" width="2.6640625" style="91" customWidth="1"/>
    <col min="12054" max="12054" width="3.33203125" style="91" customWidth="1"/>
    <col min="12055" max="12055" width="2.83203125" style="91" customWidth="1"/>
    <col min="12056" max="12056" width="1.6640625" style="91" customWidth="1"/>
    <col min="12057" max="12058" width="2" style="91" customWidth="1"/>
    <col min="12059" max="12059" width="6.5" style="91" customWidth="1"/>
    <col min="12060" max="12294" width="8.83203125" style="91"/>
    <col min="12295" max="12295" width="2.1640625" style="91" customWidth="1"/>
    <col min="12296" max="12296" width="2.08203125" style="91" customWidth="1"/>
    <col min="12297" max="12297" width="1" style="91" customWidth="1"/>
    <col min="12298" max="12298" width="20.4140625" style="91" customWidth="1"/>
    <col min="12299" max="12299" width="1.08203125" style="91" customWidth="1"/>
    <col min="12300" max="12301" width="10.58203125" style="91" customWidth="1"/>
    <col min="12302" max="12302" width="1.58203125" style="91" customWidth="1"/>
    <col min="12303" max="12303" width="6.1640625" style="91" customWidth="1"/>
    <col min="12304" max="12304" width="4" style="91" customWidth="1"/>
    <col min="12305" max="12305" width="3.33203125" style="91" customWidth="1"/>
    <col min="12306" max="12306" width="0.6640625" style="91" customWidth="1"/>
    <col min="12307" max="12307" width="3" style="91" customWidth="1"/>
    <col min="12308" max="12308" width="3.33203125" style="91" customWidth="1"/>
    <col min="12309" max="12309" width="2.6640625" style="91" customWidth="1"/>
    <col min="12310" max="12310" width="3.33203125" style="91" customWidth="1"/>
    <col min="12311" max="12311" width="2.83203125" style="91" customWidth="1"/>
    <col min="12312" max="12312" width="1.6640625" style="91" customWidth="1"/>
    <col min="12313" max="12314" width="2" style="91" customWidth="1"/>
    <col min="12315" max="12315" width="6.5" style="91" customWidth="1"/>
    <col min="12316" max="12550" width="8.83203125" style="91"/>
    <col min="12551" max="12551" width="2.1640625" style="91" customWidth="1"/>
    <col min="12552" max="12552" width="2.08203125" style="91" customWidth="1"/>
    <col min="12553" max="12553" width="1" style="91" customWidth="1"/>
    <col min="12554" max="12554" width="20.4140625" style="91" customWidth="1"/>
    <col min="12555" max="12555" width="1.08203125" style="91" customWidth="1"/>
    <col min="12556" max="12557" width="10.58203125" style="91" customWidth="1"/>
    <col min="12558" max="12558" width="1.58203125" style="91" customWidth="1"/>
    <col min="12559" max="12559" width="6.1640625" style="91" customWidth="1"/>
    <col min="12560" max="12560" width="4" style="91" customWidth="1"/>
    <col min="12561" max="12561" width="3.33203125" style="91" customWidth="1"/>
    <col min="12562" max="12562" width="0.6640625" style="91" customWidth="1"/>
    <col min="12563" max="12563" width="3" style="91" customWidth="1"/>
    <col min="12564" max="12564" width="3.33203125" style="91" customWidth="1"/>
    <col min="12565" max="12565" width="2.6640625" style="91" customWidth="1"/>
    <col min="12566" max="12566" width="3.33203125" style="91" customWidth="1"/>
    <col min="12567" max="12567" width="2.83203125" style="91" customWidth="1"/>
    <col min="12568" max="12568" width="1.6640625" style="91" customWidth="1"/>
    <col min="12569" max="12570" width="2" style="91" customWidth="1"/>
    <col min="12571" max="12571" width="6.5" style="91" customWidth="1"/>
    <col min="12572" max="12806" width="8.83203125" style="91"/>
    <col min="12807" max="12807" width="2.1640625" style="91" customWidth="1"/>
    <col min="12808" max="12808" width="2.08203125" style="91" customWidth="1"/>
    <col min="12809" max="12809" width="1" style="91" customWidth="1"/>
    <col min="12810" max="12810" width="20.4140625" style="91" customWidth="1"/>
    <col min="12811" max="12811" width="1.08203125" style="91" customWidth="1"/>
    <col min="12812" max="12813" width="10.58203125" style="91" customWidth="1"/>
    <col min="12814" max="12814" width="1.58203125" style="91" customWidth="1"/>
    <col min="12815" max="12815" width="6.1640625" style="91" customWidth="1"/>
    <col min="12816" max="12816" width="4" style="91" customWidth="1"/>
    <col min="12817" max="12817" width="3.33203125" style="91" customWidth="1"/>
    <col min="12818" max="12818" width="0.6640625" style="91" customWidth="1"/>
    <col min="12819" max="12819" width="3" style="91" customWidth="1"/>
    <col min="12820" max="12820" width="3.33203125" style="91" customWidth="1"/>
    <col min="12821" max="12821" width="2.6640625" style="91" customWidth="1"/>
    <col min="12822" max="12822" width="3.33203125" style="91" customWidth="1"/>
    <col min="12823" max="12823" width="2.83203125" style="91" customWidth="1"/>
    <col min="12824" max="12824" width="1.6640625" style="91" customWidth="1"/>
    <col min="12825" max="12826" width="2" style="91" customWidth="1"/>
    <col min="12827" max="12827" width="6.5" style="91" customWidth="1"/>
    <col min="12828" max="13062" width="8.83203125" style="91"/>
    <col min="13063" max="13063" width="2.1640625" style="91" customWidth="1"/>
    <col min="13064" max="13064" width="2.08203125" style="91" customWidth="1"/>
    <col min="13065" max="13065" width="1" style="91" customWidth="1"/>
    <col min="13066" max="13066" width="20.4140625" style="91" customWidth="1"/>
    <col min="13067" max="13067" width="1.08203125" style="91" customWidth="1"/>
    <col min="13068" max="13069" width="10.58203125" style="91" customWidth="1"/>
    <col min="13070" max="13070" width="1.58203125" style="91" customWidth="1"/>
    <col min="13071" max="13071" width="6.1640625" style="91" customWidth="1"/>
    <col min="13072" max="13072" width="4" style="91" customWidth="1"/>
    <col min="13073" max="13073" width="3.33203125" style="91" customWidth="1"/>
    <col min="13074" max="13074" width="0.6640625" style="91" customWidth="1"/>
    <col min="13075" max="13075" width="3" style="91" customWidth="1"/>
    <col min="13076" max="13076" width="3.33203125" style="91" customWidth="1"/>
    <col min="13077" max="13077" width="2.6640625" style="91" customWidth="1"/>
    <col min="13078" max="13078" width="3.33203125" style="91" customWidth="1"/>
    <col min="13079" max="13079" width="2.83203125" style="91" customWidth="1"/>
    <col min="13080" max="13080" width="1.6640625" style="91" customWidth="1"/>
    <col min="13081" max="13082" width="2" style="91" customWidth="1"/>
    <col min="13083" max="13083" width="6.5" style="91" customWidth="1"/>
    <col min="13084" max="13318" width="8.83203125" style="91"/>
    <col min="13319" max="13319" width="2.1640625" style="91" customWidth="1"/>
    <col min="13320" max="13320" width="2.08203125" style="91" customWidth="1"/>
    <col min="13321" max="13321" width="1" style="91" customWidth="1"/>
    <col min="13322" max="13322" width="20.4140625" style="91" customWidth="1"/>
    <col min="13323" max="13323" width="1.08203125" style="91" customWidth="1"/>
    <col min="13324" max="13325" width="10.58203125" style="91" customWidth="1"/>
    <col min="13326" max="13326" width="1.58203125" style="91" customWidth="1"/>
    <col min="13327" max="13327" width="6.1640625" style="91" customWidth="1"/>
    <col min="13328" max="13328" width="4" style="91" customWidth="1"/>
    <col min="13329" max="13329" width="3.33203125" style="91" customWidth="1"/>
    <col min="13330" max="13330" width="0.6640625" style="91" customWidth="1"/>
    <col min="13331" max="13331" width="3" style="91" customWidth="1"/>
    <col min="13332" max="13332" width="3.33203125" style="91" customWidth="1"/>
    <col min="13333" max="13333" width="2.6640625" style="91" customWidth="1"/>
    <col min="13334" max="13334" width="3.33203125" style="91" customWidth="1"/>
    <col min="13335" max="13335" width="2.83203125" style="91" customWidth="1"/>
    <col min="13336" max="13336" width="1.6640625" style="91" customWidth="1"/>
    <col min="13337" max="13338" width="2" style="91" customWidth="1"/>
    <col min="13339" max="13339" width="6.5" style="91" customWidth="1"/>
    <col min="13340" max="13574" width="8.83203125" style="91"/>
    <col min="13575" max="13575" width="2.1640625" style="91" customWidth="1"/>
    <col min="13576" max="13576" width="2.08203125" style="91" customWidth="1"/>
    <col min="13577" max="13577" width="1" style="91" customWidth="1"/>
    <col min="13578" max="13578" width="20.4140625" style="91" customWidth="1"/>
    <col min="13579" max="13579" width="1.08203125" style="91" customWidth="1"/>
    <col min="13580" max="13581" width="10.58203125" style="91" customWidth="1"/>
    <col min="13582" max="13582" width="1.58203125" style="91" customWidth="1"/>
    <col min="13583" max="13583" width="6.1640625" style="91" customWidth="1"/>
    <col min="13584" max="13584" width="4" style="91" customWidth="1"/>
    <col min="13585" max="13585" width="3.33203125" style="91" customWidth="1"/>
    <col min="13586" max="13586" width="0.6640625" style="91" customWidth="1"/>
    <col min="13587" max="13587" width="3" style="91" customWidth="1"/>
    <col min="13588" max="13588" width="3.33203125" style="91" customWidth="1"/>
    <col min="13589" max="13589" width="2.6640625" style="91" customWidth="1"/>
    <col min="13590" max="13590" width="3.33203125" style="91" customWidth="1"/>
    <col min="13591" max="13591" width="2.83203125" style="91" customWidth="1"/>
    <col min="13592" max="13592" width="1.6640625" style="91" customWidth="1"/>
    <col min="13593" max="13594" width="2" style="91" customWidth="1"/>
    <col min="13595" max="13595" width="6.5" style="91" customWidth="1"/>
    <col min="13596" max="13830" width="8.83203125" style="91"/>
    <col min="13831" max="13831" width="2.1640625" style="91" customWidth="1"/>
    <col min="13832" max="13832" width="2.08203125" style="91" customWidth="1"/>
    <col min="13833" max="13833" width="1" style="91" customWidth="1"/>
    <col min="13834" max="13834" width="20.4140625" style="91" customWidth="1"/>
    <col min="13835" max="13835" width="1.08203125" style="91" customWidth="1"/>
    <col min="13836" max="13837" width="10.58203125" style="91" customWidth="1"/>
    <col min="13838" max="13838" width="1.58203125" style="91" customWidth="1"/>
    <col min="13839" max="13839" width="6.1640625" style="91" customWidth="1"/>
    <col min="13840" max="13840" width="4" style="91" customWidth="1"/>
    <col min="13841" max="13841" width="3.33203125" style="91" customWidth="1"/>
    <col min="13842" max="13842" width="0.6640625" style="91" customWidth="1"/>
    <col min="13843" max="13843" width="3" style="91" customWidth="1"/>
    <col min="13844" max="13844" width="3.33203125" style="91" customWidth="1"/>
    <col min="13845" max="13845" width="2.6640625" style="91" customWidth="1"/>
    <col min="13846" max="13846" width="3.33203125" style="91" customWidth="1"/>
    <col min="13847" max="13847" width="2.83203125" style="91" customWidth="1"/>
    <col min="13848" max="13848" width="1.6640625" style="91" customWidth="1"/>
    <col min="13849" max="13850" width="2" style="91" customWidth="1"/>
    <col min="13851" max="13851" width="6.5" style="91" customWidth="1"/>
    <col min="13852" max="14086" width="8.83203125" style="91"/>
    <col min="14087" max="14087" width="2.1640625" style="91" customWidth="1"/>
    <col min="14088" max="14088" width="2.08203125" style="91" customWidth="1"/>
    <col min="14089" max="14089" width="1" style="91" customWidth="1"/>
    <col min="14090" max="14090" width="20.4140625" style="91" customWidth="1"/>
    <col min="14091" max="14091" width="1.08203125" style="91" customWidth="1"/>
    <col min="14092" max="14093" width="10.58203125" style="91" customWidth="1"/>
    <col min="14094" max="14094" width="1.58203125" style="91" customWidth="1"/>
    <col min="14095" max="14095" width="6.1640625" style="91" customWidth="1"/>
    <col min="14096" max="14096" width="4" style="91" customWidth="1"/>
    <col min="14097" max="14097" width="3.33203125" style="91" customWidth="1"/>
    <col min="14098" max="14098" width="0.6640625" style="91" customWidth="1"/>
    <col min="14099" max="14099" width="3" style="91" customWidth="1"/>
    <col min="14100" max="14100" width="3.33203125" style="91" customWidth="1"/>
    <col min="14101" max="14101" width="2.6640625" style="91" customWidth="1"/>
    <col min="14102" max="14102" width="3.33203125" style="91" customWidth="1"/>
    <col min="14103" max="14103" width="2.83203125" style="91" customWidth="1"/>
    <col min="14104" max="14104" width="1.6640625" style="91" customWidth="1"/>
    <col min="14105" max="14106" width="2" style="91" customWidth="1"/>
    <col min="14107" max="14107" width="6.5" style="91" customWidth="1"/>
    <col min="14108" max="14342" width="8.83203125" style="91"/>
    <col min="14343" max="14343" width="2.1640625" style="91" customWidth="1"/>
    <col min="14344" max="14344" width="2.08203125" style="91" customWidth="1"/>
    <col min="14345" max="14345" width="1" style="91" customWidth="1"/>
    <col min="14346" max="14346" width="20.4140625" style="91" customWidth="1"/>
    <col min="14347" max="14347" width="1.08203125" style="91" customWidth="1"/>
    <col min="14348" max="14349" width="10.58203125" style="91" customWidth="1"/>
    <col min="14350" max="14350" width="1.58203125" style="91" customWidth="1"/>
    <col min="14351" max="14351" width="6.1640625" style="91" customWidth="1"/>
    <col min="14352" max="14352" width="4" style="91" customWidth="1"/>
    <col min="14353" max="14353" width="3.33203125" style="91" customWidth="1"/>
    <col min="14354" max="14354" width="0.6640625" style="91" customWidth="1"/>
    <col min="14355" max="14355" width="3" style="91" customWidth="1"/>
    <col min="14356" max="14356" width="3.33203125" style="91" customWidth="1"/>
    <col min="14357" max="14357" width="2.6640625" style="91" customWidth="1"/>
    <col min="14358" max="14358" width="3.33203125" style="91" customWidth="1"/>
    <col min="14359" max="14359" width="2.83203125" style="91" customWidth="1"/>
    <col min="14360" max="14360" width="1.6640625" style="91" customWidth="1"/>
    <col min="14361" max="14362" width="2" style="91" customWidth="1"/>
    <col min="14363" max="14363" width="6.5" style="91" customWidth="1"/>
    <col min="14364" max="14598" width="8.83203125" style="91"/>
    <col min="14599" max="14599" width="2.1640625" style="91" customWidth="1"/>
    <col min="14600" max="14600" width="2.08203125" style="91" customWidth="1"/>
    <col min="14601" max="14601" width="1" style="91" customWidth="1"/>
    <col min="14602" max="14602" width="20.4140625" style="91" customWidth="1"/>
    <col min="14603" max="14603" width="1.08203125" style="91" customWidth="1"/>
    <col min="14604" max="14605" width="10.58203125" style="91" customWidth="1"/>
    <col min="14606" max="14606" width="1.58203125" style="91" customWidth="1"/>
    <col min="14607" max="14607" width="6.1640625" style="91" customWidth="1"/>
    <col min="14608" max="14608" width="4" style="91" customWidth="1"/>
    <col min="14609" max="14609" width="3.33203125" style="91" customWidth="1"/>
    <col min="14610" max="14610" width="0.6640625" style="91" customWidth="1"/>
    <col min="14611" max="14611" width="3" style="91" customWidth="1"/>
    <col min="14612" max="14612" width="3.33203125" style="91" customWidth="1"/>
    <col min="14613" max="14613" width="2.6640625" style="91" customWidth="1"/>
    <col min="14614" max="14614" width="3.33203125" style="91" customWidth="1"/>
    <col min="14615" max="14615" width="2.83203125" style="91" customWidth="1"/>
    <col min="14616" max="14616" width="1.6640625" style="91" customWidth="1"/>
    <col min="14617" max="14618" width="2" style="91" customWidth="1"/>
    <col min="14619" max="14619" width="6.5" style="91" customWidth="1"/>
    <col min="14620" max="14854" width="8.83203125" style="91"/>
    <col min="14855" max="14855" width="2.1640625" style="91" customWidth="1"/>
    <col min="14856" max="14856" width="2.08203125" style="91" customWidth="1"/>
    <col min="14857" max="14857" width="1" style="91" customWidth="1"/>
    <col min="14858" max="14858" width="20.4140625" style="91" customWidth="1"/>
    <col min="14859" max="14859" width="1.08203125" style="91" customWidth="1"/>
    <col min="14860" max="14861" width="10.58203125" style="91" customWidth="1"/>
    <col min="14862" max="14862" width="1.58203125" style="91" customWidth="1"/>
    <col min="14863" max="14863" width="6.1640625" style="91" customWidth="1"/>
    <col min="14864" max="14864" width="4" style="91" customWidth="1"/>
    <col min="14865" max="14865" width="3.33203125" style="91" customWidth="1"/>
    <col min="14866" max="14866" width="0.6640625" style="91" customWidth="1"/>
    <col min="14867" max="14867" width="3" style="91" customWidth="1"/>
    <col min="14868" max="14868" width="3.33203125" style="91" customWidth="1"/>
    <col min="14869" max="14869" width="2.6640625" style="91" customWidth="1"/>
    <col min="14870" max="14870" width="3.33203125" style="91" customWidth="1"/>
    <col min="14871" max="14871" width="2.83203125" style="91" customWidth="1"/>
    <col min="14872" max="14872" width="1.6640625" style="91" customWidth="1"/>
    <col min="14873" max="14874" width="2" style="91" customWidth="1"/>
    <col min="14875" max="14875" width="6.5" style="91" customWidth="1"/>
    <col min="14876" max="15110" width="8.83203125" style="91"/>
    <col min="15111" max="15111" width="2.1640625" style="91" customWidth="1"/>
    <col min="15112" max="15112" width="2.08203125" style="91" customWidth="1"/>
    <col min="15113" max="15113" width="1" style="91" customWidth="1"/>
    <col min="15114" max="15114" width="20.4140625" style="91" customWidth="1"/>
    <col min="15115" max="15115" width="1.08203125" style="91" customWidth="1"/>
    <col min="15116" max="15117" width="10.58203125" style="91" customWidth="1"/>
    <col min="15118" max="15118" width="1.58203125" style="91" customWidth="1"/>
    <col min="15119" max="15119" width="6.1640625" style="91" customWidth="1"/>
    <col min="15120" max="15120" width="4" style="91" customWidth="1"/>
    <col min="15121" max="15121" width="3.33203125" style="91" customWidth="1"/>
    <col min="15122" max="15122" width="0.6640625" style="91" customWidth="1"/>
    <col min="15123" max="15123" width="3" style="91" customWidth="1"/>
    <col min="15124" max="15124" width="3.33203125" style="91" customWidth="1"/>
    <col min="15125" max="15125" width="2.6640625" style="91" customWidth="1"/>
    <col min="15126" max="15126" width="3.33203125" style="91" customWidth="1"/>
    <col min="15127" max="15127" width="2.83203125" style="91" customWidth="1"/>
    <col min="15128" max="15128" width="1.6640625" style="91" customWidth="1"/>
    <col min="15129" max="15130" width="2" style="91" customWidth="1"/>
    <col min="15131" max="15131" width="6.5" style="91" customWidth="1"/>
    <col min="15132" max="15366" width="8.83203125" style="91"/>
    <col min="15367" max="15367" width="2.1640625" style="91" customWidth="1"/>
    <col min="15368" max="15368" width="2.08203125" style="91" customWidth="1"/>
    <col min="15369" max="15369" width="1" style="91" customWidth="1"/>
    <col min="15370" max="15370" width="20.4140625" style="91" customWidth="1"/>
    <col min="15371" max="15371" width="1.08203125" style="91" customWidth="1"/>
    <col min="15372" max="15373" width="10.58203125" style="91" customWidth="1"/>
    <col min="15374" max="15374" width="1.58203125" style="91" customWidth="1"/>
    <col min="15375" max="15375" width="6.1640625" style="91" customWidth="1"/>
    <col min="15376" max="15376" width="4" style="91" customWidth="1"/>
    <col min="15377" max="15377" width="3.33203125" style="91" customWidth="1"/>
    <col min="15378" max="15378" width="0.6640625" style="91" customWidth="1"/>
    <col min="15379" max="15379" width="3" style="91" customWidth="1"/>
    <col min="15380" max="15380" width="3.33203125" style="91" customWidth="1"/>
    <col min="15381" max="15381" width="2.6640625" style="91" customWidth="1"/>
    <col min="15382" max="15382" width="3.33203125" style="91" customWidth="1"/>
    <col min="15383" max="15383" width="2.83203125" style="91" customWidth="1"/>
    <col min="15384" max="15384" width="1.6640625" style="91" customWidth="1"/>
    <col min="15385" max="15386" width="2" style="91" customWidth="1"/>
    <col min="15387" max="15387" width="6.5" style="91" customWidth="1"/>
    <col min="15388" max="15622" width="8.83203125" style="91"/>
    <col min="15623" max="15623" width="2.1640625" style="91" customWidth="1"/>
    <col min="15624" max="15624" width="2.08203125" style="91" customWidth="1"/>
    <col min="15625" max="15625" width="1" style="91" customWidth="1"/>
    <col min="15626" max="15626" width="20.4140625" style="91" customWidth="1"/>
    <col min="15627" max="15627" width="1.08203125" style="91" customWidth="1"/>
    <col min="15628" max="15629" width="10.58203125" style="91" customWidth="1"/>
    <col min="15630" max="15630" width="1.58203125" style="91" customWidth="1"/>
    <col min="15631" max="15631" width="6.1640625" style="91" customWidth="1"/>
    <col min="15632" max="15632" width="4" style="91" customWidth="1"/>
    <col min="15633" max="15633" width="3.33203125" style="91" customWidth="1"/>
    <col min="15634" max="15634" width="0.6640625" style="91" customWidth="1"/>
    <col min="15635" max="15635" width="3" style="91" customWidth="1"/>
    <col min="15636" max="15636" width="3.33203125" style="91" customWidth="1"/>
    <col min="15637" max="15637" width="2.6640625" style="91" customWidth="1"/>
    <col min="15638" max="15638" width="3.33203125" style="91" customWidth="1"/>
    <col min="15639" max="15639" width="2.83203125" style="91" customWidth="1"/>
    <col min="15640" max="15640" width="1.6640625" style="91" customWidth="1"/>
    <col min="15641" max="15642" width="2" style="91" customWidth="1"/>
    <col min="15643" max="15643" width="6.5" style="91" customWidth="1"/>
    <col min="15644" max="15878" width="8.83203125" style="91"/>
    <col min="15879" max="15879" width="2.1640625" style="91" customWidth="1"/>
    <col min="15880" max="15880" width="2.08203125" style="91" customWidth="1"/>
    <col min="15881" max="15881" width="1" style="91" customWidth="1"/>
    <col min="15882" max="15882" width="20.4140625" style="91" customWidth="1"/>
    <col min="15883" max="15883" width="1.08203125" style="91" customWidth="1"/>
    <col min="15884" max="15885" width="10.58203125" style="91" customWidth="1"/>
    <col min="15886" max="15886" width="1.58203125" style="91" customWidth="1"/>
    <col min="15887" max="15887" width="6.1640625" style="91" customWidth="1"/>
    <col min="15888" max="15888" width="4" style="91" customWidth="1"/>
    <col min="15889" max="15889" width="3.33203125" style="91" customWidth="1"/>
    <col min="15890" max="15890" width="0.6640625" style="91" customWidth="1"/>
    <col min="15891" max="15891" width="3" style="91" customWidth="1"/>
    <col min="15892" max="15892" width="3.33203125" style="91" customWidth="1"/>
    <col min="15893" max="15893" width="2.6640625" style="91" customWidth="1"/>
    <col min="15894" max="15894" width="3.33203125" style="91" customWidth="1"/>
    <col min="15895" max="15895" width="2.83203125" style="91" customWidth="1"/>
    <col min="15896" max="15896" width="1.6640625" style="91" customWidth="1"/>
    <col min="15897" max="15898" width="2" style="91" customWidth="1"/>
    <col min="15899" max="15899" width="6.5" style="91" customWidth="1"/>
    <col min="15900" max="16134" width="8.83203125" style="91"/>
    <col min="16135" max="16135" width="2.1640625" style="91" customWidth="1"/>
    <col min="16136" max="16136" width="2.08203125" style="91" customWidth="1"/>
    <col min="16137" max="16137" width="1" style="91" customWidth="1"/>
    <col min="16138" max="16138" width="20.4140625" style="91" customWidth="1"/>
    <col min="16139" max="16139" width="1.08203125" style="91" customWidth="1"/>
    <col min="16140" max="16141" width="10.58203125" style="91" customWidth="1"/>
    <col min="16142" max="16142" width="1.58203125" style="91" customWidth="1"/>
    <col min="16143" max="16143" width="6.1640625" style="91" customWidth="1"/>
    <col min="16144" max="16144" width="4" style="91" customWidth="1"/>
    <col min="16145" max="16145" width="3.33203125" style="91" customWidth="1"/>
    <col min="16146" max="16146" width="0.6640625" style="91" customWidth="1"/>
    <col min="16147" max="16147" width="3" style="91" customWidth="1"/>
    <col min="16148" max="16148" width="3.33203125" style="91" customWidth="1"/>
    <col min="16149" max="16149" width="2.6640625" style="91" customWidth="1"/>
    <col min="16150" max="16150" width="3.33203125" style="91" customWidth="1"/>
    <col min="16151" max="16151" width="2.83203125" style="91" customWidth="1"/>
    <col min="16152" max="16152" width="1.6640625" style="91" customWidth="1"/>
    <col min="16153" max="16154" width="2" style="91" customWidth="1"/>
    <col min="16155" max="16155" width="6.5" style="91" customWidth="1"/>
    <col min="16156" max="16384" width="8.83203125" style="91"/>
  </cols>
  <sheetData>
    <row r="1" spans="1:61" ht="18" customHeight="1">
      <c r="A1" s="89" t="s">
        <v>221</v>
      </c>
      <c r="B1" s="90"/>
      <c r="AH1" s="89" t="s">
        <v>221</v>
      </c>
      <c r="AI1" s="90"/>
    </row>
    <row r="2" spans="1:61" ht="12" customHeight="1">
      <c r="R2" s="93"/>
      <c r="S2" s="93"/>
      <c r="W2" s="93"/>
      <c r="AA2" s="94"/>
      <c r="AB2" s="91" t="s">
        <v>51</v>
      </c>
      <c r="AY2" s="93"/>
      <c r="AZ2" s="93"/>
      <c r="BD2" s="93"/>
    </row>
    <row r="3" spans="1:61">
      <c r="P3" s="1558" t="s">
        <v>8</v>
      </c>
      <c r="Q3" s="1558"/>
      <c r="R3" s="28"/>
      <c r="S3" s="95" t="s">
        <v>52</v>
      </c>
      <c r="T3" s="29"/>
      <c r="U3" s="95" t="s">
        <v>53</v>
      </c>
      <c r="V3" s="29"/>
      <c r="W3" s="95" t="s">
        <v>54</v>
      </c>
      <c r="AW3" s="1558" t="s">
        <v>8</v>
      </c>
      <c r="AX3" s="1558"/>
      <c r="AY3" s="608" t="s">
        <v>791</v>
      </c>
      <c r="AZ3" s="95" t="s">
        <v>52</v>
      </c>
      <c r="BA3" s="609" t="s">
        <v>791</v>
      </c>
      <c r="BB3" s="95" t="s">
        <v>53</v>
      </c>
      <c r="BC3" s="609" t="s">
        <v>791</v>
      </c>
      <c r="BD3" s="95" t="s">
        <v>54</v>
      </c>
    </row>
    <row r="4" spans="1:61" ht="12" customHeight="1">
      <c r="A4" s="89" t="s">
        <v>55</v>
      </c>
      <c r="B4" s="89"/>
      <c r="C4" s="89"/>
      <c r="D4" s="89"/>
      <c r="E4" s="89"/>
      <c r="F4" s="89"/>
      <c r="G4" s="89"/>
      <c r="H4" s="89"/>
      <c r="I4" s="89"/>
      <c r="J4" s="89"/>
      <c r="K4" s="89"/>
      <c r="L4" s="89"/>
      <c r="M4" s="89"/>
      <c r="N4" s="89"/>
      <c r="S4" s="96"/>
      <c r="T4" s="96"/>
      <c r="U4" s="96"/>
      <c r="V4" s="96"/>
      <c r="W4" s="96"/>
      <c r="AH4" s="89" t="s">
        <v>55</v>
      </c>
      <c r="AI4" s="89"/>
      <c r="AJ4" s="89"/>
      <c r="AK4" s="89"/>
      <c r="AL4" s="89"/>
      <c r="AM4" s="89"/>
      <c r="AN4" s="89"/>
      <c r="AO4" s="89"/>
      <c r="AP4" s="89"/>
      <c r="AQ4" s="89"/>
      <c r="AR4" s="89"/>
      <c r="AS4" s="89"/>
      <c r="AT4" s="89"/>
      <c r="AU4" s="89"/>
      <c r="AZ4" s="96"/>
      <c r="BA4" s="96"/>
      <c r="BB4" s="96"/>
      <c r="BC4" s="96"/>
      <c r="BD4" s="96"/>
    </row>
    <row r="5" spans="1:61">
      <c r="A5" s="89" t="s">
        <v>56</v>
      </c>
      <c r="B5" s="89"/>
      <c r="C5" s="89"/>
      <c r="D5" s="89"/>
      <c r="E5" s="89"/>
      <c r="F5" s="89"/>
      <c r="G5" s="89"/>
      <c r="H5" s="89"/>
      <c r="I5" s="89"/>
      <c r="J5" s="89"/>
      <c r="K5" s="89"/>
      <c r="L5" s="89"/>
      <c r="M5" s="89" t="s">
        <v>57</v>
      </c>
      <c r="N5" s="89"/>
      <c r="O5" s="89"/>
      <c r="P5" s="89"/>
      <c r="Q5" s="88"/>
      <c r="R5" s="88"/>
      <c r="S5" s="88"/>
      <c r="T5" s="88"/>
      <c r="U5" s="88"/>
      <c r="V5" s="88"/>
      <c r="W5" s="88"/>
      <c r="AH5" s="89" t="s">
        <v>56</v>
      </c>
      <c r="AI5" s="89"/>
      <c r="AJ5" s="89"/>
      <c r="AK5" s="89"/>
      <c r="AL5" s="89"/>
      <c r="AM5" s="89"/>
      <c r="AN5" s="89"/>
      <c r="AO5" s="89"/>
      <c r="AP5" s="89"/>
      <c r="AQ5" s="89"/>
      <c r="AR5" s="89"/>
      <c r="AS5" s="89"/>
      <c r="AT5" s="89" t="s">
        <v>57</v>
      </c>
      <c r="AU5" s="89"/>
      <c r="AV5" s="89"/>
      <c r="AW5" s="89"/>
      <c r="AX5" s="88"/>
      <c r="AY5" s="88"/>
      <c r="AZ5" s="88"/>
      <c r="BA5" s="88"/>
      <c r="BB5" s="88"/>
      <c r="BC5" s="88"/>
      <c r="BD5" s="88"/>
    </row>
    <row r="6" spans="1:61" ht="24.65" customHeight="1">
      <c r="A6" s="89"/>
      <c r="B6" s="89"/>
      <c r="C6" s="89"/>
      <c r="D6" s="89"/>
      <c r="E6" s="89"/>
      <c r="F6" s="89"/>
      <c r="G6" s="89"/>
      <c r="H6" s="89"/>
      <c r="I6" s="89"/>
      <c r="J6" s="89"/>
      <c r="K6" s="89"/>
      <c r="L6" s="89"/>
      <c r="M6" s="1531" t="s">
        <v>59</v>
      </c>
      <c r="N6" s="1531"/>
      <c r="O6" s="1532">
        <f>基本情報!E6</f>
        <v>0</v>
      </c>
      <c r="P6" s="1532"/>
      <c r="Q6" s="1532"/>
      <c r="R6" s="1532"/>
      <c r="S6" s="1532"/>
      <c r="T6" s="1532"/>
      <c r="U6" s="1532"/>
      <c r="V6" s="1532"/>
      <c r="W6" s="1532"/>
      <c r="AH6" s="89"/>
      <c r="AI6" s="89"/>
      <c r="AJ6" s="89"/>
      <c r="AK6" s="89"/>
      <c r="AL6" s="89"/>
      <c r="AM6" s="89"/>
      <c r="AN6" s="89"/>
      <c r="AO6" s="89"/>
      <c r="AP6" s="89"/>
      <c r="AQ6" s="89"/>
      <c r="AR6" s="89"/>
      <c r="AS6" s="89"/>
      <c r="AT6" s="1531" t="s">
        <v>59</v>
      </c>
      <c r="AU6" s="1531"/>
      <c r="AV6" s="1532">
        <f>基本情報!AN6</f>
        <v>0</v>
      </c>
      <c r="AW6" s="1532"/>
      <c r="AX6" s="1532"/>
      <c r="AY6" s="1532"/>
      <c r="AZ6" s="1532"/>
      <c r="BA6" s="1532"/>
      <c r="BB6" s="1532"/>
      <c r="BC6" s="1532"/>
      <c r="BD6" s="1532"/>
    </row>
    <row r="7" spans="1:61" ht="2.4" customHeight="1">
      <c r="A7" s="89"/>
      <c r="B7" s="89"/>
      <c r="C7" s="89"/>
      <c r="D7" s="89"/>
      <c r="E7" s="89"/>
      <c r="F7" s="89"/>
      <c r="G7" s="89"/>
      <c r="H7" s="89"/>
      <c r="I7" s="89"/>
      <c r="J7" s="89"/>
      <c r="K7" s="89"/>
      <c r="L7" s="89"/>
      <c r="M7" s="89"/>
      <c r="N7" s="89"/>
      <c r="O7" s="88"/>
      <c r="P7" s="88"/>
      <c r="Q7" s="88"/>
      <c r="R7" s="88"/>
      <c r="S7" s="88"/>
      <c r="T7" s="88"/>
      <c r="U7" s="88"/>
      <c r="V7" s="88"/>
      <c r="W7" s="88"/>
      <c r="AH7" s="89"/>
      <c r="AI7" s="89"/>
      <c r="AJ7" s="89"/>
      <c r="AK7" s="89"/>
      <c r="AL7" s="89"/>
      <c r="AM7" s="89"/>
      <c r="AN7" s="89"/>
      <c r="AO7" s="89"/>
      <c r="AP7" s="89"/>
      <c r="AQ7" s="89"/>
      <c r="AR7" s="89"/>
      <c r="AS7" s="89"/>
      <c r="AT7" s="89"/>
      <c r="AU7" s="89"/>
      <c r="AV7" s="88"/>
      <c r="AW7" s="88"/>
      <c r="AX7" s="88"/>
      <c r="AY7" s="88"/>
      <c r="AZ7" s="88"/>
      <c r="BA7" s="88"/>
      <c r="BB7" s="88"/>
      <c r="BC7" s="88"/>
      <c r="BD7" s="88"/>
    </row>
    <row r="8" spans="1:61" ht="24.65" customHeight="1">
      <c r="A8" s="89"/>
      <c r="B8" s="89"/>
      <c r="C8" s="89"/>
      <c r="D8" s="89"/>
      <c r="E8" s="89"/>
      <c r="F8" s="89"/>
      <c r="G8" s="89"/>
      <c r="H8" s="89"/>
      <c r="I8" s="89"/>
      <c r="J8" s="89"/>
      <c r="K8" s="89"/>
      <c r="L8" s="89"/>
      <c r="M8" s="1531" t="s">
        <v>60</v>
      </c>
      <c r="N8" s="1531"/>
      <c r="O8" s="1532">
        <f>基本情報!E4</f>
        <v>0</v>
      </c>
      <c r="P8" s="1532"/>
      <c r="Q8" s="1532"/>
      <c r="R8" s="1532"/>
      <c r="S8" s="1532"/>
      <c r="T8" s="1532"/>
      <c r="U8" s="1532"/>
      <c r="V8" s="1532"/>
      <c r="W8" s="1532"/>
      <c r="AH8" s="89"/>
      <c r="AI8" s="89"/>
      <c r="AJ8" s="89"/>
      <c r="AK8" s="89"/>
      <c r="AL8" s="89"/>
      <c r="AM8" s="89"/>
      <c r="AN8" s="89"/>
      <c r="AO8" s="89"/>
      <c r="AP8" s="89"/>
      <c r="AQ8" s="89"/>
      <c r="AR8" s="89"/>
      <c r="AS8" s="89"/>
      <c r="AT8" s="1531" t="s">
        <v>60</v>
      </c>
      <c r="AU8" s="1531"/>
      <c r="AV8" s="1532">
        <f>基本情報!AN4</f>
        <v>0</v>
      </c>
      <c r="AW8" s="1532"/>
      <c r="AX8" s="1532"/>
      <c r="AY8" s="1532"/>
      <c r="AZ8" s="1532"/>
      <c r="BA8" s="1532"/>
      <c r="BB8" s="1532"/>
      <c r="BC8" s="1532"/>
      <c r="BD8" s="1532"/>
    </row>
    <row r="9" spans="1:61" ht="2.4" customHeight="1">
      <c r="A9" s="89"/>
      <c r="B9" s="89"/>
      <c r="C9" s="89"/>
      <c r="D9" s="89"/>
      <c r="E9" s="89"/>
      <c r="F9" s="89"/>
      <c r="G9" s="89"/>
      <c r="H9" s="89"/>
      <c r="I9" s="89"/>
      <c r="J9" s="89"/>
      <c r="K9" s="89"/>
      <c r="L9" s="89"/>
      <c r="M9" s="89"/>
      <c r="N9" s="89"/>
      <c r="O9" s="88"/>
      <c r="P9" s="88"/>
      <c r="Q9" s="88"/>
      <c r="R9" s="88"/>
      <c r="S9" s="88"/>
      <c r="T9" s="88"/>
      <c r="U9" s="88"/>
      <c r="V9" s="88"/>
      <c r="W9" s="88"/>
      <c r="AH9" s="89"/>
      <c r="AI9" s="89"/>
      <c r="AJ9" s="89"/>
      <c r="AK9" s="89"/>
      <c r="AL9" s="89"/>
      <c r="AM9" s="89"/>
      <c r="AN9" s="89"/>
      <c r="AO9" s="89"/>
      <c r="AP9" s="89"/>
      <c r="AQ9" s="89"/>
      <c r="AR9" s="89"/>
      <c r="AS9" s="89"/>
      <c r="AT9" s="89"/>
      <c r="AU9" s="89"/>
      <c r="AV9" s="88"/>
      <c r="AW9" s="88"/>
      <c r="AX9" s="88"/>
      <c r="AY9" s="88"/>
      <c r="AZ9" s="88"/>
      <c r="BA9" s="88"/>
      <c r="BB9" s="88"/>
      <c r="BC9" s="88"/>
      <c r="BD9" s="88"/>
    </row>
    <row r="10" spans="1:61" ht="26.4" customHeight="1">
      <c r="A10" s="89"/>
      <c r="B10" s="89"/>
      <c r="C10" s="89"/>
      <c r="D10" s="89"/>
      <c r="E10" s="89"/>
      <c r="F10" s="89"/>
      <c r="G10" s="89"/>
      <c r="H10" s="89"/>
      <c r="I10" s="89"/>
      <c r="J10" s="89"/>
      <c r="K10" s="89"/>
      <c r="L10" s="89"/>
      <c r="M10" s="1533" t="s">
        <v>61</v>
      </c>
      <c r="N10" s="1533"/>
      <c r="O10" s="1534">
        <f>基本情報!E7</f>
        <v>0</v>
      </c>
      <c r="P10" s="1534"/>
      <c r="Q10" s="1534"/>
      <c r="R10" s="1534"/>
      <c r="S10" s="1534">
        <f>基本情報!E9</f>
        <v>0</v>
      </c>
      <c r="T10" s="1534"/>
      <c r="U10" s="1534"/>
      <c r="V10" s="1534"/>
      <c r="W10" s="1534"/>
      <c r="AA10" s="97"/>
      <c r="AH10" s="89"/>
      <c r="AI10" s="89"/>
      <c r="AJ10" s="89"/>
      <c r="AK10" s="89"/>
      <c r="AL10" s="89"/>
      <c r="AM10" s="89"/>
      <c r="AN10" s="89"/>
      <c r="AO10" s="89"/>
      <c r="AP10" s="89"/>
      <c r="AQ10" s="89"/>
      <c r="AR10" s="89"/>
      <c r="AS10" s="89"/>
      <c r="AT10" s="1533" t="s">
        <v>61</v>
      </c>
      <c r="AU10" s="1533"/>
      <c r="AV10" s="1534">
        <f>基本情報!AN7</f>
        <v>0</v>
      </c>
      <c r="AW10" s="1534"/>
      <c r="AX10" s="1534"/>
      <c r="AY10" s="1534"/>
      <c r="AZ10" s="1534">
        <f>基本情報!AN9</f>
        <v>0</v>
      </c>
      <c r="BA10" s="1534"/>
      <c r="BB10" s="1534"/>
      <c r="BC10" s="1534"/>
      <c r="BD10" s="1534"/>
    </row>
    <row r="11" spans="1:61" ht="6.65" customHeight="1">
      <c r="N11" s="89"/>
      <c r="O11" s="88"/>
      <c r="P11" s="88"/>
      <c r="Q11" s="88"/>
      <c r="R11" s="88"/>
      <c r="S11" s="88"/>
      <c r="T11" s="88"/>
      <c r="U11" s="88"/>
      <c r="V11" s="88"/>
      <c r="W11" s="88"/>
      <c r="AU11" s="89"/>
      <c r="AV11" s="88"/>
      <c r="AW11" s="88"/>
      <c r="AX11" s="88"/>
      <c r="AY11" s="88"/>
      <c r="AZ11" s="88"/>
      <c r="BA11" s="88"/>
      <c r="BB11" s="88"/>
      <c r="BC11" s="88"/>
      <c r="BD11" s="88"/>
    </row>
    <row r="12" spans="1:61" ht="24.65" hidden="1" customHeight="1">
      <c r="O12" s="89"/>
      <c r="P12" s="89"/>
      <c r="Q12" s="88"/>
      <c r="R12" s="88"/>
      <c r="S12" s="88"/>
      <c r="T12" s="88"/>
      <c r="U12" s="88"/>
      <c r="V12" s="88"/>
      <c r="W12" s="88"/>
      <c r="AV12" s="89"/>
      <c r="AW12" s="89"/>
      <c r="AX12" s="88"/>
      <c r="AY12" s="88"/>
      <c r="AZ12" s="88"/>
      <c r="BA12" s="88"/>
      <c r="BB12" s="88"/>
      <c r="BC12" s="88"/>
      <c r="BD12" s="88"/>
    </row>
    <row r="13" spans="1:61" ht="24.65" hidden="1" customHeight="1">
      <c r="M13" s="89"/>
      <c r="N13" s="89"/>
      <c r="O13" s="89"/>
      <c r="P13" s="89"/>
      <c r="Q13" s="89"/>
      <c r="R13" s="89"/>
      <c r="S13" s="89"/>
      <c r="T13" s="89"/>
      <c r="U13" s="89"/>
      <c r="V13" s="89"/>
      <c r="W13" s="89"/>
      <c r="AT13" s="89"/>
      <c r="AU13" s="89"/>
      <c r="AV13" s="89"/>
      <c r="AW13" s="89"/>
      <c r="AX13" s="89"/>
      <c r="AY13" s="89"/>
      <c r="AZ13" s="89"/>
      <c r="BA13" s="89"/>
      <c r="BB13" s="89"/>
      <c r="BC13" s="89"/>
      <c r="BD13" s="89"/>
    </row>
    <row r="14" spans="1:61" ht="24.65" customHeight="1">
      <c r="O14" s="89"/>
      <c r="P14" s="89"/>
      <c r="Q14" s="88"/>
      <c r="R14" s="88"/>
      <c r="S14" s="88"/>
      <c r="T14" s="88"/>
      <c r="U14" s="88"/>
      <c r="V14" s="88"/>
      <c r="W14" s="88"/>
      <c r="AV14" s="89"/>
      <c r="AW14" s="89"/>
      <c r="AX14" s="88"/>
      <c r="AY14" s="88"/>
      <c r="AZ14" s="88"/>
      <c r="BA14" s="88"/>
      <c r="BB14" s="88"/>
      <c r="BC14" s="88"/>
      <c r="BD14" s="88"/>
    </row>
    <row r="15" spans="1:61" s="480" customFormat="1" ht="14">
      <c r="A15" s="1524" t="s">
        <v>194</v>
      </c>
      <c r="B15" s="1524"/>
      <c r="C15" s="1524"/>
      <c r="D15" s="1524"/>
      <c r="E15" s="1524"/>
      <c r="F15" s="1524"/>
      <c r="G15" s="1524"/>
      <c r="H15" s="1524"/>
      <c r="I15" s="1524"/>
      <c r="J15" s="1524"/>
      <c r="K15" s="1524"/>
      <c r="L15" s="1524"/>
      <c r="M15" s="1524"/>
      <c r="N15" s="1524"/>
      <c r="O15" s="1524"/>
      <c r="P15" s="1524"/>
      <c r="Q15" s="1524"/>
      <c r="R15" s="1524"/>
      <c r="S15" s="1524"/>
      <c r="T15" s="1524"/>
      <c r="U15" s="1524"/>
      <c r="V15" s="1524"/>
      <c r="W15" s="1524"/>
      <c r="X15" s="1524"/>
      <c r="Y15" s="1524"/>
      <c r="AH15" s="1524" t="s">
        <v>194</v>
      </c>
      <c r="AI15" s="1524"/>
      <c r="AJ15" s="1524"/>
      <c r="AK15" s="1524"/>
      <c r="AL15" s="1524"/>
      <c r="AM15" s="1524"/>
      <c r="AN15" s="1524"/>
      <c r="AO15" s="1524"/>
      <c r="AP15" s="1524"/>
      <c r="AQ15" s="1524"/>
      <c r="AR15" s="1524"/>
      <c r="AS15" s="1524"/>
      <c r="AT15" s="1524"/>
      <c r="AU15" s="1524"/>
      <c r="AV15" s="1524"/>
      <c r="AW15" s="1524"/>
      <c r="AX15" s="1524"/>
      <c r="AY15" s="1524"/>
      <c r="AZ15" s="1524"/>
      <c r="BA15" s="1524"/>
      <c r="BB15" s="1524"/>
      <c r="BC15" s="1524"/>
      <c r="BD15" s="1524"/>
      <c r="BE15" s="1524"/>
      <c r="BF15" s="1524"/>
      <c r="BI15" s="664"/>
    </row>
    <row r="16" spans="1:61" s="99" customFormat="1" ht="21">
      <c r="A16" s="1525" t="s">
        <v>222</v>
      </c>
      <c r="B16" s="1525"/>
      <c r="C16" s="1525"/>
      <c r="D16" s="1525"/>
      <c r="E16" s="1525"/>
      <c r="F16" s="1525"/>
      <c r="G16" s="1525"/>
      <c r="H16" s="1525"/>
      <c r="I16" s="1525"/>
      <c r="J16" s="1525"/>
      <c r="K16" s="1525"/>
      <c r="L16" s="1525"/>
      <c r="M16" s="1525"/>
      <c r="N16" s="1525"/>
      <c r="O16" s="1525"/>
      <c r="P16" s="1525"/>
      <c r="Q16" s="1525"/>
      <c r="R16" s="1525"/>
      <c r="S16" s="1525"/>
      <c r="T16" s="1525"/>
      <c r="U16" s="1525"/>
      <c r="V16" s="1525"/>
      <c r="W16" s="1525"/>
      <c r="X16" s="1525"/>
      <c r="Y16" s="1525"/>
      <c r="Z16" s="98"/>
      <c r="AH16" s="1525" t="s">
        <v>222</v>
      </c>
      <c r="AI16" s="1525"/>
      <c r="AJ16" s="1525"/>
      <c r="AK16" s="1525"/>
      <c r="AL16" s="1525"/>
      <c r="AM16" s="1525"/>
      <c r="AN16" s="1525"/>
      <c r="AO16" s="1525"/>
      <c r="AP16" s="1525"/>
      <c r="AQ16" s="1525"/>
      <c r="AR16" s="1525"/>
      <c r="AS16" s="1525"/>
      <c r="AT16" s="1525"/>
      <c r="AU16" s="1525"/>
      <c r="AV16" s="1525"/>
      <c r="AW16" s="1525"/>
      <c r="AX16" s="1525"/>
      <c r="AY16" s="1525"/>
      <c r="AZ16" s="1525"/>
      <c r="BA16" s="1525"/>
      <c r="BB16" s="1525"/>
      <c r="BC16" s="1525"/>
      <c r="BD16" s="1525"/>
      <c r="BE16" s="1525"/>
      <c r="BF16" s="1525"/>
      <c r="BI16" s="665"/>
    </row>
    <row r="17" spans="1:58" ht="7.25" customHeight="1"/>
    <row r="18" spans="1:58" ht="18" customHeight="1">
      <c r="C18" s="88" t="s">
        <v>8</v>
      </c>
      <c r="D18" s="30"/>
      <c r="E18" s="100" t="s">
        <v>52</v>
      </c>
      <c r="F18" s="304"/>
      <c r="G18" s="100" t="s">
        <v>53</v>
      </c>
      <c r="H18" s="304"/>
      <c r="I18" s="100" t="s">
        <v>63</v>
      </c>
      <c r="J18" s="1559"/>
      <c r="K18" s="1559"/>
      <c r="L18" s="1557" t="s">
        <v>64</v>
      </c>
      <c r="M18" s="1557"/>
      <c r="N18" s="1557"/>
      <c r="O18" s="1559"/>
      <c r="P18" s="1559"/>
      <c r="Q18" s="1551" t="s">
        <v>177</v>
      </c>
      <c r="R18" s="1551"/>
      <c r="S18" s="1551"/>
      <c r="T18" s="1551"/>
      <c r="U18" s="1551"/>
      <c r="V18" s="1551"/>
      <c r="W18" s="1551"/>
      <c r="X18" s="1551"/>
      <c r="Y18" s="1551"/>
      <c r="AA18" s="97" t="s">
        <v>143</v>
      </c>
      <c r="AB18" s="92"/>
      <c r="AJ18" s="88" t="s">
        <v>8</v>
      </c>
      <c r="AK18" s="1853" t="s">
        <v>790</v>
      </c>
      <c r="AL18" s="100" t="s">
        <v>52</v>
      </c>
      <c r="AM18" s="1853" t="s">
        <v>790</v>
      </c>
      <c r="AN18" s="100" t="s">
        <v>53</v>
      </c>
      <c r="AO18" s="1853" t="s">
        <v>790</v>
      </c>
      <c r="AP18" s="100" t="s">
        <v>63</v>
      </c>
      <c r="AQ18" s="1854" t="s">
        <v>814</v>
      </c>
      <c r="AR18" s="1854"/>
      <c r="AS18" s="1557" t="s">
        <v>64</v>
      </c>
      <c r="AT18" s="1557"/>
      <c r="AU18" s="1557"/>
      <c r="AV18" s="1854" t="s">
        <v>815</v>
      </c>
      <c r="AW18" s="1854"/>
      <c r="AX18" s="1551" t="s">
        <v>177</v>
      </c>
      <c r="AY18" s="1551"/>
      <c r="AZ18" s="1551"/>
      <c r="BA18" s="1551"/>
      <c r="BB18" s="1551"/>
      <c r="BC18" s="1551"/>
      <c r="BD18" s="1551"/>
      <c r="BE18" s="1551"/>
      <c r="BF18" s="1551"/>
    </row>
    <row r="19" spans="1:58" ht="42" customHeight="1">
      <c r="A19" s="1552" t="s">
        <v>770</v>
      </c>
      <c r="B19" s="1552"/>
      <c r="C19" s="1552"/>
      <c r="D19" s="1552"/>
      <c r="E19" s="1552"/>
      <c r="F19" s="1552"/>
      <c r="G19" s="1552"/>
      <c r="H19" s="1552"/>
      <c r="I19" s="1552"/>
      <c r="J19" s="1552"/>
      <c r="K19" s="1552"/>
      <c r="L19" s="1552"/>
      <c r="M19" s="1552"/>
      <c r="N19" s="1552"/>
      <c r="O19" s="1552"/>
      <c r="P19" s="1552"/>
      <c r="Q19" s="1552"/>
      <c r="R19" s="1552"/>
      <c r="S19" s="1552"/>
      <c r="T19" s="1552"/>
      <c r="U19" s="1552"/>
      <c r="V19" s="1552"/>
      <c r="W19" s="1552"/>
      <c r="X19" s="1552"/>
      <c r="Y19" s="1552"/>
      <c r="AH19" s="1552" t="s">
        <v>770</v>
      </c>
      <c r="AI19" s="1552"/>
      <c r="AJ19" s="1552"/>
      <c r="AK19" s="1552"/>
      <c r="AL19" s="1552"/>
      <c r="AM19" s="1552"/>
      <c r="AN19" s="1552"/>
      <c r="AO19" s="1552"/>
      <c r="AP19" s="1552"/>
      <c r="AQ19" s="1552"/>
      <c r="AR19" s="1552"/>
      <c r="AS19" s="1552"/>
      <c r="AT19" s="1552"/>
      <c r="AU19" s="1552"/>
      <c r="AV19" s="1552"/>
      <c r="AW19" s="1552"/>
      <c r="AX19" s="1552"/>
      <c r="AY19" s="1552"/>
      <c r="AZ19" s="1552"/>
      <c r="BA19" s="1552"/>
      <c r="BB19" s="1552"/>
      <c r="BC19" s="1552"/>
      <c r="BD19" s="1552"/>
      <c r="BE19" s="1552"/>
      <c r="BF19" s="1552"/>
    </row>
    <row r="20" spans="1:58" ht="13.25" customHeight="1">
      <c r="B20" s="101"/>
      <c r="C20" s="101"/>
      <c r="D20" s="101"/>
      <c r="E20" s="101"/>
      <c r="F20" s="101"/>
      <c r="G20" s="101"/>
      <c r="H20" s="101"/>
      <c r="I20" s="101"/>
      <c r="J20" s="101"/>
      <c r="K20" s="101"/>
      <c r="L20" s="101"/>
      <c r="M20" s="101"/>
      <c r="N20" s="101"/>
      <c r="O20" s="101"/>
      <c r="P20" s="101"/>
      <c r="Q20" s="101"/>
      <c r="R20" s="101"/>
      <c r="S20" s="101"/>
      <c r="T20" s="101"/>
      <c r="U20" s="101"/>
      <c r="V20" s="101"/>
      <c r="W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row>
    <row r="21" spans="1:58" ht="13.25" customHeight="1">
      <c r="C21" s="1553" t="s">
        <v>67</v>
      </c>
      <c r="D21" s="1553"/>
      <c r="E21" s="1553"/>
      <c r="F21" s="1553"/>
      <c r="G21" s="1553"/>
      <c r="H21" s="1553"/>
      <c r="I21" s="1553"/>
      <c r="J21" s="1553"/>
      <c r="K21" s="1553"/>
      <c r="L21" s="1553"/>
      <c r="M21" s="1553"/>
      <c r="N21" s="1553"/>
      <c r="O21" s="1553"/>
      <c r="P21" s="1553"/>
      <c r="Q21" s="1553"/>
      <c r="R21" s="1553"/>
      <c r="S21" s="1553"/>
      <c r="T21" s="1553"/>
      <c r="U21" s="1553"/>
      <c r="V21" s="1553"/>
      <c r="W21" s="1553"/>
      <c r="AJ21" s="1553" t="s">
        <v>67</v>
      </c>
      <c r="AK21" s="1553"/>
      <c r="AL21" s="1553"/>
      <c r="AM21" s="1553"/>
      <c r="AN21" s="1553"/>
      <c r="AO21" s="1553"/>
      <c r="AP21" s="1553"/>
      <c r="AQ21" s="1553"/>
      <c r="AR21" s="1553"/>
      <c r="AS21" s="1553"/>
      <c r="AT21" s="1553"/>
      <c r="AU21" s="1553"/>
      <c r="AV21" s="1553"/>
      <c r="AW21" s="1553"/>
      <c r="AX21" s="1553"/>
      <c r="AY21" s="1553"/>
      <c r="AZ21" s="1553"/>
      <c r="BA21" s="1553"/>
      <c r="BB21" s="1553"/>
      <c r="BC21" s="1553"/>
      <c r="BD21" s="1553"/>
    </row>
    <row r="22" spans="1:58" ht="13.25" hidden="1" customHeight="1">
      <c r="C22" s="306"/>
      <c r="D22" s="306"/>
      <c r="E22" s="306"/>
      <c r="F22" s="306"/>
      <c r="G22" s="306"/>
      <c r="H22" s="306"/>
      <c r="I22" s="306"/>
      <c r="J22" s="306"/>
      <c r="K22" s="306"/>
      <c r="L22" s="306"/>
      <c r="M22" s="306"/>
      <c r="N22" s="306"/>
      <c r="O22" s="306"/>
      <c r="P22" s="306"/>
      <c r="Q22" s="306"/>
      <c r="R22" s="306"/>
      <c r="S22" s="306"/>
      <c r="T22" s="306"/>
      <c r="U22" s="306"/>
      <c r="V22" s="306"/>
      <c r="W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row>
    <row r="23" spans="1:58" ht="13.25" customHeight="1">
      <c r="B23" s="102"/>
      <c r="C23" s="103"/>
      <c r="D23" s="103"/>
      <c r="E23" s="103"/>
      <c r="F23" s="103"/>
      <c r="G23" s="103"/>
      <c r="H23" s="103"/>
      <c r="I23" s="103"/>
      <c r="J23" s="103"/>
      <c r="K23" s="103"/>
      <c r="L23" s="103"/>
      <c r="M23" s="103"/>
      <c r="N23" s="103"/>
      <c r="O23" s="103"/>
      <c r="P23" s="103"/>
      <c r="Q23" s="103"/>
      <c r="R23" s="103"/>
      <c r="S23" s="103"/>
      <c r="T23" s="103"/>
      <c r="U23" s="103"/>
      <c r="V23" s="103"/>
      <c r="W23" s="103"/>
      <c r="AI23" s="102"/>
      <c r="AJ23" s="103"/>
      <c r="AK23" s="103"/>
      <c r="AL23" s="103"/>
      <c r="AM23" s="103"/>
      <c r="AN23" s="103"/>
      <c r="AO23" s="103"/>
      <c r="AP23" s="103"/>
      <c r="AQ23" s="103"/>
      <c r="AR23" s="103"/>
      <c r="AS23" s="103"/>
      <c r="AT23" s="103"/>
      <c r="AU23" s="103"/>
      <c r="AV23" s="103"/>
      <c r="AW23" s="103"/>
      <c r="AX23" s="103"/>
      <c r="AY23" s="103"/>
      <c r="AZ23" s="103"/>
      <c r="BA23" s="103"/>
      <c r="BB23" s="103"/>
      <c r="BC23" s="103"/>
      <c r="BD23" s="103"/>
    </row>
    <row r="24" spans="1:58" ht="30" customHeight="1">
      <c r="B24" s="104"/>
      <c r="C24" s="1554" t="s">
        <v>68</v>
      </c>
      <c r="D24" s="1554"/>
      <c r="E24" s="1554"/>
      <c r="F24" s="1554"/>
      <c r="G24" s="1554"/>
      <c r="H24" s="1554"/>
      <c r="I24" s="1555"/>
      <c r="J24" s="1561">
        <f>基本情報!E2</f>
        <v>0</v>
      </c>
      <c r="K24" s="1562"/>
      <c r="L24" s="1562"/>
      <c r="M24" s="1562"/>
      <c r="N24" s="1562"/>
      <c r="O24" s="1562"/>
      <c r="P24" s="1562"/>
      <c r="Q24" s="1562"/>
      <c r="R24" s="1537" t="str">
        <f>基本情報!I2</f>
        <v>系統用蓄電池設備導入事業</v>
      </c>
      <c r="S24" s="1537"/>
      <c r="T24" s="1537"/>
      <c r="U24" s="1537"/>
      <c r="V24" s="1537"/>
      <c r="W24" s="1537"/>
      <c r="X24" s="1538"/>
      <c r="AI24" s="104"/>
      <c r="AJ24" s="1554" t="s">
        <v>68</v>
      </c>
      <c r="AK24" s="1554"/>
      <c r="AL24" s="1554"/>
      <c r="AM24" s="1554"/>
      <c r="AN24" s="1554"/>
      <c r="AO24" s="1554"/>
      <c r="AP24" s="1555"/>
      <c r="AQ24" s="119"/>
      <c r="AR24" s="1556">
        <f>基本情報!AN2</f>
        <v>0</v>
      </c>
      <c r="AS24" s="1556"/>
      <c r="AT24" s="1556"/>
      <c r="AU24" s="1556"/>
      <c r="AV24" s="1556"/>
      <c r="AW24" s="1556"/>
      <c r="AX24" s="1556"/>
      <c r="AY24" s="1556"/>
      <c r="AZ24" s="1522" t="s">
        <v>1100</v>
      </c>
      <c r="BA24" s="1522"/>
      <c r="BB24" s="1522"/>
      <c r="BC24" s="1522"/>
      <c r="BD24" s="1522"/>
      <c r="BE24" s="1523"/>
    </row>
    <row r="25" spans="1:58" ht="2.25" customHeight="1">
      <c r="B25" s="105"/>
      <c r="C25" s="89"/>
      <c r="D25" s="89"/>
      <c r="E25" s="89"/>
      <c r="F25" s="89"/>
      <c r="G25" s="89"/>
      <c r="H25" s="89"/>
      <c r="I25" s="311"/>
      <c r="J25" s="105"/>
      <c r="K25" s="106"/>
      <c r="L25" s="106"/>
      <c r="M25" s="106"/>
      <c r="N25" s="106"/>
      <c r="O25" s="88"/>
      <c r="P25" s="107"/>
      <c r="Q25" s="100"/>
      <c r="R25" s="108"/>
      <c r="S25" s="100"/>
      <c r="T25" s="88"/>
      <c r="U25" s="100"/>
      <c r="V25" s="108"/>
      <c r="X25" s="311"/>
      <c r="AI25" s="105"/>
      <c r="AJ25" s="89"/>
      <c r="AK25" s="89"/>
      <c r="AL25" s="89"/>
      <c r="AM25" s="89"/>
      <c r="AN25" s="89"/>
      <c r="AO25" s="89"/>
      <c r="AP25" s="311"/>
      <c r="AQ25" s="105"/>
      <c r="AR25" s="106"/>
      <c r="AS25" s="106"/>
      <c r="AT25" s="106"/>
      <c r="AU25" s="106"/>
      <c r="AV25" s="88"/>
      <c r="AW25" s="107"/>
      <c r="AX25" s="100"/>
      <c r="AY25" s="108"/>
      <c r="AZ25" s="100"/>
      <c r="BA25" s="88"/>
      <c r="BB25" s="100"/>
      <c r="BC25" s="108"/>
      <c r="BE25" s="311"/>
    </row>
    <row r="26" spans="1:58" ht="30" customHeight="1">
      <c r="B26" s="105"/>
      <c r="C26" s="1543" t="s">
        <v>69</v>
      </c>
      <c r="D26" s="1543"/>
      <c r="E26" s="1543"/>
      <c r="F26" s="1543"/>
      <c r="G26" s="1543"/>
      <c r="H26" s="1543"/>
      <c r="I26" s="1544"/>
      <c r="J26" s="89"/>
      <c r="K26" s="109" t="s">
        <v>70</v>
      </c>
      <c r="L26" s="1560"/>
      <c r="M26" s="1560"/>
      <c r="N26" s="1560"/>
      <c r="O26" s="1560"/>
      <c r="P26" s="110" t="s">
        <v>71</v>
      </c>
      <c r="Q26" s="110"/>
      <c r="R26" s="110"/>
      <c r="S26" s="110"/>
      <c r="T26" s="110"/>
      <c r="U26" s="110"/>
      <c r="V26" s="110"/>
      <c r="W26" s="328"/>
      <c r="X26" s="111"/>
      <c r="AI26" s="105"/>
      <c r="AJ26" s="1543" t="s">
        <v>69</v>
      </c>
      <c r="AK26" s="1543"/>
      <c r="AL26" s="1543"/>
      <c r="AM26" s="1543"/>
      <c r="AN26" s="1543"/>
      <c r="AO26" s="1543"/>
      <c r="AP26" s="1544"/>
      <c r="AQ26" s="89"/>
      <c r="AR26" s="109" t="s">
        <v>70</v>
      </c>
      <c r="AS26" s="1855" t="s">
        <v>816</v>
      </c>
      <c r="AT26" s="1856"/>
      <c r="AU26" s="1856"/>
      <c r="AV26" s="1856"/>
      <c r="AW26" s="110" t="s">
        <v>71</v>
      </c>
      <c r="AX26" s="110"/>
      <c r="AY26" s="110"/>
      <c r="AZ26" s="110"/>
      <c r="BA26" s="110"/>
      <c r="BB26" s="110"/>
      <c r="BC26" s="110"/>
      <c r="BD26" s="328"/>
      <c r="BE26" s="111"/>
    </row>
    <row r="27" spans="1:58" ht="19.75" customHeight="1">
      <c r="B27" s="104"/>
      <c r="C27" s="1545" t="s">
        <v>223</v>
      </c>
      <c r="D27" s="1545"/>
      <c r="E27" s="1545"/>
      <c r="F27" s="1545"/>
      <c r="G27" s="1545"/>
      <c r="H27" s="1545"/>
      <c r="I27" s="1546"/>
      <c r="J27" s="104"/>
      <c r="K27" s="1549" t="s">
        <v>151</v>
      </c>
      <c r="L27" s="1549"/>
      <c r="M27" s="1549"/>
      <c r="N27" s="1549"/>
      <c r="O27" s="114" t="s">
        <v>152</v>
      </c>
      <c r="P27" s="323" t="s">
        <v>141</v>
      </c>
      <c r="Q27" s="324"/>
      <c r="R27" s="112" t="s">
        <v>0</v>
      </c>
      <c r="S27" s="113"/>
      <c r="T27" s="114" t="s">
        <v>28</v>
      </c>
      <c r="U27" s="113"/>
      <c r="V27" s="112" t="s">
        <v>29</v>
      </c>
      <c r="X27" s="310"/>
      <c r="AA27" s="115" t="s">
        <v>224</v>
      </c>
      <c r="AI27" s="104"/>
      <c r="AJ27" s="1545" t="s">
        <v>223</v>
      </c>
      <c r="AK27" s="1545"/>
      <c r="AL27" s="1545"/>
      <c r="AM27" s="1545"/>
      <c r="AN27" s="1545"/>
      <c r="AO27" s="1545"/>
      <c r="AP27" s="1546"/>
      <c r="AQ27" s="104"/>
      <c r="AR27" s="1549" t="s">
        <v>151</v>
      </c>
      <c r="AS27" s="1549"/>
      <c r="AT27" s="1549"/>
      <c r="AU27" s="1549"/>
      <c r="AV27" s="114" t="s">
        <v>152</v>
      </c>
      <c r="AW27" s="323" t="s">
        <v>141</v>
      </c>
      <c r="AX27" s="324"/>
      <c r="AY27" s="112" t="s">
        <v>0</v>
      </c>
      <c r="AZ27" s="113"/>
      <c r="BA27" s="114" t="s">
        <v>28</v>
      </c>
      <c r="BB27" s="113"/>
      <c r="BC27" s="112" t="s">
        <v>29</v>
      </c>
      <c r="BE27" s="310"/>
    </row>
    <row r="28" spans="1:58" ht="4.25" hidden="1" customHeight="1">
      <c r="B28" s="105"/>
      <c r="C28" s="1547"/>
      <c r="D28" s="1547"/>
      <c r="E28" s="1547"/>
      <c r="F28" s="1547"/>
      <c r="G28" s="1547"/>
      <c r="H28" s="1547"/>
      <c r="I28" s="1548"/>
      <c r="J28" s="105"/>
      <c r="K28" s="106"/>
      <c r="L28" s="106"/>
      <c r="M28" s="106"/>
      <c r="N28" s="106"/>
      <c r="O28" s="88"/>
      <c r="P28" s="325"/>
      <c r="Q28" s="326"/>
      <c r="R28" s="108"/>
      <c r="S28" s="100"/>
      <c r="T28" s="88"/>
      <c r="U28" s="100"/>
      <c r="V28" s="108"/>
      <c r="X28" s="311"/>
      <c r="AI28" s="105"/>
      <c r="AJ28" s="1547"/>
      <c r="AK28" s="1547"/>
      <c r="AL28" s="1547"/>
      <c r="AM28" s="1547"/>
      <c r="AN28" s="1547"/>
      <c r="AO28" s="1547"/>
      <c r="AP28" s="1548"/>
      <c r="AQ28" s="105"/>
      <c r="AR28" s="106"/>
      <c r="AS28" s="106"/>
      <c r="AT28" s="106"/>
      <c r="AU28" s="106"/>
      <c r="AV28" s="88"/>
      <c r="AW28" s="325"/>
      <c r="AX28" s="326"/>
      <c r="AY28" s="108"/>
      <c r="AZ28" s="100"/>
      <c r="BA28" s="88"/>
      <c r="BB28" s="100"/>
      <c r="BC28" s="108"/>
      <c r="BE28" s="311"/>
    </row>
    <row r="29" spans="1:58" ht="21" customHeight="1">
      <c r="B29" s="116"/>
      <c r="C29" s="1543"/>
      <c r="D29" s="1543"/>
      <c r="E29" s="1543"/>
      <c r="F29" s="1543"/>
      <c r="G29" s="1543"/>
      <c r="H29" s="1543"/>
      <c r="I29" s="1544"/>
      <c r="J29" s="116"/>
      <c r="K29" s="1550" t="s">
        <v>225</v>
      </c>
      <c r="L29" s="1550"/>
      <c r="M29" s="1550"/>
      <c r="N29" s="1550"/>
      <c r="O29" s="320" t="s">
        <v>152</v>
      </c>
      <c r="P29" s="323" t="s">
        <v>141</v>
      </c>
      <c r="Q29" s="327"/>
      <c r="R29" s="117" t="s">
        <v>0</v>
      </c>
      <c r="S29" s="318"/>
      <c r="T29" s="117" t="s">
        <v>28</v>
      </c>
      <c r="U29" s="318"/>
      <c r="V29" s="117" t="s">
        <v>29</v>
      </c>
      <c r="X29" s="309"/>
      <c r="AA29" s="115" t="s">
        <v>226</v>
      </c>
      <c r="AI29" s="116"/>
      <c r="AJ29" s="1543"/>
      <c r="AK29" s="1543"/>
      <c r="AL29" s="1543"/>
      <c r="AM29" s="1543"/>
      <c r="AN29" s="1543"/>
      <c r="AO29" s="1543"/>
      <c r="AP29" s="1544"/>
      <c r="AQ29" s="116"/>
      <c r="AR29" s="1550" t="s">
        <v>225</v>
      </c>
      <c r="AS29" s="1550"/>
      <c r="AT29" s="1550"/>
      <c r="AU29" s="1550"/>
      <c r="AV29" s="320" t="s">
        <v>152</v>
      </c>
      <c r="AW29" s="323" t="s">
        <v>141</v>
      </c>
      <c r="AX29" s="327"/>
      <c r="AY29" s="117" t="s">
        <v>0</v>
      </c>
      <c r="AZ29" s="318"/>
      <c r="BA29" s="117" t="s">
        <v>28</v>
      </c>
      <c r="BB29" s="318"/>
      <c r="BC29" s="117" t="s">
        <v>29</v>
      </c>
      <c r="BE29" s="309"/>
    </row>
    <row r="30" spans="1:58" ht="9" customHeight="1">
      <c r="B30" s="118"/>
      <c r="C30" s="119"/>
      <c r="D30" s="119"/>
      <c r="E30" s="119"/>
      <c r="F30" s="119"/>
      <c r="G30" s="119"/>
      <c r="H30" s="119"/>
      <c r="I30" s="119"/>
      <c r="J30" s="119"/>
      <c r="K30" s="119"/>
      <c r="L30" s="119"/>
      <c r="M30" s="119"/>
      <c r="N30" s="119"/>
      <c r="O30" s="119"/>
      <c r="P30" s="119"/>
      <c r="Q30" s="119"/>
      <c r="R30" s="118"/>
      <c r="S30" s="119"/>
      <c r="T30" s="91"/>
      <c r="U30" s="114"/>
      <c r="V30" s="114"/>
      <c r="W30" s="114"/>
      <c r="AI30" s="118"/>
      <c r="AJ30" s="119"/>
      <c r="AK30" s="119"/>
      <c r="AL30" s="119"/>
      <c r="AM30" s="119"/>
      <c r="AN30" s="119"/>
      <c r="AO30" s="119"/>
      <c r="AP30" s="119"/>
      <c r="AQ30" s="119"/>
      <c r="AR30" s="119"/>
      <c r="AS30" s="119"/>
      <c r="AT30" s="119"/>
      <c r="AU30" s="119"/>
      <c r="AV30" s="119"/>
      <c r="AW30" s="119"/>
      <c r="AX30" s="119"/>
      <c r="AY30" s="118"/>
      <c r="AZ30" s="119"/>
      <c r="BA30" s="91"/>
      <c r="BB30" s="114"/>
      <c r="BC30" s="114"/>
      <c r="BD30" s="114"/>
    </row>
    <row r="31" spans="1:58" ht="24.65" customHeight="1">
      <c r="M31" s="89"/>
      <c r="N31" s="89"/>
      <c r="O31" s="89"/>
      <c r="P31" s="89"/>
      <c r="Q31" s="89"/>
      <c r="R31" s="89"/>
      <c r="S31" s="89"/>
      <c r="T31" s="89"/>
      <c r="U31" s="89"/>
      <c r="V31" s="89"/>
      <c r="W31" s="89"/>
      <c r="AT31" s="89"/>
      <c r="AU31" s="89"/>
      <c r="AV31" s="89"/>
      <c r="AW31" s="89"/>
      <c r="AX31" s="89"/>
      <c r="AY31" s="89"/>
      <c r="AZ31" s="89"/>
      <c r="BA31" s="89"/>
      <c r="BB31" s="89"/>
      <c r="BC31" s="89"/>
      <c r="BD31" s="89"/>
    </row>
    <row r="32" spans="1:58" ht="2.4" customHeight="1">
      <c r="N32" s="89"/>
      <c r="O32" s="88"/>
      <c r="P32" s="88"/>
      <c r="Q32" s="88"/>
      <c r="R32" s="88"/>
      <c r="S32" s="88"/>
      <c r="T32" s="88"/>
      <c r="U32" s="88"/>
      <c r="V32" s="88"/>
      <c r="W32" s="88"/>
      <c r="AA32" s="97"/>
      <c r="AU32" s="89"/>
      <c r="AV32" s="88"/>
      <c r="AW32" s="88"/>
      <c r="AX32" s="88"/>
      <c r="AY32" s="88"/>
      <c r="AZ32" s="88"/>
      <c r="BA32" s="88"/>
      <c r="BB32" s="88"/>
      <c r="BC32" s="88"/>
      <c r="BD32" s="88"/>
    </row>
    <row r="33" spans="13:56" ht="24.65" customHeight="1">
      <c r="M33" s="89"/>
      <c r="N33" s="89"/>
      <c r="O33" s="89"/>
      <c r="P33" s="89"/>
      <c r="Q33" s="89"/>
      <c r="R33" s="89"/>
      <c r="S33" s="89"/>
      <c r="T33" s="89"/>
      <c r="U33" s="89"/>
      <c r="V33" s="89"/>
      <c r="W33" s="89"/>
      <c r="AT33" s="89"/>
      <c r="AU33" s="89"/>
      <c r="AV33" s="89"/>
      <c r="AW33" s="89"/>
      <c r="AX33" s="89"/>
      <c r="AY33" s="89"/>
      <c r="AZ33" s="89"/>
      <c r="BA33" s="89"/>
      <c r="BB33" s="89"/>
      <c r="BC33" s="89"/>
      <c r="BD33" s="89"/>
    </row>
    <row r="34" spans="13:56" ht="2.4" customHeight="1">
      <c r="N34" s="89"/>
      <c r="O34" s="88"/>
      <c r="P34" s="88"/>
      <c r="Q34" s="88"/>
      <c r="R34" s="88"/>
      <c r="S34" s="88"/>
      <c r="T34" s="88"/>
      <c r="U34" s="88"/>
      <c r="V34" s="88"/>
      <c r="W34" s="88"/>
      <c r="AU34" s="89"/>
      <c r="AV34" s="88"/>
      <c r="AW34" s="88"/>
      <c r="AX34" s="88"/>
      <c r="AY34" s="88"/>
      <c r="AZ34" s="88"/>
      <c r="BA34" s="88"/>
      <c r="BB34" s="88"/>
      <c r="BC34" s="88"/>
      <c r="BD34" s="88"/>
    </row>
    <row r="35" spans="13:56" ht="24.65" customHeight="1">
      <c r="M35" s="120"/>
      <c r="N35" s="120"/>
      <c r="O35" s="89"/>
      <c r="P35" s="89"/>
      <c r="Q35" s="89"/>
      <c r="R35" s="89"/>
      <c r="S35" s="89"/>
      <c r="T35" s="89"/>
      <c r="U35" s="89"/>
      <c r="V35" s="89"/>
      <c r="W35" s="88"/>
      <c r="AA35" s="97"/>
      <c r="AT35" s="120"/>
      <c r="AU35" s="120"/>
      <c r="AV35" s="89"/>
      <c r="AW35" s="89"/>
      <c r="AX35" s="89"/>
      <c r="AY35" s="89"/>
      <c r="AZ35" s="89"/>
      <c r="BA35" s="89"/>
      <c r="BB35" s="89"/>
      <c r="BC35" s="89"/>
      <c r="BD35" s="88"/>
    </row>
    <row r="36" spans="13:56" ht="6.65" customHeight="1">
      <c r="N36" s="89"/>
      <c r="O36" s="88"/>
      <c r="P36" s="88"/>
      <c r="Q36" s="88"/>
      <c r="R36" s="88"/>
      <c r="S36" s="88"/>
      <c r="T36" s="88"/>
      <c r="U36" s="88"/>
      <c r="V36" s="88"/>
      <c r="W36" s="88"/>
      <c r="AU36" s="89"/>
      <c r="AV36" s="88"/>
      <c r="AW36" s="88"/>
      <c r="AX36" s="88"/>
      <c r="AY36" s="88"/>
      <c r="AZ36" s="88"/>
      <c r="BA36" s="88"/>
      <c r="BB36" s="88"/>
      <c r="BC36" s="88"/>
      <c r="BD36" s="88"/>
    </row>
    <row r="37" spans="13:56" ht="2.4" customHeight="1">
      <c r="N37" s="89"/>
      <c r="O37" s="88"/>
      <c r="P37" s="88"/>
      <c r="Q37" s="88"/>
      <c r="R37" s="88"/>
      <c r="S37" s="88"/>
      <c r="T37" s="88"/>
      <c r="U37" s="88"/>
      <c r="V37" s="88"/>
      <c r="W37" s="88"/>
      <c r="AA37" s="97"/>
      <c r="AU37" s="89"/>
      <c r="AV37" s="88"/>
      <c r="AW37" s="88"/>
      <c r="AX37" s="88"/>
      <c r="AY37" s="88"/>
      <c r="AZ37" s="88"/>
      <c r="BA37" s="88"/>
      <c r="BB37" s="88"/>
      <c r="BC37" s="88"/>
      <c r="BD37" s="88"/>
    </row>
    <row r="38" spans="13:56" ht="25.25" customHeight="1">
      <c r="M38" s="89"/>
      <c r="N38" s="89"/>
      <c r="O38" s="89"/>
      <c r="P38" s="89"/>
      <c r="Q38" s="89"/>
      <c r="R38" s="89"/>
      <c r="S38" s="89"/>
      <c r="T38" s="89"/>
      <c r="U38" s="89"/>
      <c r="V38" s="89"/>
      <c r="W38" s="89"/>
      <c r="AA38" s="92"/>
      <c r="AT38" s="89"/>
      <c r="AU38" s="89"/>
      <c r="AV38" s="89"/>
      <c r="AW38" s="89"/>
      <c r="AX38" s="89"/>
      <c r="AY38" s="89"/>
      <c r="AZ38" s="89"/>
      <c r="BA38" s="89"/>
      <c r="BB38" s="89"/>
      <c r="BC38" s="89"/>
      <c r="BD38" s="89"/>
    </row>
    <row r="39" spans="13:56" ht="2.4" customHeight="1">
      <c r="N39" s="89"/>
      <c r="O39" s="88"/>
      <c r="P39" s="88"/>
      <c r="Q39" s="88"/>
      <c r="R39" s="88"/>
      <c r="S39" s="88"/>
      <c r="T39" s="88"/>
      <c r="U39" s="88"/>
      <c r="V39" s="88"/>
      <c r="W39" s="88"/>
      <c r="AU39" s="89"/>
      <c r="AV39" s="88"/>
      <c r="AW39" s="88"/>
      <c r="AX39" s="88"/>
      <c r="AY39" s="88"/>
      <c r="AZ39" s="88"/>
      <c r="BA39" s="88"/>
      <c r="BB39" s="88"/>
      <c r="BC39" s="88"/>
      <c r="BD39" s="88"/>
    </row>
    <row r="40" spans="13:56" ht="25.25" customHeight="1">
      <c r="M40" s="120"/>
      <c r="N40" s="120"/>
      <c r="O40" s="89"/>
      <c r="P40" s="89"/>
      <c r="Q40" s="89"/>
      <c r="R40" s="89"/>
      <c r="S40" s="89"/>
      <c r="T40" s="89"/>
      <c r="U40" s="89"/>
      <c r="V40" s="89"/>
      <c r="W40" s="88"/>
      <c r="AA40" s="97"/>
      <c r="AT40" s="120"/>
      <c r="AU40" s="120"/>
      <c r="AV40" s="89"/>
      <c r="AW40" s="89"/>
      <c r="AX40" s="89"/>
      <c r="AY40" s="89"/>
      <c r="AZ40" s="89"/>
      <c r="BA40" s="89"/>
      <c r="BB40" s="89"/>
      <c r="BC40" s="89"/>
      <c r="BD40" s="88"/>
    </row>
    <row r="41" spans="13:56" ht="25.25" customHeight="1">
      <c r="M41" s="121"/>
      <c r="N41" s="121"/>
      <c r="O41" s="122"/>
      <c r="P41" s="122"/>
      <c r="Q41" s="122"/>
      <c r="R41" s="122"/>
      <c r="S41" s="122"/>
      <c r="T41" s="122"/>
      <c r="U41" s="122"/>
      <c r="V41" s="122"/>
      <c r="W41" s="88"/>
      <c r="AT41" s="121"/>
      <c r="AU41" s="121"/>
      <c r="AV41" s="122"/>
      <c r="AW41" s="122"/>
      <c r="AX41" s="122"/>
      <c r="AY41" s="122"/>
      <c r="AZ41" s="122"/>
      <c r="BA41" s="122"/>
      <c r="BB41" s="122"/>
      <c r="BC41" s="122"/>
      <c r="BD41" s="88"/>
    </row>
    <row r="42" spans="13:56" ht="13.5" customHeight="1">
      <c r="S42" s="93"/>
      <c r="W42" s="123"/>
      <c r="AZ42" s="93"/>
      <c r="BD42" s="123"/>
    </row>
  </sheetData>
  <sheetProtection algorithmName="SHA-512" hashValue="CjSnXByPC7KwSua6ZhH8S31WPuSTxgnvS1YPAUHqeQWbFfdHjjYAoh5ocBtthavNYLrlfzWk7VksYSyZerTR5w==" saltValue="2PrrE7wxmh2MvbxZEPHMag==" spinCount="100000" sheet="1" formatCells="0" insertRows="0" selectLockedCells="1"/>
  <mergeCells count="48">
    <mergeCell ref="C27:I29"/>
    <mergeCell ref="K27:N27"/>
    <mergeCell ref="K29:N29"/>
    <mergeCell ref="A19:Y19"/>
    <mergeCell ref="C21:W21"/>
    <mergeCell ref="C24:I24"/>
    <mergeCell ref="C26:I26"/>
    <mergeCell ref="L26:O26"/>
    <mergeCell ref="R24:X24"/>
    <mergeCell ref="J24:Q24"/>
    <mergeCell ref="A15:Y15"/>
    <mergeCell ref="A16:Y16"/>
    <mergeCell ref="J18:K18"/>
    <mergeCell ref="L18:N18"/>
    <mergeCell ref="O18:P18"/>
    <mergeCell ref="Q18:Y18"/>
    <mergeCell ref="M10:N10"/>
    <mergeCell ref="P3:Q3"/>
    <mergeCell ref="M6:N6"/>
    <mergeCell ref="O6:W6"/>
    <mergeCell ref="M8:N8"/>
    <mergeCell ref="O8:W8"/>
    <mergeCell ref="O10:R10"/>
    <mergeCell ref="S10:W10"/>
    <mergeCell ref="AT10:AU10"/>
    <mergeCell ref="AV10:AY10"/>
    <mergeCell ref="AZ10:BD10"/>
    <mergeCell ref="AH15:BF15"/>
    <mergeCell ref="AH16:BF16"/>
    <mergeCell ref="AW3:AX3"/>
    <mergeCell ref="AT6:AU6"/>
    <mergeCell ref="AV6:BD6"/>
    <mergeCell ref="AT8:AU8"/>
    <mergeCell ref="AV8:BD8"/>
    <mergeCell ref="AX18:BF18"/>
    <mergeCell ref="AH19:BF19"/>
    <mergeCell ref="AJ21:BD21"/>
    <mergeCell ref="AJ24:AP24"/>
    <mergeCell ref="AR24:AY24"/>
    <mergeCell ref="AZ24:BE24"/>
    <mergeCell ref="AQ18:AR18"/>
    <mergeCell ref="AS18:AU18"/>
    <mergeCell ref="AV18:AW18"/>
    <mergeCell ref="AJ26:AP26"/>
    <mergeCell ref="AS26:AV26"/>
    <mergeCell ref="AJ27:AP29"/>
    <mergeCell ref="AR27:AU27"/>
    <mergeCell ref="AR29:AU29"/>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87"/>
  <sheetViews>
    <sheetView showGridLines="0" view="pageBreakPreview" zoomScaleNormal="100" zoomScaleSheetLayoutView="100" workbookViewId="0">
      <selection activeCell="H92" sqref="H92"/>
    </sheetView>
  </sheetViews>
  <sheetFormatPr defaultColWidth="8.08203125" defaultRowHeight="13"/>
  <cols>
    <col min="1" max="27" width="2.9140625" style="147" customWidth="1"/>
    <col min="28" max="28" width="3.4140625" style="147" customWidth="1"/>
    <col min="29" max="29" width="2.58203125" style="147" customWidth="1"/>
    <col min="30" max="31" width="7.08203125" style="147" customWidth="1"/>
    <col min="32" max="16384" width="8.08203125" style="147"/>
  </cols>
  <sheetData>
    <row r="2" spans="1:28" ht="50.25" customHeight="1">
      <c r="A2" s="835" t="s">
        <v>587</v>
      </c>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row>
    <row r="3" spans="1:28" ht="9" customHeight="1">
      <c r="A3" s="393"/>
      <c r="B3" s="394"/>
      <c r="C3" s="394"/>
      <c r="D3" s="394"/>
      <c r="E3" s="394"/>
      <c r="F3" s="394"/>
      <c r="G3" s="394"/>
      <c r="H3" s="394"/>
      <c r="I3" s="394"/>
      <c r="J3" s="394"/>
      <c r="K3" s="394"/>
    </row>
    <row r="4" spans="1:28" ht="24" hidden="1" customHeight="1">
      <c r="A4" s="395"/>
      <c r="C4" s="396"/>
      <c r="D4" s="396"/>
      <c r="E4" s="394"/>
      <c r="F4" s="394"/>
      <c r="G4" s="394"/>
      <c r="H4" s="394"/>
      <c r="I4" s="394"/>
      <c r="J4" s="394"/>
      <c r="K4" s="394"/>
    </row>
    <row r="5" spans="1:28" ht="21" hidden="1" customHeight="1">
      <c r="A5" s="397"/>
      <c r="B5" s="398"/>
      <c r="C5" s="398"/>
      <c r="D5" s="398"/>
      <c r="E5" s="398"/>
      <c r="F5" s="398"/>
      <c r="G5" s="398"/>
      <c r="H5" s="396"/>
      <c r="I5" s="398"/>
      <c r="J5" s="398"/>
      <c r="K5" s="399"/>
      <c r="L5" s="399"/>
      <c r="M5" s="399"/>
      <c r="N5" s="399"/>
      <c r="O5" s="399"/>
      <c r="P5" s="399"/>
      <c r="Q5" s="399"/>
      <c r="R5" s="399"/>
      <c r="S5" s="399"/>
      <c r="T5" s="399"/>
      <c r="U5" s="399"/>
      <c r="V5" s="399"/>
      <c r="W5" s="399"/>
      <c r="X5" s="399"/>
      <c r="Y5" s="399"/>
      <c r="Z5" s="399"/>
      <c r="AA5" s="399"/>
      <c r="AB5" s="399"/>
    </row>
    <row r="6" spans="1:28" ht="21" hidden="1" customHeight="1">
      <c r="A6" s="397"/>
      <c r="B6" s="398"/>
      <c r="C6" s="398"/>
      <c r="D6" s="398"/>
      <c r="E6" s="398"/>
      <c r="F6" s="398"/>
      <c r="G6" s="398"/>
      <c r="H6" s="396"/>
      <c r="I6" s="398"/>
      <c r="J6" s="398"/>
      <c r="K6" s="399"/>
      <c r="L6" s="399"/>
      <c r="M6" s="399"/>
      <c r="N6" s="399"/>
      <c r="O6" s="399"/>
      <c r="P6" s="399"/>
      <c r="Q6" s="399"/>
      <c r="R6" s="399"/>
      <c r="S6" s="399"/>
      <c r="T6" s="399"/>
      <c r="U6" s="399"/>
      <c r="V6" s="399"/>
      <c r="W6" s="399"/>
      <c r="X6" s="399"/>
      <c r="Y6" s="399"/>
      <c r="Z6" s="399"/>
      <c r="AA6" s="399"/>
      <c r="AB6" s="399"/>
    </row>
    <row r="7" spans="1:28" ht="21" hidden="1" customHeight="1">
      <c r="A7" s="397"/>
      <c r="B7" s="398"/>
      <c r="C7" s="398"/>
      <c r="D7" s="398"/>
      <c r="E7" s="398"/>
      <c r="F7" s="398"/>
      <c r="G7" s="398"/>
      <c r="H7" s="396"/>
      <c r="I7" s="398"/>
      <c r="J7" s="398"/>
      <c r="K7" s="399"/>
      <c r="L7" s="399"/>
      <c r="M7" s="399"/>
      <c r="N7" s="399"/>
      <c r="O7" s="399"/>
      <c r="P7" s="399"/>
      <c r="Q7" s="399"/>
      <c r="R7" s="399"/>
      <c r="S7" s="399"/>
      <c r="T7" s="399"/>
      <c r="U7" s="399"/>
      <c r="V7" s="399"/>
      <c r="W7" s="399"/>
      <c r="X7" s="399"/>
      <c r="Y7" s="399"/>
      <c r="Z7" s="399"/>
      <c r="AA7" s="399"/>
      <c r="AB7" s="399"/>
    </row>
    <row r="8" spans="1:28" ht="21" hidden="1" customHeight="1">
      <c r="A8" s="397"/>
      <c r="B8" s="398"/>
      <c r="C8" s="398"/>
      <c r="D8" s="398"/>
      <c r="E8" s="398"/>
      <c r="F8" s="398"/>
      <c r="G8" s="398"/>
      <c r="H8" s="396"/>
      <c r="I8" s="398"/>
      <c r="J8" s="398"/>
      <c r="K8" s="399"/>
      <c r="L8" s="399"/>
      <c r="M8" s="399"/>
      <c r="N8" s="399"/>
      <c r="O8" s="399"/>
      <c r="P8" s="399"/>
      <c r="Q8" s="399"/>
      <c r="R8" s="399"/>
      <c r="S8" s="399"/>
      <c r="T8" s="399"/>
      <c r="U8" s="399"/>
      <c r="V8" s="399"/>
      <c r="W8" s="399"/>
      <c r="X8" s="399"/>
      <c r="Y8" s="399"/>
      <c r="Z8" s="399"/>
      <c r="AA8" s="399"/>
      <c r="AB8" s="399"/>
    </row>
    <row r="9" spans="1:28" ht="21" hidden="1" customHeight="1">
      <c r="A9" s="397"/>
      <c r="B9" s="398"/>
      <c r="C9" s="398"/>
      <c r="D9" s="398"/>
      <c r="E9" s="398"/>
      <c r="F9" s="398"/>
      <c r="G9" s="398"/>
      <c r="H9" s="396"/>
      <c r="I9" s="398"/>
      <c r="J9" s="398"/>
      <c r="K9" s="399"/>
      <c r="L9" s="399"/>
      <c r="M9" s="399"/>
      <c r="N9" s="399"/>
      <c r="O9" s="399"/>
      <c r="P9" s="399"/>
      <c r="Q9" s="399"/>
      <c r="R9" s="399"/>
      <c r="S9" s="399"/>
      <c r="T9" s="399"/>
      <c r="U9" s="399"/>
      <c r="V9" s="399"/>
      <c r="W9" s="399"/>
      <c r="X9" s="399"/>
      <c r="Y9" s="399"/>
      <c r="Z9" s="399"/>
      <c r="AA9" s="399"/>
      <c r="AB9" s="399"/>
    </row>
    <row r="10" spans="1:28" ht="21" hidden="1" customHeight="1">
      <c r="A10" s="397"/>
      <c r="B10" s="398"/>
      <c r="C10" s="398"/>
      <c r="D10" s="398"/>
      <c r="E10" s="398"/>
      <c r="F10" s="398"/>
      <c r="G10" s="398"/>
      <c r="H10" s="396"/>
      <c r="I10" s="398"/>
      <c r="J10" s="398"/>
      <c r="K10" s="399"/>
      <c r="L10" s="399"/>
      <c r="M10" s="399"/>
      <c r="N10" s="399"/>
      <c r="O10" s="399"/>
      <c r="P10" s="399"/>
      <c r="Q10" s="399"/>
      <c r="R10" s="399"/>
      <c r="S10" s="399"/>
      <c r="T10" s="399"/>
      <c r="U10" s="399"/>
      <c r="V10" s="399"/>
      <c r="W10" s="399"/>
      <c r="X10" s="399"/>
      <c r="Y10" s="399"/>
      <c r="Z10" s="399"/>
      <c r="AA10" s="399"/>
      <c r="AB10" s="399"/>
    </row>
    <row r="11" spans="1:28" ht="21" hidden="1" customHeight="1">
      <c r="A11" s="397"/>
      <c r="B11" s="398"/>
      <c r="C11" s="398"/>
      <c r="D11" s="398"/>
      <c r="E11" s="398"/>
      <c r="F11" s="398"/>
      <c r="G11" s="398"/>
      <c r="H11" s="396"/>
      <c r="I11" s="398"/>
      <c r="J11" s="398"/>
      <c r="K11" s="399"/>
      <c r="L11" s="399"/>
      <c r="M11" s="399"/>
      <c r="N11" s="399"/>
      <c r="O11" s="399"/>
      <c r="P11" s="399"/>
      <c r="Q11" s="399"/>
      <c r="R11" s="399"/>
      <c r="S11" s="399"/>
      <c r="T11" s="399"/>
      <c r="U11" s="399"/>
      <c r="V11" s="399"/>
      <c r="W11" s="399"/>
      <c r="X11" s="399"/>
      <c r="Y11" s="399"/>
      <c r="Z11" s="399"/>
      <c r="AA11" s="399"/>
      <c r="AB11" s="399"/>
    </row>
    <row r="12" spans="1:28" ht="21" hidden="1" customHeight="1">
      <c r="A12" s="397"/>
      <c r="B12" s="398"/>
      <c r="C12" s="398"/>
      <c r="D12" s="398"/>
      <c r="E12" s="398"/>
      <c r="F12" s="398"/>
      <c r="G12" s="398"/>
      <c r="H12" s="396"/>
      <c r="I12" s="398"/>
      <c r="J12" s="398"/>
      <c r="K12" s="399"/>
      <c r="L12" s="399"/>
      <c r="M12" s="399"/>
      <c r="N12" s="399"/>
      <c r="O12" s="399"/>
      <c r="P12" s="399"/>
      <c r="Q12" s="399"/>
      <c r="R12" s="399"/>
      <c r="S12" s="399"/>
      <c r="T12" s="399"/>
      <c r="U12" s="399"/>
      <c r="V12" s="399"/>
      <c r="W12" s="399"/>
      <c r="X12" s="399"/>
      <c r="Y12" s="399"/>
      <c r="Z12" s="399"/>
      <c r="AA12" s="399"/>
      <c r="AB12" s="399"/>
    </row>
    <row r="13" spans="1:28" ht="21" hidden="1" customHeight="1">
      <c r="A13" s="397"/>
      <c r="C13" s="396"/>
      <c r="D13" s="396"/>
      <c r="E13" s="396"/>
      <c r="F13" s="396"/>
      <c r="G13" s="396"/>
      <c r="H13" s="396"/>
      <c r="K13" s="400"/>
      <c r="L13" s="400"/>
      <c r="M13" s="400"/>
      <c r="N13" s="284"/>
      <c r="O13" s="400"/>
      <c r="P13" s="400"/>
      <c r="Q13" s="400"/>
      <c r="R13" s="400"/>
      <c r="S13" s="400"/>
      <c r="T13" s="400"/>
      <c r="U13" s="400"/>
      <c r="V13" s="400"/>
      <c r="W13" s="400"/>
      <c r="X13" s="400"/>
      <c r="Y13" s="400"/>
      <c r="Z13" s="400"/>
      <c r="AA13" s="400"/>
      <c r="AB13" s="400"/>
    </row>
    <row r="14" spans="1:28" ht="21" hidden="1" customHeight="1">
      <c r="A14" s="397"/>
      <c r="B14" s="398"/>
      <c r="C14" s="401"/>
      <c r="D14" s="398"/>
      <c r="E14" s="398"/>
      <c r="F14" s="398"/>
      <c r="G14" s="398"/>
      <c r="H14" s="396"/>
      <c r="I14" s="398"/>
      <c r="J14" s="398"/>
      <c r="K14" s="399"/>
      <c r="L14" s="399"/>
      <c r="M14" s="399"/>
      <c r="N14" s="399"/>
      <c r="O14" s="399"/>
      <c r="P14" s="399"/>
      <c r="Q14" s="399"/>
      <c r="R14" s="399"/>
      <c r="S14" s="399"/>
      <c r="T14" s="399"/>
      <c r="U14" s="399"/>
      <c r="V14" s="399"/>
      <c r="W14" s="399"/>
      <c r="X14" s="399"/>
      <c r="Y14" s="399"/>
      <c r="Z14" s="399"/>
      <c r="AA14" s="399"/>
      <c r="AB14" s="399"/>
    </row>
    <row r="15" spans="1:28" ht="13.5" hidden="1" customHeight="1">
      <c r="A15" s="397"/>
      <c r="B15" s="396"/>
      <c r="C15" s="396"/>
      <c r="D15" s="396"/>
      <c r="E15" s="396"/>
      <c r="F15" s="396"/>
      <c r="G15" s="396"/>
      <c r="H15" s="396"/>
      <c r="J15" s="400"/>
      <c r="K15" s="400"/>
      <c r="L15" s="400"/>
      <c r="M15" s="284"/>
      <c r="N15" s="400"/>
      <c r="O15" s="400"/>
      <c r="P15" s="400"/>
      <c r="Q15" s="400"/>
      <c r="R15" s="400"/>
      <c r="S15" s="400"/>
      <c r="T15" s="400"/>
      <c r="U15" s="400"/>
      <c r="V15" s="400"/>
      <c r="W15" s="400"/>
      <c r="X15" s="400"/>
      <c r="Y15" s="400"/>
      <c r="Z15" s="400"/>
      <c r="AA15" s="400"/>
    </row>
    <row r="16" spans="1:28" ht="13.5" hidden="1" customHeight="1">
      <c r="A16" s="397"/>
      <c r="B16" s="396"/>
      <c r="C16" s="396"/>
      <c r="D16" s="396"/>
      <c r="E16" s="396"/>
      <c r="F16" s="396"/>
      <c r="G16" s="396"/>
      <c r="H16" s="396"/>
      <c r="J16" s="400"/>
      <c r="K16" s="400"/>
      <c r="L16" s="400"/>
      <c r="M16" s="284"/>
      <c r="N16" s="400"/>
      <c r="O16" s="400"/>
      <c r="P16" s="400"/>
      <c r="Q16" s="400"/>
      <c r="R16" s="400"/>
      <c r="S16" s="400"/>
      <c r="T16" s="400"/>
      <c r="U16" s="400"/>
      <c r="V16" s="400"/>
      <c r="W16" s="400"/>
      <c r="X16" s="400"/>
      <c r="Y16" s="400"/>
      <c r="Z16" s="400"/>
      <c r="AA16" s="400"/>
    </row>
    <row r="17" spans="1:27" ht="24" customHeight="1">
      <c r="A17" s="402" t="s">
        <v>588</v>
      </c>
      <c r="B17" s="397"/>
      <c r="C17" s="397"/>
      <c r="D17" s="397"/>
      <c r="E17" s="397"/>
      <c r="F17" s="397"/>
      <c r="G17" s="397"/>
      <c r="H17" s="397"/>
      <c r="I17" s="397"/>
      <c r="J17" s="397"/>
      <c r="K17" s="397"/>
      <c r="L17" s="400"/>
      <c r="M17" s="400"/>
      <c r="N17" s="400"/>
      <c r="O17" s="400"/>
      <c r="P17" s="400"/>
      <c r="Q17" s="400"/>
      <c r="R17" s="400"/>
      <c r="S17" s="400"/>
      <c r="T17" s="400"/>
      <c r="U17" s="400"/>
      <c r="V17" s="400"/>
      <c r="W17" s="400"/>
      <c r="X17" s="400"/>
      <c r="Y17" s="400"/>
      <c r="Z17" s="400"/>
      <c r="AA17" s="400"/>
    </row>
    <row r="18" spans="1:27" ht="14">
      <c r="A18" s="403"/>
      <c r="B18" s="404"/>
      <c r="C18" s="397"/>
      <c r="D18" s="397"/>
      <c r="E18" s="397"/>
      <c r="F18" s="397"/>
      <c r="G18" s="397"/>
      <c r="H18" s="397"/>
      <c r="I18" s="397"/>
      <c r="J18" s="397"/>
      <c r="K18" s="397"/>
      <c r="L18" s="400"/>
      <c r="M18" s="400"/>
      <c r="N18" s="400"/>
      <c r="O18" s="400"/>
      <c r="P18" s="400"/>
      <c r="Q18" s="400"/>
      <c r="R18" s="400"/>
      <c r="S18" s="400"/>
      <c r="T18" s="400"/>
      <c r="U18" s="400"/>
      <c r="V18" s="400"/>
      <c r="W18" s="400"/>
      <c r="X18" s="400"/>
      <c r="Y18" s="400"/>
      <c r="Z18" s="400"/>
      <c r="AA18" s="400"/>
    </row>
    <row r="19" spans="1:27" ht="14">
      <c r="A19" s="403"/>
      <c r="B19" s="404"/>
      <c r="C19" s="397"/>
      <c r="D19" s="397"/>
      <c r="E19" s="397"/>
      <c r="F19" s="397"/>
      <c r="G19" s="397"/>
      <c r="H19" s="397"/>
      <c r="I19" s="397"/>
      <c r="J19" s="397"/>
      <c r="K19" s="397"/>
      <c r="L19" s="400"/>
      <c r="M19" s="400"/>
      <c r="N19" s="400"/>
      <c r="O19" s="400"/>
      <c r="P19" s="400"/>
      <c r="Q19" s="400"/>
      <c r="R19" s="400"/>
      <c r="S19" s="400"/>
      <c r="T19" s="400"/>
      <c r="U19" s="400"/>
      <c r="V19" s="400"/>
      <c r="W19" s="400"/>
      <c r="X19" s="400"/>
      <c r="Y19" s="400"/>
      <c r="Z19" s="400"/>
      <c r="AA19" s="400"/>
    </row>
    <row r="20" spans="1:27" ht="14">
      <c r="A20" s="403"/>
      <c r="B20" s="404"/>
      <c r="C20" s="397"/>
      <c r="D20" s="397"/>
      <c r="E20" s="397"/>
      <c r="F20" s="397"/>
      <c r="G20" s="397"/>
      <c r="H20" s="397"/>
      <c r="I20" s="397"/>
      <c r="J20" s="397"/>
      <c r="K20" s="397"/>
      <c r="L20" s="400"/>
      <c r="M20" s="400"/>
      <c r="N20" s="400"/>
      <c r="O20" s="400"/>
      <c r="P20" s="400"/>
      <c r="Q20" s="400"/>
      <c r="R20" s="400"/>
      <c r="S20" s="400"/>
      <c r="T20" s="400"/>
      <c r="U20" s="400"/>
      <c r="V20" s="400"/>
      <c r="W20" s="400"/>
      <c r="X20" s="400"/>
      <c r="Y20" s="400"/>
      <c r="Z20" s="400"/>
      <c r="AA20" s="400"/>
    </row>
    <row r="21" spans="1:27" ht="14">
      <c r="A21" s="403"/>
      <c r="B21" s="404"/>
      <c r="C21" s="397"/>
      <c r="D21" s="397"/>
      <c r="E21" s="397"/>
      <c r="F21" s="397"/>
      <c r="G21" s="397"/>
      <c r="H21" s="397"/>
      <c r="I21" s="397"/>
      <c r="J21" s="397"/>
      <c r="K21" s="397"/>
      <c r="L21" s="400"/>
      <c r="M21" s="400"/>
      <c r="N21" s="400"/>
      <c r="O21" s="400"/>
      <c r="P21" s="400"/>
      <c r="Q21" s="400"/>
      <c r="R21" s="400"/>
      <c r="S21" s="400"/>
      <c r="T21" s="400"/>
      <c r="U21" s="400"/>
      <c r="V21" s="400"/>
      <c r="W21" s="400"/>
      <c r="X21" s="400"/>
      <c r="Y21" s="400"/>
      <c r="Z21" s="400"/>
      <c r="AA21" s="400"/>
    </row>
    <row r="22" spans="1:27" ht="13.5" customHeight="1">
      <c r="A22" s="403"/>
      <c r="B22" s="404"/>
      <c r="C22" s="397"/>
      <c r="D22" s="397"/>
      <c r="E22" s="397"/>
      <c r="F22" s="397"/>
      <c r="G22" s="397"/>
      <c r="H22" s="397"/>
      <c r="I22" s="397"/>
      <c r="J22" s="397"/>
      <c r="K22" s="397"/>
      <c r="L22" s="400"/>
      <c r="M22" s="400"/>
      <c r="N22" s="400"/>
      <c r="O22" s="400"/>
      <c r="P22" s="400"/>
      <c r="Q22" s="398" t="s">
        <v>589</v>
      </c>
      <c r="R22" s="400"/>
      <c r="S22" s="400"/>
      <c r="T22" s="400"/>
      <c r="U22" s="400"/>
      <c r="V22" s="400"/>
      <c r="W22" s="400"/>
      <c r="X22" s="400"/>
      <c r="Y22" s="400"/>
      <c r="Z22" s="400"/>
      <c r="AA22" s="400"/>
    </row>
    <row r="23" spans="1:27" ht="13.5" customHeight="1">
      <c r="A23" s="403"/>
      <c r="B23" s="404"/>
      <c r="C23" s="397"/>
      <c r="D23" s="397"/>
      <c r="E23" s="397"/>
      <c r="F23" s="397"/>
      <c r="G23" s="397"/>
      <c r="H23" s="397"/>
      <c r="I23" s="397"/>
      <c r="J23" s="397"/>
      <c r="K23" s="397"/>
      <c r="L23" s="400"/>
      <c r="M23" s="400"/>
      <c r="N23" s="400"/>
      <c r="O23" s="400"/>
      <c r="P23" s="400"/>
      <c r="Q23" s="400"/>
      <c r="R23" s="400"/>
      <c r="S23" s="400"/>
      <c r="T23" s="400"/>
      <c r="U23" s="400"/>
      <c r="V23" s="400"/>
      <c r="W23" s="400"/>
      <c r="X23" s="400"/>
      <c r="Y23" s="400"/>
      <c r="Z23" s="400"/>
      <c r="AA23" s="400"/>
    </row>
    <row r="24" spans="1:27" ht="24" customHeight="1">
      <c r="A24" s="405" t="s">
        <v>590</v>
      </c>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row>
    <row r="25" spans="1:27" ht="21" customHeight="1">
      <c r="A25" s="400"/>
      <c r="B25" s="156" t="s">
        <v>591</v>
      </c>
    </row>
    <row r="26" spans="1:27" ht="21" customHeight="1">
      <c r="A26" s="400"/>
      <c r="C26" s="837" t="s">
        <v>592</v>
      </c>
      <c r="D26" s="837"/>
      <c r="E26" s="837"/>
      <c r="F26" s="837"/>
      <c r="G26" s="837"/>
      <c r="H26" s="837"/>
      <c r="I26" s="837"/>
      <c r="J26" s="837"/>
      <c r="K26" s="837"/>
      <c r="L26" s="837"/>
      <c r="M26" s="837"/>
      <c r="N26" s="837"/>
      <c r="O26" s="837"/>
      <c r="P26" s="837"/>
      <c r="Q26" s="837"/>
      <c r="R26" s="837"/>
      <c r="S26" s="837"/>
      <c r="T26" s="837"/>
      <c r="U26" s="837"/>
      <c r="V26" s="837"/>
      <c r="W26" s="837"/>
      <c r="X26" s="837"/>
      <c r="Y26" s="837"/>
      <c r="Z26" s="837"/>
      <c r="AA26" s="406"/>
    </row>
    <row r="27" spans="1:27" ht="21" customHeight="1">
      <c r="A27" s="400"/>
      <c r="C27" s="837" t="s">
        <v>593</v>
      </c>
      <c r="D27" s="837"/>
      <c r="E27" s="837"/>
      <c r="F27" s="837"/>
      <c r="G27" s="837"/>
      <c r="H27" s="837"/>
      <c r="I27" s="837"/>
      <c r="J27" s="837"/>
      <c r="K27" s="837"/>
      <c r="L27" s="837"/>
      <c r="M27" s="837"/>
      <c r="N27" s="837"/>
      <c r="O27" s="837"/>
      <c r="P27" s="837"/>
      <c r="Q27" s="837"/>
      <c r="R27" s="837"/>
      <c r="S27" s="837"/>
      <c r="T27" s="837"/>
      <c r="U27" s="837"/>
      <c r="V27" s="837"/>
      <c r="W27" s="837"/>
      <c r="X27" s="837"/>
      <c r="Y27" s="837"/>
      <c r="Z27" s="837"/>
      <c r="AA27" s="406"/>
    </row>
    <row r="28" spans="1:27" ht="5.25" customHeight="1">
      <c r="A28" s="400"/>
      <c r="D28" s="407"/>
      <c r="E28" s="398"/>
      <c r="AA28" s="400"/>
    </row>
    <row r="29" spans="1:27" ht="21" customHeight="1">
      <c r="A29" s="400"/>
      <c r="D29" s="408"/>
      <c r="E29" s="398" t="s">
        <v>594</v>
      </c>
      <c r="AA29" s="400"/>
    </row>
    <row r="30" spans="1:27" ht="5.25" customHeight="1">
      <c r="A30" s="400"/>
      <c r="D30" s="409"/>
      <c r="E30" s="398"/>
      <c r="AA30" s="400"/>
    </row>
    <row r="31" spans="1:27" ht="21" customHeight="1">
      <c r="A31" s="400"/>
      <c r="D31" s="410"/>
      <c r="E31" s="411" t="s">
        <v>595</v>
      </c>
      <c r="F31" s="398"/>
      <c r="G31" s="398"/>
      <c r="H31" s="398"/>
      <c r="I31" s="398"/>
      <c r="J31" s="398"/>
      <c r="K31" s="398"/>
      <c r="L31" s="398"/>
      <c r="M31" s="398"/>
      <c r="N31" s="398"/>
      <c r="O31" s="398"/>
      <c r="P31" s="398"/>
      <c r="Q31" s="398"/>
      <c r="R31" s="398"/>
      <c r="S31" s="398"/>
      <c r="T31" s="398"/>
      <c r="U31" s="398"/>
      <c r="V31" s="398"/>
      <c r="W31" s="398"/>
      <c r="X31" s="398"/>
      <c r="Y31" s="398"/>
      <c r="Z31" s="398"/>
      <c r="AA31" s="399"/>
    </row>
    <row r="32" spans="1:27" ht="5.25" customHeight="1">
      <c r="A32" s="400"/>
      <c r="D32" s="409"/>
      <c r="E32" s="398"/>
      <c r="AA32" s="400"/>
    </row>
    <row r="33" spans="1:27" ht="21" customHeight="1">
      <c r="A33" s="400"/>
      <c r="D33" s="412"/>
      <c r="E33" s="398" t="s">
        <v>596</v>
      </c>
      <c r="F33" s="413"/>
      <c r="G33" s="413"/>
      <c r="H33" s="413"/>
      <c r="I33" s="413"/>
      <c r="J33" s="413"/>
      <c r="K33" s="413"/>
      <c r="L33" s="413"/>
      <c r="M33" s="413"/>
      <c r="N33" s="413"/>
      <c r="O33" s="413"/>
      <c r="P33" s="413"/>
      <c r="Q33" s="413"/>
      <c r="R33" s="413"/>
      <c r="S33" s="413"/>
      <c r="T33" s="413"/>
      <c r="U33" s="413"/>
      <c r="V33" s="413"/>
      <c r="W33" s="413"/>
      <c r="X33" s="413"/>
      <c r="Y33" s="413"/>
      <c r="Z33" s="413"/>
      <c r="AA33" s="414"/>
    </row>
    <row r="34" spans="1:27" ht="5.25" customHeight="1">
      <c r="A34" s="400"/>
      <c r="D34" s="409"/>
      <c r="E34" s="398"/>
      <c r="F34" s="413"/>
      <c r="G34" s="413"/>
      <c r="H34" s="413"/>
      <c r="I34" s="413"/>
      <c r="J34" s="413"/>
      <c r="K34" s="413"/>
      <c r="L34" s="413"/>
      <c r="M34" s="413"/>
      <c r="N34" s="413"/>
      <c r="O34" s="413"/>
      <c r="P34" s="413"/>
      <c r="Q34" s="413"/>
      <c r="R34" s="413"/>
      <c r="S34" s="413"/>
      <c r="T34" s="413"/>
      <c r="U34" s="413"/>
      <c r="V34" s="413"/>
      <c r="W34" s="413"/>
      <c r="X34" s="413"/>
      <c r="Y34" s="413"/>
      <c r="Z34" s="413"/>
      <c r="AA34" s="414"/>
    </row>
    <row r="35" spans="1:27" ht="21" customHeight="1">
      <c r="A35" s="400"/>
      <c r="D35" s="415"/>
      <c r="E35" s="147" t="s">
        <v>597</v>
      </c>
      <c r="AA35" s="400"/>
    </row>
    <row r="36" spans="1:27" ht="15" customHeight="1">
      <c r="A36" s="400"/>
      <c r="C36" s="416"/>
      <c r="AA36" s="400"/>
    </row>
    <row r="37" spans="1:27" ht="13.5" customHeight="1">
      <c r="A37" s="400"/>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row>
    <row r="38" spans="1:27" ht="21" customHeight="1">
      <c r="A38" s="400"/>
      <c r="B38" s="405" t="s">
        <v>598</v>
      </c>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row>
    <row r="39" spans="1:27" ht="28.25" customHeight="1">
      <c r="A39" s="400"/>
      <c r="B39" s="400"/>
      <c r="C39" s="838" t="s">
        <v>599</v>
      </c>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417"/>
    </row>
    <row r="40" spans="1:27" ht="18" customHeight="1">
      <c r="A40" s="400"/>
      <c r="B40" s="400"/>
      <c r="C40" s="839" t="s">
        <v>600</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row>
    <row r="41" spans="1:27" ht="5.25" customHeight="1">
      <c r="A41" s="400"/>
      <c r="B41" s="400"/>
      <c r="D41" s="407"/>
      <c r="E41" s="398"/>
      <c r="AA41" s="400"/>
    </row>
    <row r="42" spans="1:27" ht="21" customHeight="1">
      <c r="A42" s="400"/>
      <c r="B42" s="400"/>
      <c r="D42" s="408"/>
      <c r="E42" s="398" t="s">
        <v>594</v>
      </c>
      <c r="AA42" s="400"/>
    </row>
    <row r="43" spans="1:27" ht="5.25" customHeight="1">
      <c r="A43" s="400"/>
      <c r="B43" s="400"/>
      <c r="D43" s="409"/>
      <c r="E43" s="398"/>
      <c r="AA43" s="400"/>
    </row>
    <row r="44" spans="1:27" ht="21" customHeight="1">
      <c r="A44" s="400"/>
      <c r="B44" s="400"/>
      <c r="D44" s="410"/>
      <c r="E44" s="411" t="s">
        <v>595</v>
      </c>
      <c r="F44" s="413"/>
      <c r="G44" s="413"/>
      <c r="H44" s="413"/>
      <c r="I44" s="413"/>
      <c r="J44" s="413"/>
      <c r="K44" s="413"/>
      <c r="L44" s="413"/>
      <c r="M44" s="413"/>
      <c r="N44" s="413"/>
      <c r="O44" s="413"/>
      <c r="P44" s="413"/>
      <c r="Q44" s="413"/>
      <c r="R44" s="413"/>
      <c r="S44" s="413"/>
      <c r="T44" s="413"/>
      <c r="U44" s="413"/>
      <c r="V44" s="413"/>
      <c r="W44" s="413"/>
      <c r="X44" s="413"/>
      <c r="Y44" s="413"/>
      <c r="Z44" s="413"/>
      <c r="AA44" s="414"/>
    </row>
    <row r="45" spans="1:27" ht="5.25" customHeight="1">
      <c r="A45" s="400"/>
      <c r="B45" s="400"/>
      <c r="D45" s="409"/>
      <c r="E45" s="398"/>
      <c r="AA45" s="400"/>
    </row>
    <row r="46" spans="1:27" ht="21" customHeight="1">
      <c r="A46" s="400"/>
      <c r="B46" s="400"/>
      <c r="D46" s="412"/>
      <c r="E46" s="398" t="s">
        <v>596</v>
      </c>
      <c r="F46" s="413"/>
      <c r="G46" s="413"/>
      <c r="H46" s="413"/>
      <c r="I46" s="413"/>
      <c r="J46" s="413"/>
      <c r="K46" s="413"/>
      <c r="L46" s="413"/>
      <c r="M46" s="413"/>
      <c r="N46" s="413"/>
      <c r="O46" s="413"/>
      <c r="P46" s="413"/>
      <c r="Q46" s="413"/>
      <c r="R46" s="413"/>
      <c r="S46" s="413"/>
      <c r="T46" s="413"/>
      <c r="U46" s="413"/>
      <c r="V46" s="413"/>
      <c r="W46" s="413"/>
      <c r="X46" s="413"/>
      <c r="Y46" s="413"/>
      <c r="Z46" s="413"/>
      <c r="AA46" s="414"/>
    </row>
    <row r="47" spans="1:27" ht="5.25" customHeight="1">
      <c r="A47" s="400"/>
      <c r="B47" s="400"/>
      <c r="D47" s="409"/>
      <c r="E47" s="398"/>
      <c r="F47" s="413"/>
      <c r="G47" s="413"/>
      <c r="H47" s="413"/>
      <c r="I47" s="413"/>
      <c r="J47" s="413"/>
      <c r="K47" s="413"/>
      <c r="L47" s="413"/>
      <c r="M47" s="413"/>
      <c r="N47" s="413"/>
      <c r="O47" s="413"/>
      <c r="P47" s="413"/>
      <c r="Q47" s="413"/>
      <c r="R47" s="413"/>
      <c r="S47" s="413"/>
      <c r="T47" s="413"/>
      <c r="U47" s="413"/>
      <c r="V47" s="413"/>
      <c r="W47" s="413"/>
      <c r="X47" s="413"/>
      <c r="Y47" s="413"/>
      <c r="Z47" s="413"/>
      <c r="AA47" s="414"/>
    </row>
    <row r="48" spans="1:27" ht="21" customHeight="1">
      <c r="A48" s="400"/>
      <c r="B48" s="400"/>
      <c r="D48" s="415"/>
      <c r="E48" s="147" t="s">
        <v>597</v>
      </c>
      <c r="AA48" s="400"/>
    </row>
    <row r="49" spans="1:27" ht="14.25" customHeight="1">
      <c r="A49" s="400"/>
      <c r="B49" s="400"/>
      <c r="AA49" s="400"/>
    </row>
    <row r="50" spans="1:27" ht="14.25" customHeight="1"/>
    <row r="51" spans="1:27" ht="54.75" customHeight="1">
      <c r="A51" s="835" t="s">
        <v>601</v>
      </c>
      <c r="B51" s="836"/>
      <c r="C51" s="836"/>
      <c r="D51" s="836"/>
      <c r="E51" s="836"/>
      <c r="F51" s="836"/>
      <c r="G51" s="836"/>
      <c r="H51" s="836"/>
      <c r="I51" s="836"/>
      <c r="J51" s="836"/>
      <c r="K51" s="836"/>
      <c r="L51" s="836"/>
      <c r="M51" s="836"/>
      <c r="N51" s="836"/>
      <c r="O51" s="836"/>
      <c r="P51" s="836"/>
      <c r="Q51" s="836"/>
      <c r="R51" s="836"/>
      <c r="S51" s="836"/>
      <c r="T51" s="836"/>
      <c r="U51" s="836"/>
      <c r="V51" s="836"/>
      <c r="W51" s="836"/>
      <c r="X51" s="836"/>
      <c r="Y51" s="836"/>
      <c r="Z51" s="836"/>
      <c r="AA51" s="836"/>
    </row>
    <row r="52" spans="1:27" ht="14.25" customHeight="1"/>
    <row r="53" spans="1:27" ht="14.25" customHeight="1"/>
    <row r="54" spans="1:27" ht="23.25" customHeight="1">
      <c r="A54" s="405" t="s">
        <v>602</v>
      </c>
      <c r="B54" s="397"/>
      <c r="C54" s="397"/>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row>
    <row r="55" spans="1:27" ht="21" customHeight="1">
      <c r="A55" s="403"/>
      <c r="B55" s="400"/>
      <c r="C55" s="838" t="s">
        <v>603</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418"/>
    </row>
    <row r="56" spans="1:27" ht="14.25" customHeight="1">
      <c r="A56" s="400"/>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row>
    <row r="57" spans="1:27" ht="14.25" customHeight="1">
      <c r="A57" s="400"/>
      <c r="B57" s="400"/>
      <c r="C57" s="400"/>
      <c r="D57" s="400"/>
      <c r="E57" s="400"/>
      <c r="F57" s="400"/>
      <c r="G57" s="400"/>
      <c r="H57" s="400"/>
      <c r="I57" s="400"/>
      <c r="J57" s="400"/>
      <c r="K57" s="400"/>
      <c r="L57" s="400"/>
      <c r="M57" s="400"/>
      <c r="N57" s="400"/>
      <c r="O57" s="400"/>
      <c r="P57" s="400"/>
      <c r="Q57" s="400"/>
      <c r="R57" s="400"/>
      <c r="S57" s="400"/>
      <c r="T57" s="400"/>
      <c r="U57" s="400"/>
      <c r="V57" s="400"/>
      <c r="W57" s="400"/>
      <c r="X57" s="400"/>
      <c r="Y57" s="400"/>
      <c r="Z57" s="400"/>
      <c r="AA57" s="400"/>
    </row>
    <row r="58" spans="1:27" ht="24" customHeight="1">
      <c r="A58" s="419" t="s">
        <v>604</v>
      </c>
      <c r="B58" s="400"/>
      <c r="C58" s="400"/>
      <c r="D58" s="400"/>
      <c r="E58" s="400"/>
      <c r="F58" s="400"/>
      <c r="G58" s="400"/>
      <c r="H58" s="400"/>
      <c r="I58" s="400"/>
      <c r="J58" s="400"/>
      <c r="K58" s="400"/>
      <c r="L58" s="400"/>
      <c r="M58" s="400"/>
      <c r="N58" s="400"/>
      <c r="O58" s="400"/>
      <c r="P58" s="400"/>
      <c r="Q58" s="400"/>
      <c r="R58" s="400"/>
      <c r="S58" s="400"/>
      <c r="T58" s="400"/>
      <c r="U58" s="400"/>
      <c r="V58" s="400"/>
      <c r="W58" s="400"/>
      <c r="X58" s="400"/>
      <c r="Y58" s="400"/>
      <c r="Z58" s="400"/>
      <c r="AA58" s="400"/>
    </row>
    <row r="59" spans="1:27" ht="21" customHeight="1">
      <c r="A59" s="400"/>
      <c r="B59" s="400"/>
      <c r="C59" s="839" t="s">
        <v>605</v>
      </c>
      <c r="D59" s="839"/>
      <c r="E59" s="839"/>
      <c r="F59" s="839"/>
      <c r="G59" s="839"/>
      <c r="H59" s="839"/>
      <c r="I59" s="839"/>
      <c r="J59" s="839"/>
      <c r="K59" s="839"/>
      <c r="L59" s="839"/>
      <c r="M59" s="839"/>
      <c r="N59" s="839"/>
      <c r="O59" s="839"/>
      <c r="P59" s="839"/>
      <c r="Q59" s="839"/>
      <c r="R59" s="839"/>
      <c r="S59" s="839"/>
      <c r="T59" s="839"/>
      <c r="U59" s="839"/>
      <c r="V59" s="839"/>
      <c r="W59" s="839"/>
      <c r="X59" s="839"/>
      <c r="Y59" s="839"/>
      <c r="Z59" s="839"/>
      <c r="AA59" s="400"/>
    </row>
    <row r="60" spans="1:27" ht="21" customHeight="1">
      <c r="A60" s="400"/>
      <c r="B60" s="400"/>
      <c r="C60" s="840" t="s">
        <v>606</v>
      </c>
      <c r="D60" s="840"/>
      <c r="E60" s="840"/>
      <c r="F60" s="840"/>
      <c r="G60" s="840"/>
      <c r="H60" s="840"/>
      <c r="I60" s="840"/>
      <c r="J60" s="840"/>
      <c r="K60" s="840"/>
      <c r="L60" s="840"/>
      <c r="M60" s="840"/>
      <c r="N60" s="840"/>
      <c r="O60" s="840"/>
      <c r="P60" s="840"/>
      <c r="Q60" s="840"/>
      <c r="R60" s="840"/>
      <c r="S60" s="840"/>
      <c r="T60" s="840"/>
      <c r="U60" s="840"/>
      <c r="V60" s="840"/>
      <c r="W60" s="840"/>
      <c r="X60" s="840"/>
      <c r="Y60" s="840"/>
      <c r="Z60" s="840"/>
      <c r="AA60" s="400"/>
    </row>
    <row r="61" spans="1:27" ht="21" customHeight="1">
      <c r="A61" s="400"/>
      <c r="B61" s="40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00"/>
    </row>
    <row r="62" spans="1:27" ht="21" customHeight="1">
      <c r="A62" s="400"/>
      <c r="B62" s="400" t="s">
        <v>607</v>
      </c>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00"/>
    </row>
    <row r="63" spans="1:27" ht="24" customHeight="1">
      <c r="A63" s="400"/>
      <c r="B63" s="400"/>
      <c r="C63" s="839" t="s">
        <v>608</v>
      </c>
      <c r="D63" s="839"/>
      <c r="E63" s="839"/>
      <c r="F63" s="839"/>
      <c r="G63" s="839"/>
      <c r="H63" s="839"/>
      <c r="I63" s="839"/>
      <c r="J63" s="839"/>
      <c r="K63" s="839"/>
      <c r="L63" s="839"/>
      <c r="M63" s="839"/>
      <c r="N63" s="839"/>
      <c r="O63" s="839"/>
      <c r="P63" s="839"/>
      <c r="Q63" s="839"/>
      <c r="R63" s="839"/>
      <c r="S63" s="839"/>
      <c r="T63" s="839"/>
      <c r="U63" s="839"/>
      <c r="V63" s="839"/>
      <c r="W63" s="839"/>
      <c r="X63" s="839"/>
      <c r="Y63" s="839"/>
      <c r="Z63" s="839"/>
      <c r="AA63" s="400"/>
    </row>
    <row r="64" spans="1:27" ht="24" customHeight="1">
      <c r="A64" s="400"/>
      <c r="B64" s="400"/>
      <c r="C64" s="838" t="s">
        <v>609</v>
      </c>
      <c r="D64" s="838"/>
      <c r="E64" s="838"/>
      <c r="F64" s="838"/>
      <c r="G64" s="838"/>
      <c r="H64" s="838"/>
      <c r="I64" s="838"/>
      <c r="J64" s="838"/>
      <c r="K64" s="838"/>
      <c r="L64" s="838"/>
      <c r="M64" s="838"/>
      <c r="N64" s="838"/>
      <c r="O64" s="838"/>
      <c r="P64" s="838"/>
      <c r="Q64" s="838"/>
      <c r="R64" s="838"/>
      <c r="S64" s="838"/>
      <c r="T64" s="838"/>
      <c r="U64" s="838"/>
      <c r="V64" s="838"/>
      <c r="W64" s="838"/>
      <c r="X64" s="838"/>
      <c r="Y64" s="838"/>
      <c r="Z64" s="838"/>
      <c r="AA64" s="418"/>
    </row>
    <row r="65" spans="1:27" ht="14.25" customHeight="1">
      <c r="A65" s="400"/>
      <c r="B65" s="400"/>
      <c r="AA65" s="400"/>
    </row>
    <row r="66" spans="1:27" ht="21" customHeight="1">
      <c r="A66" s="400"/>
      <c r="B66" s="400"/>
      <c r="C66" s="147" t="s">
        <v>610</v>
      </c>
      <c r="AA66" s="400"/>
    </row>
    <row r="67" spans="1:27" ht="14.25" customHeight="1">
      <c r="A67" s="400"/>
      <c r="B67" s="400"/>
      <c r="C67" s="400"/>
      <c r="D67" s="400"/>
      <c r="E67" s="400"/>
      <c r="F67" s="400"/>
      <c r="G67" s="400"/>
      <c r="H67" s="400"/>
      <c r="I67" s="400"/>
      <c r="J67" s="400"/>
      <c r="K67" s="400"/>
      <c r="L67" s="400"/>
      <c r="M67" s="400"/>
      <c r="N67" s="400"/>
      <c r="O67" s="400"/>
      <c r="P67" s="400"/>
      <c r="Q67" s="400"/>
      <c r="R67" s="400"/>
      <c r="S67" s="400"/>
      <c r="T67" s="400"/>
      <c r="U67" s="400"/>
      <c r="V67" s="400"/>
      <c r="W67" s="400"/>
      <c r="X67" s="400"/>
      <c r="Y67" s="400"/>
      <c r="Z67" s="400"/>
      <c r="AA67" s="400"/>
    </row>
    <row r="68" spans="1:27" ht="14">
      <c r="A68" s="400"/>
      <c r="B68" s="400"/>
      <c r="C68" s="400"/>
      <c r="D68" s="400"/>
      <c r="E68" s="400"/>
      <c r="F68" s="400"/>
      <c r="G68" s="400"/>
      <c r="H68" s="400"/>
      <c r="I68" s="400"/>
      <c r="J68" s="400"/>
      <c r="K68" s="400"/>
      <c r="L68" s="400"/>
      <c r="M68" s="400"/>
      <c r="N68" s="400"/>
      <c r="O68" s="400"/>
      <c r="P68" s="400"/>
      <c r="Q68" s="400"/>
      <c r="R68" s="400"/>
      <c r="S68" s="400"/>
      <c r="T68" s="400"/>
      <c r="U68" s="400"/>
      <c r="V68" s="400"/>
      <c r="W68" s="400"/>
      <c r="X68" s="400"/>
      <c r="Y68" s="400"/>
      <c r="Z68" s="400"/>
      <c r="AA68" s="400"/>
    </row>
    <row r="69" spans="1:27" ht="14">
      <c r="A69" s="400"/>
      <c r="B69" s="400"/>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c r="AA69" s="400"/>
    </row>
    <row r="70" spans="1:27" ht="14">
      <c r="A70" s="400"/>
      <c r="B70" s="400"/>
      <c r="C70" s="400"/>
      <c r="D70" s="400"/>
      <c r="E70" s="400"/>
      <c r="F70" s="400"/>
      <c r="G70" s="400"/>
      <c r="H70" s="400"/>
      <c r="I70" s="400"/>
      <c r="J70" s="400"/>
      <c r="K70" s="400"/>
      <c r="L70" s="400"/>
      <c r="M70" s="400"/>
      <c r="N70" s="400"/>
      <c r="O70" s="400"/>
      <c r="P70" s="400"/>
      <c r="Q70" s="400"/>
      <c r="R70" s="400"/>
      <c r="S70" s="400"/>
      <c r="T70" s="400"/>
      <c r="U70" s="400"/>
      <c r="V70" s="400"/>
      <c r="W70" s="400"/>
      <c r="X70" s="400"/>
      <c r="Y70" s="400"/>
      <c r="Z70" s="400"/>
      <c r="AA70" s="400"/>
    </row>
    <row r="71" spans="1:27" ht="14">
      <c r="A71" s="400"/>
      <c r="B71" s="400"/>
      <c r="C71" s="400"/>
      <c r="D71" s="400"/>
      <c r="E71" s="400"/>
      <c r="F71" s="400"/>
      <c r="G71" s="400"/>
      <c r="H71" s="400"/>
      <c r="I71" s="400"/>
      <c r="J71" s="400"/>
      <c r="K71" s="400"/>
      <c r="L71" s="400"/>
      <c r="M71" s="400"/>
      <c r="N71" s="400"/>
      <c r="O71" s="400"/>
      <c r="P71" s="400"/>
      <c r="Q71" s="400"/>
      <c r="R71" s="400"/>
      <c r="S71" s="400"/>
      <c r="T71" s="400"/>
      <c r="U71" s="400"/>
      <c r="V71" s="400"/>
      <c r="W71" s="400"/>
      <c r="X71" s="400"/>
      <c r="Y71" s="400"/>
      <c r="Z71" s="400"/>
      <c r="AA71" s="400"/>
    </row>
    <row r="72" spans="1:27" ht="14">
      <c r="A72" s="400"/>
      <c r="B72" s="400"/>
      <c r="C72" s="400"/>
      <c r="D72" s="400"/>
      <c r="E72" s="400"/>
      <c r="F72" s="400"/>
      <c r="G72" s="400"/>
      <c r="H72" s="400"/>
      <c r="I72" s="400"/>
      <c r="J72" s="400"/>
      <c r="K72" s="400"/>
      <c r="L72" s="400"/>
      <c r="M72" s="400"/>
      <c r="N72" s="400"/>
      <c r="O72" s="400"/>
      <c r="P72" s="400"/>
      <c r="Q72" s="400"/>
      <c r="R72" s="400"/>
      <c r="S72" s="400"/>
      <c r="T72" s="400"/>
      <c r="U72" s="400"/>
      <c r="V72" s="400"/>
      <c r="W72" s="400"/>
      <c r="X72" s="400"/>
      <c r="Y72" s="400"/>
      <c r="Z72" s="400"/>
      <c r="AA72" s="400"/>
    </row>
    <row r="73" spans="1:27" ht="14">
      <c r="A73" s="400"/>
      <c r="B73" s="400"/>
      <c r="C73" s="400"/>
      <c r="D73" s="400"/>
      <c r="E73" s="400"/>
      <c r="F73" s="400"/>
      <c r="G73" s="400"/>
      <c r="H73" s="400"/>
      <c r="I73" s="400"/>
      <c r="J73" s="400"/>
      <c r="K73" s="400"/>
      <c r="L73" s="400"/>
      <c r="M73" s="400"/>
      <c r="N73" s="400"/>
      <c r="O73" s="400"/>
      <c r="P73" s="400"/>
      <c r="Q73" s="400"/>
      <c r="R73" s="400"/>
      <c r="S73" s="400"/>
      <c r="T73" s="400"/>
      <c r="U73" s="400"/>
      <c r="V73" s="400"/>
      <c r="W73" s="400"/>
      <c r="X73" s="400"/>
      <c r="Y73" s="400"/>
      <c r="Z73" s="400"/>
      <c r="AA73" s="400"/>
    </row>
    <row r="74" spans="1:27" ht="14">
      <c r="A74" s="400"/>
      <c r="B74" s="400"/>
      <c r="C74" s="400"/>
      <c r="D74" s="400"/>
      <c r="E74" s="400"/>
      <c r="F74" s="400"/>
      <c r="G74" s="400"/>
      <c r="H74" s="400"/>
      <c r="I74" s="400"/>
      <c r="J74" s="400"/>
      <c r="K74" s="400"/>
      <c r="L74" s="400"/>
      <c r="M74" s="400"/>
      <c r="N74" s="400"/>
      <c r="O74" s="400"/>
      <c r="P74" s="400"/>
      <c r="Q74" s="400"/>
      <c r="R74" s="400"/>
      <c r="S74" s="400"/>
      <c r="T74" s="400"/>
      <c r="U74" s="400"/>
      <c r="V74" s="400"/>
      <c r="W74" s="400"/>
      <c r="X74" s="400"/>
      <c r="Y74" s="400"/>
      <c r="Z74" s="400"/>
      <c r="AA74" s="400"/>
    </row>
    <row r="75" spans="1:27" ht="14">
      <c r="A75" s="400"/>
      <c r="B75" s="400"/>
      <c r="C75" s="400"/>
      <c r="D75" s="400"/>
      <c r="E75" s="400"/>
      <c r="F75" s="400"/>
      <c r="G75" s="400"/>
      <c r="H75" s="400"/>
      <c r="I75" s="400"/>
      <c r="J75" s="400"/>
      <c r="K75" s="400"/>
      <c r="L75" s="400"/>
      <c r="M75" s="400"/>
      <c r="N75" s="400"/>
      <c r="O75" s="400"/>
      <c r="P75" s="400"/>
      <c r="Q75" s="400"/>
      <c r="R75" s="400"/>
      <c r="S75" s="400"/>
      <c r="T75" s="400"/>
      <c r="U75" s="400"/>
      <c r="V75" s="400"/>
      <c r="W75" s="400"/>
      <c r="X75" s="400"/>
      <c r="Y75" s="400"/>
      <c r="Z75" s="400"/>
      <c r="AA75" s="400"/>
    </row>
    <row r="76" spans="1:27" ht="14">
      <c r="A76" s="400"/>
      <c r="B76" s="400"/>
      <c r="C76" s="400"/>
      <c r="D76" s="400"/>
      <c r="E76" s="400"/>
      <c r="F76" s="400"/>
      <c r="G76" s="400"/>
      <c r="H76" s="400"/>
      <c r="I76" s="400"/>
      <c r="J76" s="400"/>
      <c r="K76" s="400"/>
      <c r="L76" s="400"/>
      <c r="M76" s="400"/>
      <c r="N76" s="400"/>
      <c r="O76" s="400"/>
      <c r="P76" s="400"/>
      <c r="Q76" s="400"/>
      <c r="R76" s="400"/>
      <c r="S76" s="400"/>
      <c r="T76" s="400"/>
      <c r="U76" s="400"/>
      <c r="V76" s="400"/>
      <c r="W76" s="400"/>
      <c r="X76" s="400"/>
      <c r="Y76" s="400"/>
      <c r="Z76" s="400"/>
      <c r="AA76" s="400"/>
    </row>
    <row r="77" spans="1:27" ht="14">
      <c r="A77" s="400"/>
      <c r="B77" s="400"/>
      <c r="C77" s="400"/>
      <c r="D77" s="400"/>
      <c r="E77" s="400"/>
      <c r="F77" s="400"/>
      <c r="G77" s="400"/>
      <c r="H77" s="400"/>
      <c r="I77" s="400"/>
      <c r="J77" s="400"/>
      <c r="K77" s="400"/>
      <c r="L77" s="400"/>
      <c r="M77" s="400"/>
      <c r="N77" s="400"/>
      <c r="O77" s="400"/>
      <c r="P77" s="400"/>
      <c r="Q77" s="400"/>
      <c r="R77" s="400"/>
      <c r="S77" s="400"/>
      <c r="T77" s="400"/>
      <c r="U77" s="400"/>
      <c r="V77" s="400"/>
      <c r="W77" s="400"/>
      <c r="X77" s="400"/>
      <c r="Y77" s="400"/>
      <c r="Z77" s="400"/>
      <c r="AA77" s="400"/>
    </row>
    <row r="78" spans="1:27" ht="14">
      <c r="A78" s="400"/>
      <c r="B78" s="400"/>
      <c r="C78" s="400"/>
      <c r="D78" s="400"/>
      <c r="E78" s="400"/>
      <c r="F78" s="400"/>
      <c r="G78" s="400"/>
      <c r="H78" s="400"/>
      <c r="I78" s="400"/>
      <c r="J78" s="400"/>
      <c r="K78" s="400"/>
      <c r="L78" s="400"/>
      <c r="M78" s="400"/>
      <c r="N78" s="400"/>
      <c r="O78" s="400"/>
      <c r="P78" s="400"/>
      <c r="Q78" s="400"/>
      <c r="R78" s="400"/>
      <c r="S78" s="400"/>
      <c r="T78" s="400"/>
      <c r="U78" s="400"/>
      <c r="V78" s="400"/>
      <c r="W78" s="400"/>
      <c r="X78" s="400"/>
      <c r="Y78" s="400"/>
      <c r="Z78" s="400"/>
      <c r="AA78" s="400"/>
    </row>
    <row r="79" spans="1:27" ht="14">
      <c r="A79" s="400"/>
      <c r="B79" s="400"/>
      <c r="C79" s="400"/>
      <c r="D79" s="400"/>
      <c r="E79" s="400"/>
      <c r="F79" s="400"/>
      <c r="G79" s="400"/>
      <c r="H79" s="400"/>
      <c r="I79" s="400"/>
      <c r="J79" s="400"/>
      <c r="K79" s="400"/>
      <c r="L79" s="400"/>
      <c r="M79" s="400"/>
      <c r="N79" s="400"/>
      <c r="O79" s="400"/>
      <c r="P79" s="400"/>
      <c r="Q79" s="400"/>
      <c r="R79" s="400"/>
      <c r="S79" s="400"/>
      <c r="T79" s="400"/>
      <c r="U79" s="400"/>
      <c r="V79" s="400"/>
      <c r="W79" s="400"/>
      <c r="X79" s="400"/>
      <c r="Y79" s="400"/>
      <c r="Z79" s="400"/>
      <c r="AA79" s="400"/>
    </row>
    <row r="80" spans="1:27" ht="14">
      <c r="A80" s="400"/>
      <c r="B80" s="400"/>
      <c r="C80" s="400"/>
      <c r="D80" s="400"/>
      <c r="E80" s="400"/>
      <c r="F80" s="400"/>
      <c r="G80" s="400"/>
      <c r="H80" s="400"/>
      <c r="I80" s="400"/>
      <c r="J80" s="400"/>
      <c r="K80" s="400"/>
      <c r="L80" s="400"/>
      <c r="M80" s="400"/>
      <c r="N80" s="400"/>
      <c r="O80" s="400"/>
      <c r="P80" s="400"/>
      <c r="Q80" s="400"/>
      <c r="R80" s="400"/>
      <c r="S80" s="400"/>
      <c r="T80" s="400"/>
      <c r="U80" s="400"/>
      <c r="V80" s="400"/>
      <c r="W80" s="400"/>
      <c r="X80" s="400"/>
      <c r="Y80" s="400"/>
      <c r="Z80" s="400"/>
      <c r="AA80" s="400"/>
    </row>
    <row r="81" spans="1:27" ht="14">
      <c r="A81" s="400"/>
      <c r="B81" s="400"/>
      <c r="C81" s="400"/>
      <c r="D81" s="400"/>
      <c r="E81" s="400"/>
      <c r="F81" s="400"/>
      <c r="G81" s="400"/>
      <c r="H81" s="400"/>
      <c r="I81" s="400"/>
      <c r="J81" s="400"/>
      <c r="K81" s="400"/>
      <c r="L81" s="400"/>
      <c r="M81" s="400"/>
      <c r="N81" s="400"/>
      <c r="O81" s="400"/>
      <c r="P81" s="400"/>
      <c r="Q81" s="400"/>
      <c r="R81" s="400"/>
      <c r="S81" s="400"/>
      <c r="T81" s="400"/>
      <c r="U81" s="400"/>
      <c r="V81" s="400"/>
      <c r="W81" s="400"/>
      <c r="X81" s="400"/>
      <c r="Y81" s="400"/>
      <c r="Z81" s="400"/>
      <c r="AA81" s="400"/>
    </row>
    <row r="82" spans="1:27" ht="14">
      <c r="A82" s="400"/>
      <c r="B82" s="400"/>
      <c r="C82" s="400"/>
      <c r="D82" s="400"/>
      <c r="E82" s="400"/>
      <c r="F82" s="400"/>
      <c r="G82" s="400"/>
      <c r="H82" s="400"/>
      <c r="I82" s="400"/>
      <c r="J82" s="400"/>
      <c r="K82" s="400"/>
      <c r="L82" s="400"/>
      <c r="M82" s="400"/>
      <c r="N82" s="400"/>
      <c r="O82" s="400"/>
      <c r="P82" s="400"/>
      <c r="Q82" s="400"/>
      <c r="R82" s="400"/>
      <c r="S82" s="400"/>
      <c r="T82" s="400"/>
      <c r="U82" s="400"/>
      <c r="V82" s="400"/>
      <c r="W82" s="400"/>
      <c r="X82" s="400"/>
      <c r="Y82" s="400"/>
      <c r="Z82" s="400"/>
      <c r="AA82" s="400"/>
    </row>
    <row r="83" spans="1:27" ht="21.75" customHeight="1">
      <c r="A83" s="400"/>
      <c r="B83" s="400"/>
      <c r="C83" s="400"/>
      <c r="E83" s="400"/>
      <c r="F83" s="400"/>
      <c r="G83" s="400"/>
      <c r="H83" s="400"/>
      <c r="I83" s="400"/>
      <c r="J83" s="400"/>
      <c r="K83" s="400"/>
      <c r="L83" s="400"/>
      <c r="M83" s="400"/>
      <c r="N83" s="400"/>
      <c r="O83" s="400"/>
      <c r="P83" s="400"/>
      <c r="Q83" s="400"/>
      <c r="R83" s="400"/>
      <c r="S83" s="400"/>
      <c r="T83" s="400"/>
      <c r="U83" s="400"/>
      <c r="V83" s="400"/>
      <c r="W83" s="400"/>
      <c r="X83" s="400"/>
      <c r="Y83" s="400"/>
      <c r="Z83" s="400"/>
      <c r="AA83" s="400"/>
    </row>
    <row r="84" spans="1:27" ht="21.75" customHeight="1">
      <c r="A84" s="400"/>
      <c r="B84" s="400"/>
      <c r="C84" s="400"/>
      <c r="E84" s="400"/>
      <c r="F84" s="400"/>
      <c r="G84" s="400"/>
      <c r="H84" s="400"/>
      <c r="I84" s="400"/>
      <c r="J84" s="400"/>
      <c r="K84" s="400"/>
      <c r="L84" s="400"/>
      <c r="M84" s="400"/>
      <c r="N84" s="400"/>
      <c r="O84" s="400"/>
      <c r="P84" s="400"/>
      <c r="Q84" s="400"/>
      <c r="R84" s="400"/>
      <c r="S84" s="400"/>
      <c r="T84" s="400"/>
      <c r="U84" s="400"/>
      <c r="V84" s="400"/>
      <c r="W84" s="400"/>
      <c r="X84" s="400"/>
      <c r="Y84" s="400"/>
      <c r="Z84" s="400"/>
      <c r="AA84" s="400"/>
    </row>
    <row r="85" spans="1:27" ht="14">
      <c r="A85" s="400"/>
      <c r="B85" s="400"/>
      <c r="C85" s="400"/>
      <c r="D85" s="400"/>
      <c r="E85" s="400"/>
      <c r="F85" s="400"/>
      <c r="G85" s="400"/>
      <c r="H85" s="400"/>
      <c r="I85" s="400"/>
      <c r="J85" s="400"/>
      <c r="K85" s="400"/>
      <c r="L85" s="400"/>
      <c r="M85" s="400"/>
      <c r="N85" s="400"/>
      <c r="O85" s="400"/>
      <c r="P85" s="400"/>
      <c r="Q85" s="400"/>
      <c r="R85" s="400"/>
      <c r="S85" s="400"/>
      <c r="T85" s="400"/>
      <c r="U85" s="400"/>
      <c r="V85" s="400"/>
      <c r="W85" s="400"/>
      <c r="X85" s="400"/>
      <c r="Y85" s="400"/>
      <c r="Z85" s="400"/>
      <c r="AA85" s="400"/>
    </row>
    <row r="86" spans="1:27" ht="14">
      <c r="A86" s="400"/>
      <c r="B86" s="400"/>
      <c r="C86" s="400"/>
      <c r="D86" s="400"/>
      <c r="E86" s="400"/>
      <c r="F86" s="400"/>
      <c r="G86" s="400"/>
      <c r="H86" s="400"/>
      <c r="I86" s="400"/>
      <c r="J86" s="400"/>
      <c r="K86" s="400"/>
      <c r="L86" s="400"/>
      <c r="M86" s="400"/>
      <c r="N86" s="400"/>
      <c r="O86" s="400"/>
      <c r="P86" s="400"/>
      <c r="Q86" s="400"/>
      <c r="R86" s="400"/>
      <c r="S86" s="400"/>
      <c r="T86" s="400"/>
      <c r="U86" s="400"/>
      <c r="V86" s="400"/>
      <c r="W86" s="400"/>
      <c r="X86" s="400"/>
      <c r="Y86" s="400"/>
      <c r="Z86" s="400"/>
      <c r="AA86" s="400"/>
    </row>
    <row r="87" spans="1:27" ht="18" customHeight="1">
      <c r="A87" s="400"/>
      <c r="B87" s="400"/>
      <c r="C87" s="400"/>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row>
  </sheetData>
  <sheetProtection algorithmName="SHA-512" hashValue="75/rM2UgAgMEugV5qTk8RtY1nCTxqfeuz6rnQ49nd0OwlXbgXGsQ314017E26xeAtqdPDCCHkj1EjJVxZkvwSQ==" saltValue="lN2Hu/mdpY4M13gRlBbT5Q==" spinCount="100000" sheet="1" formatCells="0" formatColumns="0" selectLockedCells="1"/>
  <mergeCells count="11">
    <mergeCell ref="C55:Z55"/>
    <mergeCell ref="C59:Z59"/>
    <mergeCell ref="C60:Z60"/>
    <mergeCell ref="C63:Z63"/>
    <mergeCell ref="C64:Z64"/>
    <mergeCell ref="A51:AA51"/>
    <mergeCell ref="A2:AA2"/>
    <mergeCell ref="C26:Z26"/>
    <mergeCell ref="C27:Z27"/>
    <mergeCell ref="C39:Z39"/>
    <mergeCell ref="C40:Z40"/>
  </mergeCells>
  <phoneticPr fontId="2"/>
  <pageMargins left="0.70866141732283472" right="0.70866141732283472" top="0.74803149606299213" bottom="0.74803149606299213" header="0.31496062992125984" footer="0.31496062992125984"/>
  <pageSetup paperSize="9" orientation="portrait" blackAndWhite="1" r:id="rId1"/>
  <rowBreaks count="1" manualBreakCount="1">
    <brk id="50" max="2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B48"/>
  <sheetViews>
    <sheetView showGridLines="0" showZeros="0" view="pageBreakPreview" zoomScale="70" zoomScaleNormal="100" zoomScaleSheetLayoutView="70" workbookViewId="0">
      <selection sqref="A1:M1"/>
    </sheetView>
  </sheetViews>
  <sheetFormatPr defaultColWidth="8" defaultRowHeight="11"/>
  <cols>
    <col min="1" max="1" width="1.9140625" style="198" customWidth="1"/>
    <col min="2" max="2" width="4.08203125" style="198" customWidth="1"/>
    <col min="3" max="3" width="12.1640625" style="198" customWidth="1"/>
    <col min="4" max="4" width="9" style="198" customWidth="1"/>
    <col min="5" max="5" width="9.5" style="198" customWidth="1"/>
    <col min="6" max="6" width="8.33203125" style="198" customWidth="1"/>
    <col min="7" max="7" width="9.6640625" style="198" customWidth="1"/>
    <col min="8" max="8" width="9.58203125" style="198" customWidth="1"/>
    <col min="9" max="9" width="9.4140625" style="198" customWidth="1"/>
    <col min="10" max="10" width="5.33203125" style="198" customWidth="1"/>
    <col min="11" max="11" width="2.6640625" style="198" customWidth="1"/>
    <col min="12" max="12" width="8" style="198"/>
    <col min="13" max="13" width="8" style="198" hidden="1" customWidth="1"/>
    <col min="14" max="14" width="14.1640625" style="199" hidden="1" customWidth="1"/>
    <col min="15" max="15" width="16.33203125" style="199" hidden="1" customWidth="1"/>
    <col min="16" max="16" width="14.83203125" style="199" hidden="1" customWidth="1"/>
    <col min="17" max="17" width="13.6640625" style="199" hidden="1" customWidth="1"/>
    <col min="18" max="18" width="15.08203125" style="199" hidden="1" customWidth="1"/>
    <col min="19" max="27" width="8" style="199" hidden="1" customWidth="1"/>
    <col min="28" max="28" width="8" style="198" hidden="1" customWidth="1"/>
    <col min="29" max="30" width="8" style="198" customWidth="1"/>
    <col min="31" max="16384" width="8" style="198"/>
  </cols>
  <sheetData>
    <row r="1" spans="2:28" ht="13.5" thickBot="1">
      <c r="B1" s="197" t="s">
        <v>915</v>
      </c>
    </row>
    <row r="2" spans="2:28" ht="13.5" thickBot="1">
      <c r="C2" s="197"/>
      <c r="D2" s="197"/>
      <c r="F2" s="1028" t="s">
        <v>519</v>
      </c>
      <c r="G2" s="1029"/>
    </row>
    <row r="3" spans="2:28" ht="13.5" thickBot="1">
      <c r="C3" s="197"/>
      <c r="N3" s="200" t="s">
        <v>461</v>
      </c>
      <c r="O3" s="201">
        <v>0</v>
      </c>
    </row>
    <row r="4" spans="2:28" ht="18" customHeight="1">
      <c r="B4" s="1030" t="s">
        <v>462</v>
      </c>
      <c r="C4" s="1031"/>
      <c r="D4" s="1032" t="s">
        <v>463</v>
      </c>
      <c r="E4" s="1033"/>
      <c r="F4" s="293" t="s">
        <v>464</v>
      </c>
      <c r="G4" s="1032" t="s">
        <v>465</v>
      </c>
      <c r="H4" s="1033"/>
      <c r="I4" s="1040" t="s">
        <v>539</v>
      </c>
      <c r="J4" s="1041"/>
      <c r="K4" s="1042"/>
      <c r="N4" s="202"/>
      <c r="O4" s="202" t="s">
        <v>466</v>
      </c>
      <c r="P4" s="202" t="s">
        <v>466</v>
      </c>
      <c r="Q4" s="202"/>
    </row>
    <row r="5" spans="2:28" s="199" customFormat="1" ht="18" customHeight="1">
      <c r="B5" s="1043">
        <f>第５号様式_２枚目!E6</f>
        <v>0</v>
      </c>
      <c r="C5" s="1044"/>
      <c r="D5" s="1045" t="str">
        <f>第５号様式_２枚目!E10</f>
        <v/>
      </c>
      <c r="E5" s="1046"/>
      <c r="F5" s="434">
        <v>0.8</v>
      </c>
      <c r="G5" s="1047" t="s">
        <v>467</v>
      </c>
      <c r="H5" s="1048"/>
      <c r="I5" s="1037" t="s">
        <v>466</v>
      </c>
      <c r="J5" s="1038"/>
      <c r="K5" s="1039"/>
      <c r="L5" s="198"/>
      <c r="M5" s="198"/>
      <c r="N5" s="203" t="s">
        <v>468</v>
      </c>
      <c r="O5" s="202" t="s">
        <v>469</v>
      </c>
      <c r="P5" s="202" t="s">
        <v>470</v>
      </c>
      <c r="Q5" s="203" t="s">
        <v>471</v>
      </c>
    </row>
    <row r="6" spans="2:28" s="199" customFormat="1" ht="7.75" customHeight="1">
      <c r="B6" s="204"/>
      <c r="C6" s="197"/>
      <c r="D6" s="205"/>
      <c r="E6" s="435"/>
      <c r="F6" s="206"/>
      <c r="G6" s="206"/>
      <c r="H6" s="204"/>
      <c r="I6" s="204"/>
      <c r="J6" s="204"/>
      <c r="K6" s="198"/>
      <c r="L6" s="198"/>
      <c r="M6" s="198"/>
      <c r="N6" s="203" t="s">
        <v>472</v>
      </c>
      <c r="O6" s="202" t="s">
        <v>473</v>
      </c>
      <c r="P6" s="202" t="s">
        <v>474</v>
      </c>
      <c r="Q6" s="203" t="s">
        <v>475</v>
      </c>
    </row>
    <row r="7" spans="2:28" s="199" customFormat="1" ht="8.4" customHeight="1">
      <c r="B7" s="198"/>
      <c r="C7" s="204"/>
      <c r="D7" s="204"/>
      <c r="E7" s="204"/>
      <c r="F7" s="204"/>
      <c r="G7" s="204"/>
      <c r="H7" s="204"/>
      <c r="I7" s="204"/>
      <c r="J7" s="204"/>
      <c r="K7" s="198"/>
      <c r="L7" s="198"/>
      <c r="M7" s="198"/>
    </row>
    <row r="8" spans="2:28" s="199" customFormat="1" ht="13">
      <c r="B8" s="207" t="s">
        <v>476</v>
      </c>
      <c r="C8" s="208"/>
      <c r="D8" s="208"/>
      <c r="E8" s="209"/>
      <c r="F8" s="1034" t="s">
        <v>477</v>
      </c>
      <c r="G8" s="1035"/>
      <c r="H8" s="1035"/>
      <c r="I8" s="1036"/>
      <c r="J8" s="1049" t="s">
        <v>478</v>
      </c>
      <c r="K8" s="1050"/>
      <c r="L8" s="198"/>
      <c r="M8" s="198"/>
      <c r="N8" s="202" t="s">
        <v>469</v>
      </c>
      <c r="O8" s="210">
        <v>0.66666666666600005</v>
      </c>
      <c r="P8" s="203">
        <v>200000</v>
      </c>
      <c r="Q8" s="203">
        <v>2500000000</v>
      </c>
    </row>
    <row r="9" spans="2:28" s="199" customFormat="1" ht="30.65" customHeight="1">
      <c r="B9" s="211" t="s">
        <v>479</v>
      </c>
      <c r="C9" s="211"/>
      <c r="D9" s="211" t="s">
        <v>480</v>
      </c>
      <c r="E9" s="211"/>
      <c r="F9" s="212" t="s">
        <v>481</v>
      </c>
      <c r="G9" s="213" t="s">
        <v>482</v>
      </c>
      <c r="H9" s="214" t="s">
        <v>483</v>
      </c>
      <c r="I9" s="215" t="s">
        <v>484</v>
      </c>
      <c r="J9" s="1051"/>
      <c r="K9" s="1052"/>
      <c r="L9" s="198"/>
      <c r="M9" s="216" t="s">
        <v>474</v>
      </c>
      <c r="N9" s="202" t="s">
        <v>473</v>
      </c>
      <c r="O9" s="217">
        <v>0.5</v>
      </c>
      <c r="P9" s="203">
        <v>150000</v>
      </c>
      <c r="Q9" s="203">
        <v>2500000000</v>
      </c>
      <c r="R9" s="202" t="s">
        <v>485</v>
      </c>
      <c r="S9" s="202" t="s">
        <v>486</v>
      </c>
      <c r="W9" s="198"/>
    </row>
    <row r="10" spans="2:28" s="199" customFormat="1" ht="18" customHeight="1">
      <c r="B10" s="218" t="s">
        <v>487</v>
      </c>
      <c r="C10" s="218" t="s">
        <v>488</v>
      </c>
      <c r="D10" s="219" t="s">
        <v>489</v>
      </c>
      <c r="E10" s="218" t="s">
        <v>490</v>
      </c>
      <c r="F10" s="218" t="s">
        <v>490</v>
      </c>
      <c r="G10" s="218" t="s">
        <v>490</v>
      </c>
      <c r="H10" s="220" t="s">
        <v>490</v>
      </c>
      <c r="I10" s="220" t="s">
        <v>490</v>
      </c>
      <c r="J10" s="1022"/>
      <c r="K10" s="1023"/>
      <c r="L10" s="198"/>
      <c r="M10" s="216" t="s">
        <v>474</v>
      </c>
      <c r="N10" s="202"/>
      <c r="O10" s="210"/>
      <c r="P10" s="203"/>
      <c r="Q10" s="203"/>
      <c r="R10" s="202" t="s">
        <v>485</v>
      </c>
      <c r="S10" s="202" t="s">
        <v>486</v>
      </c>
      <c r="W10" s="198"/>
    </row>
    <row r="11" spans="2:28" s="199" customFormat="1" ht="18" customHeight="1" thickBot="1">
      <c r="B11" s="1024" t="s">
        <v>491</v>
      </c>
      <c r="C11" s="221"/>
      <c r="D11" s="221"/>
      <c r="E11" s="222"/>
      <c r="F11" s="222"/>
      <c r="G11" s="222"/>
      <c r="H11" s="223">
        <f>IFERROR((((F11*$S$13)/$R$13)),"")</f>
        <v>0</v>
      </c>
      <c r="I11" s="223">
        <f>H11-G11</f>
        <v>0</v>
      </c>
      <c r="J11" s="1026"/>
      <c r="K11" s="1027"/>
      <c r="L11" s="198"/>
      <c r="M11" s="216"/>
      <c r="N11" s="224"/>
      <c r="O11" s="225"/>
      <c r="P11" s="226"/>
      <c r="Q11" s="226"/>
      <c r="R11" s="202"/>
      <c r="S11" s="202"/>
      <c r="T11" s="198"/>
      <c r="W11" s="198"/>
    </row>
    <row r="12" spans="2:28" s="199" customFormat="1" ht="18" customHeight="1" thickBot="1">
      <c r="B12" s="1025"/>
      <c r="C12" s="221"/>
      <c r="D12" s="221"/>
      <c r="E12" s="222"/>
      <c r="F12" s="222"/>
      <c r="G12" s="222"/>
      <c r="H12" s="223">
        <f>IFERROR((((F12*$S$13)/$R$13)),"")</f>
        <v>0</v>
      </c>
      <c r="I12" s="223">
        <f>H12-G12</f>
        <v>0</v>
      </c>
      <c r="J12" s="1026"/>
      <c r="K12" s="1027"/>
      <c r="L12" s="198"/>
      <c r="M12" s="216"/>
      <c r="N12" s="227">
        <f>E5</f>
        <v>0</v>
      </c>
      <c r="O12" s="228">
        <f>IF($N$12="2/3",O8,O9)</f>
        <v>0.5</v>
      </c>
      <c r="P12" s="229">
        <f>IF($N$12="2/3",P8,P9)</f>
        <v>150000</v>
      </c>
      <c r="Q12" s="230">
        <f>IF($N$12="2/3",Q8,Q9)</f>
        <v>2500000000</v>
      </c>
      <c r="R12" s="224"/>
      <c r="S12" s="224"/>
      <c r="W12" s="198"/>
    </row>
    <row r="13" spans="2:28" s="199" customFormat="1" ht="18" customHeight="1" thickBot="1">
      <c r="B13" s="1025"/>
      <c r="C13" s="231"/>
      <c r="D13" s="231"/>
      <c r="E13" s="232"/>
      <c r="F13" s="232"/>
      <c r="G13" s="232"/>
      <c r="H13" s="223">
        <f>IFERROR((((F13*$S$13)/$R$13)),"")</f>
        <v>0</v>
      </c>
      <c r="I13" s="223">
        <f>H13-G13</f>
        <v>0</v>
      </c>
      <c r="J13" s="1026"/>
      <c r="K13" s="1027"/>
      <c r="L13" s="198"/>
      <c r="M13" s="198"/>
      <c r="R13" s="230" t="str">
        <f>IF($N$12="2/3",R9,R10)</f>
        <v>5</v>
      </c>
      <c r="S13" s="230" t="str">
        <f>IF($N$12="2/3",S9,S10)</f>
        <v>4</v>
      </c>
      <c r="T13" s="198" t="s">
        <v>492</v>
      </c>
    </row>
    <row r="14" spans="2:28" s="199" customFormat="1" ht="18" customHeight="1" thickTop="1" thickBot="1">
      <c r="B14" s="1053" t="s">
        <v>493</v>
      </c>
      <c r="C14" s="1054"/>
      <c r="D14" s="233"/>
      <c r="E14" s="234">
        <f>SUM(E11:E13)</f>
        <v>0</v>
      </c>
      <c r="F14" s="234">
        <f t="shared" ref="F14" si="0">SUM(F11:F13)</f>
        <v>0</v>
      </c>
      <c r="G14" s="234">
        <f>SUM(G11:G13)</f>
        <v>0</v>
      </c>
      <c r="H14" s="234">
        <f>SUM(H11:H13)</f>
        <v>0</v>
      </c>
      <c r="I14" s="235">
        <f>SUM(I11:I13)</f>
        <v>0</v>
      </c>
      <c r="J14" s="1055"/>
      <c r="K14" s="1027"/>
      <c r="L14" s="198"/>
      <c r="M14" s="198"/>
      <c r="N14" s="236" t="s">
        <v>494</v>
      </c>
      <c r="O14" s="237"/>
      <c r="P14" s="198"/>
      <c r="W14" s="216" t="s">
        <v>495</v>
      </c>
      <c r="X14" s="238" t="s">
        <v>496</v>
      </c>
      <c r="Y14" s="239" t="s">
        <v>497</v>
      </c>
      <c r="Z14" s="239" t="s">
        <v>498</v>
      </c>
      <c r="AA14" s="239" t="s">
        <v>499</v>
      </c>
      <c r="AB14" s="216" t="s">
        <v>495</v>
      </c>
    </row>
    <row r="15" spans="2:28" s="199" customFormat="1" ht="18" customHeight="1">
      <c r="B15" s="1025" t="s">
        <v>500</v>
      </c>
      <c r="C15" s="240"/>
      <c r="D15" s="240"/>
      <c r="E15" s="241"/>
      <c r="F15" s="241"/>
      <c r="G15" s="241"/>
      <c r="H15" s="223">
        <f>IFERROR((((F15*$S$13)/$R$13)),"")</f>
        <v>0</v>
      </c>
      <c r="I15" s="223">
        <f>H15-G15</f>
        <v>0</v>
      </c>
      <c r="J15" s="1026"/>
      <c r="K15" s="1027"/>
      <c r="L15" s="198"/>
      <c r="M15" s="198"/>
      <c r="N15" s="242"/>
      <c r="O15" s="243"/>
      <c r="P15" s="198" t="s">
        <v>492</v>
      </c>
      <c r="Q15" s="216" t="s">
        <v>501</v>
      </c>
      <c r="R15" s="244">
        <f>G39</f>
        <v>0</v>
      </c>
      <c r="S15" s="198"/>
      <c r="W15" s="216" t="s">
        <v>502</v>
      </c>
      <c r="X15" s="245" t="s">
        <v>503</v>
      </c>
      <c r="Y15" s="245" t="s">
        <v>504</v>
      </c>
      <c r="Z15" s="245" t="s">
        <v>505</v>
      </c>
      <c r="AA15" s="245" t="s">
        <v>506</v>
      </c>
      <c r="AB15" s="216" t="s">
        <v>484</v>
      </c>
    </row>
    <row r="16" spans="2:28" s="199" customFormat="1" ht="18" customHeight="1">
      <c r="B16" s="1025"/>
      <c r="C16" s="221"/>
      <c r="D16" s="221"/>
      <c r="E16" s="222"/>
      <c r="F16" s="222"/>
      <c r="G16" s="222"/>
      <c r="H16" s="223">
        <f t="shared" ref="H16:H24" si="1">IFERROR((((F16*$S$13)/$R$13)),"")</f>
        <v>0</v>
      </c>
      <c r="I16" s="223">
        <f t="shared" ref="I16:I24" si="2">H16-G16</f>
        <v>0</v>
      </c>
      <c r="J16" s="1026"/>
      <c r="K16" s="1027"/>
      <c r="L16" s="198"/>
      <c r="M16" s="198"/>
      <c r="N16" s="242" t="s">
        <v>507</v>
      </c>
      <c r="O16" s="246">
        <f>Q12</f>
        <v>2500000000</v>
      </c>
      <c r="P16" s="198" t="s">
        <v>492</v>
      </c>
      <c r="Q16" s="216" t="s">
        <v>508</v>
      </c>
      <c r="R16" s="244">
        <f>H39</f>
        <v>0</v>
      </c>
      <c r="S16" s="198"/>
      <c r="W16" s="216" t="s">
        <v>509</v>
      </c>
      <c r="X16" s="245" t="s">
        <v>503</v>
      </c>
      <c r="Y16" s="245" t="s">
        <v>504</v>
      </c>
      <c r="Z16" s="245" t="s">
        <v>505</v>
      </c>
      <c r="AA16" s="245" t="s">
        <v>506</v>
      </c>
      <c r="AB16" s="216" t="s">
        <v>484</v>
      </c>
    </row>
    <row r="17" spans="2:28" s="199" customFormat="1" ht="18" customHeight="1">
      <c r="B17" s="1025"/>
      <c r="C17" s="221"/>
      <c r="D17" s="221"/>
      <c r="E17" s="222"/>
      <c r="F17" s="222"/>
      <c r="G17" s="222"/>
      <c r="H17" s="223">
        <f t="shared" si="1"/>
        <v>0</v>
      </c>
      <c r="I17" s="223">
        <f t="shared" si="2"/>
        <v>0</v>
      </c>
      <c r="J17" s="1026"/>
      <c r="K17" s="1027"/>
      <c r="L17" s="198"/>
      <c r="M17" s="198"/>
      <c r="N17" s="247" t="s">
        <v>510</v>
      </c>
      <c r="O17" s="248">
        <f>IF(O3="実施要綱第5条第一項サ", I40,I39)</f>
        <v>0</v>
      </c>
      <c r="P17" s="198" t="s">
        <v>492</v>
      </c>
      <c r="Q17" s="216" t="s">
        <v>511</v>
      </c>
      <c r="R17" s="216" t="str">
        <f>IFERROR(R16/R15,"")</f>
        <v/>
      </c>
      <c r="S17" s="198"/>
      <c r="W17" s="216" t="s">
        <v>512</v>
      </c>
      <c r="X17" s="245" t="s">
        <v>503</v>
      </c>
      <c r="Y17" s="245" t="s">
        <v>504</v>
      </c>
      <c r="Z17" s="245" t="s">
        <v>505</v>
      </c>
      <c r="AA17" s="245" t="s">
        <v>506</v>
      </c>
      <c r="AB17" s="216" t="s">
        <v>484</v>
      </c>
    </row>
    <row r="18" spans="2:28" s="199" customFormat="1" ht="18" customHeight="1" thickBot="1">
      <c r="B18" s="1025"/>
      <c r="C18" s="221"/>
      <c r="D18" s="221"/>
      <c r="E18" s="222"/>
      <c r="F18" s="222"/>
      <c r="G18" s="222"/>
      <c r="H18" s="223">
        <f t="shared" si="1"/>
        <v>0</v>
      </c>
      <c r="I18" s="223">
        <f t="shared" si="2"/>
        <v>0</v>
      </c>
      <c r="J18" s="1026"/>
      <c r="K18" s="1027"/>
      <c r="L18" s="198"/>
      <c r="M18" s="198"/>
      <c r="N18" s="249" t="s">
        <v>484</v>
      </c>
      <c r="O18" s="250">
        <f>IFERROR((ROUNDDOWN(MIN(O16:O17),-3)),"")</f>
        <v>0</v>
      </c>
      <c r="P18" s="198" t="s">
        <v>492</v>
      </c>
      <c r="Q18" s="198"/>
      <c r="R18" s="198"/>
      <c r="S18" s="198"/>
      <c r="W18" s="216" t="s">
        <v>513</v>
      </c>
      <c r="X18" s="245" t="s">
        <v>503</v>
      </c>
      <c r="Y18" s="245" t="s">
        <v>504</v>
      </c>
      <c r="Z18" s="245" t="s">
        <v>505</v>
      </c>
      <c r="AA18" s="251" t="s">
        <v>514</v>
      </c>
      <c r="AB18" s="216" t="s">
        <v>515</v>
      </c>
    </row>
    <row r="19" spans="2:28" s="199" customFormat="1" ht="18" customHeight="1" thickTop="1">
      <c r="B19" s="1025"/>
      <c r="C19" s="221"/>
      <c r="D19" s="221"/>
      <c r="E19" s="222"/>
      <c r="F19" s="222"/>
      <c r="G19" s="222"/>
      <c r="H19" s="223">
        <f t="shared" si="1"/>
        <v>0</v>
      </c>
      <c r="I19" s="223">
        <f t="shared" si="2"/>
        <v>0</v>
      </c>
      <c r="J19" s="1026"/>
      <c r="K19" s="1027"/>
      <c r="L19" s="198"/>
      <c r="M19" s="198"/>
      <c r="N19" s="216" t="s">
        <v>516</v>
      </c>
      <c r="O19" s="252">
        <v>100000000</v>
      </c>
      <c r="P19" s="216" t="s">
        <v>517</v>
      </c>
      <c r="Q19" s="203">
        <f>MIN(O15:O16)</f>
        <v>2500000000</v>
      </c>
      <c r="R19" s="198"/>
      <c r="S19" s="198"/>
    </row>
    <row r="20" spans="2:28" s="199" customFormat="1" ht="18" customHeight="1">
      <c r="B20" s="1025"/>
      <c r="C20" s="221"/>
      <c r="D20" s="221"/>
      <c r="E20" s="222"/>
      <c r="F20" s="222"/>
      <c r="G20" s="222"/>
      <c r="H20" s="223">
        <f t="shared" si="1"/>
        <v>0</v>
      </c>
      <c r="I20" s="223">
        <f t="shared" si="2"/>
        <v>0</v>
      </c>
      <c r="J20" s="1026"/>
      <c r="K20" s="1027"/>
      <c r="L20" s="198"/>
      <c r="M20" s="198"/>
      <c r="N20" s="198" t="s">
        <v>518</v>
      </c>
      <c r="O20" s="253"/>
      <c r="P20" s="198"/>
      <c r="Q20" s="198"/>
      <c r="R20" s="198"/>
      <c r="S20" s="198"/>
    </row>
    <row r="21" spans="2:28" s="199" customFormat="1" ht="18" customHeight="1">
      <c r="B21" s="1025"/>
      <c r="C21" s="221"/>
      <c r="D21" s="221"/>
      <c r="E21" s="222"/>
      <c r="F21" s="222"/>
      <c r="G21" s="222"/>
      <c r="H21" s="223">
        <f t="shared" si="1"/>
        <v>0</v>
      </c>
      <c r="I21" s="223">
        <f t="shared" si="2"/>
        <v>0</v>
      </c>
      <c r="J21" s="1026"/>
      <c r="K21" s="1027"/>
      <c r="L21" s="198"/>
      <c r="M21" s="198"/>
      <c r="N21" s="198" t="s">
        <v>495</v>
      </c>
      <c r="O21" s="198"/>
      <c r="P21" s="198"/>
      <c r="Q21" s="198"/>
      <c r="R21" s="198"/>
      <c r="S21" s="198"/>
    </row>
    <row r="22" spans="2:28" s="199" customFormat="1" ht="18" customHeight="1">
      <c r="B22" s="1025"/>
      <c r="C22" s="221"/>
      <c r="D22" s="221"/>
      <c r="E22" s="222"/>
      <c r="F22" s="222"/>
      <c r="G22" s="222"/>
      <c r="H22" s="223">
        <f t="shared" si="1"/>
        <v>0</v>
      </c>
      <c r="I22" s="223">
        <f t="shared" si="2"/>
        <v>0</v>
      </c>
      <c r="J22" s="1026"/>
      <c r="K22" s="1027"/>
      <c r="L22" s="198"/>
      <c r="M22" s="198"/>
      <c r="N22" s="216" t="s">
        <v>460</v>
      </c>
      <c r="O22" s="216"/>
      <c r="P22" s="216"/>
      <c r="Q22" s="216"/>
      <c r="R22" s="198"/>
      <c r="S22" s="198"/>
    </row>
    <row r="23" spans="2:28" s="199" customFormat="1" ht="18" customHeight="1">
      <c r="B23" s="1025"/>
      <c r="C23" s="221"/>
      <c r="D23" s="221"/>
      <c r="E23" s="222"/>
      <c r="F23" s="222"/>
      <c r="G23" s="222"/>
      <c r="H23" s="223">
        <f t="shared" si="1"/>
        <v>0</v>
      </c>
      <c r="I23" s="223">
        <f t="shared" si="2"/>
        <v>0</v>
      </c>
      <c r="J23" s="1026"/>
      <c r="K23" s="1027"/>
      <c r="L23" s="198"/>
      <c r="M23" s="198"/>
      <c r="N23" s="216" t="s">
        <v>519</v>
      </c>
      <c r="O23" s="216"/>
      <c r="P23" s="216"/>
      <c r="Q23" s="216"/>
      <c r="R23" s="198"/>
      <c r="S23" s="198"/>
    </row>
    <row r="24" spans="2:28" s="199" customFormat="1" ht="18" customHeight="1" thickBot="1">
      <c r="B24" s="1025"/>
      <c r="C24" s="231"/>
      <c r="D24" s="231"/>
      <c r="E24" s="232"/>
      <c r="F24" s="232"/>
      <c r="G24" s="232"/>
      <c r="H24" s="223">
        <f t="shared" si="1"/>
        <v>0</v>
      </c>
      <c r="I24" s="223">
        <f t="shared" si="2"/>
        <v>0</v>
      </c>
      <c r="J24" s="1026"/>
      <c r="K24" s="1027"/>
      <c r="L24" s="198"/>
      <c r="M24" s="198"/>
      <c r="N24" s="216" t="s">
        <v>520</v>
      </c>
      <c r="O24" s="216"/>
      <c r="P24" s="216"/>
      <c r="Q24" s="216"/>
      <c r="R24" s="198"/>
      <c r="S24" s="198"/>
    </row>
    <row r="25" spans="2:28" s="199" customFormat="1" ht="18" customHeight="1" thickBot="1">
      <c r="B25" s="1053" t="s">
        <v>493</v>
      </c>
      <c r="C25" s="1054"/>
      <c r="D25" s="233"/>
      <c r="E25" s="234">
        <f>SUM(E15:E24)</f>
        <v>0</v>
      </c>
      <c r="F25" s="234">
        <f t="shared" ref="F25:I25" si="3">SUM(F15:F24)</f>
        <v>0</v>
      </c>
      <c r="G25" s="234">
        <f t="shared" si="3"/>
        <v>0</v>
      </c>
      <c r="H25" s="234">
        <f t="shared" si="3"/>
        <v>0</v>
      </c>
      <c r="I25" s="235">
        <f t="shared" si="3"/>
        <v>0</v>
      </c>
      <c r="J25" s="1055"/>
      <c r="K25" s="1027"/>
      <c r="L25" s="198"/>
      <c r="M25" s="198"/>
      <c r="N25" s="216" t="s">
        <v>521</v>
      </c>
      <c r="O25" s="216"/>
      <c r="P25" s="216"/>
      <c r="Q25" s="216"/>
      <c r="R25" s="198"/>
      <c r="S25" s="198"/>
    </row>
    <row r="26" spans="2:28" s="199" customFormat="1" ht="18" customHeight="1">
      <c r="B26" s="1025" t="s">
        <v>522</v>
      </c>
      <c r="C26" s="240"/>
      <c r="D26" s="240"/>
      <c r="E26" s="241"/>
      <c r="F26" s="241"/>
      <c r="G26" s="241"/>
      <c r="H26" s="223">
        <f>IFERROR((((F26*$S$13)/$R$13)),"")</f>
        <v>0</v>
      </c>
      <c r="I26" s="223">
        <f>H26-G26</f>
        <v>0</v>
      </c>
      <c r="J26" s="1026"/>
      <c r="K26" s="1027"/>
      <c r="L26" s="198"/>
      <c r="M26" s="198"/>
      <c r="N26" s="198"/>
      <c r="O26" s="198"/>
      <c r="P26" s="198"/>
      <c r="Q26" s="198"/>
      <c r="R26" s="198"/>
      <c r="S26" s="198"/>
    </row>
    <row r="27" spans="2:28" s="199" customFormat="1" ht="18" customHeight="1">
      <c r="B27" s="1025"/>
      <c r="C27" s="221"/>
      <c r="D27" s="221"/>
      <c r="E27" s="222"/>
      <c r="F27" s="222"/>
      <c r="G27" s="222"/>
      <c r="H27" s="223">
        <f t="shared" ref="H27:H35" si="4">IFERROR((((F27*$S$13)/$R$13)),"")</f>
        <v>0</v>
      </c>
      <c r="I27" s="223">
        <f t="shared" ref="I27:I35" si="5">H27-G27</f>
        <v>0</v>
      </c>
      <c r="J27" s="1026"/>
      <c r="K27" s="1027"/>
      <c r="L27" s="198"/>
      <c r="M27" s="198"/>
      <c r="N27" s="198" t="s">
        <v>495</v>
      </c>
      <c r="O27" s="238" t="s">
        <v>496</v>
      </c>
      <c r="P27" s="239" t="s">
        <v>497</v>
      </c>
      <c r="Q27" s="254" t="s">
        <v>498</v>
      </c>
      <c r="R27" s="239" t="s">
        <v>499</v>
      </c>
      <c r="S27" s="198" t="s">
        <v>495</v>
      </c>
    </row>
    <row r="28" spans="2:28" s="199" customFormat="1" ht="18" customHeight="1">
      <c r="B28" s="1025"/>
      <c r="C28" s="221"/>
      <c r="D28" s="221"/>
      <c r="E28" s="222"/>
      <c r="F28" s="222"/>
      <c r="G28" s="222"/>
      <c r="H28" s="223">
        <f t="shared" si="4"/>
        <v>0</v>
      </c>
      <c r="I28" s="223">
        <f t="shared" si="5"/>
        <v>0</v>
      </c>
      <c r="J28" s="1026"/>
      <c r="K28" s="1027"/>
      <c r="L28" s="198"/>
      <c r="M28" s="198"/>
      <c r="N28" s="216" t="s">
        <v>460</v>
      </c>
      <c r="O28" s="245" t="s">
        <v>503</v>
      </c>
      <c r="P28" s="245" t="s">
        <v>504</v>
      </c>
      <c r="Q28" s="245" t="s">
        <v>505</v>
      </c>
      <c r="R28" s="245" t="s">
        <v>506</v>
      </c>
      <c r="S28" s="198" t="s">
        <v>484</v>
      </c>
    </row>
    <row r="29" spans="2:28" s="199" customFormat="1" ht="18" customHeight="1">
      <c r="B29" s="1025"/>
      <c r="C29" s="221"/>
      <c r="D29" s="221"/>
      <c r="E29" s="222"/>
      <c r="F29" s="222"/>
      <c r="G29" s="222"/>
      <c r="H29" s="223">
        <f t="shared" si="4"/>
        <v>0</v>
      </c>
      <c r="I29" s="223">
        <f t="shared" si="5"/>
        <v>0</v>
      </c>
      <c r="J29" s="1026"/>
      <c r="K29" s="1027"/>
      <c r="L29" s="198"/>
      <c r="M29" s="198"/>
      <c r="N29" s="216" t="s">
        <v>519</v>
      </c>
      <c r="O29" s="245" t="s">
        <v>503</v>
      </c>
      <c r="P29" s="245" t="s">
        <v>504</v>
      </c>
      <c r="Q29" s="245" t="s">
        <v>505</v>
      </c>
      <c r="R29" s="245" t="s">
        <v>506</v>
      </c>
      <c r="S29" s="198" t="s">
        <v>484</v>
      </c>
    </row>
    <row r="30" spans="2:28" s="199" customFormat="1" ht="18" customHeight="1">
      <c r="B30" s="1025"/>
      <c r="C30" s="221"/>
      <c r="D30" s="221"/>
      <c r="E30" s="222"/>
      <c r="F30" s="222"/>
      <c r="G30" s="222"/>
      <c r="H30" s="223">
        <f t="shared" si="4"/>
        <v>0</v>
      </c>
      <c r="I30" s="223">
        <f t="shared" si="5"/>
        <v>0</v>
      </c>
      <c r="J30" s="1026"/>
      <c r="K30" s="1027"/>
      <c r="L30" s="198"/>
      <c r="M30" s="198"/>
      <c r="N30" s="216" t="s">
        <v>520</v>
      </c>
      <c r="O30" s="245" t="s">
        <v>503</v>
      </c>
      <c r="P30" s="245" t="s">
        <v>504</v>
      </c>
      <c r="Q30" s="245" t="s">
        <v>505</v>
      </c>
      <c r="R30" s="251" t="s">
        <v>514</v>
      </c>
      <c r="S30" s="198" t="s">
        <v>515</v>
      </c>
    </row>
    <row r="31" spans="2:28" s="199" customFormat="1" ht="18" customHeight="1">
      <c r="B31" s="1025"/>
      <c r="C31" s="221"/>
      <c r="D31" s="221"/>
      <c r="E31" s="222"/>
      <c r="F31" s="222"/>
      <c r="G31" s="222"/>
      <c r="H31" s="223">
        <f t="shared" si="4"/>
        <v>0</v>
      </c>
      <c r="I31" s="223">
        <f t="shared" si="5"/>
        <v>0</v>
      </c>
      <c r="J31" s="1026"/>
      <c r="K31" s="1027"/>
      <c r="L31" s="198"/>
      <c r="M31" s="198"/>
      <c r="N31" s="216" t="s">
        <v>521</v>
      </c>
      <c r="O31" s="245" t="s">
        <v>503</v>
      </c>
      <c r="P31" s="245" t="s">
        <v>504</v>
      </c>
      <c r="Q31" s="245" t="s">
        <v>505</v>
      </c>
      <c r="R31" s="251" t="s">
        <v>514</v>
      </c>
      <c r="S31" s="198" t="s">
        <v>515</v>
      </c>
    </row>
    <row r="32" spans="2:28" s="199" customFormat="1" ht="18" customHeight="1">
      <c r="B32" s="1025"/>
      <c r="C32" s="221"/>
      <c r="D32" s="221"/>
      <c r="E32" s="222"/>
      <c r="F32" s="222"/>
      <c r="G32" s="222"/>
      <c r="H32" s="223">
        <f t="shared" si="4"/>
        <v>0</v>
      </c>
      <c r="I32" s="223">
        <f t="shared" si="5"/>
        <v>0</v>
      </c>
      <c r="J32" s="1026"/>
      <c r="K32" s="1027"/>
      <c r="L32" s="198"/>
      <c r="M32" s="198"/>
    </row>
    <row r="33" spans="2:19" s="199" customFormat="1" ht="18" customHeight="1">
      <c r="B33" s="1025"/>
      <c r="C33" s="221"/>
      <c r="D33" s="221"/>
      <c r="E33" s="222"/>
      <c r="F33" s="222"/>
      <c r="G33" s="222"/>
      <c r="H33" s="223">
        <f t="shared" si="4"/>
        <v>0</v>
      </c>
      <c r="I33" s="223">
        <f t="shared" si="5"/>
        <v>0</v>
      </c>
      <c r="J33" s="1026"/>
      <c r="K33" s="1027"/>
      <c r="L33" s="198"/>
      <c r="M33" s="198"/>
    </row>
    <row r="34" spans="2:19" s="199" customFormat="1" ht="18" customHeight="1">
      <c r="B34" s="1025"/>
      <c r="C34" s="221"/>
      <c r="D34" s="221"/>
      <c r="E34" s="222"/>
      <c r="F34" s="222"/>
      <c r="G34" s="222"/>
      <c r="H34" s="223">
        <f t="shared" si="4"/>
        <v>0</v>
      </c>
      <c r="I34" s="223">
        <f t="shared" si="5"/>
        <v>0</v>
      </c>
      <c r="J34" s="1026"/>
      <c r="K34" s="1027"/>
      <c r="L34" s="198"/>
      <c r="M34" s="198"/>
    </row>
    <row r="35" spans="2:19" s="199" customFormat="1" ht="18" customHeight="1" thickBot="1">
      <c r="B35" s="1025"/>
      <c r="C35" s="221"/>
      <c r="D35" s="221"/>
      <c r="E35" s="222"/>
      <c r="F35" s="222"/>
      <c r="G35" s="222"/>
      <c r="H35" s="223">
        <f t="shared" si="4"/>
        <v>0</v>
      </c>
      <c r="I35" s="223">
        <f t="shared" si="5"/>
        <v>0</v>
      </c>
      <c r="J35" s="1026"/>
      <c r="K35" s="1027"/>
      <c r="L35" s="198"/>
      <c r="M35" s="198"/>
    </row>
    <row r="36" spans="2:19" s="199" customFormat="1" ht="18" hidden="1" customHeight="1" thickBot="1">
      <c r="B36" s="1025"/>
      <c r="C36" s="436"/>
      <c r="D36" s="436"/>
      <c r="E36" s="437"/>
      <c r="F36" s="437"/>
      <c r="G36" s="437"/>
      <c r="H36" s="255">
        <f t="shared" ref="H36" si="6">G36-F36</f>
        <v>0</v>
      </c>
      <c r="I36" s="256">
        <f>((H36*$S$13)/$R$13)*$I$46</f>
        <v>0</v>
      </c>
      <c r="J36" s="1022"/>
      <c r="K36" s="1023"/>
      <c r="L36" s="198"/>
      <c r="M36" s="198"/>
    </row>
    <row r="37" spans="2:19" s="199" customFormat="1" ht="13.5" customHeight="1" thickBot="1">
      <c r="B37" s="1053" t="s">
        <v>493</v>
      </c>
      <c r="C37" s="1054"/>
      <c r="D37" s="234"/>
      <c r="E37" s="234">
        <f>SUM(E26:E36)</f>
        <v>0</v>
      </c>
      <c r="F37" s="234">
        <f t="shared" ref="F37:H37" si="7">SUM(F26:F36)</f>
        <v>0</v>
      </c>
      <c r="G37" s="234">
        <f t="shared" si="7"/>
        <v>0</v>
      </c>
      <c r="H37" s="234">
        <f t="shared" si="7"/>
        <v>0</v>
      </c>
      <c r="I37" s="235">
        <f>IFERROR((SUM(I26:I36)),"")</f>
        <v>0</v>
      </c>
      <c r="J37" s="1055"/>
      <c r="K37" s="1027"/>
      <c r="L37" s="198"/>
      <c r="M37" s="198"/>
    </row>
    <row r="38" spans="2:19" s="199" customFormat="1" ht="12.5" hidden="1" thickBot="1">
      <c r="B38" s="1053" t="s">
        <v>523</v>
      </c>
      <c r="C38" s="1054"/>
      <c r="D38" s="234"/>
      <c r="E38" s="234">
        <f>E40-E39</f>
        <v>0</v>
      </c>
      <c r="F38" s="234">
        <f t="shared" ref="F38:H38" si="8">F40-F39</f>
        <v>0</v>
      </c>
      <c r="G38" s="234">
        <f t="shared" si="8"/>
        <v>0</v>
      </c>
      <c r="H38" s="234">
        <f t="shared" si="8"/>
        <v>0</v>
      </c>
      <c r="I38" s="235">
        <f>IFERROR((((H38*$S$13)/$R$13)*$I$46),"")</f>
        <v>0</v>
      </c>
      <c r="J38" s="1055"/>
      <c r="K38" s="1027"/>
      <c r="L38" s="198"/>
      <c r="M38" s="198"/>
    </row>
    <row r="39" spans="2:19" s="199" customFormat="1" ht="18" customHeight="1" thickBot="1">
      <c r="B39" s="1053" t="s">
        <v>524</v>
      </c>
      <c r="C39" s="1054"/>
      <c r="D39" s="234"/>
      <c r="E39" s="234">
        <f>E14+E25+E37</f>
        <v>0</v>
      </c>
      <c r="F39" s="234">
        <f t="shared" ref="F39:H39" si="9">F14+F25+F37</f>
        <v>0</v>
      </c>
      <c r="G39" s="234">
        <f>G14+G25+G37</f>
        <v>0</v>
      </c>
      <c r="H39" s="234">
        <f t="shared" si="9"/>
        <v>0</v>
      </c>
      <c r="I39" s="235">
        <f>IFERROR((I14+I25+I37),"")</f>
        <v>0</v>
      </c>
      <c r="J39" s="1055"/>
      <c r="K39" s="1027"/>
      <c r="L39" s="198"/>
      <c r="M39" s="198"/>
    </row>
    <row r="40" spans="2:19" s="199" customFormat="1" ht="18" hidden="1" customHeight="1" thickBot="1">
      <c r="B40" s="1053" t="s">
        <v>525</v>
      </c>
      <c r="C40" s="1054"/>
      <c r="D40" s="234"/>
      <c r="E40" s="234">
        <f>ROUNDDOWN(E39*1.1,0)</f>
        <v>0</v>
      </c>
      <c r="F40" s="234">
        <f t="shared" ref="F40:H40" si="10">ROUNDDOWN(F39*1.1,0)</f>
        <v>0</v>
      </c>
      <c r="G40" s="234">
        <f t="shared" si="10"/>
        <v>0</v>
      </c>
      <c r="H40" s="234">
        <f t="shared" si="10"/>
        <v>0</v>
      </c>
      <c r="I40" s="235">
        <f>SUM(I38:I39)</f>
        <v>0</v>
      </c>
      <c r="J40" s="1055"/>
      <c r="K40" s="1027"/>
      <c r="L40" s="198"/>
      <c r="M40" s="198"/>
    </row>
    <row r="41" spans="2:19" s="199" customFormat="1" ht="10.25" customHeight="1" thickBot="1">
      <c r="B41" s="1060"/>
      <c r="C41" s="1061"/>
      <c r="D41" s="198"/>
      <c r="E41" s="198"/>
      <c r="F41" s="198"/>
      <c r="G41" s="198"/>
      <c r="H41" s="198"/>
      <c r="I41" s="198"/>
      <c r="J41" s="198"/>
      <c r="K41" s="198"/>
      <c r="L41" s="198"/>
      <c r="M41" s="198"/>
    </row>
    <row r="42" spans="2:19" s="199" customFormat="1" ht="7.75" customHeight="1">
      <c r="B42" s="1563" t="s">
        <v>526</v>
      </c>
      <c r="C42" s="1564"/>
      <c r="D42" s="1565"/>
      <c r="E42" s="1569" t="str">
        <f>IF(D5="","",O16)</f>
        <v/>
      </c>
      <c r="F42" s="1570"/>
      <c r="G42" s="1573" t="s">
        <v>527</v>
      </c>
      <c r="H42" s="1574"/>
      <c r="I42" s="1569" t="str">
        <f>IF(D5="","",O18)</f>
        <v/>
      </c>
      <c r="J42" s="1577"/>
      <c r="K42" s="1570"/>
      <c r="L42" s="198"/>
      <c r="M42" s="198"/>
    </row>
    <row r="43" spans="2:19" s="199" customFormat="1" ht="11.5" thickBot="1">
      <c r="B43" s="1566"/>
      <c r="C43" s="1567"/>
      <c r="D43" s="1568"/>
      <c r="E43" s="1571"/>
      <c r="F43" s="1572"/>
      <c r="G43" s="1575"/>
      <c r="H43" s="1576"/>
      <c r="I43" s="1571"/>
      <c r="J43" s="1571"/>
      <c r="K43" s="1572"/>
      <c r="L43" s="198"/>
      <c r="M43" s="198"/>
    </row>
    <row r="44" spans="2:19" s="199" customFormat="1" ht="13.75" customHeight="1">
      <c r="B44" s="257"/>
      <c r="C44" s="257"/>
      <c r="D44" s="257"/>
      <c r="E44" s="257"/>
      <c r="F44" s="257"/>
      <c r="G44" s="257"/>
      <c r="H44" s="257"/>
      <c r="I44" s="257"/>
      <c r="J44" s="198"/>
      <c r="K44" s="198"/>
      <c r="L44" s="198"/>
      <c r="M44" s="198"/>
    </row>
    <row r="45" spans="2:19" s="199" customFormat="1" ht="18" customHeight="1">
      <c r="B45" s="1056"/>
      <c r="C45" s="1057"/>
      <c r="D45" s="1057"/>
      <c r="E45" s="261"/>
      <c r="F45" s="294"/>
      <c r="G45" s="1059"/>
      <c r="H45" s="1057"/>
      <c r="I45" s="258"/>
      <c r="J45" s="295"/>
      <c r="K45" s="198"/>
      <c r="L45" s="198"/>
      <c r="M45" s="198"/>
      <c r="N45" s="259"/>
      <c r="Q45" s="259"/>
    </row>
    <row r="46" spans="2:19" s="199" customFormat="1" ht="18" customHeight="1">
      <c r="B46" s="1056"/>
      <c r="C46" s="1057"/>
      <c r="D46" s="1057"/>
      <c r="E46" s="261"/>
      <c r="F46" s="294"/>
      <c r="G46" s="1059"/>
      <c r="H46" s="1057"/>
      <c r="I46" s="260"/>
      <c r="J46" s="204"/>
      <c r="K46" s="198"/>
      <c r="L46" s="198"/>
      <c r="M46" s="198"/>
      <c r="N46" s="259"/>
      <c r="Q46" s="259"/>
    </row>
    <row r="47" spans="2:19" s="199" customFormat="1" ht="18" customHeight="1">
      <c r="B47" s="1056"/>
      <c r="C47" s="1057"/>
      <c r="D47" s="1057"/>
      <c r="E47" s="261"/>
      <c r="F47" s="294"/>
      <c r="G47" s="1058"/>
      <c r="H47" s="984"/>
      <c r="I47" s="204"/>
      <c r="J47" s="204"/>
      <c r="K47" s="198"/>
      <c r="L47" s="198"/>
      <c r="M47" s="198"/>
      <c r="N47" s="262"/>
      <c r="Q47" s="259"/>
      <c r="S47" s="262"/>
    </row>
    <row r="48" spans="2:19" s="199" customFormat="1" ht="18" customHeight="1">
      <c r="B48" s="1056"/>
      <c r="C48" s="1057"/>
      <c r="D48" s="1057"/>
      <c r="E48" s="263"/>
      <c r="F48" s="294"/>
      <c r="G48" s="1058"/>
      <c r="H48" s="984"/>
      <c r="I48" s="204"/>
      <c r="J48" s="295"/>
      <c r="K48" s="198"/>
      <c r="L48" s="198"/>
      <c r="M48" s="198"/>
      <c r="N48" s="259"/>
      <c r="Q48" s="259"/>
      <c r="S48" s="259"/>
    </row>
  </sheetData>
  <sheetProtection algorithmName="SHA-512" hashValue="qFoLZq/dwcyheEHcYN4p6Zvfl+TOVSt6Vx4/khnMQV9PIFP7Ud+RnZFqyLx1Py98uh/+qyLfLUWunzi1pK35qw==" saltValue="D1V1GKW7O5Ee0zBNAAHsxQ==" spinCount="100000" sheet="1" formatCells="0"/>
  <mergeCells count="64">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14:C14"/>
    <mergeCell ref="J14:K14"/>
    <mergeCell ref="B15:B24"/>
    <mergeCell ref="J15:K15"/>
    <mergeCell ref="J16:K16"/>
    <mergeCell ref="J17:K17"/>
    <mergeCell ref="J18:K18"/>
    <mergeCell ref="J19:K19"/>
    <mergeCell ref="J20:K20"/>
    <mergeCell ref="J21:K21"/>
    <mergeCell ref="J22:K22"/>
    <mergeCell ref="J23:K23"/>
    <mergeCell ref="J24:K24"/>
    <mergeCell ref="J10:K10"/>
    <mergeCell ref="B11:B13"/>
    <mergeCell ref="J11:K11"/>
    <mergeCell ref="J12:K12"/>
    <mergeCell ref="J13:K13"/>
    <mergeCell ref="F2:G2"/>
    <mergeCell ref="B4:C4"/>
    <mergeCell ref="D4:E4"/>
    <mergeCell ref="G4:H4"/>
    <mergeCell ref="F8:I8"/>
    <mergeCell ref="I4:K4"/>
    <mergeCell ref="I5:K5"/>
    <mergeCell ref="B5:C5"/>
    <mergeCell ref="D5:E5"/>
    <mergeCell ref="G5:H5"/>
    <mergeCell ref="J8:K9"/>
  </mergeCells>
  <phoneticPr fontId="2"/>
  <dataValidations count="1">
    <dataValidation type="list" allowBlank="1" showInputMessage="1" showErrorMessage="1" sqref="I5" xr:uid="{00000000-0002-0000-13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51"/>
  <sheetViews>
    <sheetView showGridLines="0" showZeros="0" view="pageBreakPreview" zoomScale="55" zoomScaleNormal="100" zoomScaleSheetLayoutView="55" workbookViewId="0">
      <selection activeCell="L24" sqref="L24:O24"/>
    </sheetView>
  </sheetViews>
  <sheetFormatPr defaultRowHeight="13"/>
  <cols>
    <col min="1" max="1" width="2.0820312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8" width="3.33203125" style="91" customWidth="1"/>
    <col min="9" max="9" width="4.1640625" style="91" customWidth="1"/>
    <col min="10" max="10" width="1.08203125" style="91" customWidth="1"/>
    <col min="11" max="11" width="2.83203125" style="91" customWidth="1"/>
    <col min="12" max="12" width="4" style="91" customWidth="1"/>
    <col min="13" max="13" width="3.33203125" style="91" customWidth="1"/>
    <col min="14" max="14" width="5.08203125" style="91" customWidth="1"/>
    <col min="15" max="15" width="3.33203125" style="91" customWidth="1"/>
    <col min="16" max="16" width="4.1640625" style="91" customWidth="1"/>
    <col min="17" max="19" width="3.33203125" style="91" customWidth="1"/>
    <col min="20" max="23" width="3.33203125" style="92" customWidth="1"/>
    <col min="24" max="24" width="2" style="92" customWidth="1"/>
    <col min="25" max="26" width="1.9140625" style="92" customWidth="1"/>
    <col min="27" max="27" width="6.5" style="91" customWidth="1"/>
    <col min="28" max="32" width="8.83203125" style="91"/>
    <col min="33" max="33" width="1.9140625" style="323" customWidth="1"/>
    <col min="34" max="34" width="2.08203125" style="323" customWidth="1"/>
    <col min="35" max="35" width="1" style="323" customWidth="1"/>
    <col min="36" max="36" width="5.08203125" style="323" customWidth="1"/>
    <col min="37" max="37" width="3.33203125" style="323" customWidth="1"/>
    <col min="38" max="38" width="2.4140625" style="323" customWidth="1"/>
    <col min="39" max="39" width="3.33203125" style="323" customWidth="1"/>
    <col min="40" max="40" width="2.4140625" style="323" customWidth="1"/>
    <col min="41" max="41" width="3.33203125" style="323" customWidth="1"/>
    <col min="42" max="42" width="4.1640625" style="323" customWidth="1"/>
    <col min="43" max="43" width="1.08203125" style="323" customWidth="1"/>
    <col min="44" max="44" width="2.83203125" style="323" customWidth="1"/>
    <col min="45" max="45" width="4" style="323" customWidth="1"/>
    <col min="46" max="46" width="3.33203125" style="323" customWidth="1"/>
    <col min="47" max="47" width="5.08203125" style="323" customWidth="1"/>
    <col min="48" max="48" width="3.33203125" style="323" customWidth="1"/>
    <col min="49" max="49" width="4.1640625" style="323" customWidth="1"/>
    <col min="50" max="52" width="3.33203125" style="323" customWidth="1"/>
    <col min="53" max="56" width="3.33203125" style="655" customWidth="1"/>
    <col min="57" max="57" width="2" style="655" customWidth="1"/>
    <col min="58" max="58" width="1.9140625" style="655" customWidth="1"/>
    <col min="59" max="61" width="8.83203125" style="323"/>
    <col min="62" max="262" width="8.83203125" style="91"/>
    <col min="263" max="263" width="2.1640625" style="91" customWidth="1"/>
    <col min="264" max="264" width="2.08203125" style="91" customWidth="1"/>
    <col min="265" max="265" width="1" style="91" customWidth="1"/>
    <col min="266" max="266" width="20.4140625" style="91" customWidth="1"/>
    <col min="267" max="267" width="1.08203125" style="91" customWidth="1"/>
    <col min="268" max="269" width="10.58203125" style="91" customWidth="1"/>
    <col min="270" max="270" width="1.58203125" style="91" customWidth="1"/>
    <col min="271" max="271" width="6.1640625" style="91" customWidth="1"/>
    <col min="272" max="272" width="4" style="91" customWidth="1"/>
    <col min="273" max="273" width="3.33203125" style="91" customWidth="1"/>
    <col min="274" max="274" width="0.6640625" style="91" customWidth="1"/>
    <col min="275" max="275" width="3" style="91" customWidth="1"/>
    <col min="276" max="276" width="3.33203125" style="91" customWidth="1"/>
    <col min="277" max="277" width="2.6640625" style="91" customWidth="1"/>
    <col min="278" max="278" width="3.33203125" style="91" customWidth="1"/>
    <col min="279" max="279" width="2.83203125" style="91" customWidth="1"/>
    <col min="280" max="280" width="1.6640625" style="91" customWidth="1"/>
    <col min="281" max="282" width="2" style="91" customWidth="1"/>
    <col min="283" max="283" width="6.5" style="91" customWidth="1"/>
    <col min="284" max="518" width="8.83203125" style="91"/>
    <col min="519" max="519" width="2.1640625" style="91" customWidth="1"/>
    <col min="520" max="520" width="2.08203125" style="91" customWidth="1"/>
    <col min="521" max="521" width="1" style="91" customWidth="1"/>
    <col min="522" max="522" width="20.4140625" style="91" customWidth="1"/>
    <col min="523" max="523" width="1.08203125" style="91" customWidth="1"/>
    <col min="524" max="525" width="10.58203125" style="91" customWidth="1"/>
    <col min="526" max="526" width="1.58203125" style="91" customWidth="1"/>
    <col min="527" max="527" width="6.1640625" style="91" customWidth="1"/>
    <col min="528" max="528" width="4" style="91" customWidth="1"/>
    <col min="529" max="529" width="3.33203125" style="91" customWidth="1"/>
    <col min="530" max="530" width="0.6640625" style="91" customWidth="1"/>
    <col min="531" max="531" width="3" style="91" customWidth="1"/>
    <col min="532" max="532" width="3.33203125" style="91" customWidth="1"/>
    <col min="533" max="533" width="2.6640625" style="91" customWidth="1"/>
    <col min="534" max="534" width="3.33203125" style="91" customWidth="1"/>
    <col min="535" max="535" width="2.83203125" style="91" customWidth="1"/>
    <col min="536" max="536" width="1.6640625" style="91" customWidth="1"/>
    <col min="537" max="538" width="2" style="91" customWidth="1"/>
    <col min="539" max="539" width="6.5" style="91" customWidth="1"/>
    <col min="540" max="774" width="8.83203125" style="91"/>
    <col min="775" max="775" width="2.1640625" style="91" customWidth="1"/>
    <col min="776" max="776" width="2.08203125" style="91" customWidth="1"/>
    <col min="777" max="777" width="1" style="91" customWidth="1"/>
    <col min="778" max="778" width="20.4140625" style="91" customWidth="1"/>
    <col min="779" max="779" width="1.08203125" style="91" customWidth="1"/>
    <col min="780" max="781" width="10.58203125" style="91" customWidth="1"/>
    <col min="782" max="782" width="1.58203125" style="91" customWidth="1"/>
    <col min="783" max="783" width="6.1640625" style="91" customWidth="1"/>
    <col min="784" max="784" width="4" style="91" customWidth="1"/>
    <col min="785" max="785" width="3.33203125" style="91" customWidth="1"/>
    <col min="786" max="786" width="0.6640625" style="91" customWidth="1"/>
    <col min="787" max="787" width="3" style="91" customWidth="1"/>
    <col min="788" max="788" width="3.33203125" style="91" customWidth="1"/>
    <col min="789" max="789" width="2.6640625" style="91" customWidth="1"/>
    <col min="790" max="790" width="3.33203125" style="91" customWidth="1"/>
    <col min="791" max="791" width="2.83203125" style="91" customWidth="1"/>
    <col min="792" max="792" width="1.6640625" style="91" customWidth="1"/>
    <col min="793" max="794" width="2" style="91" customWidth="1"/>
    <col min="795" max="795" width="6.5" style="91" customWidth="1"/>
    <col min="796" max="1030" width="8.83203125" style="91"/>
    <col min="1031" max="1031" width="2.1640625" style="91" customWidth="1"/>
    <col min="1032" max="1032" width="2.08203125" style="91" customWidth="1"/>
    <col min="1033" max="1033" width="1" style="91" customWidth="1"/>
    <col min="1034" max="1034" width="20.4140625" style="91" customWidth="1"/>
    <col min="1035" max="1035" width="1.08203125" style="91" customWidth="1"/>
    <col min="1036" max="1037" width="10.58203125" style="91" customWidth="1"/>
    <col min="1038" max="1038" width="1.58203125" style="91" customWidth="1"/>
    <col min="1039" max="1039" width="6.1640625" style="91" customWidth="1"/>
    <col min="1040" max="1040" width="4" style="91" customWidth="1"/>
    <col min="1041" max="1041" width="3.33203125" style="91" customWidth="1"/>
    <col min="1042" max="1042" width="0.6640625" style="91" customWidth="1"/>
    <col min="1043" max="1043" width="3" style="91" customWidth="1"/>
    <col min="1044" max="1044" width="3.33203125" style="91" customWidth="1"/>
    <col min="1045" max="1045" width="2.6640625" style="91" customWidth="1"/>
    <col min="1046" max="1046" width="3.33203125" style="91" customWidth="1"/>
    <col min="1047" max="1047" width="2.83203125" style="91" customWidth="1"/>
    <col min="1048" max="1048" width="1.6640625" style="91" customWidth="1"/>
    <col min="1049" max="1050" width="2" style="91" customWidth="1"/>
    <col min="1051" max="1051" width="6.5" style="91" customWidth="1"/>
    <col min="1052" max="1286" width="8.83203125" style="91"/>
    <col min="1287" max="1287" width="2.1640625" style="91" customWidth="1"/>
    <col min="1288" max="1288" width="2.08203125" style="91" customWidth="1"/>
    <col min="1289" max="1289" width="1" style="91" customWidth="1"/>
    <col min="1290" max="1290" width="20.4140625" style="91" customWidth="1"/>
    <col min="1291" max="1291" width="1.08203125" style="91" customWidth="1"/>
    <col min="1292" max="1293" width="10.58203125" style="91" customWidth="1"/>
    <col min="1294" max="1294" width="1.58203125" style="91" customWidth="1"/>
    <col min="1295" max="1295" width="6.1640625" style="91" customWidth="1"/>
    <col min="1296" max="1296" width="4" style="91" customWidth="1"/>
    <col min="1297" max="1297" width="3.33203125" style="91" customWidth="1"/>
    <col min="1298" max="1298" width="0.6640625" style="91" customWidth="1"/>
    <col min="1299" max="1299" width="3" style="91" customWidth="1"/>
    <col min="1300" max="1300" width="3.33203125" style="91" customWidth="1"/>
    <col min="1301" max="1301" width="2.6640625" style="91" customWidth="1"/>
    <col min="1302" max="1302" width="3.33203125" style="91" customWidth="1"/>
    <col min="1303" max="1303" width="2.83203125" style="91" customWidth="1"/>
    <col min="1304" max="1304" width="1.6640625" style="91" customWidth="1"/>
    <col min="1305" max="1306" width="2" style="91" customWidth="1"/>
    <col min="1307" max="1307" width="6.5" style="91" customWidth="1"/>
    <col min="1308" max="1542" width="8.83203125" style="91"/>
    <col min="1543" max="1543" width="2.1640625" style="91" customWidth="1"/>
    <col min="1544" max="1544" width="2.08203125" style="91" customWidth="1"/>
    <col min="1545" max="1545" width="1" style="91" customWidth="1"/>
    <col min="1546" max="1546" width="20.4140625" style="91" customWidth="1"/>
    <col min="1547" max="1547" width="1.08203125" style="91" customWidth="1"/>
    <col min="1548" max="1549" width="10.58203125" style="91" customWidth="1"/>
    <col min="1550" max="1550" width="1.58203125" style="91" customWidth="1"/>
    <col min="1551" max="1551" width="6.1640625" style="91" customWidth="1"/>
    <col min="1552" max="1552" width="4" style="91" customWidth="1"/>
    <col min="1553" max="1553" width="3.33203125" style="91" customWidth="1"/>
    <col min="1554" max="1554" width="0.6640625" style="91" customWidth="1"/>
    <col min="1555" max="1555" width="3" style="91" customWidth="1"/>
    <col min="1556" max="1556" width="3.33203125" style="91" customWidth="1"/>
    <col min="1557" max="1557" width="2.6640625" style="91" customWidth="1"/>
    <col min="1558" max="1558" width="3.33203125" style="91" customWidth="1"/>
    <col min="1559" max="1559" width="2.83203125" style="91" customWidth="1"/>
    <col min="1560" max="1560" width="1.6640625" style="91" customWidth="1"/>
    <col min="1561" max="1562" width="2" style="91" customWidth="1"/>
    <col min="1563" max="1563" width="6.5" style="91" customWidth="1"/>
    <col min="1564" max="1798" width="8.83203125" style="91"/>
    <col min="1799" max="1799" width="2.1640625" style="91" customWidth="1"/>
    <col min="1800" max="1800" width="2.08203125" style="91" customWidth="1"/>
    <col min="1801" max="1801" width="1" style="91" customWidth="1"/>
    <col min="1802" max="1802" width="20.4140625" style="91" customWidth="1"/>
    <col min="1803" max="1803" width="1.08203125" style="91" customWidth="1"/>
    <col min="1804" max="1805" width="10.58203125" style="91" customWidth="1"/>
    <col min="1806" max="1806" width="1.58203125" style="91" customWidth="1"/>
    <col min="1807" max="1807" width="6.1640625" style="91" customWidth="1"/>
    <col min="1808" max="1808" width="4" style="91" customWidth="1"/>
    <col min="1809" max="1809" width="3.33203125" style="91" customWidth="1"/>
    <col min="1810" max="1810" width="0.6640625" style="91" customWidth="1"/>
    <col min="1811" max="1811" width="3" style="91" customWidth="1"/>
    <col min="1812" max="1812" width="3.33203125" style="91" customWidth="1"/>
    <col min="1813" max="1813" width="2.6640625" style="91" customWidth="1"/>
    <col min="1814" max="1814" width="3.33203125" style="91" customWidth="1"/>
    <col min="1815" max="1815" width="2.83203125" style="91" customWidth="1"/>
    <col min="1816" max="1816" width="1.6640625" style="91" customWidth="1"/>
    <col min="1817" max="1818" width="2" style="91" customWidth="1"/>
    <col min="1819" max="1819" width="6.5" style="91" customWidth="1"/>
    <col min="1820" max="2054" width="8.83203125" style="91"/>
    <col min="2055" max="2055" width="2.1640625" style="91" customWidth="1"/>
    <col min="2056" max="2056" width="2.08203125" style="91" customWidth="1"/>
    <col min="2057" max="2057" width="1" style="91" customWidth="1"/>
    <col min="2058" max="2058" width="20.4140625" style="91" customWidth="1"/>
    <col min="2059" max="2059" width="1.08203125" style="91" customWidth="1"/>
    <col min="2060" max="2061" width="10.58203125" style="91" customWidth="1"/>
    <col min="2062" max="2062" width="1.58203125" style="91" customWidth="1"/>
    <col min="2063" max="2063" width="6.1640625" style="91" customWidth="1"/>
    <col min="2064" max="2064" width="4" style="91" customWidth="1"/>
    <col min="2065" max="2065" width="3.33203125" style="91" customWidth="1"/>
    <col min="2066" max="2066" width="0.6640625" style="91" customWidth="1"/>
    <col min="2067" max="2067" width="3" style="91" customWidth="1"/>
    <col min="2068" max="2068" width="3.33203125" style="91" customWidth="1"/>
    <col min="2069" max="2069" width="2.6640625" style="91" customWidth="1"/>
    <col min="2070" max="2070" width="3.33203125" style="91" customWidth="1"/>
    <col min="2071" max="2071" width="2.83203125" style="91" customWidth="1"/>
    <col min="2072" max="2072" width="1.6640625" style="91" customWidth="1"/>
    <col min="2073" max="2074" width="2" style="91" customWidth="1"/>
    <col min="2075" max="2075" width="6.5" style="91" customWidth="1"/>
    <col min="2076" max="2310" width="8.83203125" style="91"/>
    <col min="2311" max="2311" width="2.1640625" style="91" customWidth="1"/>
    <col min="2312" max="2312" width="2.08203125" style="91" customWidth="1"/>
    <col min="2313" max="2313" width="1" style="91" customWidth="1"/>
    <col min="2314" max="2314" width="20.4140625" style="91" customWidth="1"/>
    <col min="2315" max="2315" width="1.08203125" style="91" customWidth="1"/>
    <col min="2316" max="2317" width="10.58203125" style="91" customWidth="1"/>
    <col min="2318" max="2318" width="1.58203125" style="91" customWidth="1"/>
    <col min="2319" max="2319" width="6.1640625" style="91" customWidth="1"/>
    <col min="2320" max="2320" width="4" style="91" customWidth="1"/>
    <col min="2321" max="2321" width="3.33203125" style="91" customWidth="1"/>
    <col min="2322" max="2322" width="0.6640625" style="91" customWidth="1"/>
    <col min="2323" max="2323" width="3" style="91" customWidth="1"/>
    <col min="2324" max="2324" width="3.33203125" style="91" customWidth="1"/>
    <col min="2325" max="2325" width="2.6640625" style="91" customWidth="1"/>
    <col min="2326" max="2326" width="3.33203125" style="91" customWidth="1"/>
    <col min="2327" max="2327" width="2.83203125" style="91" customWidth="1"/>
    <col min="2328" max="2328" width="1.6640625" style="91" customWidth="1"/>
    <col min="2329" max="2330" width="2" style="91" customWidth="1"/>
    <col min="2331" max="2331" width="6.5" style="91" customWidth="1"/>
    <col min="2332" max="2566" width="8.83203125" style="91"/>
    <col min="2567" max="2567" width="2.1640625" style="91" customWidth="1"/>
    <col min="2568" max="2568" width="2.08203125" style="91" customWidth="1"/>
    <col min="2569" max="2569" width="1" style="91" customWidth="1"/>
    <col min="2570" max="2570" width="20.4140625" style="91" customWidth="1"/>
    <col min="2571" max="2571" width="1.08203125" style="91" customWidth="1"/>
    <col min="2572" max="2573" width="10.58203125" style="91" customWidth="1"/>
    <col min="2574" max="2574" width="1.58203125" style="91" customWidth="1"/>
    <col min="2575" max="2575" width="6.1640625" style="91" customWidth="1"/>
    <col min="2576" max="2576" width="4" style="91" customWidth="1"/>
    <col min="2577" max="2577" width="3.33203125" style="91" customWidth="1"/>
    <col min="2578" max="2578" width="0.6640625" style="91" customWidth="1"/>
    <col min="2579" max="2579" width="3" style="91" customWidth="1"/>
    <col min="2580" max="2580" width="3.33203125" style="91" customWidth="1"/>
    <col min="2581" max="2581" width="2.6640625" style="91" customWidth="1"/>
    <col min="2582" max="2582" width="3.33203125" style="91" customWidth="1"/>
    <col min="2583" max="2583" width="2.83203125" style="91" customWidth="1"/>
    <col min="2584" max="2584" width="1.6640625" style="91" customWidth="1"/>
    <col min="2585" max="2586" width="2" style="91" customWidth="1"/>
    <col min="2587" max="2587" width="6.5" style="91" customWidth="1"/>
    <col min="2588" max="2822" width="8.83203125" style="91"/>
    <col min="2823" max="2823" width="2.1640625" style="91" customWidth="1"/>
    <col min="2824" max="2824" width="2.08203125" style="91" customWidth="1"/>
    <col min="2825" max="2825" width="1" style="91" customWidth="1"/>
    <col min="2826" max="2826" width="20.4140625" style="91" customWidth="1"/>
    <col min="2827" max="2827" width="1.08203125" style="91" customWidth="1"/>
    <col min="2828" max="2829" width="10.58203125" style="91" customWidth="1"/>
    <col min="2830" max="2830" width="1.58203125" style="91" customWidth="1"/>
    <col min="2831" max="2831" width="6.1640625" style="91" customWidth="1"/>
    <col min="2832" max="2832" width="4" style="91" customWidth="1"/>
    <col min="2833" max="2833" width="3.33203125" style="91" customWidth="1"/>
    <col min="2834" max="2834" width="0.6640625" style="91" customWidth="1"/>
    <col min="2835" max="2835" width="3" style="91" customWidth="1"/>
    <col min="2836" max="2836" width="3.33203125" style="91" customWidth="1"/>
    <col min="2837" max="2837" width="2.6640625" style="91" customWidth="1"/>
    <col min="2838" max="2838" width="3.33203125" style="91" customWidth="1"/>
    <col min="2839" max="2839" width="2.83203125" style="91" customWidth="1"/>
    <col min="2840" max="2840" width="1.6640625" style="91" customWidth="1"/>
    <col min="2841" max="2842" width="2" style="91" customWidth="1"/>
    <col min="2843" max="2843" width="6.5" style="91" customWidth="1"/>
    <col min="2844" max="3078" width="8.83203125" style="91"/>
    <col min="3079" max="3079" width="2.1640625" style="91" customWidth="1"/>
    <col min="3080" max="3080" width="2.08203125" style="91" customWidth="1"/>
    <col min="3081" max="3081" width="1" style="91" customWidth="1"/>
    <col min="3082" max="3082" width="20.4140625" style="91" customWidth="1"/>
    <col min="3083" max="3083" width="1.08203125" style="91" customWidth="1"/>
    <col min="3084" max="3085" width="10.58203125" style="91" customWidth="1"/>
    <col min="3086" max="3086" width="1.58203125" style="91" customWidth="1"/>
    <col min="3087" max="3087" width="6.1640625" style="91" customWidth="1"/>
    <col min="3088" max="3088" width="4" style="91" customWidth="1"/>
    <col min="3089" max="3089" width="3.33203125" style="91" customWidth="1"/>
    <col min="3090" max="3090" width="0.6640625" style="91" customWidth="1"/>
    <col min="3091" max="3091" width="3" style="91" customWidth="1"/>
    <col min="3092" max="3092" width="3.33203125" style="91" customWidth="1"/>
    <col min="3093" max="3093" width="2.6640625" style="91" customWidth="1"/>
    <col min="3094" max="3094" width="3.33203125" style="91" customWidth="1"/>
    <col min="3095" max="3095" width="2.83203125" style="91" customWidth="1"/>
    <col min="3096" max="3096" width="1.6640625" style="91" customWidth="1"/>
    <col min="3097" max="3098" width="2" style="91" customWidth="1"/>
    <col min="3099" max="3099" width="6.5" style="91" customWidth="1"/>
    <col min="3100" max="3334" width="8.83203125" style="91"/>
    <col min="3335" max="3335" width="2.1640625" style="91" customWidth="1"/>
    <col min="3336" max="3336" width="2.08203125" style="91" customWidth="1"/>
    <col min="3337" max="3337" width="1" style="91" customWidth="1"/>
    <col min="3338" max="3338" width="20.4140625" style="91" customWidth="1"/>
    <col min="3339" max="3339" width="1.08203125" style="91" customWidth="1"/>
    <col min="3340" max="3341" width="10.58203125" style="91" customWidth="1"/>
    <col min="3342" max="3342" width="1.58203125" style="91" customWidth="1"/>
    <col min="3343" max="3343" width="6.1640625" style="91" customWidth="1"/>
    <col min="3344" max="3344" width="4" style="91" customWidth="1"/>
    <col min="3345" max="3345" width="3.33203125" style="91" customWidth="1"/>
    <col min="3346" max="3346" width="0.6640625" style="91" customWidth="1"/>
    <col min="3347" max="3347" width="3" style="91" customWidth="1"/>
    <col min="3348" max="3348" width="3.33203125" style="91" customWidth="1"/>
    <col min="3349" max="3349" width="2.6640625" style="91" customWidth="1"/>
    <col min="3350" max="3350" width="3.33203125" style="91" customWidth="1"/>
    <col min="3351" max="3351" width="2.83203125" style="91" customWidth="1"/>
    <col min="3352" max="3352" width="1.6640625" style="91" customWidth="1"/>
    <col min="3353" max="3354" width="2" style="91" customWidth="1"/>
    <col min="3355" max="3355" width="6.5" style="91" customWidth="1"/>
    <col min="3356" max="3590" width="8.83203125" style="91"/>
    <col min="3591" max="3591" width="2.1640625" style="91" customWidth="1"/>
    <col min="3592" max="3592" width="2.08203125" style="91" customWidth="1"/>
    <col min="3593" max="3593" width="1" style="91" customWidth="1"/>
    <col min="3594" max="3594" width="20.4140625" style="91" customWidth="1"/>
    <col min="3595" max="3595" width="1.08203125" style="91" customWidth="1"/>
    <col min="3596" max="3597" width="10.58203125" style="91" customWidth="1"/>
    <col min="3598" max="3598" width="1.58203125" style="91" customWidth="1"/>
    <col min="3599" max="3599" width="6.1640625" style="91" customWidth="1"/>
    <col min="3600" max="3600" width="4" style="91" customWidth="1"/>
    <col min="3601" max="3601" width="3.33203125" style="91" customWidth="1"/>
    <col min="3602" max="3602" width="0.6640625" style="91" customWidth="1"/>
    <col min="3603" max="3603" width="3" style="91" customWidth="1"/>
    <col min="3604" max="3604" width="3.33203125" style="91" customWidth="1"/>
    <col min="3605" max="3605" width="2.6640625" style="91" customWidth="1"/>
    <col min="3606" max="3606" width="3.33203125" style="91" customWidth="1"/>
    <col min="3607" max="3607" width="2.83203125" style="91" customWidth="1"/>
    <col min="3608" max="3608" width="1.6640625" style="91" customWidth="1"/>
    <col min="3609" max="3610" width="2" style="91" customWidth="1"/>
    <col min="3611" max="3611" width="6.5" style="91" customWidth="1"/>
    <col min="3612" max="3846" width="8.83203125" style="91"/>
    <col min="3847" max="3847" width="2.1640625" style="91" customWidth="1"/>
    <col min="3848" max="3848" width="2.08203125" style="91" customWidth="1"/>
    <col min="3849" max="3849" width="1" style="91" customWidth="1"/>
    <col min="3850" max="3850" width="20.4140625" style="91" customWidth="1"/>
    <col min="3851" max="3851" width="1.08203125" style="91" customWidth="1"/>
    <col min="3852" max="3853" width="10.58203125" style="91" customWidth="1"/>
    <col min="3854" max="3854" width="1.58203125" style="91" customWidth="1"/>
    <col min="3855" max="3855" width="6.1640625" style="91" customWidth="1"/>
    <col min="3856" max="3856" width="4" style="91" customWidth="1"/>
    <col min="3857" max="3857" width="3.33203125" style="91" customWidth="1"/>
    <col min="3858" max="3858" width="0.6640625" style="91" customWidth="1"/>
    <col min="3859" max="3859" width="3" style="91" customWidth="1"/>
    <col min="3860" max="3860" width="3.33203125" style="91" customWidth="1"/>
    <col min="3861" max="3861" width="2.6640625" style="91" customWidth="1"/>
    <col min="3862" max="3862" width="3.33203125" style="91" customWidth="1"/>
    <col min="3863" max="3863" width="2.83203125" style="91" customWidth="1"/>
    <col min="3864" max="3864" width="1.6640625" style="91" customWidth="1"/>
    <col min="3865" max="3866" width="2" style="91" customWidth="1"/>
    <col min="3867" max="3867" width="6.5" style="91" customWidth="1"/>
    <col min="3868" max="4102" width="8.83203125" style="91"/>
    <col min="4103" max="4103" width="2.1640625" style="91" customWidth="1"/>
    <col min="4104" max="4104" width="2.08203125" style="91" customWidth="1"/>
    <col min="4105" max="4105" width="1" style="91" customWidth="1"/>
    <col min="4106" max="4106" width="20.4140625" style="91" customWidth="1"/>
    <col min="4107" max="4107" width="1.08203125" style="91" customWidth="1"/>
    <col min="4108" max="4109" width="10.58203125" style="91" customWidth="1"/>
    <col min="4110" max="4110" width="1.58203125" style="91" customWidth="1"/>
    <col min="4111" max="4111" width="6.1640625" style="91" customWidth="1"/>
    <col min="4112" max="4112" width="4" style="91" customWidth="1"/>
    <col min="4113" max="4113" width="3.33203125" style="91" customWidth="1"/>
    <col min="4114" max="4114" width="0.6640625" style="91" customWidth="1"/>
    <col min="4115" max="4115" width="3" style="91" customWidth="1"/>
    <col min="4116" max="4116" width="3.33203125" style="91" customWidth="1"/>
    <col min="4117" max="4117" width="2.6640625" style="91" customWidth="1"/>
    <col min="4118" max="4118" width="3.33203125" style="91" customWidth="1"/>
    <col min="4119" max="4119" width="2.83203125" style="91" customWidth="1"/>
    <col min="4120" max="4120" width="1.6640625" style="91" customWidth="1"/>
    <col min="4121" max="4122" width="2" style="91" customWidth="1"/>
    <col min="4123" max="4123" width="6.5" style="91" customWidth="1"/>
    <col min="4124" max="4358" width="8.83203125" style="91"/>
    <col min="4359" max="4359" width="2.1640625" style="91" customWidth="1"/>
    <col min="4360" max="4360" width="2.08203125" style="91" customWidth="1"/>
    <col min="4361" max="4361" width="1" style="91" customWidth="1"/>
    <col min="4362" max="4362" width="20.4140625" style="91" customWidth="1"/>
    <col min="4363" max="4363" width="1.08203125" style="91" customWidth="1"/>
    <col min="4364" max="4365" width="10.58203125" style="91" customWidth="1"/>
    <col min="4366" max="4366" width="1.58203125" style="91" customWidth="1"/>
    <col min="4367" max="4367" width="6.1640625" style="91" customWidth="1"/>
    <col min="4368" max="4368" width="4" style="91" customWidth="1"/>
    <col min="4369" max="4369" width="3.33203125" style="91" customWidth="1"/>
    <col min="4370" max="4370" width="0.6640625" style="91" customWidth="1"/>
    <col min="4371" max="4371" width="3" style="91" customWidth="1"/>
    <col min="4372" max="4372" width="3.33203125" style="91" customWidth="1"/>
    <col min="4373" max="4373" width="2.6640625" style="91" customWidth="1"/>
    <col min="4374" max="4374" width="3.33203125" style="91" customWidth="1"/>
    <col min="4375" max="4375" width="2.83203125" style="91" customWidth="1"/>
    <col min="4376" max="4376" width="1.6640625" style="91" customWidth="1"/>
    <col min="4377" max="4378" width="2" style="91" customWidth="1"/>
    <col min="4379" max="4379" width="6.5" style="91" customWidth="1"/>
    <col min="4380" max="4614" width="8.83203125" style="91"/>
    <col min="4615" max="4615" width="2.1640625" style="91" customWidth="1"/>
    <col min="4616" max="4616" width="2.08203125" style="91" customWidth="1"/>
    <col min="4617" max="4617" width="1" style="91" customWidth="1"/>
    <col min="4618" max="4618" width="20.4140625" style="91" customWidth="1"/>
    <col min="4619" max="4619" width="1.08203125" style="91" customWidth="1"/>
    <col min="4620" max="4621" width="10.58203125" style="91" customWidth="1"/>
    <col min="4622" max="4622" width="1.58203125" style="91" customWidth="1"/>
    <col min="4623" max="4623" width="6.1640625" style="91" customWidth="1"/>
    <col min="4624" max="4624" width="4" style="91" customWidth="1"/>
    <col min="4625" max="4625" width="3.33203125" style="91" customWidth="1"/>
    <col min="4626" max="4626" width="0.6640625" style="91" customWidth="1"/>
    <col min="4627" max="4627" width="3" style="91" customWidth="1"/>
    <col min="4628" max="4628" width="3.33203125" style="91" customWidth="1"/>
    <col min="4629" max="4629" width="2.6640625" style="91" customWidth="1"/>
    <col min="4630" max="4630" width="3.33203125" style="91" customWidth="1"/>
    <col min="4631" max="4631" width="2.83203125" style="91" customWidth="1"/>
    <col min="4632" max="4632" width="1.6640625" style="91" customWidth="1"/>
    <col min="4633" max="4634" width="2" style="91" customWidth="1"/>
    <col min="4635" max="4635" width="6.5" style="91" customWidth="1"/>
    <col min="4636" max="4870" width="8.83203125" style="91"/>
    <col min="4871" max="4871" width="2.1640625" style="91" customWidth="1"/>
    <col min="4872" max="4872" width="2.08203125" style="91" customWidth="1"/>
    <col min="4873" max="4873" width="1" style="91" customWidth="1"/>
    <col min="4874" max="4874" width="20.4140625" style="91" customWidth="1"/>
    <col min="4875" max="4875" width="1.08203125" style="91" customWidth="1"/>
    <col min="4876" max="4877" width="10.58203125" style="91" customWidth="1"/>
    <col min="4878" max="4878" width="1.58203125" style="91" customWidth="1"/>
    <col min="4879" max="4879" width="6.1640625" style="91" customWidth="1"/>
    <col min="4880" max="4880" width="4" style="91" customWidth="1"/>
    <col min="4881" max="4881" width="3.33203125" style="91" customWidth="1"/>
    <col min="4882" max="4882" width="0.6640625" style="91" customWidth="1"/>
    <col min="4883" max="4883" width="3" style="91" customWidth="1"/>
    <col min="4884" max="4884" width="3.33203125" style="91" customWidth="1"/>
    <col min="4885" max="4885" width="2.6640625" style="91" customWidth="1"/>
    <col min="4886" max="4886" width="3.33203125" style="91" customWidth="1"/>
    <col min="4887" max="4887" width="2.83203125" style="91" customWidth="1"/>
    <col min="4888" max="4888" width="1.6640625" style="91" customWidth="1"/>
    <col min="4889" max="4890" width="2" style="91" customWidth="1"/>
    <col min="4891" max="4891" width="6.5" style="91" customWidth="1"/>
    <col min="4892" max="5126" width="8.83203125" style="91"/>
    <col min="5127" max="5127" width="2.1640625" style="91" customWidth="1"/>
    <col min="5128" max="5128" width="2.08203125" style="91" customWidth="1"/>
    <col min="5129" max="5129" width="1" style="91" customWidth="1"/>
    <col min="5130" max="5130" width="20.4140625" style="91" customWidth="1"/>
    <col min="5131" max="5131" width="1.08203125" style="91" customWidth="1"/>
    <col min="5132" max="5133" width="10.58203125" style="91" customWidth="1"/>
    <col min="5134" max="5134" width="1.58203125" style="91" customWidth="1"/>
    <col min="5135" max="5135" width="6.1640625" style="91" customWidth="1"/>
    <col min="5136" max="5136" width="4" style="91" customWidth="1"/>
    <col min="5137" max="5137" width="3.33203125" style="91" customWidth="1"/>
    <col min="5138" max="5138" width="0.6640625" style="91" customWidth="1"/>
    <col min="5139" max="5139" width="3" style="91" customWidth="1"/>
    <col min="5140" max="5140" width="3.33203125" style="91" customWidth="1"/>
    <col min="5141" max="5141" width="2.6640625" style="91" customWidth="1"/>
    <col min="5142" max="5142" width="3.33203125" style="91" customWidth="1"/>
    <col min="5143" max="5143" width="2.83203125" style="91" customWidth="1"/>
    <col min="5144" max="5144" width="1.6640625" style="91" customWidth="1"/>
    <col min="5145" max="5146" width="2" style="91" customWidth="1"/>
    <col min="5147" max="5147" width="6.5" style="91" customWidth="1"/>
    <col min="5148" max="5382" width="8.83203125" style="91"/>
    <col min="5383" max="5383" width="2.1640625" style="91" customWidth="1"/>
    <col min="5384" max="5384" width="2.08203125" style="91" customWidth="1"/>
    <col min="5385" max="5385" width="1" style="91" customWidth="1"/>
    <col min="5386" max="5386" width="20.4140625" style="91" customWidth="1"/>
    <col min="5387" max="5387" width="1.08203125" style="91" customWidth="1"/>
    <col min="5388" max="5389" width="10.58203125" style="91" customWidth="1"/>
    <col min="5390" max="5390" width="1.58203125" style="91" customWidth="1"/>
    <col min="5391" max="5391" width="6.1640625" style="91" customWidth="1"/>
    <col min="5392" max="5392" width="4" style="91" customWidth="1"/>
    <col min="5393" max="5393" width="3.33203125" style="91" customWidth="1"/>
    <col min="5394" max="5394" width="0.6640625" style="91" customWidth="1"/>
    <col min="5395" max="5395" width="3" style="91" customWidth="1"/>
    <col min="5396" max="5396" width="3.33203125" style="91" customWidth="1"/>
    <col min="5397" max="5397" width="2.6640625" style="91" customWidth="1"/>
    <col min="5398" max="5398" width="3.33203125" style="91" customWidth="1"/>
    <col min="5399" max="5399" width="2.83203125" style="91" customWidth="1"/>
    <col min="5400" max="5400" width="1.6640625" style="91" customWidth="1"/>
    <col min="5401" max="5402" width="2" style="91" customWidth="1"/>
    <col min="5403" max="5403" width="6.5" style="91" customWidth="1"/>
    <col min="5404" max="5638" width="8.83203125" style="91"/>
    <col min="5639" max="5639" width="2.1640625" style="91" customWidth="1"/>
    <col min="5640" max="5640" width="2.08203125" style="91" customWidth="1"/>
    <col min="5641" max="5641" width="1" style="91" customWidth="1"/>
    <col min="5642" max="5642" width="20.4140625" style="91" customWidth="1"/>
    <col min="5643" max="5643" width="1.08203125" style="91" customWidth="1"/>
    <col min="5644" max="5645" width="10.58203125" style="91" customWidth="1"/>
    <col min="5646" max="5646" width="1.58203125" style="91" customWidth="1"/>
    <col min="5647" max="5647" width="6.1640625" style="91" customWidth="1"/>
    <col min="5648" max="5648" width="4" style="91" customWidth="1"/>
    <col min="5649" max="5649" width="3.33203125" style="91" customWidth="1"/>
    <col min="5650" max="5650" width="0.6640625" style="91" customWidth="1"/>
    <col min="5651" max="5651" width="3" style="91" customWidth="1"/>
    <col min="5652" max="5652" width="3.33203125" style="91" customWidth="1"/>
    <col min="5653" max="5653" width="2.6640625" style="91" customWidth="1"/>
    <col min="5654" max="5654" width="3.33203125" style="91" customWidth="1"/>
    <col min="5655" max="5655" width="2.83203125" style="91" customWidth="1"/>
    <col min="5656" max="5656" width="1.6640625" style="91" customWidth="1"/>
    <col min="5657" max="5658" width="2" style="91" customWidth="1"/>
    <col min="5659" max="5659" width="6.5" style="91" customWidth="1"/>
    <col min="5660" max="5894" width="8.83203125" style="91"/>
    <col min="5895" max="5895" width="2.1640625" style="91" customWidth="1"/>
    <col min="5896" max="5896" width="2.08203125" style="91" customWidth="1"/>
    <col min="5897" max="5897" width="1" style="91" customWidth="1"/>
    <col min="5898" max="5898" width="20.4140625" style="91" customWidth="1"/>
    <col min="5899" max="5899" width="1.08203125" style="91" customWidth="1"/>
    <col min="5900" max="5901" width="10.58203125" style="91" customWidth="1"/>
    <col min="5902" max="5902" width="1.58203125" style="91" customWidth="1"/>
    <col min="5903" max="5903" width="6.1640625" style="91" customWidth="1"/>
    <col min="5904" max="5904" width="4" style="91" customWidth="1"/>
    <col min="5905" max="5905" width="3.33203125" style="91" customWidth="1"/>
    <col min="5906" max="5906" width="0.6640625" style="91" customWidth="1"/>
    <col min="5907" max="5907" width="3" style="91" customWidth="1"/>
    <col min="5908" max="5908" width="3.33203125" style="91" customWidth="1"/>
    <col min="5909" max="5909" width="2.6640625" style="91" customWidth="1"/>
    <col min="5910" max="5910" width="3.33203125" style="91" customWidth="1"/>
    <col min="5911" max="5911" width="2.83203125" style="91" customWidth="1"/>
    <col min="5912" max="5912" width="1.6640625" style="91" customWidth="1"/>
    <col min="5913" max="5914" width="2" style="91" customWidth="1"/>
    <col min="5915" max="5915" width="6.5" style="91" customWidth="1"/>
    <col min="5916" max="6150" width="8.83203125" style="91"/>
    <col min="6151" max="6151" width="2.1640625" style="91" customWidth="1"/>
    <col min="6152" max="6152" width="2.08203125" style="91" customWidth="1"/>
    <col min="6153" max="6153" width="1" style="91" customWidth="1"/>
    <col min="6154" max="6154" width="20.4140625" style="91" customWidth="1"/>
    <col min="6155" max="6155" width="1.08203125" style="91" customWidth="1"/>
    <col min="6156" max="6157" width="10.58203125" style="91" customWidth="1"/>
    <col min="6158" max="6158" width="1.58203125" style="91" customWidth="1"/>
    <col min="6159" max="6159" width="6.1640625" style="91" customWidth="1"/>
    <col min="6160" max="6160" width="4" style="91" customWidth="1"/>
    <col min="6161" max="6161" width="3.33203125" style="91" customWidth="1"/>
    <col min="6162" max="6162" width="0.6640625" style="91" customWidth="1"/>
    <col min="6163" max="6163" width="3" style="91" customWidth="1"/>
    <col min="6164" max="6164" width="3.33203125" style="91" customWidth="1"/>
    <col min="6165" max="6165" width="2.6640625" style="91" customWidth="1"/>
    <col min="6166" max="6166" width="3.33203125" style="91" customWidth="1"/>
    <col min="6167" max="6167" width="2.83203125" style="91" customWidth="1"/>
    <col min="6168" max="6168" width="1.6640625" style="91" customWidth="1"/>
    <col min="6169" max="6170" width="2" style="91" customWidth="1"/>
    <col min="6171" max="6171" width="6.5" style="91" customWidth="1"/>
    <col min="6172" max="6406" width="8.83203125" style="91"/>
    <col min="6407" max="6407" width="2.1640625" style="91" customWidth="1"/>
    <col min="6408" max="6408" width="2.08203125" style="91" customWidth="1"/>
    <col min="6409" max="6409" width="1" style="91" customWidth="1"/>
    <col min="6410" max="6410" width="20.4140625" style="91" customWidth="1"/>
    <col min="6411" max="6411" width="1.08203125" style="91" customWidth="1"/>
    <col min="6412" max="6413" width="10.58203125" style="91" customWidth="1"/>
    <col min="6414" max="6414" width="1.58203125" style="91" customWidth="1"/>
    <col min="6415" max="6415" width="6.1640625" style="91" customWidth="1"/>
    <col min="6416" max="6416" width="4" style="91" customWidth="1"/>
    <col min="6417" max="6417" width="3.33203125" style="91" customWidth="1"/>
    <col min="6418" max="6418" width="0.6640625" style="91" customWidth="1"/>
    <col min="6419" max="6419" width="3" style="91" customWidth="1"/>
    <col min="6420" max="6420" width="3.33203125" style="91" customWidth="1"/>
    <col min="6421" max="6421" width="2.6640625" style="91" customWidth="1"/>
    <col min="6422" max="6422" width="3.33203125" style="91" customWidth="1"/>
    <col min="6423" max="6423" width="2.83203125" style="91" customWidth="1"/>
    <col min="6424" max="6424" width="1.6640625" style="91" customWidth="1"/>
    <col min="6425" max="6426" width="2" style="91" customWidth="1"/>
    <col min="6427" max="6427" width="6.5" style="91" customWidth="1"/>
    <col min="6428" max="6662" width="8.83203125" style="91"/>
    <col min="6663" max="6663" width="2.1640625" style="91" customWidth="1"/>
    <col min="6664" max="6664" width="2.08203125" style="91" customWidth="1"/>
    <col min="6665" max="6665" width="1" style="91" customWidth="1"/>
    <col min="6666" max="6666" width="20.4140625" style="91" customWidth="1"/>
    <col min="6667" max="6667" width="1.08203125" style="91" customWidth="1"/>
    <col min="6668" max="6669" width="10.58203125" style="91" customWidth="1"/>
    <col min="6670" max="6670" width="1.58203125" style="91" customWidth="1"/>
    <col min="6671" max="6671" width="6.1640625" style="91" customWidth="1"/>
    <col min="6672" max="6672" width="4" style="91" customWidth="1"/>
    <col min="6673" max="6673" width="3.33203125" style="91" customWidth="1"/>
    <col min="6674" max="6674" width="0.6640625" style="91" customWidth="1"/>
    <col min="6675" max="6675" width="3" style="91" customWidth="1"/>
    <col min="6676" max="6676" width="3.33203125" style="91" customWidth="1"/>
    <col min="6677" max="6677" width="2.6640625" style="91" customWidth="1"/>
    <col min="6678" max="6678" width="3.33203125" style="91" customWidth="1"/>
    <col min="6679" max="6679" width="2.83203125" style="91" customWidth="1"/>
    <col min="6680" max="6680" width="1.6640625" style="91" customWidth="1"/>
    <col min="6681" max="6682" width="2" style="91" customWidth="1"/>
    <col min="6683" max="6683" width="6.5" style="91" customWidth="1"/>
    <col min="6684" max="6918" width="8.83203125" style="91"/>
    <col min="6919" max="6919" width="2.1640625" style="91" customWidth="1"/>
    <col min="6920" max="6920" width="2.08203125" style="91" customWidth="1"/>
    <col min="6921" max="6921" width="1" style="91" customWidth="1"/>
    <col min="6922" max="6922" width="20.4140625" style="91" customWidth="1"/>
    <col min="6923" max="6923" width="1.08203125" style="91" customWidth="1"/>
    <col min="6924" max="6925" width="10.58203125" style="91" customWidth="1"/>
    <col min="6926" max="6926" width="1.58203125" style="91" customWidth="1"/>
    <col min="6927" max="6927" width="6.1640625" style="91" customWidth="1"/>
    <col min="6928" max="6928" width="4" style="91" customWidth="1"/>
    <col min="6929" max="6929" width="3.33203125" style="91" customWidth="1"/>
    <col min="6930" max="6930" width="0.6640625" style="91" customWidth="1"/>
    <col min="6931" max="6931" width="3" style="91" customWidth="1"/>
    <col min="6932" max="6932" width="3.33203125" style="91" customWidth="1"/>
    <col min="6933" max="6933" width="2.6640625" style="91" customWidth="1"/>
    <col min="6934" max="6934" width="3.33203125" style="91" customWidth="1"/>
    <col min="6935" max="6935" width="2.83203125" style="91" customWidth="1"/>
    <col min="6936" max="6936" width="1.6640625" style="91" customWidth="1"/>
    <col min="6937" max="6938" width="2" style="91" customWidth="1"/>
    <col min="6939" max="6939" width="6.5" style="91" customWidth="1"/>
    <col min="6940" max="7174" width="8.83203125" style="91"/>
    <col min="7175" max="7175" width="2.1640625" style="91" customWidth="1"/>
    <col min="7176" max="7176" width="2.08203125" style="91" customWidth="1"/>
    <col min="7177" max="7177" width="1" style="91" customWidth="1"/>
    <col min="7178" max="7178" width="20.4140625" style="91" customWidth="1"/>
    <col min="7179" max="7179" width="1.08203125" style="91" customWidth="1"/>
    <col min="7180" max="7181" width="10.58203125" style="91" customWidth="1"/>
    <col min="7182" max="7182" width="1.58203125" style="91" customWidth="1"/>
    <col min="7183" max="7183" width="6.1640625" style="91" customWidth="1"/>
    <col min="7184" max="7184" width="4" style="91" customWidth="1"/>
    <col min="7185" max="7185" width="3.33203125" style="91" customWidth="1"/>
    <col min="7186" max="7186" width="0.6640625" style="91" customWidth="1"/>
    <col min="7187" max="7187" width="3" style="91" customWidth="1"/>
    <col min="7188" max="7188" width="3.33203125" style="91" customWidth="1"/>
    <col min="7189" max="7189" width="2.6640625" style="91" customWidth="1"/>
    <col min="7190" max="7190" width="3.33203125" style="91" customWidth="1"/>
    <col min="7191" max="7191" width="2.83203125" style="91" customWidth="1"/>
    <col min="7192" max="7192" width="1.6640625" style="91" customWidth="1"/>
    <col min="7193" max="7194" width="2" style="91" customWidth="1"/>
    <col min="7195" max="7195" width="6.5" style="91" customWidth="1"/>
    <col min="7196" max="7430" width="8.83203125" style="91"/>
    <col min="7431" max="7431" width="2.1640625" style="91" customWidth="1"/>
    <col min="7432" max="7432" width="2.08203125" style="91" customWidth="1"/>
    <col min="7433" max="7433" width="1" style="91" customWidth="1"/>
    <col min="7434" max="7434" width="20.4140625" style="91" customWidth="1"/>
    <col min="7435" max="7435" width="1.08203125" style="91" customWidth="1"/>
    <col min="7436" max="7437" width="10.58203125" style="91" customWidth="1"/>
    <col min="7438" max="7438" width="1.58203125" style="91" customWidth="1"/>
    <col min="7439" max="7439" width="6.1640625" style="91" customWidth="1"/>
    <col min="7440" max="7440" width="4" style="91" customWidth="1"/>
    <col min="7441" max="7441" width="3.33203125" style="91" customWidth="1"/>
    <col min="7442" max="7442" width="0.6640625" style="91" customWidth="1"/>
    <col min="7443" max="7443" width="3" style="91" customWidth="1"/>
    <col min="7444" max="7444" width="3.33203125" style="91" customWidth="1"/>
    <col min="7445" max="7445" width="2.6640625" style="91" customWidth="1"/>
    <col min="7446" max="7446" width="3.33203125" style="91" customWidth="1"/>
    <col min="7447" max="7447" width="2.83203125" style="91" customWidth="1"/>
    <col min="7448" max="7448" width="1.6640625" style="91" customWidth="1"/>
    <col min="7449" max="7450" width="2" style="91" customWidth="1"/>
    <col min="7451" max="7451" width="6.5" style="91" customWidth="1"/>
    <col min="7452" max="7686" width="8.83203125" style="91"/>
    <col min="7687" max="7687" width="2.1640625" style="91" customWidth="1"/>
    <col min="7688" max="7688" width="2.08203125" style="91" customWidth="1"/>
    <col min="7689" max="7689" width="1" style="91" customWidth="1"/>
    <col min="7690" max="7690" width="20.4140625" style="91" customWidth="1"/>
    <col min="7691" max="7691" width="1.08203125" style="91" customWidth="1"/>
    <col min="7692" max="7693" width="10.58203125" style="91" customWidth="1"/>
    <col min="7694" max="7694" width="1.58203125" style="91" customWidth="1"/>
    <col min="7695" max="7695" width="6.1640625" style="91" customWidth="1"/>
    <col min="7696" max="7696" width="4" style="91" customWidth="1"/>
    <col min="7697" max="7697" width="3.33203125" style="91" customWidth="1"/>
    <col min="7698" max="7698" width="0.6640625" style="91" customWidth="1"/>
    <col min="7699" max="7699" width="3" style="91" customWidth="1"/>
    <col min="7700" max="7700" width="3.33203125" style="91" customWidth="1"/>
    <col min="7701" max="7701" width="2.6640625" style="91" customWidth="1"/>
    <col min="7702" max="7702" width="3.33203125" style="91" customWidth="1"/>
    <col min="7703" max="7703" width="2.83203125" style="91" customWidth="1"/>
    <col min="7704" max="7704" width="1.6640625" style="91" customWidth="1"/>
    <col min="7705" max="7706" width="2" style="91" customWidth="1"/>
    <col min="7707" max="7707" width="6.5" style="91" customWidth="1"/>
    <col min="7708" max="7942" width="8.83203125" style="91"/>
    <col min="7943" max="7943" width="2.1640625" style="91" customWidth="1"/>
    <col min="7944" max="7944" width="2.08203125" style="91" customWidth="1"/>
    <col min="7945" max="7945" width="1" style="91" customWidth="1"/>
    <col min="7946" max="7946" width="20.4140625" style="91" customWidth="1"/>
    <col min="7947" max="7947" width="1.08203125" style="91" customWidth="1"/>
    <col min="7948" max="7949" width="10.58203125" style="91" customWidth="1"/>
    <col min="7950" max="7950" width="1.58203125" style="91" customWidth="1"/>
    <col min="7951" max="7951" width="6.1640625" style="91" customWidth="1"/>
    <col min="7952" max="7952" width="4" style="91" customWidth="1"/>
    <col min="7953" max="7953" width="3.33203125" style="91" customWidth="1"/>
    <col min="7954" max="7954" width="0.6640625" style="91" customWidth="1"/>
    <col min="7955" max="7955" width="3" style="91" customWidth="1"/>
    <col min="7956" max="7956" width="3.33203125" style="91" customWidth="1"/>
    <col min="7957" max="7957" width="2.6640625" style="91" customWidth="1"/>
    <col min="7958" max="7958" width="3.33203125" style="91" customWidth="1"/>
    <col min="7959" max="7959" width="2.83203125" style="91" customWidth="1"/>
    <col min="7960" max="7960" width="1.6640625" style="91" customWidth="1"/>
    <col min="7961" max="7962" width="2" style="91" customWidth="1"/>
    <col min="7963" max="7963" width="6.5" style="91" customWidth="1"/>
    <col min="7964" max="8198" width="8.83203125" style="91"/>
    <col min="8199" max="8199" width="2.1640625" style="91" customWidth="1"/>
    <col min="8200" max="8200" width="2.08203125" style="91" customWidth="1"/>
    <col min="8201" max="8201" width="1" style="91" customWidth="1"/>
    <col min="8202" max="8202" width="20.4140625" style="91" customWidth="1"/>
    <col min="8203" max="8203" width="1.08203125" style="91" customWidth="1"/>
    <col min="8204" max="8205" width="10.58203125" style="91" customWidth="1"/>
    <col min="8206" max="8206" width="1.58203125" style="91" customWidth="1"/>
    <col min="8207" max="8207" width="6.1640625" style="91" customWidth="1"/>
    <col min="8208" max="8208" width="4" style="91" customWidth="1"/>
    <col min="8209" max="8209" width="3.33203125" style="91" customWidth="1"/>
    <col min="8210" max="8210" width="0.6640625" style="91" customWidth="1"/>
    <col min="8211" max="8211" width="3" style="91" customWidth="1"/>
    <col min="8212" max="8212" width="3.33203125" style="91" customWidth="1"/>
    <col min="8213" max="8213" width="2.6640625" style="91" customWidth="1"/>
    <col min="8214" max="8214" width="3.33203125" style="91" customWidth="1"/>
    <col min="8215" max="8215" width="2.83203125" style="91" customWidth="1"/>
    <col min="8216" max="8216" width="1.6640625" style="91" customWidth="1"/>
    <col min="8217" max="8218" width="2" style="91" customWidth="1"/>
    <col min="8219" max="8219" width="6.5" style="91" customWidth="1"/>
    <col min="8220" max="8454" width="8.83203125" style="91"/>
    <col min="8455" max="8455" width="2.1640625" style="91" customWidth="1"/>
    <col min="8456" max="8456" width="2.08203125" style="91" customWidth="1"/>
    <col min="8457" max="8457" width="1" style="91" customWidth="1"/>
    <col min="8458" max="8458" width="20.4140625" style="91" customWidth="1"/>
    <col min="8459" max="8459" width="1.08203125" style="91" customWidth="1"/>
    <col min="8460" max="8461" width="10.58203125" style="91" customWidth="1"/>
    <col min="8462" max="8462" width="1.58203125" style="91" customWidth="1"/>
    <col min="8463" max="8463" width="6.1640625" style="91" customWidth="1"/>
    <col min="8464" max="8464" width="4" style="91" customWidth="1"/>
    <col min="8465" max="8465" width="3.33203125" style="91" customWidth="1"/>
    <col min="8466" max="8466" width="0.6640625" style="91" customWidth="1"/>
    <col min="8467" max="8467" width="3" style="91" customWidth="1"/>
    <col min="8468" max="8468" width="3.33203125" style="91" customWidth="1"/>
    <col min="8469" max="8469" width="2.6640625" style="91" customWidth="1"/>
    <col min="8470" max="8470" width="3.33203125" style="91" customWidth="1"/>
    <col min="8471" max="8471" width="2.83203125" style="91" customWidth="1"/>
    <col min="8472" max="8472" width="1.6640625" style="91" customWidth="1"/>
    <col min="8473" max="8474" width="2" style="91" customWidth="1"/>
    <col min="8475" max="8475" width="6.5" style="91" customWidth="1"/>
    <col min="8476" max="8710" width="8.83203125" style="91"/>
    <col min="8711" max="8711" width="2.1640625" style="91" customWidth="1"/>
    <col min="8712" max="8712" width="2.08203125" style="91" customWidth="1"/>
    <col min="8713" max="8713" width="1" style="91" customWidth="1"/>
    <col min="8714" max="8714" width="20.4140625" style="91" customWidth="1"/>
    <col min="8715" max="8715" width="1.08203125" style="91" customWidth="1"/>
    <col min="8716" max="8717" width="10.58203125" style="91" customWidth="1"/>
    <col min="8718" max="8718" width="1.58203125" style="91" customWidth="1"/>
    <col min="8719" max="8719" width="6.1640625" style="91" customWidth="1"/>
    <col min="8720" max="8720" width="4" style="91" customWidth="1"/>
    <col min="8721" max="8721" width="3.33203125" style="91" customWidth="1"/>
    <col min="8722" max="8722" width="0.6640625" style="91" customWidth="1"/>
    <col min="8723" max="8723" width="3" style="91" customWidth="1"/>
    <col min="8724" max="8724" width="3.33203125" style="91" customWidth="1"/>
    <col min="8725" max="8725" width="2.6640625" style="91" customWidth="1"/>
    <col min="8726" max="8726" width="3.33203125" style="91" customWidth="1"/>
    <col min="8727" max="8727" width="2.83203125" style="91" customWidth="1"/>
    <col min="8728" max="8728" width="1.6640625" style="91" customWidth="1"/>
    <col min="8729" max="8730" width="2" style="91" customWidth="1"/>
    <col min="8731" max="8731" width="6.5" style="91" customWidth="1"/>
    <col min="8732" max="8966" width="8.83203125" style="91"/>
    <col min="8967" max="8967" width="2.1640625" style="91" customWidth="1"/>
    <col min="8968" max="8968" width="2.08203125" style="91" customWidth="1"/>
    <col min="8969" max="8969" width="1" style="91" customWidth="1"/>
    <col min="8970" max="8970" width="20.4140625" style="91" customWidth="1"/>
    <col min="8971" max="8971" width="1.08203125" style="91" customWidth="1"/>
    <col min="8972" max="8973" width="10.58203125" style="91" customWidth="1"/>
    <col min="8974" max="8974" width="1.58203125" style="91" customWidth="1"/>
    <col min="8975" max="8975" width="6.1640625" style="91" customWidth="1"/>
    <col min="8976" max="8976" width="4" style="91" customWidth="1"/>
    <col min="8977" max="8977" width="3.33203125" style="91" customWidth="1"/>
    <col min="8978" max="8978" width="0.6640625" style="91" customWidth="1"/>
    <col min="8979" max="8979" width="3" style="91" customWidth="1"/>
    <col min="8980" max="8980" width="3.33203125" style="91" customWidth="1"/>
    <col min="8981" max="8981" width="2.6640625" style="91" customWidth="1"/>
    <col min="8982" max="8982" width="3.33203125" style="91" customWidth="1"/>
    <col min="8983" max="8983" width="2.83203125" style="91" customWidth="1"/>
    <col min="8984" max="8984" width="1.6640625" style="91" customWidth="1"/>
    <col min="8985" max="8986" width="2" style="91" customWidth="1"/>
    <col min="8987" max="8987" width="6.5" style="91" customWidth="1"/>
    <col min="8988" max="9222" width="8.83203125" style="91"/>
    <col min="9223" max="9223" width="2.1640625" style="91" customWidth="1"/>
    <col min="9224" max="9224" width="2.08203125" style="91" customWidth="1"/>
    <col min="9225" max="9225" width="1" style="91" customWidth="1"/>
    <col min="9226" max="9226" width="20.4140625" style="91" customWidth="1"/>
    <col min="9227" max="9227" width="1.08203125" style="91" customWidth="1"/>
    <col min="9228" max="9229" width="10.58203125" style="91" customWidth="1"/>
    <col min="9230" max="9230" width="1.58203125" style="91" customWidth="1"/>
    <col min="9231" max="9231" width="6.1640625" style="91" customWidth="1"/>
    <col min="9232" max="9232" width="4" style="91" customWidth="1"/>
    <col min="9233" max="9233" width="3.33203125" style="91" customWidth="1"/>
    <col min="9234" max="9234" width="0.6640625" style="91" customWidth="1"/>
    <col min="9235" max="9235" width="3" style="91" customWidth="1"/>
    <col min="9236" max="9236" width="3.33203125" style="91" customWidth="1"/>
    <col min="9237" max="9237" width="2.6640625" style="91" customWidth="1"/>
    <col min="9238" max="9238" width="3.33203125" style="91" customWidth="1"/>
    <col min="9239" max="9239" width="2.83203125" style="91" customWidth="1"/>
    <col min="9240" max="9240" width="1.6640625" style="91" customWidth="1"/>
    <col min="9241" max="9242" width="2" style="91" customWidth="1"/>
    <col min="9243" max="9243" width="6.5" style="91" customWidth="1"/>
    <col min="9244" max="9478" width="8.83203125" style="91"/>
    <col min="9479" max="9479" width="2.1640625" style="91" customWidth="1"/>
    <col min="9480" max="9480" width="2.08203125" style="91" customWidth="1"/>
    <col min="9481" max="9481" width="1" style="91" customWidth="1"/>
    <col min="9482" max="9482" width="20.4140625" style="91" customWidth="1"/>
    <col min="9483" max="9483" width="1.08203125" style="91" customWidth="1"/>
    <col min="9484" max="9485" width="10.58203125" style="91" customWidth="1"/>
    <col min="9486" max="9486" width="1.58203125" style="91" customWidth="1"/>
    <col min="9487" max="9487" width="6.1640625" style="91" customWidth="1"/>
    <col min="9488" max="9488" width="4" style="91" customWidth="1"/>
    <col min="9489" max="9489" width="3.33203125" style="91" customWidth="1"/>
    <col min="9490" max="9490" width="0.6640625" style="91" customWidth="1"/>
    <col min="9491" max="9491" width="3" style="91" customWidth="1"/>
    <col min="9492" max="9492" width="3.33203125" style="91" customWidth="1"/>
    <col min="9493" max="9493" width="2.6640625" style="91" customWidth="1"/>
    <col min="9494" max="9494" width="3.33203125" style="91" customWidth="1"/>
    <col min="9495" max="9495" width="2.83203125" style="91" customWidth="1"/>
    <col min="9496" max="9496" width="1.6640625" style="91" customWidth="1"/>
    <col min="9497" max="9498" width="2" style="91" customWidth="1"/>
    <col min="9499" max="9499" width="6.5" style="91" customWidth="1"/>
    <col min="9500" max="9734" width="8.83203125" style="91"/>
    <col min="9735" max="9735" width="2.1640625" style="91" customWidth="1"/>
    <col min="9736" max="9736" width="2.08203125" style="91" customWidth="1"/>
    <col min="9737" max="9737" width="1" style="91" customWidth="1"/>
    <col min="9738" max="9738" width="20.4140625" style="91" customWidth="1"/>
    <col min="9739" max="9739" width="1.08203125" style="91" customWidth="1"/>
    <col min="9740" max="9741" width="10.58203125" style="91" customWidth="1"/>
    <col min="9742" max="9742" width="1.58203125" style="91" customWidth="1"/>
    <col min="9743" max="9743" width="6.1640625" style="91" customWidth="1"/>
    <col min="9744" max="9744" width="4" style="91" customWidth="1"/>
    <col min="9745" max="9745" width="3.33203125" style="91" customWidth="1"/>
    <col min="9746" max="9746" width="0.6640625" style="91" customWidth="1"/>
    <col min="9747" max="9747" width="3" style="91" customWidth="1"/>
    <col min="9748" max="9748" width="3.33203125" style="91" customWidth="1"/>
    <col min="9749" max="9749" width="2.6640625" style="91" customWidth="1"/>
    <col min="9750" max="9750" width="3.33203125" style="91" customWidth="1"/>
    <col min="9751" max="9751" width="2.83203125" style="91" customWidth="1"/>
    <col min="9752" max="9752" width="1.6640625" style="91" customWidth="1"/>
    <col min="9753" max="9754" width="2" style="91" customWidth="1"/>
    <col min="9755" max="9755" width="6.5" style="91" customWidth="1"/>
    <col min="9756" max="9990" width="8.83203125" style="91"/>
    <col min="9991" max="9991" width="2.1640625" style="91" customWidth="1"/>
    <col min="9992" max="9992" width="2.08203125" style="91" customWidth="1"/>
    <col min="9993" max="9993" width="1" style="91" customWidth="1"/>
    <col min="9994" max="9994" width="20.4140625" style="91" customWidth="1"/>
    <col min="9995" max="9995" width="1.08203125" style="91" customWidth="1"/>
    <col min="9996" max="9997" width="10.58203125" style="91" customWidth="1"/>
    <col min="9998" max="9998" width="1.58203125" style="91" customWidth="1"/>
    <col min="9999" max="9999" width="6.1640625" style="91" customWidth="1"/>
    <col min="10000" max="10000" width="4" style="91" customWidth="1"/>
    <col min="10001" max="10001" width="3.33203125" style="91" customWidth="1"/>
    <col min="10002" max="10002" width="0.6640625" style="91" customWidth="1"/>
    <col min="10003" max="10003" width="3" style="91" customWidth="1"/>
    <col min="10004" max="10004" width="3.33203125" style="91" customWidth="1"/>
    <col min="10005" max="10005" width="2.6640625" style="91" customWidth="1"/>
    <col min="10006" max="10006" width="3.33203125" style="91" customWidth="1"/>
    <col min="10007" max="10007" width="2.83203125" style="91" customWidth="1"/>
    <col min="10008" max="10008" width="1.6640625" style="91" customWidth="1"/>
    <col min="10009" max="10010" width="2" style="91" customWidth="1"/>
    <col min="10011" max="10011" width="6.5" style="91" customWidth="1"/>
    <col min="10012" max="10246" width="8.83203125" style="91"/>
    <col min="10247" max="10247" width="2.1640625" style="91" customWidth="1"/>
    <col min="10248" max="10248" width="2.08203125" style="91" customWidth="1"/>
    <col min="10249" max="10249" width="1" style="91" customWidth="1"/>
    <col min="10250" max="10250" width="20.4140625" style="91" customWidth="1"/>
    <col min="10251" max="10251" width="1.08203125" style="91" customWidth="1"/>
    <col min="10252" max="10253" width="10.58203125" style="91" customWidth="1"/>
    <col min="10254" max="10254" width="1.58203125" style="91" customWidth="1"/>
    <col min="10255" max="10255" width="6.1640625" style="91" customWidth="1"/>
    <col min="10256" max="10256" width="4" style="91" customWidth="1"/>
    <col min="10257" max="10257" width="3.33203125" style="91" customWidth="1"/>
    <col min="10258" max="10258" width="0.6640625" style="91" customWidth="1"/>
    <col min="10259" max="10259" width="3" style="91" customWidth="1"/>
    <col min="10260" max="10260" width="3.33203125" style="91" customWidth="1"/>
    <col min="10261" max="10261" width="2.6640625" style="91" customWidth="1"/>
    <col min="10262" max="10262" width="3.33203125" style="91" customWidth="1"/>
    <col min="10263" max="10263" width="2.83203125" style="91" customWidth="1"/>
    <col min="10264" max="10264" width="1.6640625" style="91" customWidth="1"/>
    <col min="10265" max="10266" width="2" style="91" customWidth="1"/>
    <col min="10267" max="10267" width="6.5" style="91" customWidth="1"/>
    <col min="10268" max="10502" width="8.83203125" style="91"/>
    <col min="10503" max="10503" width="2.1640625" style="91" customWidth="1"/>
    <col min="10504" max="10504" width="2.08203125" style="91" customWidth="1"/>
    <col min="10505" max="10505" width="1" style="91" customWidth="1"/>
    <col min="10506" max="10506" width="20.4140625" style="91" customWidth="1"/>
    <col min="10507" max="10507" width="1.08203125" style="91" customWidth="1"/>
    <col min="10508" max="10509" width="10.58203125" style="91" customWidth="1"/>
    <col min="10510" max="10510" width="1.58203125" style="91" customWidth="1"/>
    <col min="10511" max="10511" width="6.1640625" style="91" customWidth="1"/>
    <col min="10512" max="10512" width="4" style="91" customWidth="1"/>
    <col min="10513" max="10513" width="3.33203125" style="91" customWidth="1"/>
    <col min="10514" max="10514" width="0.6640625" style="91" customWidth="1"/>
    <col min="10515" max="10515" width="3" style="91" customWidth="1"/>
    <col min="10516" max="10516" width="3.33203125" style="91" customWidth="1"/>
    <col min="10517" max="10517" width="2.6640625" style="91" customWidth="1"/>
    <col min="10518" max="10518" width="3.33203125" style="91" customWidth="1"/>
    <col min="10519" max="10519" width="2.83203125" style="91" customWidth="1"/>
    <col min="10520" max="10520" width="1.6640625" style="91" customWidth="1"/>
    <col min="10521" max="10522" width="2" style="91" customWidth="1"/>
    <col min="10523" max="10523" width="6.5" style="91" customWidth="1"/>
    <col min="10524" max="10758" width="8.83203125" style="91"/>
    <col min="10759" max="10759" width="2.1640625" style="91" customWidth="1"/>
    <col min="10760" max="10760" width="2.08203125" style="91" customWidth="1"/>
    <col min="10761" max="10761" width="1" style="91" customWidth="1"/>
    <col min="10762" max="10762" width="20.4140625" style="91" customWidth="1"/>
    <col min="10763" max="10763" width="1.08203125" style="91" customWidth="1"/>
    <col min="10764" max="10765" width="10.58203125" style="91" customWidth="1"/>
    <col min="10766" max="10766" width="1.58203125" style="91" customWidth="1"/>
    <col min="10767" max="10767" width="6.1640625" style="91" customWidth="1"/>
    <col min="10768" max="10768" width="4" style="91" customWidth="1"/>
    <col min="10769" max="10769" width="3.33203125" style="91" customWidth="1"/>
    <col min="10770" max="10770" width="0.6640625" style="91" customWidth="1"/>
    <col min="10771" max="10771" width="3" style="91" customWidth="1"/>
    <col min="10772" max="10772" width="3.33203125" style="91" customWidth="1"/>
    <col min="10773" max="10773" width="2.6640625" style="91" customWidth="1"/>
    <col min="10774" max="10774" width="3.33203125" style="91" customWidth="1"/>
    <col min="10775" max="10775" width="2.83203125" style="91" customWidth="1"/>
    <col min="10776" max="10776" width="1.6640625" style="91" customWidth="1"/>
    <col min="10777" max="10778" width="2" style="91" customWidth="1"/>
    <col min="10779" max="10779" width="6.5" style="91" customWidth="1"/>
    <col min="10780" max="11014" width="8.83203125" style="91"/>
    <col min="11015" max="11015" width="2.1640625" style="91" customWidth="1"/>
    <col min="11016" max="11016" width="2.08203125" style="91" customWidth="1"/>
    <col min="11017" max="11017" width="1" style="91" customWidth="1"/>
    <col min="11018" max="11018" width="20.4140625" style="91" customWidth="1"/>
    <col min="11019" max="11019" width="1.08203125" style="91" customWidth="1"/>
    <col min="11020" max="11021" width="10.58203125" style="91" customWidth="1"/>
    <col min="11022" max="11022" width="1.58203125" style="91" customWidth="1"/>
    <col min="11023" max="11023" width="6.1640625" style="91" customWidth="1"/>
    <col min="11024" max="11024" width="4" style="91" customWidth="1"/>
    <col min="11025" max="11025" width="3.33203125" style="91" customWidth="1"/>
    <col min="11026" max="11026" width="0.6640625" style="91" customWidth="1"/>
    <col min="11027" max="11027" width="3" style="91" customWidth="1"/>
    <col min="11028" max="11028" width="3.33203125" style="91" customWidth="1"/>
    <col min="11029" max="11029" width="2.6640625" style="91" customWidth="1"/>
    <col min="11030" max="11030" width="3.33203125" style="91" customWidth="1"/>
    <col min="11031" max="11031" width="2.83203125" style="91" customWidth="1"/>
    <col min="11032" max="11032" width="1.6640625" style="91" customWidth="1"/>
    <col min="11033" max="11034" width="2" style="91" customWidth="1"/>
    <col min="11035" max="11035" width="6.5" style="91" customWidth="1"/>
    <col min="11036" max="11270" width="8.83203125" style="91"/>
    <col min="11271" max="11271" width="2.1640625" style="91" customWidth="1"/>
    <col min="11272" max="11272" width="2.08203125" style="91" customWidth="1"/>
    <col min="11273" max="11273" width="1" style="91" customWidth="1"/>
    <col min="11274" max="11274" width="20.4140625" style="91" customWidth="1"/>
    <col min="11275" max="11275" width="1.08203125" style="91" customWidth="1"/>
    <col min="11276" max="11277" width="10.58203125" style="91" customWidth="1"/>
    <col min="11278" max="11278" width="1.58203125" style="91" customWidth="1"/>
    <col min="11279" max="11279" width="6.1640625" style="91" customWidth="1"/>
    <col min="11280" max="11280" width="4" style="91" customWidth="1"/>
    <col min="11281" max="11281" width="3.33203125" style="91" customWidth="1"/>
    <col min="11282" max="11282" width="0.6640625" style="91" customWidth="1"/>
    <col min="11283" max="11283" width="3" style="91" customWidth="1"/>
    <col min="11284" max="11284" width="3.33203125" style="91" customWidth="1"/>
    <col min="11285" max="11285" width="2.6640625" style="91" customWidth="1"/>
    <col min="11286" max="11286" width="3.33203125" style="91" customWidth="1"/>
    <col min="11287" max="11287" width="2.83203125" style="91" customWidth="1"/>
    <col min="11288" max="11288" width="1.6640625" style="91" customWidth="1"/>
    <col min="11289" max="11290" width="2" style="91" customWidth="1"/>
    <col min="11291" max="11291" width="6.5" style="91" customWidth="1"/>
    <col min="11292" max="11526" width="8.83203125" style="91"/>
    <col min="11527" max="11527" width="2.1640625" style="91" customWidth="1"/>
    <col min="11528" max="11528" width="2.08203125" style="91" customWidth="1"/>
    <col min="11529" max="11529" width="1" style="91" customWidth="1"/>
    <col min="11530" max="11530" width="20.4140625" style="91" customWidth="1"/>
    <col min="11531" max="11531" width="1.08203125" style="91" customWidth="1"/>
    <col min="11532" max="11533" width="10.58203125" style="91" customWidth="1"/>
    <col min="11534" max="11534" width="1.58203125" style="91" customWidth="1"/>
    <col min="11535" max="11535" width="6.1640625" style="91" customWidth="1"/>
    <col min="11536" max="11536" width="4" style="91" customWidth="1"/>
    <col min="11537" max="11537" width="3.33203125" style="91" customWidth="1"/>
    <col min="11538" max="11538" width="0.6640625" style="91" customWidth="1"/>
    <col min="11539" max="11539" width="3" style="91" customWidth="1"/>
    <col min="11540" max="11540" width="3.33203125" style="91" customWidth="1"/>
    <col min="11541" max="11541" width="2.6640625" style="91" customWidth="1"/>
    <col min="11542" max="11542" width="3.33203125" style="91" customWidth="1"/>
    <col min="11543" max="11543" width="2.83203125" style="91" customWidth="1"/>
    <col min="11544" max="11544" width="1.6640625" style="91" customWidth="1"/>
    <col min="11545" max="11546" width="2" style="91" customWidth="1"/>
    <col min="11547" max="11547" width="6.5" style="91" customWidth="1"/>
    <col min="11548" max="11782" width="8.83203125" style="91"/>
    <col min="11783" max="11783" width="2.1640625" style="91" customWidth="1"/>
    <col min="11784" max="11784" width="2.08203125" style="91" customWidth="1"/>
    <col min="11785" max="11785" width="1" style="91" customWidth="1"/>
    <col min="11786" max="11786" width="20.4140625" style="91" customWidth="1"/>
    <col min="11787" max="11787" width="1.08203125" style="91" customWidth="1"/>
    <col min="11788" max="11789" width="10.58203125" style="91" customWidth="1"/>
    <col min="11790" max="11790" width="1.58203125" style="91" customWidth="1"/>
    <col min="11791" max="11791" width="6.1640625" style="91" customWidth="1"/>
    <col min="11792" max="11792" width="4" style="91" customWidth="1"/>
    <col min="11793" max="11793" width="3.33203125" style="91" customWidth="1"/>
    <col min="11794" max="11794" width="0.6640625" style="91" customWidth="1"/>
    <col min="11795" max="11795" width="3" style="91" customWidth="1"/>
    <col min="11796" max="11796" width="3.33203125" style="91" customWidth="1"/>
    <col min="11797" max="11797" width="2.6640625" style="91" customWidth="1"/>
    <col min="11798" max="11798" width="3.33203125" style="91" customWidth="1"/>
    <col min="11799" max="11799" width="2.83203125" style="91" customWidth="1"/>
    <col min="11800" max="11800" width="1.6640625" style="91" customWidth="1"/>
    <col min="11801" max="11802" width="2" style="91" customWidth="1"/>
    <col min="11803" max="11803" width="6.5" style="91" customWidth="1"/>
    <col min="11804" max="12038" width="8.83203125" style="91"/>
    <col min="12039" max="12039" width="2.1640625" style="91" customWidth="1"/>
    <col min="12040" max="12040" width="2.08203125" style="91" customWidth="1"/>
    <col min="12041" max="12041" width="1" style="91" customWidth="1"/>
    <col min="12042" max="12042" width="20.4140625" style="91" customWidth="1"/>
    <col min="12043" max="12043" width="1.08203125" style="91" customWidth="1"/>
    <col min="12044" max="12045" width="10.58203125" style="91" customWidth="1"/>
    <col min="12046" max="12046" width="1.58203125" style="91" customWidth="1"/>
    <col min="12047" max="12047" width="6.1640625" style="91" customWidth="1"/>
    <col min="12048" max="12048" width="4" style="91" customWidth="1"/>
    <col min="12049" max="12049" width="3.33203125" style="91" customWidth="1"/>
    <col min="12050" max="12050" width="0.6640625" style="91" customWidth="1"/>
    <col min="12051" max="12051" width="3" style="91" customWidth="1"/>
    <col min="12052" max="12052" width="3.33203125" style="91" customWidth="1"/>
    <col min="12053" max="12053" width="2.6640625" style="91" customWidth="1"/>
    <col min="12054" max="12054" width="3.33203125" style="91" customWidth="1"/>
    <col min="12055" max="12055" width="2.83203125" style="91" customWidth="1"/>
    <col min="12056" max="12056" width="1.6640625" style="91" customWidth="1"/>
    <col min="12057" max="12058" width="2" style="91" customWidth="1"/>
    <col min="12059" max="12059" width="6.5" style="91" customWidth="1"/>
    <col min="12060" max="12294" width="8.83203125" style="91"/>
    <col min="12295" max="12295" width="2.1640625" style="91" customWidth="1"/>
    <col min="12296" max="12296" width="2.08203125" style="91" customWidth="1"/>
    <col min="12297" max="12297" width="1" style="91" customWidth="1"/>
    <col min="12298" max="12298" width="20.4140625" style="91" customWidth="1"/>
    <col min="12299" max="12299" width="1.08203125" style="91" customWidth="1"/>
    <col min="12300" max="12301" width="10.58203125" style="91" customWidth="1"/>
    <col min="12302" max="12302" width="1.58203125" style="91" customWidth="1"/>
    <col min="12303" max="12303" width="6.1640625" style="91" customWidth="1"/>
    <col min="12304" max="12304" width="4" style="91" customWidth="1"/>
    <col min="12305" max="12305" width="3.33203125" style="91" customWidth="1"/>
    <col min="12306" max="12306" width="0.6640625" style="91" customWidth="1"/>
    <col min="12307" max="12307" width="3" style="91" customWidth="1"/>
    <col min="12308" max="12308" width="3.33203125" style="91" customWidth="1"/>
    <col min="12309" max="12309" width="2.6640625" style="91" customWidth="1"/>
    <col min="12310" max="12310" width="3.33203125" style="91" customWidth="1"/>
    <col min="12311" max="12311" width="2.83203125" style="91" customWidth="1"/>
    <col min="12312" max="12312" width="1.6640625" style="91" customWidth="1"/>
    <col min="12313" max="12314" width="2" style="91" customWidth="1"/>
    <col min="12315" max="12315" width="6.5" style="91" customWidth="1"/>
    <col min="12316" max="12550" width="8.83203125" style="91"/>
    <col min="12551" max="12551" width="2.1640625" style="91" customWidth="1"/>
    <col min="12552" max="12552" width="2.08203125" style="91" customWidth="1"/>
    <col min="12553" max="12553" width="1" style="91" customWidth="1"/>
    <col min="12554" max="12554" width="20.4140625" style="91" customWidth="1"/>
    <col min="12555" max="12555" width="1.08203125" style="91" customWidth="1"/>
    <col min="12556" max="12557" width="10.58203125" style="91" customWidth="1"/>
    <col min="12558" max="12558" width="1.58203125" style="91" customWidth="1"/>
    <col min="12559" max="12559" width="6.1640625" style="91" customWidth="1"/>
    <col min="12560" max="12560" width="4" style="91" customWidth="1"/>
    <col min="12561" max="12561" width="3.33203125" style="91" customWidth="1"/>
    <col min="12562" max="12562" width="0.6640625" style="91" customWidth="1"/>
    <col min="12563" max="12563" width="3" style="91" customWidth="1"/>
    <col min="12564" max="12564" width="3.33203125" style="91" customWidth="1"/>
    <col min="12565" max="12565" width="2.6640625" style="91" customWidth="1"/>
    <col min="12566" max="12566" width="3.33203125" style="91" customWidth="1"/>
    <col min="12567" max="12567" width="2.83203125" style="91" customWidth="1"/>
    <col min="12568" max="12568" width="1.6640625" style="91" customWidth="1"/>
    <col min="12569" max="12570" width="2" style="91" customWidth="1"/>
    <col min="12571" max="12571" width="6.5" style="91" customWidth="1"/>
    <col min="12572" max="12806" width="8.83203125" style="91"/>
    <col min="12807" max="12807" width="2.1640625" style="91" customWidth="1"/>
    <col min="12808" max="12808" width="2.08203125" style="91" customWidth="1"/>
    <col min="12809" max="12809" width="1" style="91" customWidth="1"/>
    <col min="12810" max="12810" width="20.4140625" style="91" customWidth="1"/>
    <col min="12811" max="12811" width="1.08203125" style="91" customWidth="1"/>
    <col min="12812" max="12813" width="10.58203125" style="91" customWidth="1"/>
    <col min="12814" max="12814" width="1.58203125" style="91" customWidth="1"/>
    <col min="12815" max="12815" width="6.1640625" style="91" customWidth="1"/>
    <col min="12816" max="12816" width="4" style="91" customWidth="1"/>
    <col min="12817" max="12817" width="3.33203125" style="91" customWidth="1"/>
    <col min="12818" max="12818" width="0.6640625" style="91" customWidth="1"/>
    <col min="12819" max="12819" width="3" style="91" customWidth="1"/>
    <col min="12820" max="12820" width="3.33203125" style="91" customWidth="1"/>
    <col min="12821" max="12821" width="2.6640625" style="91" customWidth="1"/>
    <col min="12822" max="12822" width="3.33203125" style="91" customWidth="1"/>
    <col min="12823" max="12823" width="2.83203125" style="91" customWidth="1"/>
    <col min="12824" max="12824" width="1.6640625" style="91" customWidth="1"/>
    <col min="12825" max="12826" width="2" style="91" customWidth="1"/>
    <col min="12827" max="12827" width="6.5" style="91" customWidth="1"/>
    <col min="12828" max="13062" width="8.83203125" style="91"/>
    <col min="13063" max="13063" width="2.1640625" style="91" customWidth="1"/>
    <col min="13064" max="13064" width="2.08203125" style="91" customWidth="1"/>
    <col min="13065" max="13065" width="1" style="91" customWidth="1"/>
    <col min="13066" max="13066" width="20.4140625" style="91" customWidth="1"/>
    <col min="13067" max="13067" width="1.08203125" style="91" customWidth="1"/>
    <col min="13068" max="13069" width="10.58203125" style="91" customWidth="1"/>
    <col min="13070" max="13070" width="1.58203125" style="91" customWidth="1"/>
    <col min="13071" max="13071" width="6.1640625" style="91" customWidth="1"/>
    <col min="13072" max="13072" width="4" style="91" customWidth="1"/>
    <col min="13073" max="13073" width="3.33203125" style="91" customWidth="1"/>
    <col min="13074" max="13074" width="0.6640625" style="91" customWidth="1"/>
    <col min="13075" max="13075" width="3" style="91" customWidth="1"/>
    <col min="13076" max="13076" width="3.33203125" style="91" customWidth="1"/>
    <col min="13077" max="13077" width="2.6640625" style="91" customWidth="1"/>
    <col min="13078" max="13078" width="3.33203125" style="91" customWidth="1"/>
    <col min="13079" max="13079" width="2.83203125" style="91" customWidth="1"/>
    <col min="13080" max="13080" width="1.6640625" style="91" customWidth="1"/>
    <col min="13081" max="13082" width="2" style="91" customWidth="1"/>
    <col min="13083" max="13083" width="6.5" style="91" customWidth="1"/>
    <col min="13084" max="13318" width="8.83203125" style="91"/>
    <col min="13319" max="13319" width="2.1640625" style="91" customWidth="1"/>
    <col min="13320" max="13320" width="2.08203125" style="91" customWidth="1"/>
    <col min="13321" max="13321" width="1" style="91" customWidth="1"/>
    <col min="13322" max="13322" width="20.4140625" style="91" customWidth="1"/>
    <col min="13323" max="13323" width="1.08203125" style="91" customWidth="1"/>
    <col min="13324" max="13325" width="10.58203125" style="91" customWidth="1"/>
    <col min="13326" max="13326" width="1.58203125" style="91" customWidth="1"/>
    <col min="13327" max="13327" width="6.1640625" style="91" customWidth="1"/>
    <col min="13328" max="13328" width="4" style="91" customWidth="1"/>
    <col min="13329" max="13329" width="3.33203125" style="91" customWidth="1"/>
    <col min="13330" max="13330" width="0.6640625" style="91" customWidth="1"/>
    <col min="13331" max="13331" width="3" style="91" customWidth="1"/>
    <col min="13332" max="13332" width="3.33203125" style="91" customWidth="1"/>
    <col min="13333" max="13333" width="2.6640625" style="91" customWidth="1"/>
    <col min="13334" max="13334" width="3.33203125" style="91" customWidth="1"/>
    <col min="13335" max="13335" width="2.83203125" style="91" customWidth="1"/>
    <col min="13336" max="13336" width="1.6640625" style="91" customWidth="1"/>
    <col min="13337" max="13338" width="2" style="91" customWidth="1"/>
    <col min="13339" max="13339" width="6.5" style="91" customWidth="1"/>
    <col min="13340" max="13574" width="8.83203125" style="91"/>
    <col min="13575" max="13575" width="2.1640625" style="91" customWidth="1"/>
    <col min="13576" max="13576" width="2.08203125" style="91" customWidth="1"/>
    <col min="13577" max="13577" width="1" style="91" customWidth="1"/>
    <col min="13578" max="13578" width="20.4140625" style="91" customWidth="1"/>
    <col min="13579" max="13579" width="1.08203125" style="91" customWidth="1"/>
    <col min="13580" max="13581" width="10.58203125" style="91" customWidth="1"/>
    <col min="13582" max="13582" width="1.58203125" style="91" customWidth="1"/>
    <col min="13583" max="13583" width="6.1640625" style="91" customWidth="1"/>
    <col min="13584" max="13584" width="4" style="91" customWidth="1"/>
    <col min="13585" max="13585" width="3.33203125" style="91" customWidth="1"/>
    <col min="13586" max="13586" width="0.6640625" style="91" customWidth="1"/>
    <col min="13587" max="13587" width="3" style="91" customWidth="1"/>
    <col min="13588" max="13588" width="3.33203125" style="91" customWidth="1"/>
    <col min="13589" max="13589" width="2.6640625" style="91" customWidth="1"/>
    <col min="13590" max="13590" width="3.33203125" style="91" customWidth="1"/>
    <col min="13591" max="13591" width="2.83203125" style="91" customWidth="1"/>
    <col min="13592" max="13592" width="1.6640625" style="91" customWidth="1"/>
    <col min="13593" max="13594" width="2" style="91" customWidth="1"/>
    <col min="13595" max="13595" width="6.5" style="91" customWidth="1"/>
    <col min="13596" max="13830" width="8.83203125" style="91"/>
    <col min="13831" max="13831" width="2.1640625" style="91" customWidth="1"/>
    <col min="13832" max="13832" width="2.08203125" style="91" customWidth="1"/>
    <col min="13833" max="13833" width="1" style="91" customWidth="1"/>
    <col min="13834" max="13834" width="20.4140625" style="91" customWidth="1"/>
    <col min="13835" max="13835" width="1.08203125" style="91" customWidth="1"/>
    <col min="13836" max="13837" width="10.58203125" style="91" customWidth="1"/>
    <col min="13838" max="13838" width="1.58203125" style="91" customWidth="1"/>
    <col min="13839" max="13839" width="6.1640625" style="91" customWidth="1"/>
    <col min="13840" max="13840" width="4" style="91" customWidth="1"/>
    <col min="13841" max="13841" width="3.33203125" style="91" customWidth="1"/>
    <col min="13842" max="13842" width="0.6640625" style="91" customWidth="1"/>
    <col min="13843" max="13843" width="3" style="91" customWidth="1"/>
    <col min="13844" max="13844" width="3.33203125" style="91" customWidth="1"/>
    <col min="13845" max="13845" width="2.6640625" style="91" customWidth="1"/>
    <col min="13846" max="13846" width="3.33203125" style="91" customWidth="1"/>
    <col min="13847" max="13847" width="2.83203125" style="91" customWidth="1"/>
    <col min="13848" max="13848" width="1.6640625" style="91" customWidth="1"/>
    <col min="13849" max="13850" width="2" style="91" customWidth="1"/>
    <col min="13851" max="13851" width="6.5" style="91" customWidth="1"/>
    <col min="13852" max="14086" width="8.83203125" style="91"/>
    <col min="14087" max="14087" width="2.1640625" style="91" customWidth="1"/>
    <col min="14088" max="14088" width="2.08203125" style="91" customWidth="1"/>
    <col min="14089" max="14089" width="1" style="91" customWidth="1"/>
    <col min="14090" max="14090" width="20.4140625" style="91" customWidth="1"/>
    <col min="14091" max="14091" width="1.08203125" style="91" customWidth="1"/>
    <col min="14092" max="14093" width="10.58203125" style="91" customWidth="1"/>
    <col min="14094" max="14094" width="1.58203125" style="91" customWidth="1"/>
    <col min="14095" max="14095" width="6.1640625" style="91" customWidth="1"/>
    <col min="14096" max="14096" width="4" style="91" customWidth="1"/>
    <col min="14097" max="14097" width="3.33203125" style="91" customWidth="1"/>
    <col min="14098" max="14098" width="0.6640625" style="91" customWidth="1"/>
    <col min="14099" max="14099" width="3" style="91" customWidth="1"/>
    <col min="14100" max="14100" width="3.33203125" style="91" customWidth="1"/>
    <col min="14101" max="14101" width="2.6640625" style="91" customWidth="1"/>
    <col min="14102" max="14102" width="3.33203125" style="91" customWidth="1"/>
    <col min="14103" max="14103" width="2.83203125" style="91" customWidth="1"/>
    <col min="14104" max="14104" width="1.6640625" style="91" customWidth="1"/>
    <col min="14105" max="14106" width="2" style="91" customWidth="1"/>
    <col min="14107" max="14107" width="6.5" style="91" customWidth="1"/>
    <col min="14108" max="14342" width="8.83203125" style="91"/>
    <col min="14343" max="14343" width="2.1640625" style="91" customWidth="1"/>
    <col min="14344" max="14344" width="2.08203125" style="91" customWidth="1"/>
    <col min="14345" max="14345" width="1" style="91" customWidth="1"/>
    <col min="14346" max="14346" width="20.4140625" style="91" customWidth="1"/>
    <col min="14347" max="14347" width="1.08203125" style="91" customWidth="1"/>
    <col min="14348" max="14349" width="10.58203125" style="91" customWidth="1"/>
    <col min="14350" max="14350" width="1.58203125" style="91" customWidth="1"/>
    <col min="14351" max="14351" width="6.1640625" style="91" customWidth="1"/>
    <col min="14352" max="14352" width="4" style="91" customWidth="1"/>
    <col min="14353" max="14353" width="3.33203125" style="91" customWidth="1"/>
    <col min="14354" max="14354" width="0.6640625" style="91" customWidth="1"/>
    <col min="14355" max="14355" width="3" style="91" customWidth="1"/>
    <col min="14356" max="14356" width="3.33203125" style="91" customWidth="1"/>
    <col min="14357" max="14357" width="2.6640625" style="91" customWidth="1"/>
    <col min="14358" max="14358" width="3.33203125" style="91" customWidth="1"/>
    <col min="14359" max="14359" width="2.83203125" style="91" customWidth="1"/>
    <col min="14360" max="14360" width="1.6640625" style="91" customWidth="1"/>
    <col min="14361" max="14362" width="2" style="91" customWidth="1"/>
    <col min="14363" max="14363" width="6.5" style="91" customWidth="1"/>
    <col min="14364" max="14598" width="8.83203125" style="91"/>
    <col min="14599" max="14599" width="2.1640625" style="91" customWidth="1"/>
    <col min="14600" max="14600" width="2.08203125" style="91" customWidth="1"/>
    <col min="14601" max="14601" width="1" style="91" customWidth="1"/>
    <col min="14602" max="14602" width="20.4140625" style="91" customWidth="1"/>
    <col min="14603" max="14603" width="1.08203125" style="91" customWidth="1"/>
    <col min="14604" max="14605" width="10.58203125" style="91" customWidth="1"/>
    <col min="14606" max="14606" width="1.58203125" style="91" customWidth="1"/>
    <col min="14607" max="14607" width="6.1640625" style="91" customWidth="1"/>
    <col min="14608" max="14608" width="4" style="91" customWidth="1"/>
    <col min="14609" max="14609" width="3.33203125" style="91" customWidth="1"/>
    <col min="14610" max="14610" width="0.6640625" style="91" customWidth="1"/>
    <col min="14611" max="14611" width="3" style="91" customWidth="1"/>
    <col min="14612" max="14612" width="3.33203125" style="91" customWidth="1"/>
    <col min="14613" max="14613" width="2.6640625" style="91" customWidth="1"/>
    <col min="14614" max="14614" width="3.33203125" style="91" customWidth="1"/>
    <col min="14615" max="14615" width="2.83203125" style="91" customWidth="1"/>
    <col min="14616" max="14616" width="1.6640625" style="91" customWidth="1"/>
    <col min="14617" max="14618" width="2" style="91" customWidth="1"/>
    <col min="14619" max="14619" width="6.5" style="91" customWidth="1"/>
    <col min="14620" max="14854" width="8.83203125" style="91"/>
    <col min="14855" max="14855" width="2.1640625" style="91" customWidth="1"/>
    <col min="14856" max="14856" width="2.08203125" style="91" customWidth="1"/>
    <col min="14857" max="14857" width="1" style="91" customWidth="1"/>
    <col min="14858" max="14858" width="20.4140625" style="91" customWidth="1"/>
    <col min="14859" max="14859" width="1.08203125" style="91" customWidth="1"/>
    <col min="14860" max="14861" width="10.58203125" style="91" customWidth="1"/>
    <col min="14862" max="14862" width="1.58203125" style="91" customWidth="1"/>
    <col min="14863" max="14863" width="6.1640625" style="91" customWidth="1"/>
    <col min="14864" max="14864" width="4" style="91" customWidth="1"/>
    <col min="14865" max="14865" width="3.33203125" style="91" customWidth="1"/>
    <col min="14866" max="14866" width="0.6640625" style="91" customWidth="1"/>
    <col min="14867" max="14867" width="3" style="91" customWidth="1"/>
    <col min="14868" max="14868" width="3.33203125" style="91" customWidth="1"/>
    <col min="14869" max="14869" width="2.6640625" style="91" customWidth="1"/>
    <col min="14870" max="14870" width="3.33203125" style="91" customWidth="1"/>
    <col min="14871" max="14871" width="2.83203125" style="91" customWidth="1"/>
    <col min="14872" max="14872" width="1.6640625" style="91" customWidth="1"/>
    <col min="14873" max="14874" width="2" style="91" customWidth="1"/>
    <col min="14875" max="14875" width="6.5" style="91" customWidth="1"/>
    <col min="14876" max="15110" width="8.83203125" style="91"/>
    <col min="15111" max="15111" width="2.1640625" style="91" customWidth="1"/>
    <col min="15112" max="15112" width="2.08203125" style="91" customWidth="1"/>
    <col min="15113" max="15113" width="1" style="91" customWidth="1"/>
    <col min="15114" max="15114" width="20.4140625" style="91" customWidth="1"/>
    <col min="15115" max="15115" width="1.08203125" style="91" customWidth="1"/>
    <col min="15116" max="15117" width="10.58203125" style="91" customWidth="1"/>
    <col min="15118" max="15118" width="1.58203125" style="91" customWidth="1"/>
    <col min="15119" max="15119" width="6.1640625" style="91" customWidth="1"/>
    <col min="15120" max="15120" width="4" style="91" customWidth="1"/>
    <col min="15121" max="15121" width="3.33203125" style="91" customWidth="1"/>
    <col min="15122" max="15122" width="0.6640625" style="91" customWidth="1"/>
    <col min="15123" max="15123" width="3" style="91" customWidth="1"/>
    <col min="15124" max="15124" width="3.33203125" style="91" customWidth="1"/>
    <col min="15125" max="15125" width="2.6640625" style="91" customWidth="1"/>
    <col min="15126" max="15126" width="3.33203125" style="91" customWidth="1"/>
    <col min="15127" max="15127" width="2.83203125" style="91" customWidth="1"/>
    <col min="15128" max="15128" width="1.6640625" style="91" customWidth="1"/>
    <col min="15129" max="15130" width="2" style="91" customWidth="1"/>
    <col min="15131" max="15131" width="6.5" style="91" customWidth="1"/>
    <col min="15132" max="15366" width="8.83203125" style="91"/>
    <col min="15367" max="15367" width="2.1640625" style="91" customWidth="1"/>
    <col min="15368" max="15368" width="2.08203125" style="91" customWidth="1"/>
    <col min="15369" max="15369" width="1" style="91" customWidth="1"/>
    <col min="15370" max="15370" width="20.4140625" style="91" customWidth="1"/>
    <col min="15371" max="15371" width="1.08203125" style="91" customWidth="1"/>
    <col min="15372" max="15373" width="10.58203125" style="91" customWidth="1"/>
    <col min="15374" max="15374" width="1.58203125" style="91" customWidth="1"/>
    <col min="15375" max="15375" width="6.1640625" style="91" customWidth="1"/>
    <col min="15376" max="15376" width="4" style="91" customWidth="1"/>
    <col min="15377" max="15377" width="3.33203125" style="91" customWidth="1"/>
    <col min="15378" max="15378" width="0.6640625" style="91" customWidth="1"/>
    <col min="15379" max="15379" width="3" style="91" customWidth="1"/>
    <col min="15380" max="15380" width="3.33203125" style="91" customWidth="1"/>
    <col min="15381" max="15381" width="2.6640625" style="91" customWidth="1"/>
    <col min="15382" max="15382" width="3.33203125" style="91" customWidth="1"/>
    <col min="15383" max="15383" width="2.83203125" style="91" customWidth="1"/>
    <col min="15384" max="15384" width="1.6640625" style="91" customWidth="1"/>
    <col min="15385" max="15386" width="2" style="91" customWidth="1"/>
    <col min="15387" max="15387" width="6.5" style="91" customWidth="1"/>
    <col min="15388" max="15622" width="8.83203125" style="91"/>
    <col min="15623" max="15623" width="2.1640625" style="91" customWidth="1"/>
    <col min="15624" max="15624" width="2.08203125" style="91" customWidth="1"/>
    <col min="15625" max="15625" width="1" style="91" customWidth="1"/>
    <col min="15626" max="15626" width="20.4140625" style="91" customWidth="1"/>
    <col min="15627" max="15627" width="1.08203125" style="91" customWidth="1"/>
    <col min="15628" max="15629" width="10.58203125" style="91" customWidth="1"/>
    <col min="15630" max="15630" width="1.58203125" style="91" customWidth="1"/>
    <col min="15631" max="15631" width="6.1640625" style="91" customWidth="1"/>
    <col min="15632" max="15632" width="4" style="91" customWidth="1"/>
    <col min="15633" max="15633" width="3.33203125" style="91" customWidth="1"/>
    <col min="15634" max="15634" width="0.6640625" style="91" customWidth="1"/>
    <col min="15635" max="15635" width="3" style="91" customWidth="1"/>
    <col min="15636" max="15636" width="3.33203125" style="91" customWidth="1"/>
    <col min="15637" max="15637" width="2.6640625" style="91" customWidth="1"/>
    <col min="15638" max="15638" width="3.33203125" style="91" customWidth="1"/>
    <col min="15639" max="15639" width="2.83203125" style="91" customWidth="1"/>
    <col min="15640" max="15640" width="1.6640625" style="91" customWidth="1"/>
    <col min="15641" max="15642" width="2" style="91" customWidth="1"/>
    <col min="15643" max="15643" width="6.5" style="91" customWidth="1"/>
    <col min="15644" max="15878" width="8.83203125" style="91"/>
    <col min="15879" max="15879" width="2.1640625" style="91" customWidth="1"/>
    <col min="15880" max="15880" width="2.08203125" style="91" customWidth="1"/>
    <col min="15881" max="15881" width="1" style="91" customWidth="1"/>
    <col min="15882" max="15882" width="20.4140625" style="91" customWidth="1"/>
    <col min="15883" max="15883" width="1.08203125" style="91" customWidth="1"/>
    <col min="15884" max="15885" width="10.58203125" style="91" customWidth="1"/>
    <col min="15886" max="15886" width="1.58203125" style="91" customWidth="1"/>
    <col min="15887" max="15887" width="6.1640625" style="91" customWidth="1"/>
    <col min="15888" max="15888" width="4" style="91" customWidth="1"/>
    <col min="15889" max="15889" width="3.33203125" style="91" customWidth="1"/>
    <col min="15890" max="15890" width="0.6640625" style="91" customWidth="1"/>
    <col min="15891" max="15891" width="3" style="91" customWidth="1"/>
    <col min="15892" max="15892" width="3.33203125" style="91" customWidth="1"/>
    <col min="15893" max="15893" width="2.6640625" style="91" customWidth="1"/>
    <col min="15894" max="15894" width="3.33203125" style="91" customWidth="1"/>
    <col min="15895" max="15895" width="2.83203125" style="91" customWidth="1"/>
    <col min="15896" max="15896" width="1.6640625" style="91" customWidth="1"/>
    <col min="15897" max="15898" width="2" style="91" customWidth="1"/>
    <col min="15899" max="15899" width="6.5" style="91" customWidth="1"/>
    <col min="15900" max="16134" width="8.83203125" style="91"/>
    <col min="16135" max="16135" width="2.1640625" style="91" customWidth="1"/>
    <col min="16136" max="16136" width="2.08203125" style="91" customWidth="1"/>
    <col min="16137" max="16137" width="1" style="91" customWidth="1"/>
    <col min="16138" max="16138" width="20.4140625" style="91" customWidth="1"/>
    <col min="16139" max="16139" width="1.08203125" style="91" customWidth="1"/>
    <col min="16140" max="16141" width="10.58203125" style="91" customWidth="1"/>
    <col min="16142" max="16142" width="1.58203125" style="91" customWidth="1"/>
    <col min="16143" max="16143" width="6.1640625" style="91" customWidth="1"/>
    <col min="16144" max="16144" width="4" style="91" customWidth="1"/>
    <col min="16145" max="16145" width="3.33203125" style="91" customWidth="1"/>
    <col min="16146" max="16146" width="0.6640625" style="91" customWidth="1"/>
    <col min="16147" max="16147" width="3" style="91" customWidth="1"/>
    <col min="16148" max="16148" width="3.33203125" style="91" customWidth="1"/>
    <col min="16149" max="16149" width="2.6640625" style="91" customWidth="1"/>
    <col min="16150" max="16150" width="3.33203125" style="91" customWidth="1"/>
    <col min="16151" max="16151" width="2.83203125" style="91" customWidth="1"/>
    <col min="16152" max="16152" width="1.6640625" style="91" customWidth="1"/>
    <col min="16153" max="16154" width="2" style="91" customWidth="1"/>
    <col min="16155" max="16155" width="6.5" style="91" customWidth="1"/>
    <col min="16156" max="16383" width="8.83203125" style="91"/>
    <col min="16384" max="16384" width="8.08203125" style="91" customWidth="1"/>
  </cols>
  <sheetData>
    <row r="1" spans="1:61" ht="20.25" customHeight="1">
      <c r="A1" s="89" t="s">
        <v>215</v>
      </c>
      <c r="AG1" s="655"/>
      <c r="AH1" s="654" t="s">
        <v>215</v>
      </c>
    </row>
    <row r="2" spans="1:61" ht="12" customHeight="1">
      <c r="R2" s="93"/>
      <c r="S2" s="93"/>
      <c r="W2" s="93"/>
      <c r="AA2" s="94"/>
      <c r="AB2" s="91" t="s">
        <v>51</v>
      </c>
      <c r="AY2" s="656"/>
      <c r="AZ2" s="656"/>
      <c r="BD2" s="656"/>
    </row>
    <row r="3" spans="1:61">
      <c r="P3" s="1558" t="s">
        <v>8</v>
      </c>
      <c r="Q3" s="1558"/>
      <c r="R3" s="28"/>
      <c r="S3" s="95" t="s">
        <v>52</v>
      </c>
      <c r="T3" s="29"/>
      <c r="U3" s="95" t="s">
        <v>53</v>
      </c>
      <c r="V3" s="29"/>
      <c r="W3" s="95" t="s">
        <v>54</v>
      </c>
      <c r="AW3" s="1598" t="s">
        <v>8</v>
      </c>
      <c r="AX3" s="1598"/>
      <c r="AY3" s="608" t="s">
        <v>791</v>
      </c>
      <c r="AZ3" s="604" t="s">
        <v>0</v>
      </c>
      <c r="BA3" s="609" t="s">
        <v>791</v>
      </c>
      <c r="BB3" s="610" t="s">
        <v>792</v>
      </c>
      <c r="BC3" s="609" t="s">
        <v>791</v>
      </c>
      <c r="BD3" s="658" t="s">
        <v>54</v>
      </c>
    </row>
    <row r="4" spans="1:61">
      <c r="A4" s="89" t="s">
        <v>55</v>
      </c>
      <c r="B4" s="89"/>
      <c r="C4" s="89"/>
      <c r="D4" s="89"/>
      <c r="E4" s="89"/>
      <c r="F4" s="89"/>
      <c r="G4" s="89"/>
      <c r="H4" s="89"/>
      <c r="I4" s="89"/>
      <c r="J4" s="89"/>
      <c r="K4" s="89"/>
      <c r="L4" s="89"/>
      <c r="M4" s="89"/>
      <c r="N4" s="89"/>
      <c r="P4" s="272"/>
      <c r="Q4" s="272"/>
      <c r="R4" s="95"/>
      <c r="S4" s="95"/>
      <c r="T4" s="95"/>
      <c r="U4" s="95"/>
      <c r="V4" s="95"/>
      <c r="W4" s="95"/>
      <c r="AW4" s="657"/>
      <c r="AX4" s="657"/>
      <c r="AY4" s="682"/>
      <c r="AZ4" s="658"/>
      <c r="BA4" s="682"/>
      <c r="BB4" s="658"/>
      <c r="BC4" s="682"/>
      <c r="BD4" s="658"/>
    </row>
    <row r="5" spans="1:61">
      <c r="A5" s="89" t="s">
        <v>56</v>
      </c>
      <c r="B5" s="89"/>
      <c r="C5" s="89"/>
      <c r="D5" s="89"/>
      <c r="E5" s="89"/>
      <c r="F5" s="89"/>
      <c r="G5" s="89"/>
      <c r="H5" s="89"/>
      <c r="I5" s="89"/>
      <c r="J5" s="89"/>
      <c r="K5" s="89"/>
      <c r="L5" s="89"/>
      <c r="M5" s="89"/>
      <c r="N5" s="89"/>
      <c r="S5" s="96"/>
      <c r="T5" s="96"/>
      <c r="U5" s="96"/>
      <c r="V5" s="96"/>
      <c r="W5" s="96"/>
      <c r="AZ5" s="659"/>
      <c r="BA5" s="659"/>
      <c r="BB5" s="659"/>
      <c r="BC5" s="659"/>
      <c r="BD5" s="659"/>
    </row>
    <row r="6" spans="1:61">
      <c r="A6" s="89"/>
      <c r="B6" s="89"/>
      <c r="C6" s="89"/>
      <c r="D6" s="89"/>
      <c r="E6" s="89"/>
      <c r="F6" s="89"/>
      <c r="G6" s="89"/>
      <c r="H6" s="89"/>
      <c r="I6" s="89"/>
      <c r="J6" s="89"/>
      <c r="K6" s="89"/>
      <c r="L6" s="89"/>
      <c r="M6" s="89" t="s">
        <v>57</v>
      </c>
      <c r="N6" s="89"/>
      <c r="O6" s="89"/>
      <c r="P6" s="89"/>
      <c r="Q6" s="122"/>
      <c r="R6" s="122"/>
      <c r="S6" s="122"/>
      <c r="T6" s="122"/>
      <c r="U6" s="122"/>
      <c r="V6" s="122"/>
      <c r="W6" s="122"/>
      <c r="AI6" s="323" t="s">
        <v>55</v>
      </c>
      <c r="AT6" s="654" t="s">
        <v>57</v>
      </c>
      <c r="AU6" s="654"/>
      <c r="AV6" s="654"/>
      <c r="AW6" s="654"/>
      <c r="AX6" s="680"/>
      <c r="AY6" s="680"/>
      <c r="AZ6" s="680"/>
      <c r="BA6" s="680"/>
      <c r="BB6" s="680"/>
      <c r="BC6" s="680"/>
      <c r="BD6" s="680"/>
    </row>
    <row r="7" spans="1:61" ht="2.4" customHeight="1">
      <c r="A7" s="89" t="s">
        <v>58</v>
      </c>
      <c r="B7" s="89"/>
      <c r="C7" s="89"/>
      <c r="D7" s="89"/>
      <c r="E7" s="89"/>
      <c r="F7" s="89"/>
      <c r="G7" s="89"/>
      <c r="H7" s="89"/>
      <c r="I7" s="89"/>
      <c r="J7" s="89"/>
      <c r="K7" s="89"/>
      <c r="L7" s="89"/>
      <c r="M7" s="89"/>
      <c r="N7" s="89"/>
      <c r="S7" s="96"/>
      <c r="T7" s="96"/>
      <c r="U7" s="96"/>
      <c r="V7" s="96"/>
      <c r="W7" s="96"/>
      <c r="AH7" s="323" t="s">
        <v>58</v>
      </c>
      <c r="AZ7" s="659"/>
      <c r="BA7" s="659"/>
      <c r="BB7" s="659"/>
      <c r="BC7" s="659"/>
      <c r="BD7" s="659"/>
    </row>
    <row r="8" spans="1:61" ht="25.75" customHeight="1">
      <c r="A8" s="89"/>
      <c r="B8" s="89"/>
      <c r="C8" s="89"/>
      <c r="D8" s="89"/>
      <c r="E8" s="89"/>
      <c r="F8" s="89"/>
      <c r="G8" s="89"/>
      <c r="H8" s="89"/>
      <c r="I8" s="89"/>
      <c r="J8" s="89"/>
      <c r="K8" s="89"/>
      <c r="L8" s="89"/>
      <c r="M8" s="1531" t="s">
        <v>59</v>
      </c>
      <c r="N8" s="1531"/>
      <c r="O8" s="1532">
        <f>基本情報!E6</f>
        <v>0</v>
      </c>
      <c r="P8" s="1532"/>
      <c r="Q8" s="1532"/>
      <c r="R8" s="1532"/>
      <c r="S8" s="1532"/>
      <c r="T8" s="1532"/>
      <c r="U8" s="1532"/>
      <c r="V8" s="1532"/>
      <c r="W8" s="1532"/>
      <c r="AI8" s="323" t="s">
        <v>817</v>
      </c>
      <c r="AK8" s="654"/>
      <c r="AL8" s="654"/>
      <c r="AM8" s="654"/>
      <c r="AN8" s="654"/>
      <c r="AO8" s="654"/>
      <c r="AP8" s="654"/>
      <c r="AT8" s="1586" t="s">
        <v>59</v>
      </c>
      <c r="AU8" s="1586"/>
      <c r="AV8" s="1596">
        <v>0</v>
      </c>
      <c r="AW8" s="1596"/>
      <c r="AX8" s="1596"/>
      <c r="AY8" s="1596"/>
      <c r="AZ8" s="1596"/>
      <c r="BA8" s="1596"/>
      <c r="BB8" s="1596"/>
      <c r="BC8" s="1596"/>
      <c r="BD8" s="1596"/>
    </row>
    <row r="9" spans="1:61" ht="2.4" customHeight="1">
      <c r="A9" s="89"/>
      <c r="B9" s="89"/>
      <c r="C9" s="89"/>
      <c r="D9" s="89"/>
      <c r="E9" s="89"/>
      <c r="F9" s="89"/>
      <c r="G9" s="89"/>
      <c r="H9" s="89"/>
      <c r="I9" s="89"/>
      <c r="J9" s="89"/>
      <c r="K9" s="89"/>
      <c r="L9" s="89"/>
      <c r="M9" s="89"/>
      <c r="N9" s="89"/>
      <c r="O9" s="88"/>
      <c r="P9" s="88"/>
      <c r="Q9" s="88"/>
      <c r="R9" s="88"/>
      <c r="S9" s="88"/>
      <c r="T9" s="88"/>
      <c r="U9" s="88"/>
      <c r="V9" s="88"/>
      <c r="W9" s="88"/>
      <c r="AJ9" s="654"/>
      <c r="AK9" s="654"/>
      <c r="AL9" s="654"/>
      <c r="AM9" s="654"/>
      <c r="AN9" s="654"/>
      <c r="AO9" s="654"/>
      <c r="AP9" s="654"/>
      <c r="AU9" s="654"/>
      <c r="AV9" s="660"/>
      <c r="AW9" s="660"/>
      <c r="AX9" s="660"/>
      <c r="AY9" s="660"/>
      <c r="AZ9" s="660"/>
      <c r="BA9" s="660"/>
      <c r="BB9" s="660"/>
      <c r="BC9" s="660"/>
      <c r="BD9" s="660"/>
    </row>
    <row r="10" spans="1:61" ht="25.75" customHeight="1">
      <c r="A10" s="89"/>
      <c r="B10" s="89"/>
      <c r="C10" s="89"/>
      <c r="D10" s="89"/>
      <c r="E10" s="89"/>
      <c r="F10" s="89"/>
      <c r="G10" s="89"/>
      <c r="H10" s="89"/>
      <c r="I10" s="89"/>
      <c r="J10" s="89"/>
      <c r="K10" s="89"/>
      <c r="L10" s="89"/>
      <c r="M10" s="1531" t="s">
        <v>60</v>
      </c>
      <c r="N10" s="1531"/>
      <c r="O10" s="1532">
        <f>基本情報!E4</f>
        <v>0</v>
      </c>
      <c r="P10" s="1532"/>
      <c r="Q10" s="1532"/>
      <c r="R10" s="1532"/>
      <c r="S10" s="1532"/>
      <c r="T10" s="1532"/>
      <c r="U10" s="1532"/>
      <c r="V10" s="1532"/>
      <c r="W10" s="1532"/>
      <c r="AT10" s="1586" t="s">
        <v>60</v>
      </c>
      <c r="AU10" s="1586"/>
      <c r="AV10" s="1596">
        <v>0</v>
      </c>
      <c r="AW10" s="1596"/>
      <c r="AX10" s="1596"/>
      <c r="AY10" s="1596"/>
      <c r="AZ10" s="1596"/>
      <c r="BA10" s="1596"/>
      <c r="BB10" s="1596"/>
      <c r="BC10" s="1596"/>
      <c r="BD10" s="1596"/>
    </row>
    <row r="11" spans="1:61" ht="2.4" customHeight="1">
      <c r="A11" s="89"/>
      <c r="B11" s="89"/>
      <c r="C11" s="89"/>
      <c r="D11" s="89"/>
      <c r="E11" s="89"/>
      <c r="F11" s="89"/>
      <c r="G11" s="89"/>
      <c r="H11" s="89"/>
      <c r="I11" s="89"/>
      <c r="J11" s="89"/>
      <c r="K11" s="89"/>
      <c r="L11" s="89"/>
      <c r="M11" s="89"/>
      <c r="N11" s="89"/>
      <c r="O11" s="88"/>
      <c r="P11" s="88"/>
      <c r="Q11" s="88"/>
      <c r="R11" s="88"/>
      <c r="S11" s="88"/>
      <c r="T11" s="88"/>
      <c r="U11" s="88"/>
      <c r="V11" s="88"/>
      <c r="W11" s="88"/>
      <c r="AU11" s="654"/>
      <c r="AV11" s="660"/>
      <c r="AW11" s="660"/>
      <c r="AX11" s="660"/>
      <c r="AY11" s="660"/>
      <c r="AZ11" s="660"/>
      <c r="BA11" s="660"/>
      <c r="BB11" s="660"/>
      <c r="BC11" s="660"/>
      <c r="BD11" s="660"/>
    </row>
    <row r="12" spans="1:61" ht="31.75" customHeight="1">
      <c r="A12" s="89"/>
      <c r="B12" s="89"/>
      <c r="C12" s="89"/>
      <c r="D12" s="89"/>
      <c r="E12" s="89"/>
      <c r="F12" s="89"/>
      <c r="G12" s="89"/>
      <c r="H12" s="89"/>
      <c r="I12" s="89"/>
      <c r="J12" s="89"/>
      <c r="K12" s="89"/>
      <c r="L12" s="89"/>
      <c r="M12" s="1533" t="s">
        <v>61</v>
      </c>
      <c r="N12" s="1533"/>
      <c r="O12" s="1534">
        <f>基本情報!E7</f>
        <v>0</v>
      </c>
      <c r="P12" s="1534"/>
      <c r="Q12" s="1534"/>
      <c r="R12" s="1534"/>
      <c r="S12" s="1534">
        <f>基本情報!E9</f>
        <v>0</v>
      </c>
      <c r="T12" s="1534"/>
      <c r="U12" s="1534"/>
      <c r="V12" s="1534"/>
      <c r="W12" s="1534"/>
      <c r="AT12" s="1595" t="s">
        <v>61</v>
      </c>
      <c r="AU12" s="1595"/>
      <c r="AV12" s="1596">
        <v>0</v>
      </c>
      <c r="AW12" s="1597"/>
      <c r="AX12" s="1597"/>
      <c r="AY12" s="1597"/>
      <c r="AZ12" s="1596">
        <v>0</v>
      </c>
      <c r="BA12" s="1597"/>
      <c r="BB12" s="1597"/>
      <c r="BC12" s="1597"/>
      <c r="BD12" s="1597"/>
    </row>
    <row r="13" spans="1:61" ht="2.4" customHeight="1">
      <c r="N13" s="89"/>
      <c r="O13" s="88"/>
      <c r="P13" s="88"/>
      <c r="Q13" s="88"/>
      <c r="R13" s="88"/>
      <c r="S13" s="88"/>
      <c r="T13" s="88"/>
      <c r="U13" s="88"/>
      <c r="V13" s="88"/>
      <c r="W13" s="88"/>
      <c r="AA13" s="97"/>
      <c r="AB13" s="115"/>
      <c r="AC13" s="115"/>
      <c r="AD13" s="115"/>
      <c r="AE13" s="115"/>
      <c r="AF13" s="115"/>
      <c r="AU13" s="654"/>
      <c r="AV13" s="660"/>
      <c r="AW13" s="660"/>
      <c r="AX13" s="660"/>
      <c r="AY13" s="660"/>
      <c r="AZ13" s="660"/>
      <c r="BA13" s="660"/>
      <c r="BB13" s="660"/>
      <c r="BC13" s="660"/>
      <c r="BD13" s="660"/>
    </row>
    <row r="14" spans="1:61" ht="22.75" customHeight="1">
      <c r="M14" s="120"/>
      <c r="N14" s="120"/>
      <c r="O14" s="89"/>
      <c r="P14" s="89"/>
      <c r="Q14" s="89"/>
      <c r="R14" s="89"/>
      <c r="S14" s="89"/>
      <c r="T14" s="89"/>
      <c r="U14" s="89"/>
      <c r="V14" s="89"/>
      <c r="W14" s="88"/>
      <c r="AA14" s="115"/>
      <c r="AB14" s="115"/>
      <c r="AC14" s="115"/>
      <c r="AD14" s="115"/>
      <c r="AE14" s="115"/>
      <c r="AF14" s="115"/>
      <c r="AT14" s="679"/>
      <c r="AU14" s="679"/>
      <c r="AV14" s="654"/>
      <c r="AW14" s="654"/>
      <c r="AX14" s="654"/>
      <c r="AY14" s="654"/>
      <c r="AZ14" s="654"/>
      <c r="BA14" s="654"/>
      <c r="BB14" s="654"/>
      <c r="BC14" s="654"/>
      <c r="BD14" s="660"/>
    </row>
    <row r="15" spans="1:61" ht="13.5" customHeight="1">
      <c r="AA15" s="481"/>
      <c r="AB15" s="481"/>
      <c r="AC15" s="481"/>
      <c r="AD15" s="481"/>
      <c r="AE15" s="481"/>
      <c r="AF15" s="481"/>
    </row>
    <row r="16" spans="1:61" s="99" customFormat="1" ht="14">
      <c r="A16" s="1524" t="s">
        <v>12</v>
      </c>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98"/>
      <c r="AA16" s="98"/>
      <c r="AB16" s="98"/>
      <c r="AC16" s="98"/>
      <c r="AD16" s="98"/>
      <c r="AE16" s="98"/>
      <c r="AF16" s="98"/>
      <c r="AG16" s="663"/>
      <c r="AH16" s="1524" t="s">
        <v>12</v>
      </c>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24"/>
      <c r="BF16" s="1524"/>
      <c r="BG16" s="665"/>
      <c r="BH16" s="665"/>
      <c r="BI16" s="665"/>
    </row>
    <row r="17" spans="1:61" s="99" customFormat="1" ht="25.25" customHeight="1">
      <c r="A17" s="1525" t="s">
        <v>216</v>
      </c>
      <c r="B17" s="1525"/>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98"/>
      <c r="AA17" s="482"/>
      <c r="AB17" s="482"/>
      <c r="AC17" s="482"/>
      <c r="AD17" s="482"/>
      <c r="AE17" s="482"/>
      <c r="AF17" s="482"/>
      <c r="AG17" s="665"/>
      <c r="AH17" s="1525" t="s">
        <v>216</v>
      </c>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c r="BG17" s="665"/>
      <c r="BH17" s="665"/>
      <c r="BI17" s="665"/>
    </row>
    <row r="18" spans="1:61" ht="9" customHeight="1">
      <c r="AH18" s="91"/>
      <c r="AI18" s="91"/>
      <c r="AJ18" s="91"/>
      <c r="AK18" s="91"/>
      <c r="AL18" s="91"/>
      <c r="AM18" s="91"/>
      <c r="AN18" s="91"/>
      <c r="AO18" s="91"/>
      <c r="AP18" s="91"/>
      <c r="AQ18" s="91"/>
      <c r="AR18" s="91"/>
      <c r="AS18" s="91"/>
      <c r="AT18" s="91"/>
      <c r="AU18" s="91"/>
      <c r="AV18" s="91"/>
      <c r="AW18" s="91"/>
      <c r="AX18" s="91"/>
      <c r="AY18" s="91"/>
      <c r="AZ18" s="91"/>
      <c r="BA18" s="92"/>
      <c r="BB18" s="92"/>
      <c r="BC18" s="92"/>
      <c r="BD18" s="92"/>
      <c r="BE18" s="92"/>
      <c r="BF18" s="92"/>
    </row>
    <row r="19" spans="1:61">
      <c r="A19" s="89"/>
      <c r="B19" s="1531" t="s">
        <v>8</v>
      </c>
      <c r="C19" s="1531"/>
      <c r="D19" s="30"/>
      <c r="E19" s="100" t="s">
        <v>52</v>
      </c>
      <c r="F19" s="304"/>
      <c r="G19" s="100" t="s">
        <v>53</v>
      </c>
      <c r="H19" s="304"/>
      <c r="I19" s="100" t="s">
        <v>63</v>
      </c>
      <c r="J19" s="1559"/>
      <c r="K19" s="1559"/>
      <c r="L19" s="1557" t="s">
        <v>64</v>
      </c>
      <c r="M19" s="1557"/>
      <c r="N19" s="1557"/>
      <c r="O19" s="1559"/>
      <c r="P19" s="1559"/>
      <c r="Q19" s="1551" t="s">
        <v>217</v>
      </c>
      <c r="R19" s="1551"/>
      <c r="S19" s="1551"/>
      <c r="T19" s="1551"/>
      <c r="U19" s="1551"/>
      <c r="V19" s="1551"/>
      <c r="W19" s="1551"/>
      <c r="X19" s="1551"/>
      <c r="Y19" s="1551"/>
      <c r="AA19" s="97" t="s">
        <v>143</v>
      </c>
      <c r="AH19" s="89"/>
      <c r="AI19" s="1531" t="s">
        <v>8</v>
      </c>
      <c r="AJ19" s="1531"/>
      <c r="AK19" s="30"/>
      <c r="AL19" s="100" t="s">
        <v>52</v>
      </c>
      <c r="AM19" s="304"/>
      <c r="AN19" s="100" t="s">
        <v>53</v>
      </c>
      <c r="AO19" s="304"/>
      <c r="AP19" s="100" t="s">
        <v>63</v>
      </c>
      <c r="AQ19" s="1559"/>
      <c r="AR19" s="1559"/>
      <c r="AS19" s="1557" t="s">
        <v>64</v>
      </c>
      <c r="AT19" s="1557"/>
      <c r="AU19" s="1557"/>
      <c r="AV19" s="1559"/>
      <c r="AW19" s="1559"/>
      <c r="AX19" s="1551" t="s">
        <v>217</v>
      </c>
      <c r="AY19" s="1551"/>
      <c r="AZ19" s="1551"/>
      <c r="BA19" s="1551"/>
      <c r="BB19" s="1551"/>
      <c r="BC19" s="1551"/>
      <c r="BD19" s="1551"/>
      <c r="BE19" s="1551"/>
      <c r="BF19" s="1551"/>
    </row>
    <row r="20" spans="1:61" ht="41.4" customHeight="1">
      <c r="A20" s="1552" t="s">
        <v>771</v>
      </c>
      <c r="B20" s="1552"/>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AH20" s="1552" t="s">
        <v>771</v>
      </c>
      <c r="AI20" s="1552"/>
      <c r="AJ20" s="1552"/>
      <c r="AK20" s="1552"/>
      <c r="AL20" s="1552"/>
      <c r="AM20" s="1552"/>
      <c r="AN20" s="1552"/>
      <c r="AO20" s="1552"/>
      <c r="AP20" s="1552"/>
      <c r="AQ20" s="1552"/>
      <c r="AR20" s="1552"/>
      <c r="AS20" s="1552"/>
      <c r="AT20" s="1552"/>
      <c r="AU20" s="1552"/>
      <c r="AV20" s="1552"/>
      <c r="AW20" s="1552"/>
      <c r="AX20" s="1552"/>
      <c r="AY20" s="1552"/>
      <c r="AZ20" s="1552"/>
      <c r="BA20" s="1552"/>
      <c r="BB20" s="1552"/>
      <c r="BC20" s="1552"/>
      <c r="BD20" s="1552"/>
      <c r="BE20" s="1552"/>
      <c r="BF20" s="1552"/>
    </row>
    <row r="21" spans="1:61" ht="21" customHeight="1">
      <c r="B21" s="1599"/>
      <c r="C21" s="1599"/>
      <c r="D21" s="1599"/>
      <c r="E21" s="1599"/>
      <c r="F21" s="1599"/>
      <c r="G21" s="1599"/>
      <c r="H21" s="1599"/>
      <c r="I21" s="1599"/>
      <c r="J21" s="1599"/>
      <c r="K21" s="1599"/>
      <c r="L21" s="1599"/>
      <c r="M21" s="1599"/>
      <c r="N21" s="1599"/>
      <c r="O21" s="1599"/>
      <c r="P21" s="1599"/>
      <c r="Q21" s="1599"/>
      <c r="R21" s="1599"/>
      <c r="S21" s="1599"/>
      <c r="T21" s="1599"/>
      <c r="U21" s="1599"/>
      <c r="V21" s="1599"/>
      <c r="W21" s="1599"/>
      <c r="AI21" s="1591"/>
      <c r="AJ21" s="1591"/>
      <c r="AK21" s="1591"/>
      <c r="AL21" s="1591"/>
      <c r="AM21" s="1591"/>
      <c r="AN21" s="1591"/>
      <c r="AO21" s="1591"/>
      <c r="AP21" s="1591"/>
      <c r="AQ21" s="1591"/>
      <c r="AR21" s="1591"/>
      <c r="AS21" s="1591"/>
      <c r="AT21" s="1591"/>
      <c r="AU21" s="1591"/>
      <c r="AV21" s="1591"/>
      <c r="AW21" s="1591"/>
      <c r="AX21" s="1591"/>
      <c r="AY21" s="1591"/>
      <c r="AZ21" s="1591"/>
      <c r="BA21" s="1591"/>
      <c r="BB21" s="1591"/>
      <c r="BC21" s="1591"/>
      <c r="BD21" s="1591"/>
    </row>
    <row r="22" spans="1:61" ht="30" customHeight="1">
      <c r="B22" s="104"/>
      <c r="C22" s="1554" t="s">
        <v>68</v>
      </c>
      <c r="D22" s="1554"/>
      <c r="E22" s="1554"/>
      <c r="F22" s="1554"/>
      <c r="G22" s="1554"/>
      <c r="H22" s="1554"/>
      <c r="I22" s="1555"/>
      <c r="J22" s="1561">
        <f>基本情報!E2</f>
        <v>0</v>
      </c>
      <c r="K22" s="1562"/>
      <c r="L22" s="1562"/>
      <c r="M22" s="1562"/>
      <c r="N22" s="1562"/>
      <c r="O22" s="1562"/>
      <c r="P22" s="1562"/>
      <c r="Q22" s="1562"/>
      <c r="R22" s="1537" t="str">
        <f>基本情報!I2</f>
        <v>系統用蓄電池設備導入事業</v>
      </c>
      <c r="S22" s="1537"/>
      <c r="T22" s="1537"/>
      <c r="U22" s="1537"/>
      <c r="V22" s="1537"/>
      <c r="W22" s="1537"/>
      <c r="X22" s="1538"/>
      <c r="Z22" s="91"/>
      <c r="AI22" s="1582" t="s">
        <v>68</v>
      </c>
      <c r="AJ22" s="1583"/>
      <c r="AK22" s="1583"/>
      <c r="AL22" s="1583"/>
      <c r="AM22" s="1583"/>
      <c r="AN22" s="1583"/>
      <c r="AO22" s="1583"/>
      <c r="AP22" s="1584"/>
      <c r="AQ22" s="667"/>
      <c r="AR22" s="1592" t="s">
        <v>1008</v>
      </c>
      <c r="AS22" s="1593"/>
      <c r="AT22" s="1593"/>
      <c r="AU22" s="1593"/>
      <c r="AV22" s="1593"/>
      <c r="AW22" s="1593"/>
      <c r="AX22" s="1593"/>
      <c r="AY22" s="1593"/>
      <c r="AZ22" s="1593"/>
      <c r="BA22" s="1593"/>
      <c r="BB22" s="1593"/>
      <c r="BC22" s="1593"/>
      <c r="BD22" s="1594"/>
    </row>
    <row r="23" spans="1:61" ht="2.25" customHeight="1">
      <c r="B23" s="105"/>
      <c r="C23" s="89"/>
      <c r="D23" s="89"/>
      <c r="E23" s="89"/>
      <c r="F23" s="89"/>
      <c r="G23" s="89"/>
      <c r="H23" s="89"/>
      <c r="I23" s="311"/>
      <c r="J23" s="105"/>
      <c r="K23" s="106"/>
      <c r="L23" s="106"/>
      <c r="M23" s="106"/>
      <c r="N23" s="88"/>
      <c r="O23" s="107"/>
      <c r="P23" s="100"/>
      <c r="Q23" s="108"/>
      <c r="R23" s="100"/>
      <c r="S23" s="88"/>
      <c r="T23" s="100"/>
      <c r="U23" s="108"/>
      <c r="V23" s="89"/>
      <c r="X23" s="474"/>
      <c r="Z23" s="91"/>
      <c r="AI23" s="668"/>
      <c r="AJ23" s="660"/>
      <c r="AK23" s="660"/>
      <c r="AL23" s="660"/>
      <c r="AM23" s="660"/>
      <c r="AN23" s="660"/>
      <c r="AO23" s="660"/>
      <c r="AP23" s="675"/>
      <c r="AQ23" s="668"/>
      <c r="AR23" s="670"/>
      <c r="AS23" s="670"/>
      <c r="AT23" s="670"/>
      <c r="AU23" s="660"/>
      <c r="AV23" s="325"/>
      <c r="AW23" s="326"/>
      <c r="AX23" s="671"/>
      <c r="AY23" s="326"/>
      <c r="AZ23" s="660"/>
      <c r="BA23" s="326"/>
      <c r="BB23" s="671"/>
      <c r="BC23" s="654"/>
      <c r="BD23" s="684"/>
    </row>
    <row r="24" spans="1:61" ht="21" customHeight="1">
      <c r="B24" s="105"/>
      <c r="C24" s="1543" t="s">
        <v>69</v>
      </c>
      <c r="D24" s="1543"/>
      <c r="E24" s="1543"/>
      <c r="F24" s="1543"/>
      <c r="G24" s="1543"/>
      <c r="H24" s="1543"/>
      <c r="I24" s="1544"/>
      <c r="J24" s="89"/>
      <c r="K24" s="109" t="s">
        <v>70</v>
      </c>
      <c r="L24" s="1560"/>
      <c r="M24" s="1560"/>
      <c r="N24" s="1560"/>
      <c r="O24" s="1560"/>
      <c r="P24" s="110" t="s">
        <v>71</v>
      </c>
      <c r="Q24" s="110"/>
      <c r="R24" s="110"/>
      <c r="S24" s="110"/>
      <c r="T24" s="110"/>
      <c r="U24" s="110"/>
      <c r="V24" s="110"/>
      <c r="W24" s="328"/>
      <c r="X24" s="483"/>
      <c r="Z24" s="91"/>
      <c r="AI24" s="1588" t="s">
        <v>69</v>
      </c>
      <c r="AJ24" s="1589"/>
      <c r="AK24" s="1589"/>
      <c r="AL24" s="1589"/>
      <c r="AM24" s="1589"/>
      <c r="AN24" s="1589"/>
      <c r="AO24" s="1589"/>
      <c r="AP24" s="1590"/>
      <c r="AQ24" s="654"/>
      <c r="AR24" s="672" t="s">
        <v>70</v>
      </c>
      <c r="AS24" s="1857" t="s">
        <v>1101</v>
      </c>
      <c r="AT24" s="1857"/>
      <c r="AU24" s="1857"/>
      <c r="AV24" s="1857"/>
      <c r="AW24" s="673" t="s">
        <v>71</v>
      </c>
      <c r="AX24" s="673"/>
      <c r="AY24" s="673"/>
      <c r="AZ24" s="673"/>
      <c r="BA24" s="673"/>
      <c r="BB24" s="673"/>
      <c r="BC24" s="673"/>
      <c r="BD24" s="685"/>
    </row>
    <row r="25" spans="1:61" ht="22.25" customHeight="1">
      <c r="B25" s="484"/>
      <c r="C25" s="1601" t="s">
        <v>218</v>
      </c>
      <c r="D25" s="1601"/>
      <c r="E25" s="1601"/>
      <c r="F25" s="1601"/>
      <c r="G25" s="1601"/>
      <c r="H25" s="1601"/>
      <c r="I25" s="1602"/>
      <c r="J25" s="484"/>
      <c r="K25" s="1603" t="s">
        <v>8</v>
      </c>
      <c r="L25" s="1603"/>
      <c r="M25" s="34"/>
      <c r="N25" s="33" t="s">
        <v>0</v>
      </c>
      <c r="O25" s="34"/>
      <c r="P25" s="35" t="s">
        <v>28</v>
      </c>
      <c r="Q25" s="34"/>
      <c r="R25" s="33" t="s">
        <v>29</v>
      </c>
      <c r="S25" s="485"/>
      <c r="T25" s="485"/>
      <c r="U25" s="485"/>
      <c r="V25" s="485"/>
      <c r="W25" s="486"/>
      <c r="X25" s="487"/>
      <c r="AI25" s="1578" t="s">
        <v>218</v>
      </c>
      <c r="AJ25" s="1579"/>
      <c r="AK25" s="1579"/>
      <c r="AL25" s="1579"/>
      <c r="AM25" s="1579"/>
      <c r="AN25" s="1579"/>
      <c r="AO25" s="1579"/>
      <c r="AP25" s="1580"/>
      <c r="AQ25" s="687"/>
      <c r="AR25" s="1581" t="s">
        <v>141</v>
      </c>
      <c r="AS25" s="1581"/>
      <c r="AT25" s="688">
        <v>0</v>
      </c>
      <c r="AU25" s="689" t="s">
        <v>0</v>
      </c>
      <c r="AV25" s="688">
        <v>0</v>
      </c>
      <c r="AW25" s="686" t="s">
        <v>28</v>
      </c>
      <c r="AX25" s="688">
        <v>0</v>
      </c>
      <c r="AY25" s="689" t="s">
        <v>29</v>
      </c>
      <c r="AZ25" s="690"/>
      <c r="BA25" s="690"/>
      <c r="BB25" s="690"/>
      <c r="BC25" s="690"/>
      <c r="BD25" s="691"/>
    </row>
    <row r="26" spans="1:61" ht="72" customHeight="1">
      <c r="B26" s="484"/>
      <c r="C26" s="1601" t="s">
        <v>219</v>
      </c>
      <c r="D26" s="1601"/>
      <c r="E26" s="1601"/>
      <c r="F26" s="1601"/>
      <c r="G26" s="1601"/>
      <c r="H26" s="1601"/>
      <c r="I26" s="1602"/>
      <c r="J26" s="36"/>
      <c r="K26" s="1605"/>
      <c r="L26" s="1605"/>
      <c r="M26" s="1605"/>
      <c r="N26" s="1605"/>
      <c r="O26" s="1605"/>
      <c r="P26" s="1605"/>
      <c r="Q26" s="1605"/>
      <c r="R26" s="1605"/>
      <c r="S26" s="1605"/>
      <c r="T26" s="1605"/>
      <c r="U26" s="1605"/>
      <c r="V26" s="1605"/>
      <c r="W26" s="1605"/>
      <c r="X26" s="1606"/>
      <c r="AI26" s="1578" t="s">
        <v>219</v>
      </c>
      <c r="AJ26" s="1579"/>
      <c r="AK26" s="1579"/>
      <c r="AL26" s="1579"/>
      <c r="AM26" s="1579"/>
      <c r="AN26" s="1579"/>
      <c r="AO26" s="1579"/>
      <c r="AP26" s="1580"/>
      <c r="AQ26" s="692"/>
      <c r="AR26" s="1850" t="s">
        <v>818</v>
      </c>
      <c r="AS26" s="1850"/>
      <c r="AT26" s="1850"/>
      <c r="AU26" s="1850"/>
      <c r="AV26" s="1850"/>
      <c r="AW26" s="1850"/>
      <c r="AX26" s="1850"/>
      <c r="AY26" s="1850"/>
      <c r="AZ26" s="1850"/>
      <c r="BA26" s="1850"/>
      <c r="BB26" s="1850"/>
      <c r="BC26" s="1850"/>
      <c r="BD26" s="1851"/>
    </row>
    <row r="27" spans="1:61" ht="5.25" customHeight="1">
      <c r="B27" s="105"/>
      <c r="C27" s="1545" t="s">
        <v>220</v>
      </c>
      <c r="D27" s="1545"/>
      <c r="E27" s="1545"/>
      <c r="F27" s="1545"/>
      <c r="G27" s="1545"/>
      <c r="H27" s="1545"/>
      <c r="I27" s="1546"/>
      <c r="J27" s="488"/>
      <c r="K27" s="89"/>
      <c r="L27" s="89"/>
      <c r="M27" s="89"/>
      <c r="N27" s="89"/>
      <c r="O27" s="89"/>
      <c r="P27" s="89"/>
      <c r="Q27" s="89"/>
      <c r="R27" s="89"/>
      <c r="S27" s="89"/>
      <c r="T27" s="89"/>
      <c r="U27" s="89"/>
      <c r="V27" s="89"/>
      <c r="X27" s="311"/>
      <c r="AI27" s="1582" t="s">
        <v>220</v>
      </c>
      <c r="AJ27" s="1583"/>
      <c r="AK27" s="1583"/>
      <c r="AL27" s="1583"/>
      <c r="AM27" s="1583"/>
      <c r="AN27" s="1583"/>
      <c r="AO27" s="1583"/>
      <c r="AP27" s="1584"/>
      <c r="AQ27" s="693"/>
      <c r="AR27" s="654"/>
      <c r="AS27" s="654"/>
      <c r="AT27" s="654"/>
      <c r="AU27" s="654"/>
      <c r="AV27" s="654"/>
      <c r="AW27" s="654"/>
      <c r="AX27" s="654"/>
      <c r="AY27" s="654"/>
      <c r="AZ27" s="654"/>
      <c r="BA27" s="654"/>
      <c r="BB27" s="654"/>
      <c r="BC27" s="654"/>
      <c r="BD27" s="669"/>
    </row>
    <row r="28" spans="1:61" ht="24" customHeight="1">
      <c r="B28" s="105"/>
      <c r="C28" s="1547"/>
      <c r="D28" s="1547"/>
      <c r="E28" s="1547"/>
      <c r="F28" s="1547"/>
      <c r="G28" s="1547"/>
      <c r="H28" s="1547"/>
      <c r="I28" s="1548"/>
      <c r="J28" s="89"/>
      <c r="K28" s="89" t="s">
        <v>208</v>
      </c>
      <c r="L28" s="89"/>
      <c r="M28" s="89"/>
      <c r="N28" s="1604">
        <f>基本情報!E4</f>
        <v>0</v>
      </c>
      <c r="O28" s="1604"/>
      <c r="P28" s="1604"/>
      <c r="Q28" s="1604"/>
      <c r="R28" s="1604"/>
      <c r="S28" s="1604"/>
      <c r="T28" s="1604"/>
      <c r="U28" s="1604"/>
      <c r="V28" s="1604"/>
      <c r="X28" s="311"/>
      <c r="AI28" s="1585"/>
      <c r="AJ28" s="1586"/>
      <c r="AK28" s="1586"/>
      <c r="AL28" s="1586"/>
      <c r="AM28" s="1586"/>
      <c r="AN28" s="1586"/>
      <c r="AO28" s="1586"/>
      <c r="AP28" s="1587"/>
      <c r="AQ28" s="654"/>
      <c r="AR28" s="654" t="s">
        <v>208</v>
      </c>
      <c r="AS28" s="654"/>
      <c r="AT28" s="654"/>
      <c r="AU28" s="1852" t="s">
        <v>819</v>
      </c>
      <c r="AV28" s="1852"/>
      <c r="AW28" s="1852"/>
      <c r="AX28" s="1852"/>
      <c r="AY28" s="1852"/>
      <c r="AZ28" s="1852"/>
      <c r="BA28" s="1852"/>
      <c r="BB28" s="1852"/>
      <c r="BC28" s="1852"/>
      <c r="BD28" s="669"/>
    </row>
    <row r="29" spans="1:61" ht="2.25" customHeight="1">
      <c r="B29" s="105"/>
      <c r="C29" s="1547"/>
      <c r="D29" s="1547"/>
      <c r="E29" s="1547"/>
      <c r="F29" s="1547"/>
      <c r="G29" s="1547"/>
      <c r="H29" s="1547"/>
      <c r="I29" s="1548"/>
      <c r="J29" s="105"/>
      <c r="K29" s="106"/>
      <c r="L29" s="106"/>
      <c r="M29" s="106"/>
      <c r="N29" s="88"/>
      <c r="O29" s="107"/>
      <c r="P29" s="100"/>
      <c r="Q29" s="108"/>
      <c r="R29" s="100"/>
      <c r="S29" s="88"/>
      <c r="T29" s="100"/>
      <c r="U29" s="108"/>
      <c r="V29" s="89"/>
      <c r="X29" s="474"/>
      <c r="Z29" s="91"/>
      <c r="AI29" s="1585"/>
      <c r="AJ29" s="1586"/>
      <c r="AK29" s="1586"/>
      <c r="AL29" s="1586"/>
      <c r="AM29" s="1586"/>
      <c r="AN29" s="1586"/>
      <c r="AO29" s="1586"/>
      <c r="AP29" s="1587"/>
      <c r="AQ29" s="668"/>
      <c r="AR29" s="670"/>
      <c r="AS29" s="670"/>
      <c r="AT29" s="670"/>
      <c r="AU29" s="676"/>
      <c r="AV29" s="694"/>
      <c r="AW29" s="676"/>
      <c r="AX29" s="695"/>
      <c r="AY29" s="676"/>
      <c r="AZ29" s="676"/>
      <c r="BA29" s="676"/>
      <c r="BB29" s="695"/>
      <c r="BC29" s="696"/>
      <c r="BD29" s="684"/>
    </row>
    <row r="30" spans="1:61" ht="24" customHeight="1">
      <c r="B30" s="105"/>
      <c r="C30" s="1547"/>
      <c r="D30" s="1547"/>
      <c r="E30" s="1547"/>
      <c r="F30" s="1547"/>
      <c r="G30" s="1547"/>
      <c r="H30" s="1547"/>
      <c r="I30" s="1548"/>
      <c r="J30" s="89"/>
      <c r="K30" s="89" t="s">
        <v>209</v>
      </c>
      <c r="L30" s="89"/>
      <c r="M30" s="89"/>
      <c r="N30" s="1604">
        <f>基本情報!E10</f>
        <v>0</v>
      </c>
      <c r="O30" s="1604"/>
      <c r="P30" s="1604"/>
      <c r="Q30" s="1604"/>
      <c r="R30" s="1604"/>
      <c r="S30" s="1604"/>
      <c r="T30" s="1604"/>
      <c r="U30" s="1604"/>
      <c r="V30" s="1604"/>
      <c r="X30" s="311"/>
      <c r="AI30" s="1585"/>
      <c r="AJ30" s="1586"/>
      <c r="AK30" s="1586"/>
      <c r="AL30" s="1586"/>
      <c r="AM30" s="1586"/>
      <c r="AN30" s="1586"/>
      <c r="AO30" s="1586"/>
      <c r="AP30" s="1587"/>
      <c r="AQ30" s="654"/>
      <c r="AR30" s="654" t="s">
        <v>209</v>
      </c>
      <c r="AS30" s="654"/>
      <c r="AT30" s="654"/>
      <c r="AU30" s="1852" t="s">
        <v>820</v>
      </c>
      <c r="AV30" s="1852"/>
      <c r="AW30" s="1852"/>
      <c r="AX30" s="1852"/>
      <c r="AY30" s="1852"/>
      <c r="AZ30" s="1852"/>
      <c r="BA30" s="1852"/>
      <c r="BB30" s="1852"/>
      <c r="BC30" s="1852"/>
      <c r="BD30" s="669"/>
    </row>
    <row r="31" spans="1:61" ht="2.25" customHeight="1">
      <c r="B31" s="105"/>
      <c r="C31" s="1547"/>
      <c r="D31" s="1547"/>
      <c r="E31" s="1547"/>
      <c r="F31" s="1547"/>
      <c r="G31" s="1547"/>
      <c r="H31" s="1547"/>
      <c r="I31" s="1548"/>
      <c r="J31" s="105"/>
      <c r="K31" s="106"/>
      <c r="L31" s="106"/>
      <c r="M31" s="106"/>
      <c r="N31" s="88"/>
      <c r="O31" s="107"/>
      <c r="P31" s="100"/>
      <c r="Q31" s="108"/>
      <c r="R31" s="100"/>
      <c r="S31" s="88"/>
      <c r="T31" s="100"/>
      <c r="U31" s="108"/>
      <c r="V31" s="89"/>
      <c r="X31" s="474"/>
      <c r="Z31" s="91"/>
      <c r="AI31" s="1585"/>
      <c r="AJ31" s="1586"/>
      <c r="AK31" s="1586"/>
      <c r="AL31" s="1586"/>
      <c r="AM31" s="1586"/>
      <c r="AN31" s="1586"/>
      <c r="AO31" s="1586"/>
      <c r="AP31" s="1587"/>
      <c r="AQ31" s="668"/>
      <c r="AR31" s="670"/>
      <c r="AS31" s="670"/>
      <c r="AT31" s="670"/>
      <c r="AU31" s="676"/>
      <c r="AV31" s="694"/>
      <c r="AW31" s="676"/>
      <c r="AX31" s="695"/>
      <c r="AY31" s="676"/>
      <c r="AZ31" s="676"/>
      <c r="BA31" s="676"/>
      <c r="BB31" s="695"/>
      <c r="BC31" s="696"/>
      <c r="BD31" s="684"/>
    </row>
    <row r="32" spans="1:61" ht="24" customHeight="1">
      <c r="B32" s="105"/>
      <c r="C32" s="1547"/>
      <c r="D32" s="1547"/>
      <c r="E32" s="1547"/>
      <c r="F32" s="1547"/>
      <c r="G32" s="1547"/>
      <c r="H32" s="1547"/>
      <c r="I32" s="1548"/>
      <c r="J32" s="89"/>
      <c r="K32" s="89" t="s">
        <v>210</v>
      </c>
      <c r="L32" s="89"/>
      <c r="M32" s="89"/>
      <c r="N32" s="1604">
        <f>基本情報!E12</f>
        <v>0</v>
      </c>
      <c r="O32" s="1604"/>
      <c r="P32" s="1604"/>
      <c r="Q32" s="1604"/>
      <c r="R32" s="1604"/>
      <c r="S32" s="1604"/>
      <c r="T32" s="1604"/>
      <c r="U32" s="1604"/>
      <c r="V32" s="1604"/>
      <c r="X32" s="311"/>
      <c r="AI32" s="1585"/>
      <c r="AJ32" s="1586"/>
      <c r="AK32" s="1586"/>
      <c r="AL32" s="1586"/>
      <c r="AM32" s="1586"/>
      <c r="AN32" s="1586"/>
      <c r="AO32" s="1586"/>
      <c r="AP32" s="1587"/>
      <c r="AQ32" s="654"/>
      <c r="AR32" s="654" t="s">
        <v>210</v>
      </c>
      <c r="AS32" s="654"/>
      <c r="AT32" s="654"/>
      <c r="AU32" s="1852" t="s">
        <v>821</v>
      </c>
      <c r="AV32" s="1852"/>
      <c r="AW32" s="1852"/>
      <c r="AX32" s="1852"/>
      <c r="AY32" s="1852"/>
      <c r="AZ32" s="1852"/>
      <c r="BA32" s="1852"/>
      <c r="BB32" s="1852"/>
      <c r="BC32" s="1852"/>
      <c r="BD32" s="669"/>
    </row>
    <row r="33" spans="2:56" ht="2.25" customHeight="1">
      <c r="B33" s="105"/>
      <c r="C33" s="1547"/>
      <c r="D33" s="1547"/>
      <c r="E33" s="1547"/>
      <c r="F33" s="1547"/>
      <c r="G33" s="1547"/>
      <c r="H33" s="1547"/>
      <c r="I33" s="1548"/>
      <c r="J33" s="105"/>
      <c r="K33" s="106"/>
      <c r="L33" s="106"/>
      <c r="M33" s="106"/>
      <c r="N33" s="88"/>
      <c r="O33" s="107"/>
      <c r="P33" s="100"/>
      <c r="Q33" s="108"/>
      <c r="R33" s="100"/>
      <c r="S33" s="88"/>
      <c r="T33" s="100"/>
      <c r="U33" s="108"/>
      <c r="V33" s="89"/>
      <c r="X33" s="474"/>
      <c r="Z33" s="91"/>
      <c r="AI33" s="1585"/>
      <c r="AJ33" s="1586"/>
      <c r="AK33" s="1586"/>
      <c r="AL33" s="1586"/>
      <c r="AM33" s="1586"/>
      <c r="AN33" s="1586"/>
      <c r="AO33" s="1586"/>
      <c r="AP33" s="1587"/>
      <c r="AQ33" s="668"/>
      <c r="AR33" s="670"/>
      <c r="AS33" s="670"/>
      <c r="AT33" s="670"/>
      <c r="AU33" s="660"/>
      <c r="AV33" s="325"/>
      <c r="AW33" s="326"/>
      <c r="AX33" s="671"/>
      <c r="AY33" s="326"/>
      <c r="AZ33" s="660"/>
      <c r="BA33" s="326"/>
      <c r="BB33" s="671"/>
      <c r="BC33" s="654"/>
      <c r="BD33" s="684"/>
    </row>
    <row r="34" spans="2:56" ht="24" customHeight="1">
      <c r="B34" s="105"/>
      <c r="C34" s="1547"/>
      <c r="D34" s="1547"/>
      <c r="E34" s="1547"/>
      <c r="F34" s="1547"/>
      <c r="G34" s="1547"/>
      <c r="H34" s="1547"/>
      <c r="I34" s="1548"/>
      <c r="J34" s="89"/>
      <c r="K34" s="305" t="s">
        <v>211</v>
      </c>
      <c r="L34" s="89"/>
      <c r="M34" s="89"/>
      <c r="N34" s="1600">
        <f>基本情報!E13</f>
        <v>0</v>
      </c>
      <c r="O34" s="1600"/>
      <c r="P34" s="1600"/>
      <c r="Q34" s="1600"/>
      <c r="R34" s="1600"/>
      <c r="S34" s="1600"/>
      <c r="T34" s="1600"/>
      <c r="U34" s="1600"/>
      <c r="V34" s="89" t="s">
        <v>71</v>
      </c>
      <c r="X34" s="311"/>
      <c r="AI34" s="1585"/>
      <c r="AJ34" s="1586"/>
      <c r="AK34" s="1586"/>
      <c r="AL34" s="1586"/>
      <c r="AM34" s="1586"/>
      <c r="AN34" s="1586"/>
      <c r="AO34" s="1586"/>
      <c r="AP34" s="1587"/>
      <c r="AQ34" s="654"/>
      <c r="AR34" s="697" t="s">
        <v>211</v>
      </c>
      <c r="AS34" s="654"/>
      <c r="AT34" s="654"/>
      <c r="AU34" s="1852" t="s">
        <v>808</v>
      </c>
      <c r="AV34" s="1852"/>
      <c r="AW34" s="1852"/>
      <c r="AX34" s="1852"/>
      <c r="AY34" s="1852"/>
      <c r="AZ34" s="1852"/>
      <c r="BA34" s="1852"/>
      <c r="BB34" s="1852"/>
      <c r="BC34" s="654" t="s">
        <v>71</v>
      </c>
      <c r="BD34" s="669"/>
    </row>
    <row r="35" spans="2:56" ht="2.25" customHeight="1">
      <c r="B35" s="105"/>
      <c r="C35" s="1547"/>
      <c r="D35" s="1547"/>
      <c r="E35" s="1547"/>
      <c r="F35" s="1547"/>
      <c r="G35" s="1547"/>
      <c r="H35" s="1547"/>
      <c r="I35" s="1548"/>
      <c r="J35" s="105"/>
      <c r="K35" s="305"/>
      <c r="L35" s="106"/>
      <c r="M35" s="106"/>
      <c r="N35" s="88"/>
      <c r="O35" s="107"/>
      <c r="P35" s="100"/>
      <c r="Q35" s="108"/>
      <c r="R35" s="100"/>
      <c r="S35" s="88"/>
      <c r="T35" s="100"/>
      <c r="U35" s="108"/>
      <c r="V35" s="89"/>
      <c r="X35" s="474"/>
      <c r="Z35" s="91"/>
      <c r="AI35" s="1585"/>
      <c r="AJ35" s="1586"/>
      <c r="AK35" s="1586"/>
      <c r="AL35" s="1586"/>
      <c r="AM35" s="1586"/>
      <c r="AN35" s="1586"/>
      <c r="AO35" s="1586"/>
      <c r="AP35" s="1587"/>
      <c r="AQ35" s="668"/>
      <c r="AR35" s="670"/>
      <c r="AS35" s="670"/>
      <c r="AT35" s="670"/>
      <c r="AU35" s="698"/>
      <c r="AV35" s="699"/>
      <c r="AW35" s="676"/>
      <c r="AX35" s="700"/>
      <c r="AY35" s="676"/>
      <c r="AZ35" s="698"/>
      <c r="BA35" s="676"/>
      <c r="BB35" s="700"/>
      <c r="BC35" s="654"/>
      <c r="BD35" s="684"/>
    </row>
    <row r="36" spans="2:56" ht="24" customHeight="1">
      <c r="B36" s="105"/>
      <c r="C36" s="1547"/>
      <c r="D36" s="1547"/>
      <c r="E36" s="1547"/>
      <c r="F36" s="1547"/>
      <c r="G36" s="1547"/>
      <c r="H36" s="1547"/>
      <c r="I36" s="1548"/>
      <c r="J36" s="89"/>
      <c r="K36" s="305" t="s">
        <v>212</v>
      </c>
      <c r="L36" s="89"/>
      <c r="M36" s="89"/>
      <c r="N36" s="1600">
        <f>基本情報!E14</f>
        <v>0</v>
      </c>
      <c r="O36" s="1600"/>
      <c r="P36" s="1600"/>
      <c r="Q36" s="1600"/>
      <c r="R36" s="1600"/>
      <c r="S36" s="1600"/>
      <c r="T36" s="1600"/>
      <c r="U36" s="1600"/>
      <c r="V36" s="89" t="s">
        <v>71</v>
      </c>
      <c r="X36" s="311"/>
      <c r="AI36" s="1585"/>
      <c r="AJ36" s="1586"/>
      <c r="AK36" s="1586"/>
      <c r="AL36" s="1586"/>
      <c r="AM36" s="1586"/>
      <c r="AN36" s="1586"/>
      <c r="AO36" s="1586"/>
      <c r="AP36" s="1587"/>
      <c r="AQ36" s="654"/>
      <c r="AR36" s="697" t="s">
        <v>212</v>
      </c>
      <c r="AS36" s="654"/>
      <c r="AT36" s="654"/>
      <c r="AU36" s="1852" t="s">
        <v>822</v>
      </c>
      <c r="AV36" s="1852"/>
      <c r="AW36" s="1852"/>
      <c r="AX36" s="1852"/>
      <c r="AY36" s="1852"/>
      <c r="AZ36" s="1852"/>
      <c r="BA36" s="1852"/>
      <c r="BB36" s="1852"/>
      <c r="BC36" s="654" t="s">
        <v>71</v>
      </c>
      <c r="BD36" s="669"/>
    </row>
    <row r="37" spans="2:56" ht="2.25" customHeight="1">
      <c r="B37" s="105"/>
      <c r="C37" s="1547"/>
      <c r="D37" s="1547"/>
      <c r="E37" s="1547"/>
      <c r="F37" s="1547"/>
      <c r="G37" s="1547"/>
      <c r="H37" s="1547"/>
      <c r="I37" s="1548"/>
      <c r="J37" s="105"/>
      <c r="K37" s="305"/>
      <c r="L37" s="106"/>
      <c r="M37" s="106"/>
      <c r="N37" s="88"/>
      <c r="O37" s="107"/>
      <c r="P37" s="100"/>
      <c r="Q37" s="108"/>
      <c r="R37" s="100"/>
      <c r="S37" s="88"/>
      <c r="T37" s="100"/>
      <c r="U37" s="108"/>
      <c r="V37" s="89"/>
      <c r="X37" s="474"/>
      <c r="Z37" s="91"/>
      <c r="AI37" s="1585"/>
      <c r="AJ37" s="1586"/>
      <c r="AK37" s="1586"/>
      <c r="AL37" s="1586"/>
      <c r="AM37" s="1586"/>
      <c r="AN37" s="1586"/>
      <c r="AO37" s="1586"/>
      <c r="AP37" s="1587"/>
      <c r="AQ37" s="668"/>
      <c r="AR37" s="670"/>
      <c r="AS37" s="670"/>
      <c r="AT37" s="670"/>
      <c r="AU37" s="698"/>
      <c r="AV37" s="699"/>
      <c r="AW37" s="676"/>
      <c r="AX37" s="700"/>
      <c r="AY37" s="676"/>
      <c r="AZ37" s="698"/>
      <c r="BA37" s="676"/>
      <c r="BB37" s="700"/>
      <c r="BC37" s="654"/>
      <c r="BD37" s="684"/>
    </row>
    <row r="38" spans="2:56" ht="24" customHeight="1">
      <c r="B38" s="105"/>
      <c r="C38" s="1547"/>
      <c r="D38" s="1547"/>
      <c r="E38" s="1547"/>
      <c r="F38" s="1547"/>
      <c r="G38" s="1547"/>
      <c r="H38" s="1547"/>
      <c r="I38" s="1548"/>
      <c r="J38" s="89"/>
      <c r="K38" s="305" t="s">
        <v>213</v>
      </c>
      <c r="L38" s="89"/>
      <c r="M38" s="89"/>
      <c r="N38" s="1600">
        <f>基本情報!E15</f>
        <v>0</v>
      </c>
      <c r="O38" s="1600"/>
      <c r="P38" s="1600"/>
      <c r="Q38" s="1600"/>
      <c r="R38" s="1600"/>
      <c r="S38" s="1600"/>
      <c r="T38" s="1600"/>
      <c r="U38" s="1600"/>
      <c r="V38" s="89" t="s">
        <v>71</v>
      </c>
      <c r="X38" s="311"/>
      <c r="AI38" s="1585"/>
      <c r="AJ38" s="1586"/>
      <c r="AK38" s="1586"/>
      <c r="AL38" s="1586"/>
      <c r="AM38" s="1586"/>
      <c r="AN38" s="1586"/>
      <c r="AO38" s="1586"/>
      <c r="AP38" s="1587"/>
      <c r="AQ38" s="654"/>
      <c r="AR38" s="697" t="s">
        <v>213</v>
      </c>
      <c r="AS38" s="654"/>
      <c r="AT38" s="654"/>
      <c r="AU38" s="1852" t="s">
        <v>823</v>
      </c>
      <c r="AV38" s="1852"/>
      <c r="AW38" s="1852"/>
      <c r="AX38" s="1852"/>
      <c r="AY38" s="1852"/>
      <c r="AZ38" s="1852"/>
      <c r="BA38" s="1852"/>
      <c r="BB38" s="1852"/>
      <c r="BC38" s="654" t="s">
        <v>71</v>
      </c>
      <c r="BD38" s="669"/>
    </row>
    <row r="39" spans="2:56" ht="5.25" customHeight="1">
      <c r="B39" s="116"/>
      <c r="C39" s="1543"/>
      <c r="D39" s="1543"/>
      <c r="E39" s="1543"/>
      <c r="F39" s="1543"/>
      <c r="G39" s="1543"/>
      <c r="H39" s="1543"/>
      <c r="I39" s="1544"/>
      <c r="J39" s="89"/>
      <c r="K39" s="89"/>
      <c r="L39" s="308"/>
      <c r="M39" s="308"/>
      <c r="N39" s="308"/>
      <c r="O39" s="308"/>
      <c r="P39" s="308"/>
      <c r="Q39" s="308"/>
      <c r="R39" s="489"/>
      <c r="S39" s="489"/>
      <c r="T39" s="489"/>
      <c r="U39" s="489"/>
      <c r="V39" s="489"/>
      <c r="X39" s="490"/>
      <c r="AI39" s="1588"/>
      <c r="AJ39" s="1589"/>
      <c r="AK39" s="1589"/>
      <c r="AL39" s="1589"/>
      <c r="AM39" s="1589"/>
      <c r="AN39" s="1589"/>
      <c r="AO39" s="1589"/>
      <c r="AP39" s="1590"/>
      <c r="AQ39" s="654"/>
      <c r="AR39" s="654"/>
      <c r="AS39" s="701"/>
      <c r="AT39" s="701"/>
      <c r="AU39" s="701"/>
      <c r="AV39" s="701"/>
      <c r="AW39" s="701"/>
      <c r="AX39" s="701"/>
      <c r="AY39" s="702"/>
      <c r="AZ39" s="702"/>
      <c r="BA39" s="702"/>
      <c r="BB39" s="702"/>
      <c r="BC39" s="702"/>
      <c r="BD39" s="703"/>
    </row>
    <row r="40" spans="2:56" ht="10.5" customHeight="1">
      <c r="B40" s="118"/>
      <c r="C40" s="119"/>
      <c r="D40" s="119"/>
      <c r="E40" s="119"/>
      <c r="F40" s="119"/>
      <c r="G40" s="119"/>
      <c r="H40" s="119"/>
      <c r="I40" s="119"/>
      <c r="J40" s="119"/>
      <c r="K40" s="119"/>
      <c r="L40" s="119"/>
      <c r="M40" s="119"/>
      <c r="N40" s="119"/>
      <c r="O40" s="119"/>
      <c r="P40" s="119"/>
      <c r="Q40" s="119"/>
      <c r="R40" s="118"/>
      <c r="S40" s="119"/>
      <c r="T40" s="91"/>
      <c r="U40" s="114"/>
      <c r="V40" s="114"/>
      <c r="W40" s="114"/>
      <c r="AI40" s="677"/>
      <c r="AJ40" s="667"/>
      <c r="AK40" s="667"/>
      <c r="AL40" s="667"/>
      <c r="AM40" s="667"/>
      <c r="AN40" s="667"/>
      <c r="AO40" s="667"/>
      <c r="AP40" s="667"/>
      <c r="AQ40" s="667"/>
      <c r="AR40" s="667"/>
      <c r="AS40" s="667"/>
      <c r="AT40" s="667"/>
      <c r="AU40" s="667"/>
      <c r="AV40" s="667"/>
      <c r="AW40" s="667"/>
      <c r="AX40" s="667"/>
      <c r="AY40" s="677"/>
      <c r="AZ40" s="667"/>
      <c r="BA40" s="323"/>
      <c r="BB40" s="666"/>
      <c r="BC40" s="666"/>
      <c r="BD40" s="666"/>
    </row>
    <row r="41" spans="2:56" ht="23.4" customHeight="1">
      <c r="C41" s="93"/>
      <c r="O41" s="89"/>
      <c r="P41" s="89"/>
      <c r="Q41" s="88"/>
      <c r="R41" s="88"/>
      <c r="S41" s="88"/>
      <c r="T41" s="88"/>
      <c r="U41" s="88"/>
      <c r="V41" s="88"/>
      <c r="W41" s="88"/>
      <c r="AA41" s="115"/>
      <c r="AB41" s="115"/>
      <c r="AC41" s="115"/>
      <c r="AD41" s="115"/>
      <c r="AE41" s="115"/>
      <c r="AF41" s="115"/>
      <c r="AJ41" s="656"/>
      <c r="AU41" s="704"/>
      <c r="AV41" s="654"/>
      <c r="AW41" s="654"/>
      <c r="AX41" s="660"/>
      <c r="AY41" s="660"/>
      <c r="AZ41" s="660"/>
      <c r="BA41" s="660"/>
      <c r="BB41" s="660"/>
      <c r="BC41" s="660"/>
      <c r="BD41" s="660"/>
    </row>
    <row r="42" spans="2:56" ht="22.75" customHeight="1">
      <c r="C42" s="93"/>
      <c r="M42" s="89"/>
      <c r="O42" s="89"/>
      <c r="P42" s="89"/>
      <c r="Q42" s="89"/>
      <c r="R42" s="89"/>
      <c r="S42" s="89"/>
      <c r="T42" s="89"/>
      <c r="U42" s="89"/>
      <c r="V42" s="89"/>
      <c r="W42" s="89"/>
      <c r="AA42" s="115"/>
      <c r="AB42" s="115"/>
      <c r="AC42" s="115"/>
      <c r="AD42" s="115"/>
      <c r="AE42" s="115"/>
      <c r="AF42" s="115"/>
      <c r="AJ42" s="656"/>
      <c r="AT42" s="654"/>
      <c r="AU42" s="704"/>
      <c r="AV42" s="662"/>
      <c r="AW42" s="662"/>
      <c r="AX42" s="662"/>
      <c r="AY42" s="662"/>
      <c r="AZ42" s="662"/>
      <c r="BA42" s="662"/>
      <c r="BB42" s="662"/>
      <c r="BC42" s="662"/>
      <c r="BD42" s="662"/>
    </row>
    <row r="43" spans="2:56" ht="2.4" customHeight="1">
      <c r="N43" s="89"/>
      <c r="O43" s="88"/>
      <c r="P43" s="88"/>
      <c r="Q43" s="88"/>
      <c r="R43" s="88"/>
      <c r="S43" s="88"/>
      <c r="T43" s="88"/>
      <c r="U43" s="88"/>
      <c r="V43" s="88"/>
      <c r="W43" s="88"/>
      <c r="AA43" s="115"/>
      <c r="AB43" s="115"/>
      <c r="AC43" s="115"/>
      <c r="AD43" s="115"/>
      <c r="AE43" s="115"/>
      <c r="AF43" s="115"/>
      <c r="AU43" s="654"/>
      <c r="AV43" s="678"/>
      <c r="AW43" s="678"/>
      <c r="AX43" s="678"/>
      <c r="AY43" s="678"/>
      <c r="AZ43" s="678"/>
      <c r="BA43" s="678"/>
      <c r="BB43" s="678"/>
      <c r="BC43" s="678"/>
      <c r="BD43" s="678"/>
    </row>
    <row r="44" spans="2:56" ht="2.4" customHeight="1">
      <c r="N44" s="89"/>
      <c r="O44" s="88"/>
      <c r="P44" s="88"/>
      <c r="Q44" s="88"/>
      <c r="R44" s="88"/>
      <c r="S44" s="88"/>
      <c r="T44" s="88"/>
      <c r="U44" s="88"/>
      <c r="V44" s="88"/>
      <c r="W44" s="88"/>
      <c r="AA44" s="97"/>
      <c r="AB44" s="115"/>
      <c r="AC44" s="115"/>
      <c r="AD44" s="115"/>
      <c r="AE44" s="115"/>
      <c r="AF44" s="115"/>
      <c r="AU44" s="654"/>
      <c r="AV44" s="660"/>
      <c r="AW44" s="660"/>
      <c r="AX44" s="660"/>
      <c r="AY44" s="660"/>
      <c r="AZ44" s="660"/>
      <c r="BA44" s="660"/>
      <c r="BB44" s="660"/>
      <c r="BC44" s="660"/>
      <c r="BD44" s="660"/>
    </row>
    <row r="45" spans="2:56" ht="22.75" customHeight="1">
      <c r="M45" s="120"/>
      <c r="N45" s="120"/>
      <c r="O45" s="89"/>
      <c r="P45" s="89"/>
      <c r="Q45" s="89"/>
      <c r="R45" s="89"/>
      <c r="S45" s="89"/>
      <c r="T45" s="89"/>
      <c r="U45" s="89"/>
      <c r="V45" s="89"/>
      <c r="W45" s="88"/>
      <c r="AA45" s="115"/>
      <c r="AB45" s="115"/>
      <c r="AC45" s="115"/>
      <c r="AD45" s="115"/>
      <c r="AE45" s="115"/>
      <c r="AF45" s="115"/>
      <c r="AT45" s="679"/>
      <c r="AU45" s="679"/>
      <c r="AV45" s="662"/>
      <c r="AW45" s="662"/>
      <c r="AX45" s="662"/>
      <c r="AY45" s="662"/>
      <c r="AZ45" s="662"/>
      <c r="BA45" s="662"/>
      <c r="BB45" s="662"/>
      <c r="BC45" s="662"/>
      <c r="BD45" s="660"/>
    </row>
    <row r="46" spans="2:56" ht="7.75" customHeight="1">
      <c r="N46" s="89"/>
      <c r="O46" s="88"/>
      <c r="P46" s="88"/>
      <c r="Q46" s="88"/>
      <c r="R46" s="88"/>
      <c r="S46" s="88"/>
      <c r="T46" s="88"/>
      <c r="U46" s="88"/>
      <c r="V46" s="88"/>
      <c r="W46" s="88"/>
      <c r="AA46" s="115"/>
      <c r="AB46" s="115"/>
      <c r="AC46" s="115"/>
      <c r="AD46" s="115"/>
      <c r="AE46" s="115"/>
      <c r="AF46" s="115"/>
      <c r="AU46" s="654"/>
      <c r="AV46" s="660"/>
      <c r="AW46" s="660"/>
      <c r="AX46" s="660"/>
      <c r="AY46" s="660"/>
      <c r="AZ46" s="660"/>
      <c r="BA46" s="660"/>
      <c r="BB46" s="660"/>
      <c r="BC46" s="660"/>
      <c r="BD46" s="660"/>
    </row>
    <row r="47" spans="2:56" ht="22.75" customHeight="1">
      <c r="O47" s="89"/>
      <c r="P47" s="89"/>
      <c r="Q47" s="88"/>
      <c r="R47" s="88"/>
      <c r="S47" s="88"/>
      <c r="T47" s="88"/>
      <c r="U47" s="88"/>
      <c r="V47" s="88"/>
      <c r="W47" s="88"/>
      <c r="AA47" s="115"/>
      <c r="AB47" s="115"/>
      <c r="AC47" s="115"/>
      <c r="AD47" s="115"/>
      <c r="AE47" s="115"/>
      <c r="AF47" s="115"/>
      <c r="AU47" s="704"/>
      <c r="AV47" s="654"/>
      <c r="AW47" s="654"/>
      <c r="AX47" s="660"/>
      <c r="AY47" s="660"/>
      <c r="AZ47" s="660"/>
      <c r="BA47" s="660"/>
      <c r="BB47" s="660"/>
      <c r="BC47" s="660"/>
      <c r="BD47" s="660"/>
    </row>
    <row r="48" spans="2:56" ht="22.75" customHeight="1">
      <c r="M48" s="89"/>
      <c r="O48" s="89"/>
      <c r="P48" s="89"/>
      <c r="Q48" s="89"/>
      <c r="R48" s="89"/>
      <c r="S48" s="89"/>
      <c r="T48" s="89"/>
      <c r="U48" s="89"/>
      <c r="V48" s="89"/>
      <c r="W48" s="89"/>
      <c r="AA48" s="115"/>
      <c r="AB48" s="115"/>
      <c r="AC48" s="115"/>
      <c r="AD48" s="115"/>
      <c r="AE48" s="115"/>
      <c r="AF48" s="115"/>
      <c r="AT48" s="654"/>
      <c r="AU48" s="704"/>
      <c r="AV48" s="662"/>
      <c r="AW48" s="662"/>
      <c r="AX48" s="662"/>
      <c r="AY48" s="662"/>
      <c r="AZ48" s="662"/>
      <c r="BA48" s="662"/>
      <c r="BB48" s="662"/>
      <c r="BC48" s="662"/>
      <c r="BD48" s="662"/>
    </row>
    <row r="49" spans="13:56" ht="2.4" customHeight="1">
      <c r="N49" s="89"/>
      <c r="O49" s="88"/>
      <c r="P49" s="88"/>
      <c r="Q49" s="88"/>
      <c r="R49" s="88"/>
      <c r="S49" s="88"/>
      <c r="T49" s="88"/>
      <c r="U49" s="88"/>
      <c r="V49" s="88"/>
      <c r="W49" s="88"/>
      <c r="AA49" s="115"/>
      <c r="AB49" s="115"/>
      <c r="AC49" s="115"/>
      <c r="AD49" s="115"/>
      <c r="AE49" s="115"/>
      <c r="AF49" s="115"/>
      <c r="AU49" s="654"/>
      <c r="AV49" s="660"/>
      <c r="AW49" s="660"/>
      <c r="AX49" s="660"/>
      <c r="AY49" s="660"/>
      <c r="AZ49" s="660"/>
      <c r="BA49" s="660"/>
      <c r="BB49" s="660"/>
      <c r="BC49" s="660"/>
      <c r="BD49" s="660"/>
    </row>
    <row r="50" spans="13:56" ht="22.75" customHeight="1">
      <c r="M50" s="89"/>
      <c r="N50" s="89"/>
      <c r="O50" s="89"/>
      <c r="P50" s="89"/>
      <c r="Q50" s="89"/>
      <c r="R50" s="89"/>
      <c r="S50" s="89"/>
      <c r="T50" s="89"/>
      <c r="U50" s="89"/>
      <c r="V50" s="89"/>
      <c r="W50" s="89"/>
      <c r="AA50" s="115"/>
      <c r="AB50" s="115"/>
      <c r="AC50" s="115"/>
      <c r="AD50" s="115"/>
      <c r="AE50" s="115"/>
      <c r="AF50" s="115"/>
      <c r="AT50" s="654"/>
      <c r="AU50" s="654"/>
      <c r="AV50" s="662"/>
      <c r="AW50" s="662"/>
      <c r="AX50" s="662"/>
      <c r="AY50" s="662"/>
      <c r="AZ50" s="662"/>
      <c r="BA50" s="662"/>
      <c r="BB50" s="662"/>
      <c r="BC50" s="662"/>
      <c r="BD50" s="662"/>
    </row>
    <row r="51" spans="13:56" ht="13.5" customHeight="1">
      <c r="S51" s="93"/>
      <c r="W51" s="123"/>
      <c r="AZ51" s="656"/>
      <c r="BD51" s="681"/>
    </row>
  </sheetData>
  <sheetProtection algorithmName="SHA-512" hashValue="KgECo5zab2w8aSbiaiKVOx3jbnDEH1HzmDjKoSdxBi1LZzq1henUJE9kWXktfXUp1y9C7eTJGRU/MeVow4xdrw==" saltValue="1GCNbLV2u3qwQZ0LOvaJ3w==" spinCount="100000" sheet="1" formatCells="0" formatRows="0" selectLockedCells="1"/>
  <mergeCells count="65">
    <mergeCell ref="N38:U38"/>
    <mergeCell ref="C25:I25"/>
    <mergeCell ref="K25:L25"/>
    <mergeCell ref="C26:I26"/>
    <mergeCell ref="C27:I39"/>
    <mergeCell ref="N28:V28"/>
    <mergeCell ref="N30:V30"/>
    <mergeCell ref="N32:V32"/>
    <mergeCell ref="N34:U34"/>
    <mergeCell ref="N36:U36"/>
    <mergeCell ref="K26:X26"/>
    <mergeCell ref="A20:Y20"/>
    <mergeCell ref="B21:W21"/>
    <mergeCell ref="C22:I22"/>
    <mergeCell ref="C24:I24"/>
    <mergeCell ref="L24:O24"/>
    <mergeCell ref="R22:X22"/>
    <mergeCell ref="J22:Q22"/>
    <mergeCell ref="A16:Y16"/>
    <mergeCell ref="A17:Y17"/>
    <mergeCell ref="B19:C19"/>
    <mergeCell ref="J19:K19"/>
    <mergeCell ref="L19:N19"/>
    <mergeCell ref="O19:P19"/>
    <mergeCell ref="Q19:Y19"/>
    <mergeCell ref="M12:N12"/>
    <mergeCell ref="P3:Q3"/>
    <mergeCell ref="M8:N8"/>
    <mergeCell ref="O8:W8"/>
    <mergeCell ref="M10:N10"/>
    <mergeCell ref="O10:W10"/>
    <mergeCell ref="O12:R12"/>
    <mergeCell ref="S12:W12"/>
    <mergeCell ref="AW3:AX3"/>
    <mergeCell ref="AT8:AU8"/>
    <mergeCell ref="AV8:BD8"/>
    <mergeCell ref="AT10:AU10"/>
    <mergeCell ref="AV10:BD10"/>
    <mergeCell ref="AH20:BF20"/>
    <mergeCell ref="AT12:AU12"/>
    <mergeCell ref="AV12:AY12"/>
    <mergeCell ref="AZ12:BD12"/>
    <mergeCell ref="AQ19:AR19"/>
    <mergeCell ref="AS19:AU19"/>
    <mergeCell ref="AV19:AW19"/>
    <mergeCell ref="AH16:BF16"/>
    <mergeCell ref="AH17:BF17"/>
    <mergeCell ref="AI19:AJ19"/>
    <mergeCell ref="AX19:BF19"/>
    <mergeCell ref="AI21:BD21"/>
    <mergeCell ref="AI22:AP22"/>
    <mergeCell ref="AR22:BD22"/>
    <mergeCell ref="AI24:AP24"/>
    <mergeCell ref="AS24:AV24"/>
    <mergeCell ref="AI25:AP25"/>
    <mergeCell ref="AR25:AS25"/>
    <mergeCell ref="AI26:AP26"/>
    <mergeCell ref="AR26:BD26"/>
    <mergeCell ref="AI27:AP39"/>
    <mergeCell ref="AU28:BC28"/>
    <mergeCell ref="AU30:BC30"/>
    <mergeCell ref="AU32:BC32"/>
    <mergeCell ref="AU34:BB34"/>
    <mergeCell ref="AU36:BB36"/>
    <mergeCell ref="AU38:BB38"/>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J59"/>
  <sheetViews>
    <sheetView showGridLines="0" showZeros="0" view="pageBreakPreview" zoomScale="55" zoomScaleNormal="100" zoomScaleSheetLayoutView="55" workbookViewId="0">
      <selection activeCell="D20" sqref="D20"/>
    </sheetView>
  </sheetViews>
  <sheetFormatPr defaultRowHeight="13"/>
  <cols>
    <col min="1" max="1" width="2.0820312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8" width="3.33203125" style="91" customWidth="1"/>
    <col min="9" max="9" width="4.1640625" style="91" customWidth="1"/>
    <col min="10" max="10" width="1.08203125" style="91" customWidth="1"/>
    <col min="11" max="11" width="2.83203125" style="91" customWidth="1"/>
    <col min="12" max="12" width="4.1640625" style="91" customWidth="1"/>
    <col min="13" max="13" width="3.33203125" style="91" customWidth="1"/>
    <col min="14" max="14" width="5.08203125" style="91" customWidth="1"/>
    <col min="15" max="15" width="3.33203125" style="91" customWidth="1"/>
    <col min="16" max="16" width="4.1640625" style="91" customWidth="1"/>
    <col min="17" max="19" width="3.33203125" style="91" customWidth="1"/>
    <col min="20" max="23" width="3.33203125" style="92" customWidth="1"/>
    <col min="24" max="24" width="2" style="92" customWidth="1"/>
    <col min="25" max="26" width="1.9140625" style="92" customWidth="1"/>
    <col min="27" max="27" width="6.5" style="91" customWidth="1"/>
    <col min="28" max="33" width="8.83203125" style="91"/>
    <col min="34" max="34" width="1.9140625" style="323" customWidth="1"/>
    <col min="35" max="35" width="2.08203125" style="323" customWidth="1"/>
    <col min="36" max="36" width="1" style="323" customWidth="1"/>
    <col min="37" max="37" width="5.08203125" style="323" customWidth="1"/>
    <col min="38" max="38" width="3.33203125" style="323" customWidth="1"/>
    <col min="39" max="39" width="2.4140625" style="323" customWidth="1"/>
    <col min="40" max="40" width="3.33203125" style="323" customWidth="1"/>
    <col min="41" max="41" width="2.4140625" style="323" customWidth="1"/>
    <col min="42" max="42" width="3.33203125" style="323" customWidth="1"/>
    <col min="43" max="43" width="4.1640625" style="323" customWidth="1"/>
    <col min="44" max="44" width="1.08203125" style="323" customWidth="1"/>
    <col min="45" max="45" width="2.83203125" style="323" customWidth="1"/>
    <col min="46" max="46" width="4.1640625" style="323" customWidth="1"/>
    <col min="47" max="47" width="3.33203125" style="323" customWidth="1"/>
    <col min="48" max="48" width="5.08203125" style="323" customWidth="1"/>
    <col min="49" max="49" width="3.33203125" style="323" customWidth="1"/>
    <col min="50" max="50" width="4.1640625" style="323" customWidth="1"/>
    <col min="51" max="53" width="3.33203125" style="323" customWidth="1"/>
    <col min="54" max="57" width="3.33203125" style="655" customWidth="1"/>
    <col min="58" max="58" width="2" style="655" customWidth="1"/>
    <col min="59" max="59" width="1.9140625" style="655" customWidth="1"/>
    <col min="60" max="62" width="8.83203125" style="323"/>
    <col min="63" max="262" width="8.83203125" style="91"/>
    <col min="263" max="263" width="2.1640625" style="91" customWidth="1"/>
    <col min="264" max="264" width="2.08203125" style="91" customWidth="1"/>
    <col min="265" max="265" width="1" style="91" customWidth="1"/>
    <col min="266" max="266" width="20.4140625" style="91" customWidth="1"/>
    <col min="267" max="267" width="1.08203125" style="91" customWidth="1"/>
    <col min="268" max="269" width="10.58203125" style="91" customWidth="1"/>
    <col min="270" max="270" width="1.58203125" style="91" customWidth="1"/>
    <col min="271" max="271" width="6.1640625" style="91" customWidth="1"/>
    <col min="272" max="272" width="4" style="91" customWidth="1"/>
    <col min="273" max="273" width="3.33203125" style="91" customWidth="1"/>
    <col min="274" max="274" width="0.6640625" style="91" customWidth="1"/>
    <col min="275" max="275" width="3" style="91" customWidth="1"/>
    <col min="276" max="276" width="3.33203125" style="91" customWidth="1"/>
    <col min="277" max="277" width="2.6640625" style="91" customWidth="1"/>
    <col min="278" max="278" width="3.33203125" style="91" customWidth="1"/>
    <col min="279" max="279" width="2.83203125" style="91" customWidth="1"/>
    <col min="280" max="280" width="1.6640625" style="91" customWidth="1"/>
    <col min="281" max="282" width="2" style="91" customWidth="1"/>
    <col min="283" max="283" width="6.5" style="91" customWidth="1"/>
    <col min="284" max="518" width="8.83203125" style="91"/>
    <col min="519" max="519" width="2.1640625" style="91" customWidth="1"/>
    <col min="520" max="520" width="2.08203125" style="91" customWidth="1"/>
    <col min="521" max="521" width="1" style="91" customWidth="1"/>
    <col min="522" max="522" width="20.4140625" style="91" customWidth="1"/>
    <col min="523" max="523" width="1.08203125" style="91" customWidth="1"/>
    <col min="524" max="525" width="10.58203125" style="91" customWidth="1"/>
    <col min="526" max="526" width="1.58203125" style="91" customWidth="1"/>
    <col min="527" max="527" width="6.1640625" style="91" customWidth="1"/>
    <col min="528" max="528" width="4" style="91" customWidth="1"/>
    <col min="529" max="529" width="3.33203125" style="91" customWidth="1"/>
    <col min="530" max="530" width="0.6640625" style="91" customWidth="1"/>
    <col min="531" max="531" width="3" style="91" customWidth="1"/>
    <col min="532" max="532" width="3.33203125" style="91" customWidth="1"/>
    <col min="533" max="533" width="2.6640625" style="91" customWidth="1"/>
    <col min="534" max="534" width="3.33203125" style="91" customWidth="1"/>
    <col min="535" max="535" width="2.83203125" style="91" customWidth="1"/>
    <col min="536" max="536" width="1.6640625" style="91" customWidth="1"/>
    <col min="537" max="538" width="2" style="91" customWidth="1"/>
    <col min="539" max="539" width="6.5" style="91" customWidth="1"/>
    <col min="540" max="774" width="8.83203125" style="91"/>
    <col min="775" max="775" width="2.1640625" style="91" customWidth="1"/>
    <col min="776" max="776" width="2.08203125" style="91" customWidth="1"/>
    <col min="777" max="777" width="1" style="91" customWidth="1"/>
    <col min="778" max="778" width="20.4140625" style="91" customWidth="1"/>
    <col min="779" max="779" width="1.08203125" style="91" customWidth="1"/>
    <col min="780" max="781" width="10.58203125" style="91" customWidth="1"/>
    <col min="782" max="782" width="1.58203125" style="91" customWidth="1"/>
    <col min="783" max="783" width="6.1640625" style="91" customWidth="1"/>
    <col min="784" max="784" width="4" style="91" customWidth="1"/>
    <col min="785" max="785" width="3.33203125" style="91" customWidth="1"/>
    <col min="786" max="786" width="0.6640625" style="91" customWidth="1"/>
    <col min="787" max="787" width="3" style="91" customWidth="1"/>
    <col min="788" max="788" width="3.33203125" style="91" customWidth="1"/>
    <col min="789" max="789" width="2.6640625" style="91" customWidth="1"/>
    <col min="790" max="790" width="3.33203125" style="91" customWidth="1"/>
    <col min="791" max="791" width="2.83203125" style="91" customWidth="1"/>
    <col min="792" max="792" width="1.6640625" style="91" customWidth="1"/>
    <col min="793" max="794" width="2" style="91" customWidth="1"/>
    <col min="795" max="795" width="6.5" style="91" customWidth="1"/>
    <col min="796" max="1030" width="8.83203125" style="91"/>
    <col min="1031" max="1031" width="2.1640625" style="91" customWidth="1"/>
    <col min="1032" max="1032" width="2.08203125" style="91" customWidth="1"/>
    <col min="1033" max="1033" width="1" style="91" customWidth="1"/>
    <col min="1034" max="1034" width="20.4140625" style="91" customWidth="1"/>
    <col min="1035" max="1035" width="1.08203125" style="91" customWidth="1"/>
    <col min="1036" max="1037" width="10.58203125" style="91" customWidth="1"/>
    <col min="1038" max="1038" width="1.58203125" style="91" customWidth="1"/>
    <col min="1039" max="1039" width="6.1640625" style="91" customWidth="1"/>
    <col min="1040" max="1040" width="4" style="91" customWidth="1"/>
    <col min="1041" max="1041" width="3.33203125" style="91" customWidth="1"/>
    <col min="1042" max="1042" width="0.6640625" style="91" customWidth="1"/>
    <col min="1043" max="1043" width="3" style="91" customWidth="1"/>
    <col min="1044" max="1044" width="3.33203125" style="91" customWidth="1"/>
    <col min="1045" max="1045" width="2.6640625" style="91" customWidth="1"/>
    <col min="1046" max="1046" width="3.33203125" style="91" customWidth="1"/>
    <col min="1047" max="1047" width="2.83203125" style="91" customWidth="1"/>
    <col min="1048" max="1048" width="1.6640625" style="91" customWidth="1"/>
    <col min="1049" max="1050" width="2" style="91" customWidth="1"/>
    <col min="1051" max="1051" width="6.5" style="91" customWidth="1"/>
    <col min="1052" max="1286" width="8.83203125" style="91"/>
    <col min="1287" max="1287" width="2.1640625" style="91" customWidth="1"/>
    <col min="1288" max="1288" width="2.08203125" style="91" customWidth="1"/>
    <col min="1289" max="1289" width="1" style="91" customWidth="1"/>
    <col min="1290" max="1290" width="20.4140625" style="91" customWidth="1"/>
    <col min="1291" max="1291" width="1.08203125" style="91" customWidth="1"/>
    <col min="1292" max="1293" width="10.58203125" style="91" customWidth="1"/>
    <col min="1294" max="1294" width="1.58203125" style="91" customWidth="1"/>
    <col min="1295" max="1295" width="6.1640625" style="91" customWidth="1"/>
    <col min="1296" max="1296" width="4" style="91" customWidth="1"/>
    <col min="1297" max="1297" width="3.33203125" style="91" customWidth="1"/>
    <col min="1298" max="1298" width="0.6640625" style="91" customWidth="1"/>
    <col min="1299" max="1299" width="3" style="91" customWidth="1"/>
    <col min="1300" max="1300" width="3.33203125" style="91" customWidth="1"/>
    <col min="1301" max="1301" width="2.6640625" style="91" customWidth="1"/>
    <col min="1302" max="1302" width="3.33203125" style="91" customWidth="1"/>
    <col min="1303" max="1303" width="2.83203125" style="91" customWidth="1"/>
    <col min="1304" max="1304" width="1.6640625" style="91" customWidth="1"/>
    <col min="1305" max="1306" width="2" style="91" customWidth="1"/>
    <col min="1307" max="1307" width="6.5" style="91" customWidth="1"/>
    <col min="1308" max="1542" width="8.83203125" style="91"/>
    <col min="1543" max="1543" width="2.1640625" style="91" customWidth="1"/>
    <col min="1544" max="1544" width="2.08203125" style="91" customWidth="1"/>
    <col min="1545" max="1545" width="1" style="91" customWidth="1"/>
    <col min="1546" max="1546" width="20.4140625" style="91" customWidth="1"/>
    <col min="1547" max="1547" width="1.08203125" style="91" customWidth="1"/>
    <col min="1548" max="1549" width="10.58203125" style="91" customWidth="1"/>
    <col min="1550" max="1550" width="1.58203125" style="91" customWidth="1"/>
    <col min="1551" max="1551" width="6.1640625" style="91" customWidth="1"/>
    <col min="1552" max="1552" width="4" style="91" customWidth="1"/>
    <col min="1553" max="1553" width="3.33203125" style="91" customWidth="1"/>
    <col min="1554" max="1554" width="0.6640625" style="91" customWidth="1"/>
    <col min="1555" max="1555" width="3" style="91" customWidth="1"/>
    <col min="1556" max="1556" width="3.33203125" style="91" customWidth="1"/>
    <col min="1557" max="1557" width="2.6640625" style="91" customWidth="1"/>
    <col min="1558" max="1558" width="3.33203125" style="91" customWidth="1"/>
    <col min="1559" max="1559" width="2.83203125" style="91" customWidth="1"/>
    <col min="1560" max="1560" width="1.6640625" style="91" customWidth="1"/>
    <col min="1561" max="1562" width="2" style="91" customWidth="1"/>
    <col min="1563" max="1563" width="6.5" style="91" customWidth="1"/>
    <col min="1564" max="1798" width="8.83203125" style="91"/>
    <col min="1799" max="1799" width="2.1640625" style="91" customWidth="1"/>
    <col min="1800" max="1800" width="2.08203125" style="91" customWidth="1"/>
    <col min="1801" max="1801" width="1" style="91" customWidth="1"/>
    <col min="1802" max="1802" width="20.4140625" style="91" customWidth="1"/>
    <col min="1803" max="1803" width="1.08203125" style="91" customWidth="1"/>
    <col min="1804" max="1805" width="10.58203125" style="91" customWidth="1"/>
    <col min="1806" max="1806" width="1.58203125" style="91" customWidth="1"/>
    <col min="1807" max="1807" width="6.1640625" style="91" customWidth="1"/>
    <col min="1808" max="1808" width="4" style="91" customWidth="1"/>
    <col min="1809" max="1809" width="3.33203125" style="91" customWidth="1"/>
    <col min="1810" max="1810" width="0.6640625" style="91" customWidth="1"/>
    <col min="1811" max="1811" width="3" style="91" customWidth="1"/>
    <col min="1812" max="1812" width="3.33203125" style="91" customWidth="1"/>
    <col min="1813" max="1813" width="2.6640625" style="91" customWidth="1"/>
    <col min="1814" max="1814" width="3.33203125" style="91" customWidth="1"/>
    <col min="1815" max="1815" width="2.83203125" style="91" customWidth="1"/>
    <col min="1816" max="1816" width="1.6640625" style="91" customWidth="1"/>
    <col min="1817" max="1818" width="2" style="91" customWidth="1"/>
    <col min="1819" max="1819" width="6.5" style="91" customWidth="1"/>
    <col min="1820" max="2054" width="8.83203125" style="91"/>
    <col min="2055" max="2055" width="2.1640625" style="91" customWidth="1"/>
    <col min="2056" max="2056" width="2.08203125" style="91" customWidth="1"/>
    <col min="2057" max="2057" width="1" style="91" customWidth="1"/>
    <col min="2058" max="2058" width="20.4140625" style="91" customWidth="1"/>
    <col min="2059" max="2059" width="1.08203125" style="91" customWidth="1"/>
    <col min="2060" max="2061" width="10.58203125" style="91" customWidth="1"/>
    <col min="2062" max="2062" width="1.58203125" style="91" customWidth="1"/>
    <col min="2063" max="2063" width="6.1640625" style="91" customWidth="1"/>
    <col min="2064" max="2064" width="4" style="91" customWidth="1"/>
    <col min="2065" max="2065" width="3.33203125" style="91" customWidth="1"/>
    <col min="2066" max="2066" width="0.6640625" style="91" customWidth="1"/>
    <col min="2067" max="2067" width="3" style="91" customWidth="1"/>
    <col min="2068" max="2068" width="3.33203125" style="91" customWidth="1"/>
    <col min="2069" max="2069" width="2.6640625" style="91" customWidth="1"/>
    <col min="2070" max="2070" width="3.33203125" style="91" customWidth="1"/>
    <col min="2071" max="2071" width="2.83203125" style="91" customWidth="1"/>
    <col min="2072" max="2072" width="1.6640625" style="91" customWidth="1"/>
    <col min="2073" max="2074" width="2" style="91" customWidth="1"/>
    <col min="2075" max="2075" width="6.5" style="91" customWidth="1"/>
    <col min="2076" max="2310" width="8.83203125" style="91"/>
    <col min="2311" max="2311" width="2.1640625" style="91" customWidth="1"/>
    <col min="2312" max="2312" width="2.08203125" style="91" customWidth="1"/>
    <col min="2313" max="2313" width="1" style="91" customWidth="1"/>
    <col min="2314" max="2314" width="20.4140625" style="91" customWidth="1"/>
    <col min="2315" max="2315" width="1.08203125" style="91" customWidth="1"/>
    <col min="2316" max="2317" width="10.58203125" style="91" customWidth="1"/>
    <col min="2318" max="2318" width="1.58203125" style="91" customWidth="1"/>
    <col min="2319" max="2319" width="6.1640625" style="91" customWidth="1"/>
    <col min="2320" max="2320" width="4" style="91" customWidth="1"/>
    <col min="2321" max="2321" width="3.33203125" style="91" customWidth="1"/>
    <col min="2322" max="2322" width="0.6640625" style="91" customWidth="1"/>
    <col min="2323" max="2323" width="3" style="91" customWidth="1"/>
    <col min="2324" max="2324" width="3.33203125" style="91" customWidth="1"/>
    <col min="2325" max="2325" width="2.6640625" style="91" customWidth="1"/>
    <col min="2326" max="2326" width="3.33203125" style="91" customWidth="1"/>
    <col min="2327" max="2327" width="2.83203125" style="91" customWidth="1"/>
    <col min="2328" max="2328" width="1.6640625" style="91" customWidth="1"/>
    <col min="2329" max="2330" width="2" style="91" customWidth="1"/>
    <col min="2331" max="2331" width="6.5" style="91" customWidth="1"/>
    <col min="2332" max="2566" width="8.83203125" style="91"/>
    <col min="2567" max="2567" width="2.1640625" style="91" customWidth="1"/>
    <col min="2568" max="2568" width="2.08203125" style="91" customWidth="1"/>
    <col min="2569" max="2569" width="1" style="91" customWidth="1"/>
    <col min="2570" max="2570" width="20.4140625" style="91" customWidth="1"/>
    <col min="2571" max="2571" width="1.08203125" style="91" customWidth="1"/>
    <col min="2572" max="2573" width="10.58203125" style="91" customWidth="1"/>
    <col min="2574" max="2574" width="1.58203125" style="91" customWidth="1"/>
    <col min="2575" max="2575" width="6.1640625" style="91" customWidth="1"/>
    <col min="2576" max="2576" width="4" style="91" customWidth="1"/>
    <col min="2577" max="2577" width="3.33203125" style="91" customWidth="1"/>
    <col min="2578" max="2578" width="0.6640625" style="91" customWidth="1"/>
    <col min="2579" max="2579" width="3" style="91" customWidth="1"/>
    <col min="2580" max="2580" width="3.33203125" style="91" customWidth="1"/>
    <col min="2581" max="2581" width="2.6640625" style="91" customWidth="1"/>
    <col min="2582" max="2582" width="3.33203125" style="91" customWidth="1"/>
    <col min="2583" max="2583" width="2.83203125" style="91" customWidth="1"/>
    <col min="2584" max="2584" width="1.6640625" style="91" customWidth="1"/>
    <col min="2585" max="2586" width="2" style="91" customWidth="1"/>
    <col min="2587" max="2587" width="6.5" style="91" customWidth="1"/>
    <col min="2588" max="2822" width="8.83203125" style="91"/>
    <col min="2823" max="2823" width="2.1640625" style="91" customWidth="1"/>
    <col min="2824" max="2824" width="2.08203125" style="91" customWidth="1"/>
    <col min="2825" max="2825" width="1" style="91" customWidth="1"/>
    <col min="2826" max="2826" width="20.4140625" style="91" customWidth="1"/>
    <col min="2827" max="2827" width="1.08203125" style="91" customWidth="1"/>
    <col min="2828" max="2829" width="10.58203125" style="91" customWidth="1"/>
    <col min="2830" max="2830" width="1.58203125" style="91" customWidth="1"/>
    <col min="2831" max="2831" width="6.1640625" style="91" customWidth="1"/>
    <col min="2832" max="2832" width="4" style="91" customWidth="1"/>
    <col min="2833" max="2833" width="3.33203125" style="91" customWidth="1"/>
    <col min="2834" max="2834" width="0.6640625" style="91" customWidth="1"/>
    <col min="2835" max="2835" width="3" style="91" customWidth="1"/>
    <col min="2836" max="2836" width="3.33203125" style="91" customWidth="1"/>
    <col min="2837" max="2837" width="2.6640625" style="91" customWidth="1"/>
    <col min="2838" max="2838" width="3.33203125" style="91" customWidth="1"/>
    <col min="2839" max="2839" width="2.83203125" style="91" customWidth="1"/>
    <col min="2840" max="2840" width="1.6640625" style="91" customWidth="1"/>
    <col min="2841" max="2842" width="2" style="91" customWidth="1"/>
    <col min="2843" max="2843" width="6.5" style="91" customWidth="1"/>
    <col min="2844" max="3078" width="8.83203125" style="91"/>
    <col min="3079" max="3079" width="2.1640625" style="91" customWidth="1"/>
    <col min="3080" max="3080" width="2.08203125" style="91" customWidth="1"/>
    <col min="3081" max="3081" width="1" style="91" customWidth="1"/>
    <col min="3082" max="3082" width="20.4140625" style="91" customWidth="1"/>
    <col min="3083" max="3083" width="1.08203125" style="91" customWidth="1"/>
    <col min="3084" max="3085" width="10.58203125" style="91" customWidth="1"/>
    <col min="3086" max="3086" width="1.58203125" style="91" customWidth="1"/>
    <col min="3087" max="3087" width="6.1640625" style="91" customWidth="1"/>
    <col min="3088" max="3088" width="4" style="91" customWidth="1"/>
    <col min="3089" max="3089" width="3.33203125" style="91" customWidth="1"/>
    <col min="3090" max="3090" width="0.6640625" style="91" customWidth="1"/>
    <col min="3091" max="3091" width="3" style="91" customWidth="1"/>
    <col min="3092" max="3092" width="3.33203125" style="91" customWidth="1"/>
    <col min="3093" max="3093" width="2.6640625" style="91" customWidth="1"/>
    <col min="3094" max="3094" width="3.33203125" style="91" customWidth="1"/>
    <col min="3095" max="3095" width="2.83203125" style="91" customWidth="1"/>
    <col min="3096" max="3096" width="1.6640625" style="91" customWidth="1"/>
    <col min="3097" max="3098" width="2" style="91" customWidth="1"/>
    <col min="3099" max="3099" width="6.5" style="91" customWidth="1"/>
    <col min="3100" max="3334" width="8.83203125" style="91"/>
    <col min="3335" max="3335" width="2.1640625" style="91" customWidth="1"/>
    <col min="3336" max="3336" width="2.08203125" style="91" customWidth="1"/>
    <col min="3337" max="3337" width="1" style="91" customWidth="1"/>
    <col min="3338" max="3338" width="20.4140625" style="91" customWidth="1"/>
    <col min="3339" max="3339" width="1.08203125" style="91" customWidth="1"/>
    <col min="3340" max="3341" width="10.58203125" style="91" customWidth="1"/>
    <col min="3342" max="3342" width="1.58203125" style="91" customWidth="1"/>
    <col min="3343" max="3343" width="6.1640625" style="91" customWidth="1"/>
    <col min="3344" max="3344" width="4" style="91" customWidth="1"/>
    <col min="3345" max="3345" width="3.33203125" style="91" customWidth="1"/>
    <col min="3346" max="3346" width="0.6640625" style="91" customWidth="1"/>
    <col min="3347" max="3347" width="3" style="91" customWidth="1"/>
    <col min="3348" max="3348" width="3.33203125" style="91" customWidth="1"/>
    <col min="3349" max="3349" width="2.6640625" style="91" customWidth="1"/>
    <col min="3350" max="3350" width="3.33203125" style="91" customWidth="1"/>
    <col min="3351" max="3351" width="2.83203125" style="91" customWidth="1"/>
    <col min="3352" max="3352" width="1.6640625" style="91" customWidth="1"/>
    <col min="3353" max="3354" width="2" style="91" customWidth="1"/>
    <col min="3355" max="3355" width="6.5" style="91" customWidth="1"/>
    <col min="3356" max="3590" width="8.83203125" style="91"/>
    <col min="3591" max="3591" width="2.1640625" style="91" customWidth="1"/>
    <col min="3592" max="3592" width="2.08203125" style="91" customWidth="1"/>
    <col min="3593" max="3593" width="1" style="91" customWidth="1"/>
    <col min="3594" max="3594" width="20.4140625" style="91" customWidth="1"/>
    <col min="3595" max="3595" width="1.08203125" style="91" customWidth="1"/>
    <col min="3596" max="3597" width="10.58203125" style="91" customWidth="1"/>
    <col min="3598" max="3598" width="1.58203125" style="91" customWidth="1"/>
    <col min="3599" max="3599" width="6.1640625" style="91" customWidth="1"/>
    <col min="3600" max="3600" width="4" style="91" customWidth="1"/>
    <col min="3601" max="3601" width="3.33203125" style="91" customWidth="1"/>
    <col min="3602" max="3602" width="0.6640625" style="91" customWidth="1"/>
    <col min="3603" max="3603" width="3" style="91" customWidth="1"/>
    <col min="3604" max="3604" width="3.33203125" style="91" customWidth="1"/>
    <col min="3605" max="3605" width="2.6640625" style="91" customWidth="1"/>
    <col min="3606" max="3606" width="3.33203125" style="91" customWidth="1"/>
    <col min="3607" max="3607" width="2.83203125" style="91" customWidth="1"/>
    <col min="3608" max="3608" width="1.6640625" style="91" customWidth="1"/>
    <col min="3609" max="3610" width="2" style="91" customWidth="1"/>
    <col min="3611" max="3611" width="6.5" style="91" customWidth="1"/>
    <col min="3612" max="3846" width="8.83203125" style="91"/>
    <col min="3847" max="3847" width="2.1640625" style="91" customWidth="1"/>
    <col min="3848" max="3848" width="2.08203125" style="91" customWidth="1"/>
    <col min="3849" max="3849" width="1" style="91" customWidth="1"/>
    <col min="3850" max="3850" width="20.4140625" style="91" customWidth="1"/>
    <col min="3851" max="3851" width="1.08203125" style="91" customWidth="1"/>
    <col min="3852" max="3853" width="10.58203125" style="91" customWidth="1"/>
    <col min="3854" max="3854" width="1.58203125" style="91" customWidth="1"/>
    <col min="3855" max="3855" width="6.1640625" style="91" customWidth="1"/>
    <col min="3856" max="3856" width="4" style="91" customWidth="1"/>
    <col min="3857" max="3857" width="3.33203125" style="91" customWidth="1"/>
    <col min="3858" max="3858" width="0.6640625" style="91" customWidth="1"/>
    <col min="3859" max="3859" width="3" style="91" customWidth="1"/>
    <col min="3860" max="3860" width="3.33203125" style="91" customWidth="1"/>
    <col min="3861" max="3861" width="2.6640625" style="91" customWidth="1"/>
    <col min="3862" max="3862" width="3.33203125" style="91" customWidth="1"/>
    <col min="3863" max="3863" width="2.83203125" style="91" customWidth="1"/>
    <col min="3864" max="3864" width="1.6640625" style="91" customWidth="1"/>
    <col min="3865" max="3866" width="2" style="91" customWidth="1"/>
    <col min="3867" max="3867" width="6.5" style="91" customWidth="1"/>
    <col min="3868" max="4102" width="8.83203125" style="91"/>
    <col min="4103" max="4103" width="2.1640625" style="91" customWidth="1"/>
    <col min="4104" max="4104" width="2.08203125" style="91" customWidth="1"/>
    <col min="4105" max="4105" width="1" style="91" customWidth="1"/>
    <col min="4106" max="4106" width="20.4140625" style="91" customWidth="1"/>
    <col min="4107" max="4107" width="1.08203125" style="91" customWidth="1"/>
    <col min="4108" max="4109" width="10.58203125" style="91" customWidth="1"/>
    <col min="4110" max="4110" width="1.58203125" style="91" customWidth="1"/>
    <col min="4111" max="4111" width="6.1640625" style="91" customWidth="1"/>
    <col min="4112" max="4112" width="4" style="91" customWidth="1"/>
    <col min="4113" max="4113" width="3.33203125" style="91" customWidth="1"/>
    <col min="4114" max="4114" width="0.6640625" style="91" customWidth="1"/>
    <col min="4115" max="4115" width="3" style="91" customWidth="1"/>
    <col min="4116" max="4116" width="3.33203125" style="91" customWidth="1"/>
    <col min="4117" max="4117" width="2.6640625" style="91" customWidth="1"/>
    <col min="4118" max="4118" width="3.33203125" style="91" customWidth="1"/>
    <col min="4119" max="4119" width="2.83203125" style="91" customWidth="1"/>
    <col min="4120" max="4120" width="1.6640625" style="91" customWidth="1"/>
    <col min="4121" max="4122" width="2" style="91" customWidth="1"/>
    <col min="4123" max="4123" width="6.5" style="91" customWidth="1"/>
    <col min="4124" max="4358" width="8.83203125" style="91"/>
    <col min="4359" max="4359" width="2.1640625" style="91" customWidth="1"/>
    <col min="4360" max="4360" width="2.08203125" style="91" customWidth="1"/>
    <col min="4361" max="4361" width="1" style="91" customWidth="1"/>
    <col min="4362" max="4362" width="20.4140625" style="91" customWidth="1"/>
    <col min="4363" max="4363" width="1.08203125" style="91" customWidth="1"/>
    <col min="4364" max="4365" width="10.58203125" style="91" customWidth="1"/>
    <col min="4366" max="4366" width="1.58203125" style="91" customWidth="1"/>
    <col min="4367" max="4367" width="6.1640625" style="91" customWidth="1"/>
    <col min="4368" max="4368" width="4" style="91" customWidth="1"/>
    <col min="4369" max="4369" width="3.33203125" style="91" customWidth="1"/>
    <col min="4370" max="4370" width="0.6640625" style="91" customWidth="1"/>
    <col min="4371" max="4371" width="3" style="91" customWidth="1"/>
    <col min="4372" max="4372" width="3.33203125" style="91" customWidth="1"/>
    <col min="4373" max="4373" width="2.6640625" style="91" customWidth="1"/>
    <col min="4374" max="4374" width="3.33203125" style="91" customWidth="1"/>
    <col min="4375" max="4375" width="2.83203125" style="91" customWidth="1"/>
    <col min="4376" max="4376" width="1.6640625" style="91" customWidth="1"/>
    <col min="4377" max="4378" width="2" style="91" customWidth="1"/>
    <col min="4379" max="4379" width="6.5" style="91" customWidth="1"/>
    <col min="4380" max="4614" width="8.83203125" style="91"/>
    <col min="4615" max="4615" width="2.1640625" style="91" customWidth="1"/>
    <col min="4616" max="4616" width="2.08203125" style="91" customWidth="1"/>
    <col min="4617" max="4617" width="1" style="91" customWidth="1"/>
    <col min="4618" max="4618" width="20.4140625" style="91" customWidth="1"/>
    <col min="4619" max="4619" width="1.08203125" style="91" customWidth="1"/>
    <col min="4620" max="4621" width="10.58203125" style="91" customWidth="1"/>
    <col min="4622" max="4622" width="1.58203125" style="91" customWidth="1"/>
    <col min="4623" max="4623" width="6.1640625" style="91" customWidth="1"/>
    <col min="4624" max="4624" width="4" style="91" customWidth="1"/>
    <col min="4625" max="4625" width="3.33203125" style="91" customWidth="1"/>
    <col min="4626" max="4626" width="0.6640625" style="91" customWidth="1"/>
    <col min="4627" max="4627" width="3" style="91" customWidth="1"/>
    <col min="4628" max="4628" width="3.33203125" style="91" customWidth="1"/>
    <col min="4629" max="4629" width="2.6640625" style="91" customWidth="1"/>
    <col min="4630" max="4630" width="3.33203125" style="91" customWidth="1"/>
    <col min="4631" max="4631" width="2.83203125" style="91" customWidth="1"/>
    <col min="4632" max="4632" width="1.6640625" style="91" customWidth="1"/>
    <col min="4633" max="4634" width="2" style="91" customWidth="1"/>
    <col min="4635" max="4635" width="6.5" style="91" customWidth="1"/>
    <col min="4636" max="4870" width="8.83203125" style="91"/>
    <col min="4871" max="4871" width="2.1640625" style="91" customWidth="1"/>
    <col min="4872" max="4872" width="2.08203125" style="91" customWidth="1"/>
    <col min="4873" max="4873" width="1" style="91" customWidth="1"/>
    <col min="4874" max="4874" width="20.4140625" style="91" customWidth="1"/>
    <col min="4875" max="4875" width="1.08203125" style="91" customWidth="1"/>
    <col min="4876" max="4877" width="10.58203125" style="91" customWidth="1"/>
    <col min="4878" max="4878" width="1.58203125" style="91" customWidth="1"/>
    <col min="4879" max="4879" width="6.1640625" style="91" customWidth="1"/>
    <col min="4880" max="4880" width="4" style="91" customWidth="1"/>
    <col min="4881" max="4881" width="3.33203125" style="91" customWidth="1"/>
    <col min="4882" max="4882" width="0.6640625" style="91" customWidth="1"/>
    <col min="4883" max="4883" width="3" style="91" customWidth="1"/>
    <col min="4884" max="4884" width="3.33203125" style="91" customWidth="1"/>
    <col min="4885" max="4885" width="2.6640625" style="91" customWidth="1"/>
    <col min="4886" max="4886" width="3.33203125" style="91" customWidth="1"/>
    <col min="4887" max="4887" width="2.83203125" style="91" customWidth="1"/>
    <col min="4888" max="4888" width="1.6640625" style="91" customWidth="1"/>
    <col min="4889" max="4890" width="2" style="91" customWidth="1"/>
    <col min="4891" max="4891" width="6.5" style="91" customWidth="1"/>
    <col min="4892" max="5126" width="8.83203125" style="91"/>
    <col min="5127" max="5127" width="2.1640625" style="91" customWidth="1"/>
    <col min="5128" max="5128" width="2.08203125" style="91" customWidth="1"/>
    <col min="5129" max="5129" width="1" style="91" customWidth="1"/>
    <col min="5130" max="5130" width="20.4140625" style="91" customWidth="1"/>
    <col min="5131" max="5131" width="1.08203125" style="91" customWidth="1"/>
    <col min="5132" max="5133" width="10.58203125" style="91" customWidth="1"/>
    <col min="5134" max="5134" width="1.58203125" style="91" customWidth="1"/>
    <col min="5135" max="5135" width="6.1640625" style="91" customWidth="1"/>
    <col min="5136" max="5136" width="4" style="91" customWidth="1"/>
    <col min="5137" max="5137" width="3.33203125" style="91" customWidth="1"/>
    <col min="5138" max="5138" width="0.6640625" style="91" customWidth="1"/>
    <col min="5139" max="5139" width="3" style="91" customWidth="1"/>
    <col min="5140" max="5140" width="3.33203125" style="91" customWidth="1"/>
    <col min="5141" max="5141" width="2.6640625" style="91" customWidth="1"/>
    <col min="5142" max="5142" width="3.33203125" style="91" customWidth="1"/>
    <col min="5143" max="5143" width="2.83203125" style="91" customWidth="1"/>
    <col min="5144" max="5144" width="1.6640625" style="91" customWidth="1"/>
    <col min="5145" max="5146" width="2" style="91" customWidth="1"/>
    <col min="5147" max="5147" width="6.5" style="91" customWidth="1"/>
    <col min="5148" max="5382" width="8.83203125" style="91"/>
    <col min="5383" max="5383" width="2.1640625" style="91" customWidth="1"/>
    <col min="5384" max="5384" width="2.08203125" style="91" customWidth="1"/>
    <col min="5385" max="5385" width="1" style="91" customWidth="1"/>
    <col min="5386" max="5386" width="20.4140625" style="91" customWidth="1"/>
    <col min="5387" max="5387" width="1.08203125" style="91" customWidth="1"/>
    <col min="5388" max="5389" width="10.58203125" style="91" customWidth="1"/>
    <col min="5390" max="5390" width="1.58203125" style="91" customWidth="1"/>
    <col min="5391" max="5391" width="6.1640625" style="91" customWidth="1"/>
    <col min="5392" max="5392" width="4" style="91" customWidth="1"/>
    <col min="5393" max="5393" width="3.33203125" style="91" customWidth="1"/>
    <col min="5394" max="5394" width="0.6640625" style="91" customWidth="1"/>
    <col min="5395" max="5395" width="3" style="91" customWidth="1"/>
    <col min="5396" max="5396" width="3.33203125" style="91" customWidth="1"/>
    <col min="5397" max="5397" width="2.6640625" style="91" customWidth="1"/>
    <col min="5398" max="5398" width="3.33203125" style="91" customWidth="1"/>
    <col min="5399" max="5399" width="2.83203125" style="91" customWidth="1"/>
    <col min="5400" max="5400" width="1.6640625" style="91" customWidth="1"/>
    <col min="5401" max="5402" width="2" style="91" customWidth="1"/>
    <col min="5403" max="5403" width="6.5" style="91" customWidth="1"/>
    <col min="5404" max="5638" width="8.83203125" style="91"/>
    <col min="5639" max="5639" width="2.1640625" style="91" customWidth="1"/>
    <col min="5640" max="5640" width="2.08203125" style="91" customWidth="1"/>
    <col min="5641" max="5641" width="1" style="91" customWidth="1"/>
    <col min="5642" max="5642" width="20.4140625" style="91" customWidth="1"/>
    <col min="5643" max="5643" width="1.08203125" style="91" customWidth="1"/>
    <col min="5644" max="5645" width="10.58203125" style="91" customWidth="1"/>
    <col min="5646" max="5646" width="1.58203125" style="91" customWidth="1"/>
    <col min="5647" max="5647" width="6.1640625" style="91" customWidth="1"/>
    <col min="5648" max="5648" width="4" style="91" customWidth="1"/>
    <col min="5649" max="5649" width="3.33203125" style="91" customWidth="1"/>
    <col min="5650" max="5650" width="0.6640625" style="91" customWidth="1"/>
    <col min="5651" max="5651" width="3" style="91" customWidth="1"/>
    <col min="5652" max="5652" width="3.33203125" style="91" customWidth="1"/>
    <col min="5653" max="5653" width="2.6640625" style="91" customWidth="1"/>
    <col min="5654" max="5654" width="3.33203125" style="91" customWidth="1"/>
    <col min="5655" max="5655" width="2.83203125" style="91" customWidth="1"/>
    <col min="5656" max="5656" width="1.6640625" style="91" customWidth="1"/>
    <col min="5657" max="5658" width="2" style="91" customWidth="1"/>
    <col min="5659" max="5659" width="6.5" style="91" customWidth="1"/>
    <col min="5660" max="5894" width="8.83203125" style="91"/>
    <col min="5895" max="5895" width="2.1640625" style="91" customWidth="1"/>
    <col min="5896" max="5896" width="2.08203125" style="91" customWidth="1"/>
    <col min="5897" max="5897" width="1" style="91" customWidth="1"/>
    <col min="5898" max="5898" width="20.4140625" style="91" customWidth="1"/>
    <col min="5899" max="5899" width="1.08203125" style="91" customWidth="1"/>
    <col min="5900" max="5901" width="10.58203125" style="91" customWidth="1"/>
    <col min="5902" max="5902" width="1.58203125" style="91" customWidth="1"/>
    <col min="5903" max="5903" width="6.1640625" style="91" customWidth="1"/>
    <col min="5904" max="5904" width="4" style="91" customWidth="1"/>
    <col min="5905" max="5905" width="3.33203125" style="91" customWidth="1"/>
    <col min="5906" max="5906" width="0.6640625" style="91" customWidth="1"/>
    <col min="5907" max="5907" width="3" style="91" customWidth="1"/>
    <col min="5908" max="5908" width="3.33203125" style="91" customWidth="1"/>
    <col min="5909" max="5909" width="2.6640625" style="91" customWidth="1"/>
    <col min="5910" max="5910" width="3.33203125" style="91" customWidth="1"/>
    <col min="5911" max="5911" width="2.83203125" style="91" customWidth="1"/>
    <col min="5912" max="5912" width="1.6640625" style="91" customWidth="1"/>
    <col min="5913" max="5914" width="2" style="91" customWidth="1"/>
    <col min="5915" max="5915" width="6.5" style="91" customWidth="1"/>
    <col min="5916" max="6150" width="8.83203125" style="91"/>
    <col min="6151" max="6151" width="2.1640625" style="91" customWidth="1"/>
    <col min="6152" max="6152" width="2.08203125" style="91" customWidth="1"/>
    <col min="6153" max="6153" width="1" style="91" customWidth="1"/>
    <col min="6154" max="6154" width="20.4140625" style="91" customWidth="1"/>
    <col min="6155" max="6155" width="1.08203125" style="91" customWidth="1"/>
    <col min="6156" max="6157" width="10.58203125" style="91" customWidth="1"/>
    <col min="6158" max="6158" width="1.58203125" style="91" customWidth="1"/>
    <col min="6159" max="6159" width="6.1640625" style="91" customWidth="1"/>
    <col min="6160" max="6160" width="4" style="91" customWidth="1"/>
    <col min="6161" max="6161" width="3.33203125" style="91" customWidth="1"/>
    <col min="6162" max="6162" width="0.6640625" style="91" customWidth="1"/>
    <col min="6163" max="6163" width="3" style="91" customWidth="1"/>
    <col min="6164" max="6164" width="3.33203125" style="91" customWidth="1"/>
    <col min="6165" max="6165" width="2.6640625" style="91" customWidth="1"/>
    <col min="6166" max="6166" width="3.33203125" style="91" customWidth="1"/>
    <col min="6167" max="6167" width="2.83203125" style="91" customWidth="1"/>
    <col min="6168" max="6168" width="1.6640625" style="91" customWidth="1"/>
    <col min="6169" max="6170" width="2" style="91" customWidth="1"/>
    <col min="6171" max="6171" width="6.5" style="91" customWidth="1"/>
    <col min="6172" max="6406" width="8.83203125" style="91"/>
    <col min="6407" max="6407" width="2.1640625" style="91" customWidth="1"/>
    <col min="6408" max="6408" width="2.08203125" style="91" customWidth="1"/>
    <col min="6409" max="6409" width="1" style="91" customWidth="1"/>
    <col min="6410" max="6410" width="20.4140625" style="91" customWidth="1"/>
    <col min="6411" max="6411" width="1.08203125" style="91" customWidth="1"/>
    <col min="6412" max="6413" width="10.58203125" style="91" customWidth="1"/>
    <col min="6414" max="6414" width="1.58203125" style="91" customWidth="1"/>
    <col min="6415" max="6415" width="6.1640625" style="91" customWidth="1"/>
    <col min="6416" max="6416" width="4" style="91" customWidth="1"/>
    <col min="6417" max="6417" width="3.33203125" style="91" customWidth="1"/>
    <col min="6418" max="6418" width="0.6640625" style="91" customWidth="1"/>
    <col min="6419" max="6419" width="3" style="91" customWidth="1"/>
    <col min="6420" max="6420" width="3.33203125" style="91" customWidth="1"/>
    <col min="6421" max="6421" width="2.6640625" style="91" customWidth="1"/>
    <col min="6422" max="6422" width="3.33203125" style="91" customWidth="1"/>
    <col min="6423" max="6423" width="2.83203125" style="91" customWidth="1"/>
    <col min="6424" max="6424" width="1.6640625" style="91" customWidth="1"/>
    <col min="6425" max="6426" width="2" style="91" customWidth="1"/>
    <col min="6427" max="6427" width="6.5" style="91" customWidth="1"/>
    <col min="6428" max="6662" width="8.83203125" style="91"/>
    <col min="6663" max="6663" width="2.1640625" style="91" customWidth="1"/>
    <col min="6664" max="6664" width="2.08203125" style="91" customWidth="1"/>
    <col min="6665" max="6665" width="1" style="91" customWidth="1"/>
    <col min="6666" max="6666" width="20.4140625" style="91" customWidth="1"/>
    <col min="6667" max="6667" width="1.08203125" style="91" customWidth="1"/>
    <col min="6668" max="6669" width="10.58203125" style="91" customWidth="1"/>
    <col min="6670" max="6670" width="1.58203125" style="91" customWidth="1"/>
    <col min="6671" max="6671" width="6.1640625" style="91" customWidth="1"/>
    <col min="6672" max="6672" width="4" style="91" customWidth="1"/>
    <col min="6673" max="6673" width="3.33203125" style="91" customWidth="1"/>
    <col min="6674" max="6674" width="0.6640625" style="91" customWidth="1"/>
    <col min="6675" max="6675" width="3" style="91" customWidth="1"/>
    <col min="6676" max="6676" width="3.33203125" style="91" customWidth="1"/>
    <col min="6677" max="6677" width="2.6640625" style="91" customWidth="1"/>
    <col min="6678" max="6678" width="3.33203125" style="91" customWidth="1"/>
    <col min="6679" max="6679" width="2.83203125" style="91" customWidth="1"/>
    <col min="6680" max="6680" width="1.6640625" style="91" customWidth="1"/>
    <col min="6681" max="6682" width="2" style="91" customWidth="1"/>
    <col min="6683" max="6683" width="6.5" style="91" customWidth="1"/>
    <col min="6684" max="6918" width="8.83203125" style="91"/>
    <col min="6919" max="6919" width="2.1640625" style="91" customWidth="1"/>
    <col min="6920" max="6920" width="2.08203125" style="91" customWidth="1"/>
    <col min="6921" max="6921" width="1" style="91" customWidth="1"/>
    <col min="6922" max="6922" width="20.4140625" style="91" customWidth="1"/>
    <col min="6923" max="6923" width="1.08203125" style="91" customWidth="1"/>
    <col min="6924" max="6925" width="10.58203125" style="91" customWidth="1"/>
    <col min="6926" max="6926" width="1.58203125" style="91" customWidth="1"/>
    <col min="6927" max="6927" width="6.1640625" style="91" customWidth="1"/>
    <col min="6928" max="6928" width="4" style="91" customWidth="1"/>
    <col min="6929" max="6929" width="3.33203125" style="91" customWidth="1"/>
    <col min="6930" max="6930" width="0.6640625" style="91" customWidth="1"/>
    <col min="6931" max="6931" width="3" style="91" customWidth="1"/>
    <col min="6932" max="6932" width="3.33203125" style="91" customWidth="1"/>
    <col min="6933" max="6933" width="2.6640625" style="91" customWidth="1"/>
    <col min="6934" max="6934" width="3.33203125" style="91" customWidth="1"/>
    <col min="6935" max="6935" width="2.83203125" style="91" customWidth="1"/>
    <col min="6936" max="6936" width="1.6640625" style="91" customWidth="1"/>
    <col min="6937" max="6938" width="2" style="91" customWidth="1"/>
    <col min="6939" max="6939" width="6.5" style="91" customWidth="1"/>
    <col min="6940" max="7174" width="8.83203125" style="91"/>
    <col min="7175" max="7175" width="2.1640625" style="91" customWidth="1"/>
    <col min="7176" max="7176" width="2.08203125" style="91" customWidth="1"/>
    <col min="7177" max="7177" width="1" style="91" customWidth="1"/>
    <col min="7178" max="7178" width="20.4140625" style="91" customWidth="1"/>
    <col min="7179" max="7179" width="1.08203125" style="91" customWidth="1"/>
    <col min="7180" max="7181" width="10.58203125" style="91" customWidth="1"/>
    <col min="7182" max="7182" width="1.58203125" style="91" customWidth="1"/>
    <col min="7183" max="7183" width="6.1640625" style="91" customWidth="1"/>
    <col min="7184" max="7184" width="4" style="91" customWidth="1"/>
    <col min="7185" max="7185" width="3.33203125" style="91" customWidth="1"/>
    <col min="7186" max="7186" width="0.6640625" style="91" customWidth="1"/>
    <col min="7187" max="7187" width="3" style="91" customWidth="1"/>
    <col min="7188" max="7188" width="3.33203125" style="91" customWidth="1"/>
    <col min="7189" max="7189" width="2.6640625" style="91" customWidth="1"/>
    <col min="7190" max="7190" width="3.33203125" style="91" customWidth="1"/>
    <col min="7191" max="7191" width="2.83203125" style="91" customWidth="1"/>
    <col min="7192" max="7192" width="1.6640625" style="91" customWidth="1"/>
    <col min="7193" max="7194" width="2" style="91" customWidth="1"/>
    <col min="7195" max="7195" width="6.5" style="91" customWidth="1"/>
    <col min="7196" max="7430" width="8.83203125" style="91"/>
    <col min="7431" max="7431" width="2.1640625" style="91" customWidth="1"/>
    <col min="7432" max="7432" width="2.08203125" style="91" customWidth="1"/>
    <col min="7433" max="7433" width="1" style="91" customWidth="1"/>
    <col min="7434" max="7434" width="20.4140625" style="91" customWidth="1"/>
    <col min="7435" max="7435" width="1.08203125" style="91" customWidth="1"/>
    <col min="7436" max="7437" width="10.58203125" style="91" customWidth="1"/>
    <col min="7438" max="7438" width="1.58203125" style="91" customWidth="1"/>
    <col min="7439" max="7439" width="6.1640625" style="91" customWidth="1"/>
    <col min="7440" max="7440" width="4" style="91" customWidth="1"/>
    <col min="7441" max="7441" width="3.33203125" style="91" customWidth="1"/>
    <col min="7442" max="7442" width="0.6640625" style="91" customWidth="1"/>
    <col min="7443" max="7443" width="3" style="91" customWidth="1"/>
    <col min="7444" max="7444" width="3.33203125" style="91" customWidth="1"/>
    <col min="7445" max="7445" width="2.6640625" style="91" customWidth="1"/>
    <col min="7446" max="7446" width="3.33203125" style="91" customWidth="1"/>
    <col min="7447" max="7447" width="2.83203125" style="91" customWidth="1"/>
    <col min="7448" max="7448" width="1.6640625" style="91" customWidth="1"/>
    <col min="7449" max="7450" width="2" style="91" customWidth="1"/>
    <col min="7451" max="7451" width="6.5" style="91" customWidth="1"/>
    <col min="7452" max="7686" width="8.83203125" style="91"/>
    <col min="7687" max="7687" width="2.1640625" style="91" customWidth="1"/>
    <col min="7688" max="7688" width="2.08203125" style="91" customWidth="1"/>
    <col min="7689" max="7689" width="1" style="91" customWidth="1"/>
    <col min="7690" max="7690" width="20.4140625" style="91" customWidth="1"/>
    <col min="7691" max="7691" width="1.08203125" style="91" customWidth="1"/>
    <col min="7692" max="7693" width="10.58203125" style="91" customWidth="1"/>
    <col min="7694" max="7694" width="1.58203125" style="91" customWidth="1"/>
    <col min="7695" max="7695" width="6.1640625" style="91" customWidth="1"/>
    <col min="7696" max="7696" width="4" style="91" customWidth="1"/>
    <col min="7697" max="7697" width="3.33203125" style="91" customWidth="1"/>
    <col min="7698" max="7698" width="0.6640625" style="91" customWidth="1"/>
    <col min="7699" max="7699" width="3" style="91" customWidth="1"/>
    <col min="7700" max="7700" width="3.33203125" style="91" customWidth="1"/>
    <col min="7701" max="7701" width="2.6640625" style="91" customWidth="1"/>
    <col min="7702" max="7702" width="3.33203125" style="91" customWidth="1"/>
    <col min="7703" max="7703" width="2.83203125" style="91" customWidth="1"/>
    <col min="7704" max="7704" width="1.6640625" style="91" customWidth="1"/>
    <col min="7705" max="7706" width="2" style="91" customWidth="1"/>
    <col min="7707" max="7707" width="6.5" style="91" customWidth="1"/>
    <col min="7708" max="7942" width="8.83203125" style="91"/>
    <col min="7943" max="7943" width="2.1640625" style="91" customWidth="1"/>
    <col min="7944" max="7944" width="2.08203125" style="91" customWidth="1"/>
    <col min="7945" max="7945" width="1" style="91" customWidth="1"/>
    <col min="7946" max="7946" width="20.4140625" style="91" customWidth="1"/>
    <col min="7947" max="7947" width="1.08203125" style="91" customWidth="1"/>
    <col min="7948" max="7949" width="10.58203125" style="91" customWidth="1"/>
    <col min="7950" max="7950" width="1.58203125" style="91" customWidth="1"/>
    <col min="7951" max="7951" width="6.1640625" style="91" customWidth="1"/>
    <col min="7952" max="7952" width="4" style="91" customWidth="1"/>
    <col min="7953" max="7953" width="3.33203125" style="91" customWidth="1"/>
    <col min="7954" max="7954" width="0.6640625" style="91" customWidth="1"/>
    <col min="7955" max="7955" width="3" style="91" customWidth="1"/>
    <col min="7956" max="7956" width="3.33203125" style="91" customWidth="1"/>
    <col min="7957" max="7957" width="2.6640625" style="91" customWidth="1"/>
    <col min="7958" max="7958" width="3.33203125" style="91" customWidth="1"/>
    <col min="7959" max="7959" width="2.83203125" style="91" customWidth="1"/>
    <col min="7960" max="7960" width="1.6640625" style="91" customWidth="1"/>
    <col min="7961" max="7962" width="2" style="91" customWidth="1"/>
    <col min="7963" max="7963" width="6.5" style="91" customWidth="1"/>
    <col min="7964" max="8198" width="8.83203125" style="91"/>
    <col min="8199" max="8199" width="2.1640625" style="91" customWidth="1"/>
    <col min="8200" max="8200" width="2.08203125" style="91" customWidth="1"/>
    <col min="8201" max="8201" width="1" style="91" customWidth="1"/>
    <col min="8202" max="8202" width="20.4140625" style="91" customWidth="1"/>
    <col min="8203" max="8203" width="1.08203125" style="91" customWidth="1"/>
    <col min="8204" max="8205" width="10.58203125" style="91" customWidth="1"/>
    <col min="8206" max="8206" width="1.58203125" style="91" customWidth="1"/>
    <col min="8207" max="8207" width="6.1640625" style="91" customWidth="1"/>
    <col min="8208" max="8208" width="4" style="91" customWidth="1"/>
    <col min="8209" max="8209" width="3.33203125" style="91" customWidth="1"/>
    <col min="8210" max="8210" width="0.6640625" style="91" customWidth="1"/>
    <col min="8211" max="8211" width="3" style="91" customWidth="1"/>
    <col min="8212" max="8212" width="3.33203125" style="91" customWidth="1"/>
    <col min="8213" max="8213" width="2.6640625" style="91" customWidth="1"/>
    <col min="8214" max="8214" width="3.33203125" style="91" customWidth="1"/>
    <col min="8215" max="8215" width="2.83203125" style="91" customWidth="1"/>
    <col min="8216" max="8216" width="1.6640625" style="91" customWidth="1"/>
    <col min="8217" max="8218" width="2" style="91" customWidth="1"/>
    <col min="8219" max="8219" width="6.5" style="91" customWidth="1"/>
    <col min="8220" max="8454" width="8.83203125" style="91"/>
    <col min="8455" max="8455" width="2.1640625" style="91" customWidth="1"/>
    <col min="8456" max="8456" width="2.08203125" style="91" customWidth="1"/>
    <col min="8457" max="8457" width="1" style="91" customWidth="1"/>
    <col min="8458" max="8458" width="20.4140625" style="91" customWidth="1"/>
    <col min="8459" max="8459" width="1.08203125" style="91" customWidth="1"/>
    <col min="8460" max="8461" width="10.58203125" style="91" customWidth="1"/>
    <col min="8462" max="8462" width="1.58203125" style="91" customWidth="1"/>
    <col min="8463" max="8463" width="6.1640625" style="91" customWidth="1"/>
    <col min="8464" max="8464" width="4" style="91" customWidth="1"/>
    <col min="8465" max="8465" width="3.33203125" style="91" customWidth="1"/>
    <col min="8466" max="8466" width="0.6640625" style="91" customWidth="1"/>
    <col min="8467" max="8467" width="3" style="91" customWidth="1"/>
    <col min="8468" max="8468" width="3.33203125" style="91" customWidth="1"/>
    <col min="8469" max="8469" width="2.6640625" style="91" customWidth="1"/>
    <col min="8470" max="8470" width="3.33203125" style="91" customWidth="1"/>
    <col min="8471" max="8471" width="2.83203125" style="91" customWidth="1"/>
    <col min="8472" max="8472" width="1.6640625" style="91" customWidth="1"/>
    <col min="8473" max="8474" width="2" style="91" customWidth="1"/>
    <col min="8475" max="8475" width="6.5" style="91" customWidth="1"/>
    <col min="8476" max="8710" width="8.83203125" style="91"/>
    <col min="8711" max="8711" width="2.1640625" style="91" customWidth="1"/>
    <col min="8712" max="8712" width="2.08203125" style="91" customWidth="1"/>
    <col min="8713" max="8713" width="1" style="91" customWidth="1"/>
    <col min="8714" max="8714" width="20.4140625" style="91" customWidth="1"/>
    <col min="8715" max="8715" width="1.08203125" style="91" customWidth="1"/>
    <col min="8716" max="8717" width="10.58203125" style="91" customWidth="1"/>
    <col min="8718" max="8718" width="1.58203125" style="91" customWidth="1"/>
    <col min="8719" max="8719" width="6.1640625" style="91" customWidth="1"/>
    <col min="8720" max="8720" width="4" style="91" customWidth="1"/>
    <col min="8721" max="8721" width="3.33203125" style="91" customWidth="1"/>
    <col min="8722" max="8722" width="0.6640625" style="91" customWidth="1"/>
    <col min="8723" max="8723" width="3" style="91" customWidth="1"/>
    <col min="8724" max="8724" width="3.33203125" style="91" customWidth="1"/>
    <col min="8725" max="8725" width="2.6640625" style="91" customWidth="1"/>
    <col min="8726" max="8726" width="3.33203125" style="91" customWidth="1"/>
    <col min="8727" max="8727" width="2.83203125" style="91" customWidth="1"/>
    <col min="8728" max="8728" width="1.6640625" style="91" customWidth="1"/>
    <col min="8729" max="8730" width="2" style="91" customWidth="1"/>
    <col min="8731" max="8731" width="6.5" style="91" customWidth="1"/>
    <col min="8732" max="8966" width="8.83203125" style="91"/>
    <col min="8967" max="8967" width="2.1640625" style="91" customWidth="1"/>
    <col min="8968" max="8968" width="2.08203125" style="91" customWidth="1"/>
    <col min="8969" max="8969" width="1" style="91" customWidth="1"/>
    <col min="8970" max="8970" width="20.4140625" style="91" customWidth="1"/>
    <col min="8971" max="8971" width="1.08203125" style="91" customWidth="1"/>
    <col min="8972" max="8973" width="10.58203125" style="91" customWidth="1"/>
    <col min="8974" max="8974" width="1.58203125" style="91" customWidth="1"/>
    <col min="8975" max="8975" width="6.1640625" style="91" customWidth="1"/>
    <col min="8976" max="8976" width="4" style="91" customWidth="1"/>
    <col min="8977" max="8977" width="3.33203125" style="91" customWidth="1"/>
    <col min="8978" max="8978" width="0.6640625" style="91" customWidth="1"/>
    <col min="8979" max="8979" width="3" style="91" customWidth="1"/>
    <col min="8980" max="8980" width="3.33203125" style="91" customWidth="1"/>
    <col min="8981" max="8981" width="2.6640625" style="91" customWidth="1"/>
    <col min="8982" max="8982" width="3.33203125" style="91" customWidth="1"/>
    <col min="8983" max="8983" width="2.83203125" style="91" customWidth="1"/>
    <col min="8984" max="8984" width="1.6640625" style="91" customWidth="1"/>
    <col min="8985" max="8986" width="2" style="91" customWidth="1"/>
    <col min="8987" max="8987" width="6.5" style="91" customWidth="1"/>
    <col min="8988" max="9222" width="8.83203125" style="91"/>
    <col min="9223" max="9223" width="2.1640625" style="91" customWidth="1"/>
    <col min="9224" max="9224" width="2.08203125" style="91" customWidth="1"/>
    <col min="9225" max="9225" width="1" style="91" customWidth="1"/>
    <col min="9226" max="9226" width="20.4140625" style="91" customWidth="1"/>
    <col min="9227" max="9227" width="1.08203125" style="91" customWidth="1"/>
    <col min="9228" max="9229" width="10.58203125" style="91" customWidth="1"/>
    <col min="9230" max="9230" width="1.58203125" style="91" customWidth="1"/>
    <col min="9231" max="9231" width="6.1640625" style="91" customWidth="1"/>
    <col min="9232" max="9232" width="4" style="91" customWidth="1"/>
    <col min="9233" max="9233" width="3.33203125" style="91" customWidth="1"/>
    <col min="9234" max="9234" width="0.6640625" style="91" customWidth="1"/>
    <col min="9235" max="9235" width="3" style="91" customWidth="1"/>
    <col min="9236" max="9236" width="3.33203125" style="91" customWidth="1"/>
    <col min="9237" max="9237" width="2.6640625" style="91" customWidth="1"/>
    <col min="9238" max="9238" width="3.33203125" style="91" customWidth="1"/>
    <col min="9239" max="9239" width="2.83203125" style="91" customWidth="1"/>
    <col min="9240" max="9240" width="1.6640625" style="91" customWidth="1"/>
    <col min="9241" max="9242" width="2" style="91" customWidth="1"/>
    <col min="9243" max="9243" width="6.5" style="91" customWidth="1"/>
    <col min="9244" max="9478" width="8.83203125" style="91"/>
    <col min="9479" max="9479" width="2.1640625" style="91" customWidth="1"/>
    <col min="9480" max="9480" width="2.08203125" style="91" customWidth="1"/>
    <col min="9481" max="9481" width="1" style="91" customWidth="1"/>
    <col min="9482" max="9482" width="20.4140625" style="91" customWidth="1"/>
    <col min="9483" max="9483" width="1.08203125" style="91" customWidth="1"/>
    <col min="9484" max="9485" width="10.58203125" style="91" customWidth="1"/>
    <col min="9486" max="9486" width="1.58203125" style="91" customWidth="1"/>
    <col min="9487" max="9487" width="6.1640625" style="91" customWidth="1"/>
    <col min="9488" max="9488" width="4" style="91" customWidth="1"/>
    <col min="9489" max="9489" width="3.33203125" style="91" customWidth="1"/>
    <col min="9490" max="9490" width="0.6640625" style="91" customWidth="1"/>
    <col min="9491" max="9491" width="3" style="91" customWidth="1"/>
    <col min="9492" max="9492" width="3.33203125" style="91" customWidth="1"/>
    <col min="9493" max="9493" width="2.6640625" style="91" customWidth="1"/>
    <col min="9494" max="9494" width="3.33203125" style="91" customWidth="1"/>
    <col min="9495" max="9495" width="2.83203125" style="91" customWidth="1"/>
    <col min="9496" max="9496" width="1.6640625" style="91" customWidth="1"/>
    <col min="9497" max="9498" width="2" style="91" customWidth="1"/>
    <col min="9499" max="9499" width="6.5" style="91" customWidth="1"/>
    <col min="9500" max="9734" width="8.83203125" style="91"/>
    <col min="9735" max="9735" width="2.1640625" style="91" customWidth="1"/>
    <col min="9736" max="9736" width="2.08203125" style="91" customWidth="1"/>
    <col min="9737" max="9737" width="1" style="91" customWidth="1"/>
    <col min="9738" max="9738" width="20.4140625" style="91" customWidth="1"/>
    <col min="9739" max="9739" width="1.08203125" style="91" customWidth="1"/>
    <col min="9740" max="9741" width="10.58203125" style="91" customWidth="1"/>
    <col min="9742" max="9742" width="1.58203125" style="91" customWidth="1"/>
    <col min="9743" max="9743" width="6.1640625" style="91" customWidth="1"/>
    <col min="9744" max="9744" width="4" style="91" customWidth="1"/>
    <col min="9745" max="9745" width="3.33203125" style="91" customWidth="1"/>
    <col min="9746" max="9746" width="0.6640625" style="91" customWidth="1"/>
    <col min="9747" max="9747" width="3" style="91" customWidth="1"/>
    <col min="9748" max="9748" width="3.33203125" style="91" customWidth="1"/>
    <col min="9749" max="9749" width="2.6640625" style="91" customWidth="1"/>
    <col min="9750" max="9750" width="3.33203125" style="91" customWidth="1"/>
    <col min="9751" max="9751" width="2.83203125" style="91" customWidth="1"/>
    <col min="9752" max="9752" width="1.6640625" style="91" customWidth="1"/>
    <col min="9753" max="9754" width="2" style="91" customWidth="1"/>
    <col min="9755" max="9755" width="6.5" style="91" customWidth="1"/>
    <col min="9756" max="9990" width="8.83203125" style="91"/>
    <col min="9991" max="9991" width="2.1640625" style="91" customWidth="1"/>
    <col min="9992" max="9992" width="2.08203125" style="91" customWidth="1"/>
    <col min="9993" max="9993" width="1" style="91" customWidth="1"/>
    <col min="9994" max="9994" width="20.4140625" style="91" customWidth="1"/>
    <col min="9995" max="9995" width="1.08203125" style="91" customWidth="1"/>
    <col min="9996" max="9997" width="10.58203125" style="91" customWidth="1"/>
    <col min="9998" max="9998" width="1.58203125" style="91" customWidth="1"/>
    <col min="9999" max="9999" width="6.1640625" style="91" customWidth="1"/>
    <col min="10000" max="10000" width="4" style="91" customWidth="1"/>
    <col min="10001" max="10001" width="3.33203125" style="91" customWidth="1"/>
    <col min="10002" max="10002" width="0.6640625" style="91" customWidth="1"/>
    <col min="10003" max="10003" width="3" style="91" customWidth="1"/>
    <col min="10004" max="10004" width="3.33203125" style="91" customWidth="1"/>
    <col min="10005" max="10005" width="2.6640625" style="91" customWidth="1"/>
    <col min="10006" max="10006" width="3.33203125" style="91" customWidth="1"/>
    <col min="10007" max="10007" width="2.83203125" style="91" customWidth="1"/>
    <col min="10008" max="10008" width="1.6640625" style="91" customWidth="1"/>
    <col min="10009" max="10010" width="2" style="91" customWidth="1"/>
    <col min="10011" max="10011" width="6.5" style="91" customWidth="1"/>
    <col min="10012" max="10246" width="8.83203125" style="91"/>
    <col min="10247" max="10247" width="2.1640625" style="91" customWidth="1"/>
    <col min="10248" max="10248" width="2.08203125" style="91" customWidth="1"/>
    <col min="10249" max="10249" width="1" style="91" customWidth="1"/>
    <col min="10250" max="10250" width="20.4140625" style="91" customWidth="1"/>
    <col min="10251" max="10251" width="1.08203125" style="91" customWidth="1"/>
    <col min="10252" max="10253" width="10.58203125" style="91" customWidth="1"/>
    <col min="10254" max="10254" width="1.58203125" style="91" customWidth="1"/>
    <col min="10255" max="10255" width="6.1640625" style="91" customWidth="1"/>
    <col min="10256" max="10256" width="4" style="91" customWidth="1"/>
    <col min="10257" max="10257" width="3.33203125" style="91" customWidth="1"/>
    <col min="10258" max="10258" width="0.6640625" style="91" customWidth="1"/>
    <col min="10259" max="10259" width="3" style="91" customWidth="1"/>
    <col min="10260" max="10260" width="3.33203125" style="91" customWidth="1"/>
    <col min="10261" max="10261" width="2.6640625" style="91" customWidth="1"/>
    <col min="10262" max="10262" width="3.33203125" style="91" customWidth="1"/>
    <col min="10263" max="10263" width="2.83203125" style="91" customWidth="1"/>
    <col min="10264" max="10264" width="1.6640625" style="91" customWidth="1"/>
    <col min="10265" max="10266" width="2" style="91" customWidth="1"/>
    <col min="10267" max="10267" width="6.5" style="91" customWidth="1"/>
    <col min="10268" max="10502" width="8.83203125" style="91"/>
    <col min="10503" max="10503" width="2.1640625" style="91" customWidth="1"/>
    <col min="10504" max="10504" width="2.08203125" style="91" customWidth="1"/>
    <col min="10505" max="10505" width="1" style="91" customWidth="1"/>
    <col min="10506" max="10506" width="20.4140625" style="91" customWidth="1"/>
    <col min="10507" max="10507" width="1.08203125" style="91" customWidth="1"/>
    <col min="10508" max="10509" width="10.58203125" style="91" customWidth="1"/>
    <col min="10510" max="10510" width="1.58203125" style="91" customWidth="1"/>
    <col min="10511" max="10511" width="6.1640625" style="91" customWidth="1"/>
    <col min="10512" max="10512" width="4" style="91" customWidth="1"/>
    <col min="10513" max="10513" width="3.33203125" style="91" customWidth="1"/>
    <col min="10514" max="10514" width="0.6640625" style="91" customWidth="1"/>
    <col min="10515" max="10515" width="3" style="91" customWidth="1"/>
    <col min="10516" max="10516" width="3.33203125" style="91" customWidth="1"/>
    <col min="10517" max="10517" width="2.6640625" style="91" customWidth="1"/>
    <col min="10518" max="10518" width="3.33203125" style="91" customWidth="1"/>
    <col min="10519" max="10519" width="2.83203125" style="91" customWidth="1"/>
    <col min="10520" max="10520" width="1.6640625" style="91" customWidth="1"/>
    <col min="10521" max="10522" width="2" style="91" customWidth="1"/>
    <col min="10523" max="10523" width="6.5" style="91" customWidth="1"/>
    <col min="10524" max="10758" width="8.83203125" style="91"/>
    <col min="10759" max="10759" width="2.1640625" style="91" customWidth="1"/>
    <col min="10760" max="10760" width="2.08203125" style="91" customWidth="1"/>
    <col min="10761" max="10761" width="1" style="91" customWidth="1"/>
    <col min="10762" max="10762" width="20.4140625" style="91" customWidth="1"/>
    <col min="10763" max="10763" width="1.08203125" style="91" customWidth="1"/>
    <col min="10764" max="10765" width="10.58203125" style="91" customWidth="1"/>
    <col min="10766" max="10766" width="1.58203125" style="91" customWidth="1"/>
    <col min="10767" max="10767" width="6.1640625" style="91" customWidth="1"/>
    <col min="10768" max="10768" width="4" style="91" customWidth="1"/>
    <col min="10769" max="10769" width="3.33203125" style="91" customWidth="1"/>
    <col min="10770" max="10770" width="0.6640625" style="91" customWidth="1"/>
    <col min="10771" max="10771" width="3" style="91" customWidth="1"/>
    <col min="10772" max="10772" width="3.33203125" style="91" customWidth="1"/>
    <col min="10773" max="10773" width="2.6640625" style="91" customWidth="1"/>
    <col min="10774" max="10774" width="3.33203125" style="91" customWidth="1"/>
    <col min="10775" max="10775" width="2.83203125" style="91" customWidth="1"/>
    <col min="10776" max="10776" width="1.6640625" style="91" customWidth="1"/>
    <col min="10777" max="10778" width="2" style="91" customWidth="1"/>
    <col min="10779" max="10779" width="6.5" style="91" customWidth="1"/>
    <col min="10780" max="11014" width="8.83203125" style="91"/>
    <col min="11015" max="11015" width="2.1640625" style="91" customWidth="1"/>
    <col min="11016" max="11016" width="2.08203125" style="91" customWidth="1"/>
    <col min="11017" max="11017" width="1" style="91" customWidth="1"/>
    <col min="11018" max="11018" width="20.4140625" style="91" customWidth="1"/>
    <col min="11019" max="11019" width="1.08203125" style="91" customWidth="1"/>
    <col min="11020" max="11021" width="10.58203125" style="91" customWidth="1"/>
    <col min="11022" max="11022" width="1.58203125" style="91" customWidth="1"/>
    <col min="11023" max="11023" width="6.1640625" style="91" customWidth="1"/>
    <col min="11024" max="11024" width="4" style="91" customWidth="1"/>
    <col min="11025" max="11025" width="3.33203125" style="91" customWidth="1"/>
    <col min="11026" max="11026" width="0.6640625" style="91" customWidth="1"/>
    <col min="11027" max="11027" width="3" style="91" customWidth="1"/>
    <col min="11028" max="11028" width="3.33203125" style="91" customWidth="1"/>
    <col min="11029" max="11029" width="2.6640625" style="91" customWidth="1"/>
    <col min="11030" max="11030" width="3.33203125" style="91" customWidth="1"/>
    <col min="11031" max="11031" width="2.83203125" style="91" customWidth="1"/>
    <col min="11032" max="11032" width="1.6640625" style="91" customWidth="1"/>
    <col min="11033" max="11034" width="2" style="91" customWidth="1"/>
    <col min="11035" max="11035" width="6.5" style="91" customWidth="1"/>
    <col min="11036" max="11270" width="8.83203125" style="91"/>
    <col min="11271" max="11271" width="2.1640625" style="91" customWidth="1"/>
    <col min="11272" max="11272" width="2.08203125" style="91" customWidth="1"/>
    <col min="11273" max="11273" width="1" style="91" customWidth="1"/>
    <col min="11274" max="11274" width="20.4140625" style="91" customWidth="1"/>
    <col min="11275" max="11275" width="1.08203125" style="91" customWidth="1"/>
    <col min="11276" max="11277" width="10.58203125" style="91" customWidth="1"/>
    <col min="11278" max="11278" width="1.58203125" style="91" customWidth="1"/>
    <col min="11279" max="11279" width="6.1640625" style="91" customWidth="1"/>
    <col min="11280" max="11280" width="4" style="91" customWidth="1"/>
    <col min="11281" max="11281" width="3.33203125" style="91" customWidth="1"/>
    <col min="11282" max="11282" width="0.6640625" style="91" customWidth="1"/>
    <col min="11283" max="11283" width="3" style="91" customWidth="1"/>
    <col min="11284" max="11284" width="3.33203125" style="91" customWidth="1"/>
    <col min="11285" max="11285" width="2.6640625" style="91" customWidth="1"/>
    <col min="11286" max="11286" width="3.33203125" style="91" customWidth="1"/>
    <col min="11287" max="11287" width="2.83203125" style="91" customWidth="1"/>
    <col min="11288" max="11288" width="1.6640625" style="91" customWidth="1"/>
    <col min="11289" max="11290" width="2" style="91" customWidth="1"/>
    <col min="11291" max="11291" width="6.5" style="91" customWidth="1"/>
    <col min="11292" max="11526" width="8.83203125" style="91"/>
    <col min="11527" max="11527" width="2.1640625" style="91" customWidth="1"/>
    <col min="11528" max="11528" width="2.08203125" style="91" customWidth="1"/>
    <col min="11529" max="11529" width="1" style="91" customWidth="1"/>
    <col min="11530" max="11530" width="20.4140625" style="91" customWidth="1"/>
    <col min="11531" max="11531" width="1.08203125" style="91" customWidth="1"/>
    <col min="11532" max="11533" width="10.58203125" style="91" customWidth="1"/>
    <col min="11534" max="11534" width="1.58203125" style="91" customWidth="1"/>
    <col min="11535" max="11535" width="6.1640625" style="91" customWidth="1"/>
    <col min="11536" max="11536" width="4" style="91" customWidth="1"/>
    <col min="11537" max="11537" width="3.33203125" style="91" customWidth="1"/>
    <col min="11538" max="11538" width="0.6640625" style="91" customWidth="1"/>
    <col min="11539" max="11539" width="3" style="91" customWidth="1"/>
    <col min="11540" max="11540" width="3.33203125" style="91" customWidth="1"/>
    <col min="11541" max="11541" width="2.6640625" style="91" customWidth="1"/>
    <col min="11542" max="11542" width="3.33203125" style="91" customWidth="1"/>
    <col min="11543" max="11543" width="2.83203125" style="91" customWidth="1"/>
    <col min="11544" max="11544" width="1.6640625" style="91" customWidth="1"/>
    <col min="11545" max="11546" width="2" style="91" customWidth="1"/>
    <col min="11547" max="11547" width="6.5" style="91" customWidth="1"/>
    <col min="11548" max="11782" width="8.83203125" style="91"/>
    <col min="11783" max="11783" width="2.1640625" style="91" customWidth="1"/>
    <col min="11784" max="11784" width="2.08203125" style="91" customWidth="1"/>
    <col min="11785" max="11785" width="1" style="91" customWidth="1"/>
    <col min="11786" max="11786" width="20.4140625" style="91" customWidth="1"/>
    <col min="11787" max="11787" width="1.08203125" style="91" customWidth="1"/>
    <col min="11788" max="11789" width="10.58203125" style="91" customWidth="1"/>
    <col min="11790" max="11790" width="1.58203125" style="91" customWidth="1"/>
    <col min="11791" max="11791" width="6.1640625" style="91" customWidth="1"/>
    <col min="11792" max="11792" width="4" style="91" customWidth="1"/>
    <col min="11793" max="11793" width="3.33203125" style="91" customWidth="1"/>
    <col min="11794" max="11794" width="0.6640625" style="91" customWidth="1"/>
    <col min="11795" max="11795" width="3" style="91" customWidth="1"/>
    <col min="11796" max="11796" width="3.33203125" style="91" customWidth="1"/>
    <col min="11797" max="11797" width="2.6640625" style="91" customWidth="1"/>
    <col min="11798" max="11798" width="3.33203125" style="91" customWidth="1"/>
    <col min="11799" max="11799" width="2.83203125" style="91" customWidth="1"/>
    <col min="11800" max="11800" width="1.6640625" style="91" customWidth="1"/>
    <col min="11801" max="11802" width="2" style="91" customWidth="1"/>
    <col min="11803" max="11803" width="6.5" style="91" customWidth="1"/>
    <col min="11804" max="12038" width="8.83203125" style="91"/>
    <col min="12039" max="12039" width="2.1640625" style="91" customWidth="1"/>
    <col min="12040" max="12040" width="2.08203125" style="91" customWidth="1"/>
    <col min="12041" max="12041" width="1" style="91" customWidth="1"/>
    <col min="12042" max="12042" width="20.4140625" style="91" customWidth="1"/>
    <col min="12043" max="12043" width="1.08203125" style="91" customWidth="1"/>
    <col min="12044" max="12045" width="10.58203125" style="91" customWidth="1"/>
    <col min="12046" max="12046" width="1.58203125" style="91" customWidth="1"/>
    <col min="12047" max="12047" width="6.1640625" style="91" customWidth="1"/>
    <col min="12048" max="12048" width="4" style="91" customWidth="1"/>
    <col min="12049" max="12049" width="3.33203125" style="91" customWidth="1"/>
    <col min="12050" max="12050" width="0.6640625" style="91" customWidth="1"/>
    <col min="12051" max="12051" width="3" style="91" customWidth="1"/>
    <col min="12052" max="12052" width="3.33203125" style="91" customWidth="1"/>
    <col min="12053" max="12053" width="2.6640625" style="91" customWidth="1"/>
    <col min="12054" max="12054" width="3.33203125" style="91" customWidth="1"/>
    <col min="12055" max="12055" width="2.83203125" style="91" customWidth="1"/>
    <col min="12056" max="12056" width="1.6640625" style="91" customWidth="1"/>
    <col min="12057" max="12058" width="2" style="91" customWidth="1"/>
    <col min="12059" max="12059" width="6.5" style="91" customWidth="1"/>
    <col min="12060" max="12294" width="8.83203125" style="91"/>
    <col min="12295" max="12295" width="2.1640625" style="91" customWidth="1"/>
    <col min="12296" max="12296" width="2.08203125" style="91" customWidth="1"/>
    <col min="12297" max="12297" width="1" style="91" customWidth="1"/>
    <col min="12298" max="12298" width="20.4140625" style="91" customWidth="1"/>
    <col min="12299" max="12299" width="1.08203125" style="91" customWidth="1"/>
    <col min="12300" max="12301" width="10.58203125" style="91" customWidth="1"/>
    <col min="12302" max="12302" width="1.58203125" style="91" customWidth="1"/>
    <col min="12303" max="12303" width="6.1640625" style="91" customWidth="1"/>
    <col min="12304" max="12304" width="4" style="91" customWidth="1"/>
    <col min="12305" max="12305" width="3.33203125" style="91" customWidth="1"/>
    <col min="12306" max="12306" width="0.6640625" style="91" customWidth="1"/>
    <col min="12307" max="12307" width="3" style="91" customWidth="1"/>
    <col min="12308" max="12308" width="3.33203125" style="91" customWidth="1"/>
    <col min="12309" max="12309" width="2.6640625" style="91" customWidth="1"/>
    <col min="12310" max="12310" width="3.33203125" style="91" customWidth="1"/>
    <col min="12311" max="12311" width="2.83203125" style="91" customWidth="1"/>
    <col min="12312" max="12312" width="1.6640625" style="91" customWidth="1"/>
    <col min="12313" max="12314" width="2" style="91" customWidth="1"/>
    <col min="12315" max="12315" width="6.5" style="91" customWidth="1"/>
    <col min="12316" max="12550" width="8.83203125" style="91"/>
    <col min="12551" max="12551" width="2.1640625" style="91" customWidth="1"/>
    <col min="12552" max="12552" width="2.08203125" style="91" customWidth="1"/>
    <col min="12553" max="12553" width="1" style="91" customWidth="1"/>
    <col min="12554" max="12554" width="20.4140625" style="91" customWidth="1"/>
    <col min="12555" max="12555" width="1.08203125" style="91" customWidth="1"/>
    <col min="12556" max="12557" width="10.58203125" style="91" customWidth="1"/>
    <col min="12558" max="12558" width="1.58203125" style="91" customWidth="1"/>
    <col min="12559" max="12559" width="6.1640625" style="91" customWidth="1"/>
    <col min="12560" max="12560" width="4" style="91" customWidth="1"/>
    <col min="12561" max="12561" width="3.33203125" style="91" customWidth="1"/>
    <col min="12562" max="12562" width="0.6640625" style="91" customWidth="1"/>
    <col min="12563" max="12563" width="3" style="91" customWidth="1"/>
    <col min="12564" max="12564" width="3.33203125" style="91" customWidth="1"/>
    <col min="12565" max="12565" width="2.6640625" style="91" customWidth="1"/>
    <col min="12566" max="12566" width="3.33203125" style="91" customWidth="1"/>
    <col min="12567" max="12567" width="2.83203125" style="91" customWidth="1"/>
    <col min="12568" max="12568" width="1.6640625" style="91" customWidth="1"/>
    <col min="12569" max="12570" width="2" style="91" customWidth="1"/>
    <col min="12571" max="12571" width="6.5" style="91" customWidth="1"/>
    <col min="12572" max="12806" width="8.83203125" style="91"/>
    <col min="12807" max="12807" width="2.1640625" style="91" customWidth="1"/>
    <col min="12808" max="12808" width="2.08203125" style="91" customWidth="1"/>
    <col min="12809" max="12809" width="1" style="91" customWidth="1"/>
    <col min="12810" max="12810" width="20.4140625" style="91" customWidth="1"/>
    <col min="12811" max="12811" width="1.08203125" style="91" customWidth="1"/>
    <col min="12812" max="12813" width="10.58203125" style="91" customWidth="1"/>
    <col min="12814" max="12814" width="1.58203125" style="91" customWidth="1"/>
    <col min="12815" max="12815" width="6.1640625" style="91" customWidth="1"/>
    <col min="12816" max="12816" width="4" style="91" customWidth="1"/>
    <col min="12817" max="12817" width="3.33203125" style="91" customWidth="1"/>
    <col min="12818" max="12818" width="0.6640625" style="91" customWidth="1"/>
    <col min="12819" max="12819" width="3" style="91" customWidth="1"/>
    <col min="12820" max="12820" width="3.33203125" style="91" customWidth="1"/>
    <col min="12821" max="12821" width="2.6640625" style="91" customWidth="1"/>
    <col min="12822" max="12822" width="3.33203125" style="91" customWidth="1"/>
    <col min="12823" max="12823" width="2.83203125" style="91" customWidth="1"/>
    <col min="12824" max="12824" width="1.6640625" style="91" customWidth="1"/>
    <col min="12825" max="12826" width="2" style="91" customWidth="1"/>
    <col min="12827" max="12827" width="6.5" style="91" customWidth="1"/>
    <col min="12828" max="13062" width="8.83203125" style="91"/>
    <col min="13063" max="13063" width="2.1640625" style="91" customWidth="1"/>
    <col min="13064" max="13064" width="2.08203125" style="91" customWidth="1"/>
    <col min="13065" max="13065" width="1" style="91" customWidth="1"/>
    <col min="13066" max="13066" width="20.4140625" style="91" customWidth="1"/>
    <col min="13067" max="13067" width="1.08203125" style="91" customWidth="1"/>
    <col min="13068" max="13069" width="10.58203125" style="91" customWidth="1"/>
    <col min="13070" max="13070" width="1.58203125" style="91" customWidth="1"/>
    <col min="13071" max="13071" width="6.1640625" style="91" customWidth="1"/>
    <col min="13072" max="13072" width="4" style="91" customWidth="1"/>
    <col min="13073" max="13073" width="3.33203125" style="91" customWidth="1"/>
    <col min="13074" max="13074" width="0.6640625" style="91" customWidth="1"/>
    <col min="13075" max="13075" width="3" style="91" customWidth="1"/>
    <col min="13076" max="13076" width="3.33203125" style="91" customWidth="1"/>
    <col min="13077" max="13077" width="2.6640625" style="91" customWidth="1"/>
    <col min="13078" max="13078" width="3.33203125" style="91" customWidth="1"/>
    <col min="13079" max="13079" width="2.83203125" style="91" customWidth="1"/>
    <col min="13080" max="13080" width="1.6640625" style="91" customWidth="1"/>
    <col min="13081" max="13082" width="2" style="91" customWidth="1"/>
    <col min="13083" max="13083" width="6.5" style="91" customWidth="1"/>
    <col min="13084" max="13318" width="8.83203125" style="91"/>
    <col min="13319" max="13319" width="2.1640625" style="91" customWidth="1"/>
    <col min="13320" max="13320" width="2.08203125" style="91" customWidth="1"/>
    <col min="13321" max="13321" width="1" style="91" customWidth="1"/>
    <col min="13322" max="13322" width="20.4140625" style="91" customWidth="1"/>
    <col min="13323" max="13323" width="1.08203125" style="91" customWidth="1"/>
    <col min="13324" max="13325" width="10.58203125" style="91" customWidth="1"/>
    <col min="13326" max="13326" width="1.58203125" style="91" customWidth="1"/>
    <col min="13327" max="13327" width="6.1640625" style="91" customWidth="1"/>
    <col min="13328" max="13328" width="4" style="91" customWidth="1"/>
    <col min="13329" max="13329" width="3.33203125" style="91" customWidth="1"/>
    <col min="13330" max="13330" width="0.6640625" style="91" customWidth="1"/>
    <col min="13331" max="13331" width="3" style="91" customWidth="1"/>
    <col min="13332" max="13332" width="3.33203125" style="91" customWidth="1"/>
    <col min="13333" max="13333" width="2.6640625" style="91" customWidth="1"/>
    <col min="13334" max="13334" width="3.33203125" style="91" customWidth="1"/>
    <col min="13335" max="13335" width="2.83203125" style="91" customWidth="1"/>
    <col min="13336" max="13336" width="1.6640625" style="91" customWidth="1"/>
    <col min="13337" max="13338" width="2" style="91" customWidth="1"/>
    <col min="13339" max="13339" width="6.5" style="91" customWidth="1"/>
    <col min="13340" max="13574" width="8.83203125" style="91"/>
    <col min="13575" max="13575" width="2.1640625" style="91" customWidth="1"/>
    <col min="13576" max="13576" width="2.08203125" style="91" customWidth="1"/>
    <col min="13577" max="13577" width="1" style="91" customWidth="1"/>
    <col min="13578" max="13578" width="20.4140625" style="91" customWidth="1"/>
    <col min="13579" max="13579" width="1.08203125" style="91" customWidth="1"/>
    <col min="13580" max="13581" width="10.58203125" style="91" customWidth="1"/>
    <col min="13582" max="13582" width="1.58203125" style="91" customWidth="1"/>
    <col min="13583" max="13583" width="6.1640625" style="91" customWidth="1"/>
    <col min="13584" max="13584" width="4" style="91" customWidth="1"/>
    <col min="13585" max="13585" width="3.33203125" style="91" customWidth="1"/>
    <col min="13586" max="13586" width="0.6640625" style="91" customWidth="1"/>
    <col min="13587" max="13587" width="3" style="91" customWidth="1"/>
    <col min="13588" max="13588" width="3.33203125" style="91" customWidth="1"/>
    <col min="13589" max="13589" width="2.6640625" style="91" customWidth="1"/>
    <col min="13590" max="13590" width="3.33203125" style="91" customWidth="1"/>
    <col min="13591" max="13591" width="2.83203125" style="91" customWidth="1"/>
    <col min="13592" max="13592" width="1.6640625" style="91" customWidth="1"/>
    <col min="13593" max="13594" width="2" style="91" customWidth="1"/>
    <col min="13595" max="13595" width="6.5" style="91" customWidth="1"/>
    <col min="13596" max="13830" width="8.83203125" style="91"/>
    <col min="13831" max="13831" width="2.1640625" style="91" customWidth="1"/>
    <col min="13832" max="13832" width="2.08203125" style="91" customWidth="1"/>
    <col min="13833" max="13833" width="1" style="91" customWidth="1"/>
    <col min="13834" max="13834" width="20.4140625" style="91" customWidth="1"/>
    <col min="13835" max="13835" width="1.08203125" style="91" customWidth="1"/>
    <col min="13836" max="13837" width="10.58203125" style="91" customWidth="1"/>
    <col min="13838" max="13838" width="1.58203125" style="91" customWidth="1"/>
    <col min="13839" max="13839" width="6.1640625" style="91" customWidth="1"/>
    <col min="13840" max="13840" width="4" style="91" customWidth="1"/>
    <col min="13841" max="13841" width="3.33203125" style="91" customWidth="1"/>
    <col min="13842" max="13842" width="0.6640625" style="91" customWidth="1"/>
    <col min="13843" max="13843" width="3" style="91" customWidth="1"/>
    <col min="13844" max="13844" width="3.33203125" style="91" customWidth="1"/>
    <col min="13845" max="13845" width="2.6640625" style="91" customWidth="1"/>
    <col min="13846" max="13846" width="3.33203125" style="91" customWidth="1"/>
    <col min="13847" max="13847" width="2.83203125" style="91" customWidth="1"/>
    <col min="13848" max="13848" width="1.6640625" style="91" customWidth="1"/>
    <col min="13849" max="13850" width="2" style="91" customWidth="1"/>
    <col min="13851" max="13851" width="6.5" style="91" customWidth="1"/>
    <col min="13852" max="14086" width="8.83203125" style="91"/>
    <col min="14087" max="14087" width="2.1640625" style="91" customWidth="1"/>
    <col min="14088" max="14088" width="2.08203125" style="91" customWidth="1"/>
    <col min="14089" max="14089" width="1" style="91" customWidth="1"/>
    <col min="14090" max="14090" width="20.4140625" style="91" customWidth="1"/>
    <col min="14091" max="14091" width="1.08203125" style="91" customWidth="1"/>
    <col min="14092" max="14093" width="10.58203125" style="91" customWidth="1"/>
    <col min="14094" max="14094" width="1.58203125" style="91" customWidth="1"/>
    <col min="14095" max="14095" width="6.1640625" style="91" customWidth="1"/>
    <col min="14096" max="14096" width="4" style="91" customWidth="1"/>
    <col min="14097" max="14097" width="3.33203125" style="91" customWidth="1"/>
    <col min="14098" max="14098" width="0.6640625" style="91" customWidth="1"/>
    <col min="14099" max="14099" width="3" style="91" customWidth="1"/>
    <col min="14100" max="14100" width="3.33203125" style="91" customWidth="1"/>
    <col min="14101" max="14101" width="2.6640625" style="91" customWidth="1"/>
    <col min="14102" max="14102" width="3.33203125" style="91" customWidth="1"/>
    <col min="14103" max="14103" width="2.83203125" style="91" customWidth="1"/>
    <col min="14104" max="14104" width="1.6640625" style="91" customWidth="1"/>
    <col min="14105" max="14106" width="2" style="91" customWidth="1"/>
    <col min="14107" max="14107" width="6.5" style="91" customWidth="1"/>
    <col min="14108" max="14342" width="8.83203125" style="91"/>
    <col min="14343" max="14343" width="2.1640625" style="91" customWidth="1"/>
    <col min="14344" max="14344" width="2.08203125" style="91" customWidth="1"/>
    <col min="14345" max="14345" width="1" style="91" customWidth="1"/>
    <col min="14346" max="14346" width="20.4140625" style="91" customWidth="1"/>
    <col min="14347" max="14347" width="1.08203125" style="91" customWidth="1"/>
    <col min="14348" max="14349" width="10.58203125" style="91" customWidth="1"/>
    <col min="14350" max="14350" width="1.58203125" style="91" customWidth="1"/>
    <col min="14351" max="14351" width="6.1640625" style="91" customWidth="1"/>
    <col min="14352" max="14352" width="4" style="91" customWidth="1"/>
    <col min="14353" max="14353" width="3.33203125" style="91" customWidth="1"/>
    <col min="14354" max="14354" width="0.6640625" style="91" customWidth="1"/>
    <col min="14355" max="14355" width="3" style="91" customWidth="1"/>
    <col min="14356" max="14356" width="3.33203125" style="91" customWidth="1"/>
    <col min="14357" max="14357" width="2.6640625" style="91" customWidth="1"/>
    <col min="14358" max="14358" width="3.33203125" style="91" customWidth="1"/>
    <col min="14359" max="14359" width="2.83203125" style="91" customWidth="1"/>
    <col min="14360" max="14360" width="1.6640625" style="91" customWidth="1"/>
    <col min="14361" max="14362" width="2" style="91" customWidth="1"/>
    <col min="14363" max="14363" width="6.5" style="91" customWidth="1"/>
    <col min="14364" max="14598" width="8.83203125" style="91"/>
    <col min="14599" max="14599" width="2.1640625" style="91" customWidth="1"/>
    <col min="14600" max="14600" width="2.08203125" style="91" customWidth="1"/>
    <col min="14601" max="14601" width="1" style="91" customWidth="1"/>
    <col min="14602" max="14602" width="20.4140625" style="91" customWidth="1"/>
    <col min="14603" max="14603" width="1.08203125" style="91" customWidth="1"/>
    <col min="14604" max="14605" width="10.58203125" style="91" customWidth="1"/>
    <col min="14606" max="14606" width="1.58203125" style="91" customWidth="1"/>
    <col min="14607" max="14607" width="6.1640625" style="91" customWidth="1"/>
    <col min="14608" max="14608" width="4" style="91" customWidth="1"/>
    <col min="14609" max="14609" width="3.33203125" style="91" customWidth="1"/>
    <col min="14610" max="14610" width="0.6640625" style="91" customWidth="1"/>
    <col min="14611" max="14611" width="3" style="91" customWidth="1"/>
    <col min="14612" max="14612" width="3.33203125" style="91" customWidth="1"/>
    <col min="14613" max="14613" width="2.6640625" style="91" customWidth="1"/>
    <col min="14614" max="14614" width="3.33203125" style="91" customWidth="1"/>
    <col min="14615" max="14615" width="2.83203125" style="91" customWidth="1"/>
    <col min="14616" max="14616" width="1.6640625" style="91" customWidth="1"/>
    <col min="14617" max="14618" width="2" style="91" customWidth="1"/>
    <col min="14619" max="14619" width="6.5" style="91" customWidth="1"/>
    <col min="14620" max="14854" width="8.83203125" style="91"/>
    <col min="14855" max="14855" width="2.1640625" style="91" customWidth="1"/>
    <col min="14856" max="14856" width="2.08203125" style="91" customWidth="1"/>
    <col min="14857" max="14857" width="1" style="91" customWidth="1"/>
    <col min="14858" max="14858" width="20.4140625" style="91" customWidth="1"/>
    <col min="14859" max="14859" width="1.08203125" style="91" customWidth="1"/>
    <col min="14860" max="14861" width="10.58203125" style="91" customWidth="1"/>
    <col min="14862" max="14862" width="1.58203125" style="91" customWidth="1"/>
    <col min="14863" max="14863" width="6.1640625" style="91" customWidth="1"/>
    <col min="14864" max="14864" width="4" style="91" customWidth="1"/>
    <col min="14865" max="14865" width="3.33203125" style="91" customWidth="1"/>
    <col min="14866" max="14866" width="0.6640625" style="91" customWidth="1"/>
    <col min="14867" max="14867" width="3" style="91" customWidth="1"/>
    <col min="14868" max="14868" width="3.33203125" style="91" customWidth="1"/>
    <col min="14869" max="14869" width="2.6640625" style="91" customWidth="1"/>
    <col min="14870" max="14870" width="3.33203125" style="91" customWidth="1"/>
    <col min="14871" max="14871" width="2.83203125" style="91" customWidth="1"/>
    <col min="14872" max="14872" width="1.6640625" style="91" customWidth="1"/>
    <col min="14873" max="14874" width="2" style="91" customWidth="1"/>
    <col min="14875" max="14875" width="6.5" style="91" customWidth="1"/>
    <col min="14876" max="15110" width="8.83203125" style="91"/>
    <col min="15111" max="15111" width="2.1640625" style="91" customWidth="1"/>
    <col min="15112" max="15112" width="2.08203125" style="91" customWidth="1"/>
    <col min="15113" max="15113" width="1" style="91" customWidth="1"/>
    <col min="15114" max="15114" width="20.4140625" style="91" customWidth="1"/>
    <col min="15115" max="15115" width="1.08203125" style="91" customWidth="1"/>
    <col min="15116" max="15117" width="10.58203125" style="91" customWidth="1"/>
    <col min="15118" max="15118" width="1.58203125" style="91" customWidth="1"/>
    <col min="15119" max="15119" width="6.1640625" style="91" customWidth="1"/>
    <col min="15120" max="15120" width="4" style="91" customWidth="1"/>
    <col min="15121" max="15121" width="3.33203125" style="91" customWidth="1"/>
    <col min="15122" max="15122" width="0.6640625" style="91" customWidth="1"/>
    <col min="15123" max="15123" width="3" style="91" customWidth="1"/>
    <col min="15124" max="15124" width="3.33203125" style="91" customWidth="1"/>
    <col min="15125" max="15125" width="2.6640625" style="91" customWidth="1"/>
    <col min="15126" max="15126" width="3.33203125" style="91" customWidth="1"/>
    <col min="15127" max="15127" width="2.83203125" style="91" customWidth="1"/>
    <col min="15128" max="15128" width="1.6640625" style="91" customWidth="1"/>
    <col min="15129" max="15130" width="2" style="91" customWidth="1"/>
    <col min="15131" max="15131" width="6.5" style="91" customWidth="1"/>
    <col min="15132" max="15366" width="8.83203125" style="91"/>
    <col min="15367" max="15367" width="2.1640625" style="91" customWidth="1"/>
    <col min="15368" max="15368" width="2.08203125" style="91" customWidth="1"/>
    <col min="15369" max="15369" width="1" style="91" customWidth="1"/>
    <col min="15370" max="15370" width="20.4140625" style="91" customWidth="1"/>
    <col min="15371" max="15371" width="1.08203125" style="91" customWidth="1"/>
    <col min="15372" max="15373" width="10.58203125" style="91" customWidth="1"/>
    <col min="15374" max="15374" width="1.58203125" style="91" customWidth="1"/>
    <col min="15375" max="15375" width="6.1640625" style="91" customWidth="1"/>
    <col min="15376" max="15376" width="4" style="91" customWidth="1"/>
    <col min="15377" max="15377" width="3.33203125" style="91" customWidth="1"/>
    <col min="15378" max="15378" width="0.6640625" style="91" customWidth="1"/>
    <col min="15379" max="15379" width="3" style="91" customWidth="1"/>
    <col min="15380" max="15380" width="3.33203125" style="91" customWidth="1"/>
    <col min="15381" max="15381" width="2.6640625" style="91" customWidth="1"/>
    <col min="15382" max="15382" width="3.33203125" style="91" customWidth="1"/>
    <col min="15383" max="15383" width="2.83203125" style="91" customWidth="1"/>
    <col min="15384" max="15384" width="1.6640625" style="91" customWidth="1"/>
    <col min="15385" max="15386" width="2" style="91" customWidth="1"/>
    <col min="15387" max="15387" width="6.5" style="91" customWidth="1"/>
    <col min="15388" max="15622" width="8.83203125" style="91"/>
    <col min="15623" max="15623" width="2.1640625" style="91" customWidth="1"/>
    <col min="15624" max="15624" width="2.08203125" style="91" customWidth="1"/>
    <col min="15625" max="15625" width="1" style="91" customWidth="1"/>
    <col min="15626" max="15626" width="20.4140625" style="91" customWidth="1"/>
    <col min="15627" max="15627" width="1.08203125" style="91" customWidth="1"/>
    <col min="15628" max="15629" width="10.58203125" style="91" customWidth="1"/>
    <col min="15630" max="15630" width="1.58203125" style="91" customWidth="1"/>
    <col min="15631" max="15631" width="6.1640625" style="91" customWidth="1"/>
    <col min="15632" max="15632" width="4" style="91" customWidth="1"/>
    <col min="15633" max="15633" width="3.33203125" style="91" customWidth="1"/>
    <col min="15634" max="15634" width="0.6640625" style="91" customWidth="1"/>
    <col min="15635" max="15635" width="3" style="91" customWidth="1"/>
    <col min="15636" max="15636" width="3.33203125" style="91" customWidth="1"/>
    <col min="15637" max="15637" width="2.6640625" style="91" customWidth="1"/>
    <col min="15638" max="15638" width="3.33203125" style="91" customWidth="1"/>
    <col min="15639" max="15639" width="2.83203125" style="91" customWidth="1"/>
    <col min="15640" max="15640" width="1.6640625" style="91" customWidth="1"/>
    <col min="15641" max="15642" width="2" style="91" customWidth="1"/>
    <col min="15643" max="15643" width="6.5" style="91" customWidth="1"/>
    <col min="15644" max="15878" width="8.83203125" style="91"/>
    <col min="15879" max="15879" width="2.1640625" style="91" customWidth="1"/>
    <col min="15880" max="15880" width="2.08203125" style="91" customWidth="1"/>
    <col min="15881" max="15881" width="1" style="91" customWidth="1"/>
    <col min="15882" max="15882" width="20.4140625" style="91" customWidth="1"/>
    <col min="15883" max="15883" width="1.08203125" style="91" customWidth="1"/>
    <col min="15884" max="15885" width="10.58203125" style="91" customWidth="1"/>
    <col min="15886" max="15886" width="1.58203125" style="91" customWidth="1"/>
    <col min="15887" max="15887" width="6.1640625" style="91" customWidth="1"/>
    <col min="15888" max="15888" width="4" style="91" customWidth="1"/>
    <col min="15889" max="15889" width="3.33203125" style="91" customWidth="1"/>
    <col min="15890" max="15890" width="0.6640625" style="91" customWidth="1"/>
    <col min="15891" max="15891" width="3" style="91" customWidth="1"/>
    <col min="15892" max="15892" width="3.33203125" style="91" customWidth="1"/>
    <col min="15893" max="15893" width="2.6640625" style="91" customWidth="1"/>
    <col min="15894" max="15894" width="3.33203125" style="91" customWidth="1"/>
    <col min="15895" max="15895" width="2.83203125" style="91" customWidth="1"/>
    <col min="15896" max="15896" width="1.6640625" style="91" customWidth="1"/>
    <col min="15897" max="15898" width="2" style="91" customWidth="1"/>
    <col min="15899" max="15899" width="6.5" style="91" customWidth="1"/>
    <col min="15900" max="16134" width="8.83203125" style="91"/>
    <col min="16135" max="16135" width="2.1640625" style="91" customWidth="1"/>
    <col min="16136" max="16136" width="2.08203125" style="91" customWidth="1"/>
    <col min="16137" max="16137" width="1" style="91" customWidth="1"/>
    <col min="16138" max="16138" width="20.4140625" style="91" customWidth="1"/>
    <col min="16139" max="16139" width="1.08203125" style="91" customWidth="1"/>
    <col min="16140" max="16141" width="10.58203125" style="91" customWidth="1"/>
    <col min="16142" max="16142" width="1.58203125" style="91" customWidth="1"/>
    <col min="16143" max="16143" width="6.1640625" style="91" customWidth="1"/>
    <col min="16144" max="16144" width="4" style="91" customWidth="1"/>
    <col min="16145" max="16145" width="3.33203125" style="91" customWidth="1"/>
    <col min="16146" max="16146" width="0.6640625" style="91" customWidth="1"/>
    <col min="16147" max="16147" width="3" style="91" customWidth="1"/>
    <col min="16148" max="16148" width="3.33203125" style="91" customWidth="1"/>
    <col min="16149" max="16149" width="2.6640625" style="91" customWidth="1"/>
    <col min="16150" max="16150" width="3.33203125" style="91" customWidth="1"/>
    <col min="16151" max="16151" width="2.83203125" style="91" customWidth="1"/>
    <col min="16152" max="16152" width="1.6640625" style="91" customWidth="1"/>
    <col min="16153" max="16154" width="2" style="91" customWidth="1"/>
    <col min="16155" max="16155" width="6.5" style="91" customWidth="1"/>
    <col min="16156" max="16383" width="8.83203125" style="91"/>
    <col min="16384" max="16384" width="8.08203125" style="91" customWidth="1"/>
  </cols>
  <sheetData>
    <row r="1" spans="1:57" ht="20.25" customHeight="1">
      <c r="A1" s="89" t="s">
        <v>202</v>
      </c>
      <c r="AI1" s="654" t="s">
        <v>202</v>
      </c>
    </row>
    <row r="2" spans="1:57" ht="12" customHeight="1">
      <c r="R2" s="93"/>
      <c r="S2" s="93"/>
      <c r="W2" s="93"/>
      <c r="AA2" s="94"/>
      <c r="AB2" s="91" t="s">
        <v>51</v>
      </c>
      <c r="AZ2" s="656"/>
      <c r="BA2" s="656"/>
      <c r="BE2" s="656"/>
    </row>
    <row r="3" spans="1:57">
      <c r="P3" s="1558" t="s">
        <v>8</v>
      </c>
      <c r="Q3" s="1558"/>
      <c r="R3" s="28"/>
      <c r="S3" s="95" t="s">
        <v>52</v>
      </c>
      <c r="T3" s="29"/>
      <c r="U3" s="95" t="s">
        <v>53</v>
      </c>
      <c r="V3" s="29"/>
      <c r="W3" s="95" t="s">
        <v>54</v>
      </c>
      <c r="AX3" s="1618" t="s">
        <v>141</v>
      </c>
      <c r="AY3" s="1618"/>
      <c r="AZ3" s="648" t="s">
        <v>791</v>
      </c>
      <c r="BA3" s="604" t="s">
        <v>0</v>
      </c>
      <c r="BB3" s="650" t="s">
        <v>791</v>
      </c>
      <c r="BC3" s="610" t="s">
        <v>792</v>
      </c>
      <c r="BD3" s="650" t="s">
        <v>791</v>
      </c>
      <c r="BE3" s="658" t="s">
        <v>54</v>
      </c>
    </row>
    <row r="4" spans="1:57">
      <c r="A4" s="89" t="s">
        <v>55</v>
      </c>
      <c r="B4" s="89"/>
      <c r="C4" s="89"/>
      <c r="D4" s="89"/>
      <c r="E4" s="89"/>
      <c r="F4" s="89"/>
      <c r="G4" s="89"/>
      <c r="H4" s="89"/>
      <c r="I4" s="89"/>
      <c r="J4" s="89"/>
      <c r="K4" s="89"/>
      <c r="L4" s="89"/>
      <c r="M4" s="89"/>
      <c r="N4" s="89"/>
      <c r="P4" s="272"/>
      <c r="Q4" s="272"/>
      <c r="R4" s="95"/>
      <c r="S4" s="95"/>
      <c r="T4" s="95"/>
      <c r="U4" s="95"/>
      <c r="V4" s="95"/>
      <c r="W4" s="95"/>
      <c r="AX4" s="657"/>
      <c r="AY4" s="657"/>
      <c r="AZ4" s="682"/>
      <c r="BA4" s="658"/>
      <c r="BB4" s="682"/>
      <c r="BC4" s="658"/>
      <c r="BD4" s="682"/>
      <c r="BE4" s="658"/>
    </row>
    <row r="5" spans="1:57" ht="12" customHeight="1">
      <c r="A5" s="89" t="s">
        <v>56</v>
      </c>
      <c r="B5" s="89"/>
      <c r="C5" s="89"/>
      <c r="D5" s="89"/>
      <c r="E5" s="89"/>
      <c r="F5" s="89"/>
      <c r="G5" s="89"/>
      <c r="H5" s="89"/>
      <c r="I5" s="89"/>
      <c r="J5" s="89"/>
      <c r="K5" s="89"/>
      <c r="L5" s="89"/>
      <c r="M5" s="89"/>
      <c r="N5" s="89"/>
      <c r="S5" s="96"/>
      <c r="T5" s="96"/>
      <c r="U5" s="96"/>
      <c r="V5" s="96"/>
      <c r="W5" s="96"/>
      <c r="BA5" s="659"/>
      <c r="BB5" s="659"/>
      <c r="BC5" s="659"/>
      <c r="BD5" s="659"/>
      <c r="BE5" s="659"/>
    </row>
    <row r="6" spans="1:57">
      <c r="A6" s="89"/>
      <c r="B6" s="89"/>
      <c r="C6" s="89"/>
      <c r="D6" s="89"/>
      <c r="E6" s="89"/>
      <c r="F6" s="89"/>
      <c r="G6" s="89"/>
      <c r="H6" s="89"/>
      <c r="I6" s="89"/>
      <c r="J6" s="89"/>
      <c r="K6" s="89"/>
      <c r="L6" s="89"/>
      <c r="M6" s="89" t="s">
        <v>57</v>
      </c>
      <c r="N6" s="89"/>
      <c r="O6" s="89"/>
      <c r="P6" s="89"/>
      <c r="Q6" s="122"/>
      <c r="R6" s="122"/>
      <c r="S6" s="122"/>
      <c r="T6" s="122"/>
      <c r="U6" s="122"/>
      <c r="V6" s="122"/>
      <c r="W6" s="122"/>
      <c r="AJ6" s="323" t="s">
        <v>55</v>
      </c>
      <c r="AU6" s="654" t="s">
        <v>57</v>
      </c>
      <c r="AV6" s="654"/>
      <c r="AW6" s="662"/>
      <c r="AX6" s="662"/>
      <c r="AY6" s="705"/>
      <c r="AZ6" s="705"/>
      <c r="BA6" s="705"/>
      <c r="BB6" s="705"/>
      <c r="BC6" s="705"/>
      <c r="BD6" s="705"/>
      <c r="BE6" s="705"/>
    </row>
    <row r="7" spans="1:57" ht="2.4" customHeight="1">
      <c r="A7" s="89"/>
      <c r="B7" s="89"/>
      <c r="C7" s="89"/>
      <c r="D7" s="89"/>
      <c r="E7" s="89"/>
      <c r="F7" s="89"/>
      <c r="G7" s="89"/>
      <c r="H7" s="89"/>
      <c r="I7" s="89"/>
      <c r="J7" s="89"/>
      <c r="K7" s="89"/>
      <c r="L7" s="89"/>
      <c r="M7" s="89"/>
      <c r="N7" s="89"/>
      <c r="S7" s="96"/>
      <c r="T7" s="96"/>
      <c r="U7" s="96"/>
      <c r="V7" s="96"/>
      <c r="W7" s="96"/>
      <c r="AI7" s="323" t="s">
        <v>58</v>
      </c>
      <c r="BA7" s="659"/>
      <c r="BB7" s="659"/>
      <c r="BC7" s="659"/>
      <c r="BD7" s="659"/>
      <c r="BE7" s="659"/>
    </row>
    <row r="8" spans="1:57" ht="25.75" customHeight="1">
      <c r="A8" s="89"/>
      <c r="B8" s="89"/>
      <c r="C8" s="89"/>
      <c r="D8" s="89"/>
      <c r="E8" s="89"/>
      <c r="F8" s="89"/>
      <c r="G8" s="89"/>
      <c r="H8" s="89"/>
      <c r="I8" s="89"/>
      <c r="J8" s="89"/>
      <c r="K8" s="89"/>
      <c r="L8" s="89"/>
      <c r="M8" s="1531" t="s">
        <v>59</v>
      </c>
      <c r="N8" s="1531"/>
      <c r="O8" s="1619"/>
      <c r="P8" s="1619"/>
      <c r="Q8" s="1619"/>
      <c r="R8" s="1619"/>
      <c r="S8" s="1619"/>
      <c r="T8" s="1619"/>
      <c r="U8" s="1619"/>
      <c r="V8" s="1619"/>
      <c r="W8" s="1619"/>
      <c r="AJ8" s="323" t="s">
        <v>817</v>
      </c>
      <c r="AL8" s="654"/>
      <c r="AM8" s="654"/>
      <c r="AN8" s="654"/>
      <c r="AO8" s="654"/>
      <c r="AP8" s="654"/>
      <c r="AQ8" s="654"/>
      <c r="AU8" s="1586" t="s">
        <v>59</v>
      </c>
      <c r="AV8" s="1586"/>
      <c r="AW8" s="1596">
        <v>0</v>
      </c>
      <c r="AX8" s="1596"/>
      <c r="AY8" s="1596"/>
      <c r="AZ8" s="1596"/>
      <c r="BA8" s="1596"/>
      <c r="BB8" s="1596"/>
      <c r="BC8" s="1596"/>
      <c r="BD8" s="1596"/>
      <c r="BE8" s="1596"/>
    </row>
    <row r="9" spans="1:57" ht="2.4" customHeight="1">
      <c r="A9" s="89"/>
      <c r="B9" s="89"/>
      <c r="C9" s="89"/>
      <c r="D9" s="89"/>
      <c r="E9" s="89"/>
      <c r="F9" s="89"/>
      <c r="G9" s="89"/>
      <c r="H9" s="89"/>
      <c r="I9" s="89"/>
      <c r="J9" s="89"/>
      <c r="K9" s="89"/>
      <c r="L9" s="89"/>
      <c r="M9" s="89"/>
      <c r="N9" s="89"/>
      <c r="O9" s="88"/>
      <c r="P9" s="88"/>
      <c r="Q9" s="88"/>
      <c r="R9" s="88"/>
      <c r="S9" s="88"/>
      <c r="T9" s="88"/>
      <c r="U9" s="88"/>
      <c r="V9" s="88"/>
      <c r="W9" s="88"/>
      <c r="AK9" s="654"/>
      <c r="AL9" s="654"/>
      <c r="AM9" s="654"/>
      <c r="AN9" s="654"/>
      <c r="AO9" s="654"/>
      <c r="AP9" s="654"/>
      <c r="AQ9" s="654"/>
      <c r="AV9" s="654"/>
      <c r="AW9" s="660"/>
      <c r="AX9" s="660"/>
      <c r="AY9" s="660"/>
      <c r="AZ9" s="660"/>
      <c r="BA9" s="660"/>
      <c r="BB9" s="660"/>
      <c r="BC9" s="660"/>
      <c r="BD9" s="660"/>
      <c r="BE9" s="660"/>
    </row>
    <row r="10" spans="1:57" ht="25.75" customHeight="1">
      <c r="A10" s="89"/>
      <c r="B10" s="89"/>
      <c r="C10" s="89"/>
      <c r="D10" s="89"/>
      <c r="E10" s="89"/>
      <c r="F10" s="89"/>
      <c r="G10" s="89"/>
      <c r="H10" s="89"/>
      <c r="I10" s="89"/>
      <c r="J10" s="89"/>
      <c r="K10" s="89"/>
      <c r="L10" s="89"/>
      <c r="M10" s="1531" t="s">
        <v>60</v>
      </c>
      <c r="N10" s="1531"/>
      <c r="O10" s="1619"/>
      <c r="P10" s="1619"/>
      <c r="Q10" s="1619"/>
      <c r="R10" s="1619"/>
      <c r="S10" s="1619"/>
      <c r="T10" s="1619"/>
      <c r="U10" s="1619"/>
      <c r="V10" s="1619"/>
      <c r="W10" s="1619"/>
      <c r="AU10" s="1586" t="s">
        <v>60</v>
      </c>
      <c r="AV10" s="1586"/>
      <c r="AW10" s="1596">
        <v>0</v>
      </c>
      <c r="AX10" s="1596"/>
      <c r="AY10" s="1596"/>
      <c r="AZ10" s="1596"/>
      <c r="BA10" s="1596"/>
      <c r="BB10" s="1596"/>
      <c r="BC10" s="1596"/>
      <c r="BD10" s="1596"/>
      <c r="BE10" s="1596"/>
    </row>
    <row r="11" spans="1:57" ht="1.25" customHeight="1">
      <c r="A11" s="89"/>
      <c r="B11" s="89"/>
      <c r="C11" s="89"/>
      <c r="D11" s="89"/>
      <c r="E11" s="89"/>
      <c r="F11" s="89"/>
      <c r="G11" s="89"/>
      <c r="H11" s="89"/>
      <c r="I11" s="89"/>
      <c r="J11" s="89"/>
      <c r="K11" s="89"/>
      <c r="L11" s="89"/>
      <c r="M11" s="89"/>
      <c r="N11" s="89"/>
      <c r="O11" s="88"/>
      <c r="P11" s="88"/>
      <c r="Q11" s="88"/>
      <c r="R11" s="88"/>
      <c r="S11" s="88"/>
      <c r="T11" s="88"/>
      <c r="U11" s="88"/>
      <c r="V11" s="88"/>
      <c r="W11" s="88"/>
      <c r="AV11" s="654"/>
      <c r="AW11" s="660"/>
      <c r="AX11" s="660"/>
      <c r="AY11" s="660"/>
      <c r="AZ11" s="660"/>
      <c r="BA11" s="660"/>
      <c r="BB11" s="660"/>
      <c r="BC11" s="660"/>
      <c r="BD11" s="660"/>
      <c r="BE11" s="660"/>
    </row>
    <row r="12" spans="1:57" ht="25.75" customHeight="1">
      <c r="A12" s="89"/>
      <c r="B12" s="89"/>
      <c r="C12" s="89"/>
      <c r="D12" s="89"/>
      <c r="E12" s="89"/>
      <c r="F12" s="89"/>
      <c r="G12" s="89"/>
      <c r="H12" s="89"/>
      <c r="I12" s="89"/>
      <c r="J12" s="89"/>
      <c r="K12" s="89"/>
      <c r="L12" s="89"/>
      <c r="M12" s="1533" t="s">
        <v>61</v>
      </c>
      <c r="N12" s="1533"/>
      <c r="O12" s="1620"/>
      <c r="P12" s="1620"/>
      <c r="Q12" s="1620"/>
      <c r="R12" s="1620"/>
      <c r="S12" s="1620"/>
      <c r="T12" s="1620"/>
      <c r="U12" s="1620"/>
      <c r="V12" s="1620"/>
      <c r="W12" s="1620"/>
      <c r="AU12" s="1595" t="s">
        <v>61</v>
      </c>
      <c r="AV12" s="1595"/>
      <c r="AW12" s="1596">
        <v>0</v>
      </c>
      <c r="AX12" s="1597"/>
      <c r="AY12" s="1597"/>
      <c r="AZ12" s="1597"/>
      <c r="BA12" s="1596">
        <v>0</v>
      </c>
      <c r="BB12" s="1597"/>
      <c r="BC12" s="1597"/>
      <c r="BD12" s="1597"/>
      <c r="BE12" s="1597"/>
    </row>
    <row r="13" spans="1:57" ht="21" customHeight="1">
      <c r="M13" s="89"/>
      <c r="N13" s="89"/>
      <c r="O13" s="89"/>
      <c r="P13" s="89"/>
      <c r="Q13" s="89"/>
      <c r="R13" s="89"/>
      <c r="S13" s="89"/>
      <c r="T13" s="89"/>
      <c r="U13" s="89"/>
      <c r="V13" s="89"/>
      <c r="W13" s="89"/>
      <c r="AU13" s="654"/>
      <c r="AV13" s="654"/>
      <c r="AW13" s="654"/>
      <c r="AX13" s="654"/>
      <c r="AY13" s="654"/>
      <c r="AZ13" s="654"/>
      <c r="BA13" s="654"/>
      <c r="BB13" s="654"/>
      <c r="BC13" s="654"/>
      <c r="BD13" s="654"/>
      <c r="BE13" s="654"/>
    </row>
    <row r="14" spans="1:57" ht="2.4" customHeight="1">
      <c r="N14" s="89"/>
      <c r="O14" s="88"/>
      <c r="P14" s="88"/>
      <c r="Q14" s="88"/>
      <c r="R14" s="88"/>
      <c r="S14" s="88"/>
      <c r="T14" s="88"/>
      <c r="U14" s="88"/>
      <c r="V14" s="88"/>
      <c r="W14" s="88"/>
      <c r="AV14" s="654"/>
      <c r="AW14" s="660"/>
      <c r="AX14" s="660"/>
      <c r="AY14" s="660"/>
      <c r="AZ14" s="660"/>
      <c r="BA14" s="660"/>
      <c r="BB14" s="660"/>
      <c r="BC14" s="660"/>
      <c r="BD14" s="660"/>
      <c r="BE14" s="660"/>
    </row>
    <row r="15" spans="1:57" ht="21" customHeight="1">
      <c r="M15" s="89"/>
      <c r="N15" s="89"/>
      <c r="O15" s="89"/>
      <c r="P15" s="89"/>
      <c r="Q15" s="89"/>
      <c r="R15" s="89"/>
      <c r="S15" s="89"/>
      <c r="T15" s="89"/>
      <c r="U15" s="89"/>
      <c r="V15" s="89"/>
      <c r="W15" s="89"/>
      <c r="AA15" s="97"/>
      <c r="AU15" s="654"/>
      <c r="AV15" s="654"/>
      <c r="AW15" s="654"/>
      <c r="AX15" s="654"/>
      <c r="AY15" s="654"/>
      <c r="AZ15" s="654"/>
      <c r="BA15" s="654"/>
      <c r="BB15" s="654"/>
      <c r="BC15" s="654"/>
      <c r="BD15" s="654"/>
      <c r="BE15" s="654"/>
    </row>
    <row r="16" spans="1:57" ht="2.4" customHeight="1">
      <c r="N16" s="89"/>
      <c r="O16" s="88"/>
      <c r="P16" s="88"/>
      <c r="Q16" s="88"/>
      <c r="R16" s="88"/>
      <c r="S16" s="88"/>
      <c r="T16" s="88"/>
      <c r="U16" s="88"/>
      <c r="V16" s="88"/>
      <c r="W16" s="88"/>
      <c r="AV16" s="654"/>
      <c r="AW16" s="660"/>
      <c r="AX16" s="660"/>
      <c r="AY16" s="660"/>
      <c r="AZ16" s="660"/>
      <c r="BA16" s="660"/>
      <c r="BB16" s="660"/>
      <c r="BC16" s="660"/>
      <c r="BD16" s="660"/>
      <c r="BE16" s="660"/>
    </row>
    <row r="17" spans="1:62" s="99" customFormat="1" ht="14">
      <c r="A17" s="1524" t="s">
        <v>12</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98"/>
      <c r="AA17" s="98"/>
      <c r="AB17" s="98"/>
      <c r="AC17" s="98"/>
      <c r="AD17" s="98"/>
      <c r="AE17" s="98"/>
      <c r="AF17" s="98"/>
      <c r="AG17" s="98"/>
      <c r="AH17" s="663"/>
      <c r="AI17" s="1524" t="s">
        <v>12</v>
      </c>
      <c r="AJ17" s="1524"/>
      <c r="AK17" s="1524"/>
      <c r="AL17" s="1524"/>
      <c r="AM17" s="1524"/>
      <c r="AN17" s="1524"/>
      <c r="AO17" s="1524"/>
      <c r="AP17" s="1524"/>
      <c r="AQ17" s="1524"/>
      <c r="AR17" s="1524"/>
      <c r="AS17" s="1524"/>
      <c r="AT17" s="1524"/>
      <c r="AU17" s="1524"/>
      <c r="AV17" s="1524"/>
      <c r="AW17" s="1524"/>
      <c r="AX17" s="1524"/>
      <c r="AY17" s="1524"/>
      <c r="AZ17" s="1524"/>
      <c r="BA17" s="1524"/>
      <c r="BB17" s="1524"/>
      <c r="BC17" s="1524"/>
      <c r="BD17" s="1524"/>
      <c r="BE17" s="1524"/>
      <c r="BF17" s="1524"/>
      <c r="BG17" s="1524"/>
      <c r="BH17" s="665"/>
      <c r="BI17" s="665"/>
      <c r="BJ17" s="665"/>
    </row>
    <row r="18" spans="1:62" s="99" customFormat="1" ht="25.75" customHeight="1">
      <c r="A18" s="1525" t="s">
        <v>203</v>
      </c>
      <c r="B18" s="1525"/>
      <c r="C18" s="1525"/>
      <c r="D18" s="1525"/>
      <c r="E18" s="1525"/>
      <c r="F18" s="1525"/>
      <c r="G18" s="1525"/>
      <c r="H18" s="1525"/>
      <c r="I18" s="1525"/>
      <c r="J18" s="1525"/>
      <c r="K18" s="1525"/>
      <c r="L18" s="1525"/>
      <c r="M18" s="1525"/>
      <c r="N18" s="1525"/>
      <c r="O18" s="1525"/>
      <c r="P18" s="1525"/>
      <c r="Q18" s="1525"/>
      <c r="R18" s="1525"/>
      <c r="S18" s="1525"/>
      <c r="T18" s="1525"/>
      <c r="U18" s="1525"/>
      <c r="V18" s="1525"/>
      <c r="W18" s="1525"/>
      <c r="X18" s="1525"/>
      <c r="Y18" s="1525"/>
      <c r="Z18" s="98"/>
      <c r="AH18" s="665"/>
      <c r="AI18" s="1525" t="s">
        <v>203</v>
      </c>
      <c r="AJ18" s="1525"/>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1525"/>
      <c r="BH18" s="665"/>
      <c r="BI18" s="665"/>
      <c r="BJ18" s="665"/>
    </row>
    <row r="19" spans="1:62" ht="11.4" customHeight="1">
      <c r="AI19" s="91"/>
      <c r="AJ19" s="91"/>
      <c r="AK19" s="91"/>
      <c r="AL19" s="91"/>
      <c r="AM19" s="91"/>
      <c r="AN19" s="91"/>
      <c r="AO19" s="91"/>
      <c r="AP19" s="91"/>
      <c r="AQ19" s="91"/>
      <c r="AR19" s="91"/>
      <c r="AS19" s="91"/>
      <c r="AT19" s="91"/>
      <c r="AU19" s="91"/>
      <c r="AV19" s="91"/>
      <c r="AW19" s="91"/>
      <c r="AX19" s="91"/>
      <c r="AY19" s="91"/>
      <c r="AZ19" s="91"/>
      <c r="BA19" s="91"/>
      <c r="BB19" s="92"/>
      <c r="BC19" s="92"/>
      <c r="BD19" s="92"/>
      <c r="BE19" s="92"/>
      <c r="BF19" s="92"/>
      <c r="BG19" s="92"/>
    </row>
    <row r="20" spans="1:62">
      <c r="A20" s="89"/>
      <c r="B20" s="89"/>
      <c r="C20" s="319" t="s">
        <v>8</v>
      </c>
      <c r="D20" s="30"/>
      <c r="E20" s="100" t="s">
        <v>52</v>
      </c>
      <c r="F20" s="304"/>
      <c r="G20" s="100" t="s">
        <v>53</v>
      </c>
      <c r="H20" s="304"/>
      <c r="I20" s="100" t="s">
        <v>63</v>
      </c>
      <c r="J20" s="1559"/>
      <c r="K20" s="1559"/>
      <c r="L20" s="1557" t="s">
        <v>64</v>
      </c>
      <c r="M20" s="1557"/>
      <c r="N20" s="1557"/>
      <c r="O20" s="1559"/>
      <c r="P20" s="1559"/>
      <c r="Q20" s="1551" t="s">
        <v>177</v>
      </c>
      <c r="R20" s="1551"/>
      <c r="S20" s="1551"/>
      <c r="T20" s="1551"/>
      <c r="U20" s="1551"/>
      <c r="V20" s="1551"/>
      <c r="W20" s="1551"/>
      <c r="X20" s="1551"/>
      <c r="Y20" s="1551"/>
      <c r="AA20" s="97" t="s">
        <v>143</v>
      </c>
      <c r="AI20" s="89"/>
      <c r="AJ20" s="89"/>
      <c r="AK20" s="319" t="s">
        <v>8</v>
      </c>
      <c r="AL20" s="30"/>
      <c r="AM20" s="100" t="s">
        <v>52</v>
      </c>
      <c r="AN20" s="304"/>
      <c r="AO20" s="100" t="s">
        <v>53</v>
      </c>
      <c r="AP20" s="304"/>
      <c r="AQ20" s="100" t="s">
        <v>63</v>
      </c>
      <c r="AR20" s="1559"/>
      <c r="AS20" s="1559"/>
      <c r="AT20" s="1557" t="s">
        <v>64</v>
      </c>
      <c r="AU20" s="1557"/>
      <c r="AV20" s="1557"/>
      <c r="AW20" s="1559"/>
      <c r="AX20" s="1559"/>
      <c r="AY20" s="1551" t="s">
        <v>177</v>
      </c>
      <c r="AZ20" s="1551"/>
      <c r="BA20" s="1551"/>
      <c r="BB20" s="1551"/>
      <c r="BC20" s="1551"/>
      <c r="BD20" s="1551"/>
      <c r="BE20" s="1551"/>
      <c r="BF20" s="1551"/>
      <c r="BG20" s="1551"/>
    </row>
    <row r="21" spans="1:62" ht="42" customHeight="1">
      <c r="A21" s="1552" t="s">
        <v>772</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AI21" s="1552" t="s">
        <v>772</v>
      </c>
      <c r="AJ21" s="1552"/>
      <c r="AK21" s="1552"/>
      <c r="AL21" s="1552"/>
      <c r="AM21" s="1552"/>
      <c r="AN21" s="1552"/>
      <c r="AO21" s="1552"/>
      <c r="AP21" s="1552"/>
      <c r="AQ21" s="1552"/>
      <c r="AR21" s="1552"/>
      <c r="AS21" s="1552"/>
      <c r="AT21" s="1552"/>
      <c r="AU21" s="1552"/>
      <c r="AV21" s="1552"/>
      <c r="AW21" s="1552"/>
      <c r="AX21" s="1552"/>
      <c r="AY21" s="1552"/>
      <c r="AZ21" s="1552"/>
      <c r="BA21" s="1552"/>
      <c r="BB21" s="1552"/>
      <c r="BC21" s="1552"/>
      <c r="BD21" s="1552"/>
      <c r="BE21" s="1552"/>
      <c r="BF21" s="1552"/>
      <c r="BG21" s="1552"/>
    </row>
    <row r="22" spans="1:62" ht="13.25" customHeight="1">
      <c r="B22" s="471"/>
      <c r="C22" s="471"/>
      <c r="D22" s="471"/>
      <c r="E22" s="471"/>
      <c r="F22" s="471"/>
      <c r="G22" s="471"/>
      <c r="H22" s="471"/>
      <c r="I22" s="471"/>
      <c r="J22" s="471"/>
      <c r="K22" s="471"/>
      <c r="L22" s="471"/>
      <c r="M22" s="471"/>
      <c r="N22" s="471"/>
      <c r="O22" s="471"/>
      <c r="P22" s="471"/>
      <c r="Q22" s="471"/>
      <c r="R22" s="471"/>
      <c r="S22" s="471"/>
      <c r="T22" s="471"/>
      <c r="U22" s="471"/>
      <c r="V22" s="471"/>
      <c r="W22" s="471"/>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row>
    <row r="23" spans="1:62" ht="13.25" hidden="1" customHeight="1">
      <c r="B23" s="471"/>
      <c r="C23" s="471"/>
      <c r="D23" s="471"/>
      <c r="E23" s="471"/>
      <c r="F23" s="471"/>
      <c r="G23" s="471"/>
      <c r="H23" s="471"/>
      <c r="I23" s="471"/>
      <c r="J23" s="471"/>
      <c r="K23" s="471"/>
      <c r="L23" s="471"/>
      <c r="M23" s="471"/>
      <c r="N23" s="471"/>
      <c r="O23" s="471"/>
      <c r="P23" s="471"/>
      <c r="Q23" s="471"/>
      <c r="R23" s="471"/>
      <c r="S23" s="471"/>
      <c r="T23" s="471"/>
      <c r="U23" s="471"/>
      <c r="V23" s="471"/>
      <c r="W23" s="471"/>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row>
    <row r="24" spans="1:62" ht="13.25" customHeight="1">
      <c r="B24" s="1516" t="s">
        <v>67</v>
      </c>
      <c r="C24" s="1516"/>
      <c r="D24" s="1516"/>
      <c r="E24" s="1516"/>
      <c r="F24" s="1516"/>
      <c r="G24" s="1516"/>
      <c r="H24" s="1516"/>
      <c r="I24" s="1516"/>
      <c r="J24" s="1516"/>
      <c r="K24" s="1516"/>
      <c r="L24" s="1516"/>
      <c r="M24" s="1516"/>
      <c r="N24" s="1516"/>
      <c r="O24" s="1516"/>
      <c r="P24" s="1516"/>
      <c r="Q24" s="1516"/>
      <c r="R24" s="1516"/>
      <c r="S24" s="1516"/>
      <c r="T24" s="1516"/>
      <c r="U24" s="1516"/>
      <c r="V24" s="1516"/>
      <c r="W24" s="1516"/>
      <c r="AJ24" s="1615" t="s">
        <v>67</v>
      </c>
      <c r="AK24" s="1615"/>
      <c r="AL24" s="1615"/>
      <c r="AM24" s="1615"/>
      <c r="AN24" s="1615"/>
      <c r="AO24" s="1615"/>
      <c r="AP24" s="1615"/>
      <c r="AQ24" s="1615"/>
      <c r="AR24" s="1615"/>
      <c r="AS24" s="1615"/>
      <c r="AT24" s="1615"/>
      <c r="AU24" s="1615"/>
      <c r="AV24" s="1615"/>
      <c r="AW24" s="1615"/>
      <c r="AX24" s="1615"/>
      <c r="AY24" s="1615"/>
      <c r="AZ24" s="1615"/>
      <c r="BA24" s="1615"/>
      <c r="BB24" s="1615"/>
      <c r="BC24" s="1615"/>
      <c r="BD24" s="1615"/>
      <c r="BE24" s="1615"/>
    </row>
    <row r="25" spans="1:62" ht="13.25" hidden="1" customHeight="1">
      <c r="B25" s="472"/>
      <c r="C25" s="472"/>
      <c r="D25" s="472"/>
      <c r="E25" s="472"/>
      <c r="F25" s="472"/>
      <c r="G25" s="472"/>
      <c r="H25" s="472"/>
      <c r="I25" s="472"/>
      <c r="J25" s="472"/>
      <c r="K25" s="472"/>
      <c r="L25" s="472"/>
      <c r="M25" s="472"/>
      <c r="N25" s="472"/>
      <c r="O25" s="472"/>
      <c r="P25" s="472"/>
      <c r="Q25" s="472"/>
      <c r="R25" s="472"/>
      <c r="S25" s="472"/>
      <c r="T25" s="472"/>
      <c r="U25" s="472"/>
      <c r="V25" s="472"/>
      <c r="W25" s="472"/>
      <c r="AJ25" s="707"/>
      <c r="AK25" s="707"/>
      <c r="AL25" s="707"/>
      <c r="AM25" s="707"/>
      <c r="AN25" s="707"/>
      <c r="AO25" s="707"/>
      <c r="AP25" s="707"/>
      <c r="AQ25" s="707"/>
      <c r="AR25" s="707"/>
      <c r="AS25" s="707"/>
      <c r="AT25" s="707"/>
      <c r="AU25" s="707"/>
      <c r="AV25" s="707"/>
      <c r="AW25" s="707"/>
      <c r="AX25" s="707"/>
      <c r="AY25" s="707"/>
      <c r="AZ25" s="707"/>
      <c r="BA25" s="707"/>
      <c r="BB25" s="707"/>
      <c r="BC25" s="707"/>
      <c r="BD25" s="707"/>
      <c r="BE25" s="707"/>
    </row>
    <row r="26" spans="1:62" ht="13.25" customHeight="1">
      <c r="B26" s="473"/>
      <c r="C26" s="473"/>
      <c r="D26" s="473"/>
      <c r="E26" s="473"/>
      <c r="F26" s="473"/>
      <c r="G26" s="473"/>
      <c r="H26" s="473"/>
      <c r="I26" s="473"/>
      <c r="J26" s="473"/>
      <c r="K26" s="473"/>
      <c r="L26" s="473"/>
      <c r="M26" s="473"/>
      <c r="N26" s="473"/>
      <c r="O26" s="473"/>
      <c r="P26" s="473"/>
      <c r="Q26" s="473"/>
      <c r="R26" s="473"/>
      <c r="S26" s="473"/>
      <c r="T26" s="473"/>
      <c r="U26" s="473"/>
      <c r="V26" s="473"/>
      <c r="W26" s="473"/>
      <c r="AJ26" s="683"/>
      <c r="AK26" s="683"/>
      <c r="AL26" s="683"/>
      <c r="AM26" s="683"/>
      <c r="AN26" s="683"/>
      <c r="AO26" s="683"/>
      <c r="AP26" s="683"/>
      <c r="AQ26" s="683"/>
      <c r="AR26" s="683"/>
      <c r="AS26" s="683"/>
      <c r="AT26" s="683"/>
      <c r="AU26" s="683"/>
      <c r="AV26" s="683"/>
      <c r="AW26" s="683"/>
      <c r="AX26" s="683"/>
      <c r="AY26" s="683"/>
      <c r="AZ26" s="683"/>
      <c r="BA26" s="683"/>
      <c r="BB26" s="683"/>
      <c r="BC26" s="683"/>
      <c r="BD26" s="683"/>
      <c r="BE26" s="683"/>
    </row>
    <row r="27" spans="1:62" ht="30" customHeight="1">
      <c r="B27" s="104"/>
      <c r="C27" s="1554" t="s">
        <v>68</v>
      </c>
      <c r="D27" s="1554"/>
      <c r="E27" s="1554"/>
      <c r="F27" s="1554"/>
      <c r="G27" s="1554"/>
      <c r="H27" s="1554"/>
      <c r="I27" s="1555"/>
      <c r="J27" s="1561">
        <f>基本情報!E2</f>
        <v>0</v>
      </c>
      <c r="K27" s="1562"/>
      <c r="L27" s="1562"/>
      <c r="M27" s="1562"/>
      <c r="N27" s="1562"/>
      <c r="O27" s="1562"/>
      <c r="P27" s="1562"/>
      <c r="Q27" s="1562"/>
      <c r="R27" s="1537" t="str">
        <f>基本情報!I2</f>
        <v>系統用蓄電池設備導入事業</v>
      </c>
      <c r="S27" s="1537"/>
      <c r="T27" s="1537"/>
      <c r="U27" s="1537"/>
      <c r="V27" s="1537"/>
      <c r="W27" s="1537"/>
      <c r="X27" s="1538"/>
      <c r="Z27" s="91"/>
      <c r="AJ27" s="1582" t="s">
        <v>68</v>
      </c>
      <c r="AK27" s="1583"/>
      <c r="AL27" s="1583"/>
      <c r="AM27" s="1583"/>
      <c r="AN27" s="1583"/>
      <c r="AO27" s="1583"/>
      <c r="AP27" s="1583"/>
      <c r="AQ27" s="1584"/>
      <c r="AR27" s="667"/>
      <c r="AS27" s="1592" t="s">
        <v>1098</v>
      </c>
      <c r="AT27" s="1616"/>
      <c r="AU27" s="1616"/>
      <c r="AV27" s="1616"/>
      <c r="AW27" s="1616"/>
      <c r="AX27" s="1616"/>
      <c r="AY27" s="1616"/>
      <c r="AZ27" s="1616"/>
      <c r="BA27" s="1616"/>
      <c r="BB27" s="1616"/>
      <c r="BC27" s="1616"/>
      <c r="BD27" s="1616"/>
      <c r="BE27" s="1617"/>
    </row>
    <row r="28" spans="1:62" ht="2.25" customHeight="1">
      <c r="B28" s="105"/>
      <c r="C28" s="89"/>
      <c r="D28" s="89"/>
      <c r="E28" s="89"/>
      <c r="F28" s="89"/>
      <c r="G28" s="89"/>
      <c r="H28" s="89"/>
      <c r="I28" s="311"/>
      <c r="J28" s="105"/>
      <c r="K28" s="106"/>
      <c r="L28" s="106"/>
      <c r="M28" s="106"/>
      <c r="N28" s="88"/>
      <c r="O28" s="107"/>
      <c r="P28" s="100"/>
      <c r="Q28" s="108"/>
      <c r="R28" s="100"/>
      <c r="S28" s="88"/>
      <c r="T28" s="100"/>
      <c r="U28" s="108"/>
      <c r="V28" s="89"/>
      <c r="X28" s="474"/>
      <c r="Z28" s="91"/>
      <c r="AJ28" s="668"/>
      <c r="AK28" s="654"/>
      <c r="AL28" s="654"/>
      <c r="AM28" s="654"/>
      <c r="AN28" s="654"/>
      <c r="AO28" s="654"/>
      <c r="AP28" s="654"/>
      <c r="AQ28" s="669"/>
      <c r="AR28" s="668"/>
      <c r="AS28" s="670"/>
      <c r="AT28" s="670"/>
      <c r="AU28" s="670"/>
      <c r="AV28" s="660"/>
      <c r="AW28" s="325"/>
      <c r="AX28" s="326"/>
      <c r="AY28" s="671"/>
      <c r="AZ28" s="326"/>
      <c r="BA28" s="660"/>
      <c r="BB28" s="326"/>
      <c r="BC28" s="671"/>
      <c r="BD28" s="654"/>
      <c r="BE28" s="684"/>
    </row>
    <row r="29" spans="1:62" ht="21" customHeight="1">
      <c r="B29" s="105"/>
      <c r="C29" s="1543" t="s">
        <v>69</v>
      </c>
      <c r="D29" s="1543"/>
      <c r="E29" s="1543"/>
      <c r="F29" s="1543"/>
      <c r="G29" s="1543"/>
      <c r="H29" s="1543"/>
      <c r="I29" s="1544"/>
      <c r="J29" s="89"/>
      <c r="K29" s="109" t="s">
        <v>70</v>
      </c>
      <c r="L29" s="1560"/>
      <c r="M29" s="1560"/>
      <c r="N29" s="1560"/>
      <c r="O29" s="1621"/>
      <c r="P29" s="110" t="s">
        <v>71</v>
      </c>
      <c r="Q29" s="110"/>
      <c r="R29" s="110"/>
      <c r="S29" s="110"/>
      <c r="T29" s="110"/>
      <c r="U29" s="110"/>
      <c r="V29" s="110"/>
      <c r="X29" s="483"/>
      <c r="Z29" s="91"/>
      <c r="AJ29" s="1588" t="s">
        <v>69</v>
      </c>
      <c r="AK29" s="1589"/>
      <c r="AL29" s="1589"/>
      <c r="AM29" s="1589"/>
      <c r="AN29" s="1589"/>
      <c r="AO29" s="1589"/>
      <c r="AP29" s="1589"/>
      <c r="AQ29" s="1590"/>
      <c r="AR29" s="654"/>
      <c r="AS29" s="672" t="s">
        <v>70</v>
      </c>
      <c r="AT29" s="1857" t="s">
        <v>1101</v>
      </c>
      <c r="AU29" s="1857"/>
      <c r="AV29" s="1857"/>
      <c r="AW29" s="1857"/>
      <c r="AX29" s="673" t="s">
        <v>71</v>
      </c>
      <c r="AY29" s="673"/>
      <c r="AZ29" s="673"/>
      <c r="BA29" s="673"/>
      <c r="BB29" s="673"/>
      <c r="BC29" s="673"/>
      <c r="BD29" s="673"/>
      <c r="BE29" s="685"/>
    </row>
    <row r="30" spans="1:62" ht="27" customHeight="1">
      <c r="B30" s="104"/>
      <c r="C30" s="1545" t="s">
        <v>204</v>
      </c>
      <c r="D30" s="1545"/>
      <c r="E30" s="1545"/>
      <c r="F30" s="1545"/>
      <c r="G30" s="1545"/>
      <c r="H30" s="1545"/>
      <c r="I30" s="1546"/>
      <c r="J30" s="1626" t="s">
        <v>205</v>
      </c>
      <c r="K30" s="1627"/>
      <c r="L30" s="1627"/>
      <c r="M30" s="1624"/>
      <c r="N30" s="1624"/>
      <c r="O30" s="1624"/>
      <c r="P30" s="1624"/>
      <c r="Q30" s="1624"/>
      <c r="R30" s="1624"/>
      <c r="S30" s="1624"/>
      <c r="T30" s="1624"/>
      <c r="U30" s="1624"/>
      <c r="V30" s="1624"/>
      <c r="W30" s="1624"/>
      <c r="X30" s="1625"/>
      <c r="AJ30" s="1582" t="s">
        <v>204</v>
      </c>
      <c r="AK30" s="1583"/>
      <c r="AL30" s="1583"/>
      <c r="AM30" s="1583"/>
      <c r="AN30" s="1583"/>
      <c r="AO30" s="1583"/>
      <c r="AP30" s="1583"/>
      <c r="AQ30" s="1584"/>
      <c r="AR30" s="674"/>
      <c r="AS30" s="1583" t="s">
        <v>205</v>
      </c>
      <c r="AT30" s="1583"/>
      <c r="AU30" s="1607">
        <f>AW8</f>
        <v>0</v>
      </c>
      <c r="AV30" s="1607"/>
      <c r="AW30" s="1607"/>
      <c r="AX30" s="1607"/>
      <c r="AY30" s="1607"/>
      <c r="AZ30" s="1607"/>
      <c r="BA30" s="1607"/>
      <c r="BB30" s="1607"/>
      <c r="BC30" s="1607"/>
      <c r="BD30" s="1607"/>
      <c r="BE30" s="1608"/>
    </row>
    <row r="31" spans="1:62" ht="2.25" customHeight="1">
      <c r="B31" s="105"/>
      <c r="C31" s="1547"/>
      <c r="D31" s="1547"/>
      <c r="E31" s="1547"/>
      <c r="F31" s="1547"/>
      <c r="G31" s="1547"/>
      <c r="H31" s="1547"/>
      <c r="I31" s="1548"/>
      <c r="J31" s="105"/>
      <c r="K31" s="88"/>
      <c r="L31" s="88"/>
      <c r="M31" s="89"/>
      <c r="N31" s="89"/>
      <c r="O31" s="89"/>
      <c r="P31" s="89"/>
      <c r="Q31" s="89"/>
      <c r="R31" s="89"/>
      <c r="S31" s="89"/>
      <c r="T31" s="89"/>
      <c r="U31" s="89"/>
      <c r="V31" s="89"/>
      <c r="X31" s="311"/>
      <c r="AJ31" s="1585"/>
      <c r="AK31" s="1586"/>
      <c r="AL31" s="1586"/>
      <c r="AM31" s="1586"/>
      <c r="AN31" s="1586"/>
      <c r="AO31" s="1586"/>
      <c r="AP31" s="1586"/>
      <c r="AQ31" s="1587"/>
      <c r="AR31" s="668"/>
      <c r="AS31" s="660"/>
      <c r="AT31" s="660"/>
      <c r="AU31" s="654"/>
      <c r="AV31" s="654"/>
      <c r="AW31" s="654"/>
      <c r="AX31" s="654"/>
      <c r="AY31" s="654"/>
      <c r="AZ31" s="654"/>
      <c r="BA31" s="654"/>
      <c r="BB31" s="654"/>
      <c r="BC31" s="654"/>
      <c r="BD31" s="654"/>
      <c r="BE31" s="669"/>
    </row>
    <row r="32" spans="1:62" ht="27" customHeight="1">
      <c r="B32" s="105"/>
      <c r="C32" s="1547"/>
      <c r="D32" s="1547"/>
      <c r="E32" s="1547"/>
      <c r="F32" s="1547"/>
      <c r="G32" s="1547"/>
      <c r="H32" s="1547"/>
      <c r="I32" s="1548"/>
      <c r="J32" s="1628" t="s">
        <v>786</v>
      </c>
      <c r="K32" s="1531"/>
      <c r="L32" s="1531"/>
      <c r="M32" s="1559"/>
      <c r="N32" s="1559"/>
      <c r="O32" s="1559"/>
      <c r="P32" s="1559"/>
      <c r="Q32" s="1559"/>
      <c r="R32" s="1559"/>
      <c r="S32" s="1559"/>
      <c r="T32" s="1559"/>
      <c r="U32" s="1559"/>
      <c r="V32" s="1559"/>
      <c r="W32" s="1559"/>
      <c r="X32" s="1623"/>
      <c r="AJ32" s="1585"/>
      <c r="AK32" s="1586"/>
      <c r="AL32" s="1586"/>
      <c r="AM32" s="1586"/>
      <c r="AN32" s="1586"/>
      <c r="AO32" s="1586"/>
      <c r="AP32" s="1586"/>
      <c r="AQ32" s="1587"/>
      <c r="AR32" s="668"/>
      <c r="AS32" s="1595" t="s">
        <v>60</v>
      </c>
      <c r="AT32" s="1595"/>
      <c r="AU32" s="1609">
        <f>AW10</f>
        <v>0</v>
      </c>
      <c r="AV32" s="1609"/>
      <c r="AW32" s="1609"/>
      <c r="AX32" s="1609"/>
      <c r="AY32" s="1609"/>
      <c r="AZ32" s="1609"/>
      <c r="BA32" s="1609"/>
      <c r="BB32" s="1609"/>
      <c r="BC32" s="1609"/>
      <c r="BD32" s="1609"/>
      <c r="BE32" s="1610"/>
    </row>
    <row r="33" spans="2:57" ht="2.25" customHeight="1">
      <c r="B33" s="105"/>
      <c r="C33" s="1547"/>
      <c r="D33" s="1547"/>
      <c r="E33" s="1547"/>
      <c r="F33" s="1547"/>
      <c r="G33" s="1547"/>
      <c r="H33" s="1547"/>
      <c r="I33" s="1548"/>
      <c r="J33" s="105"/>
      <c r="K33" s="106"/>
      <c r="L33" s="106"/>
      <c r="M33" s="106"/>
      <c r="N33" s="88"/>
      <c r="O33" s="107"/>
      <c r="P33" s="100"/>
      <c r="Q33" s="108"/>
      <c r="R33" s="100"/>
      <c r="S33" s="88"/>
      <c r="T33" s="100"/>
      <c r="U33" s="108"/>
      <c r="V33" s="89"/>
      <c r="X33" s="474"/>
      <c r="Z33" s="91"/>
      <c r="AJ33" s="1585"/>
      <c r="AK33" s="1586"/>
      <c r="AL33" s="1586"/>
      <c r="AM33" s="1586"/>
      <c r="AN33" s="1586"/>
      <c r="AO33" s="1586"/>
      <c r="AP33" s="1586"/>
      <c r="AQ33" s="1587"/>
      <c r="AR33" s="668"/>
      <c r="AS33" s="670"/>
      <c r="AT33" s="670"/>
      <c r="AU33" s="670"/>
      <c r="AV33" s="660"/>
      <c r="AW33" s="325"/>
      <c r="AX33" s="326"/>
      <c r="AY33" s="671"/>
      <c r="AZ33" s="326"/>
      <c r="BA33" s="660"/>
      <c r="BB33" s="326"/>
      <c r="BC33" s="671"/>
      <c r="BD33" s="654"/>
      <c r="BE33" s="684"/>
    </row>
    <row r="34" spans="2:57" ht="27" customHeight="1">
      <c r="B34" s="116"/>
      <c r="C34" s="1543"/>
      <c r="D34" s="1543"/>
      <c r="E34" s="1543"/>
      <c r="F34" s="1543"/>
      <c r="G34" s="1543"/>
      <c r="H34" s="1543"/>
      <c r="I34" s="1544"/>
      <c r="J34" s="1510" t="s">
        <v>61</v>
      </c>
      <c r="K34" s="1511"/>
      <c r="L34" s="1511"/>
      <c r="M34" s="1560"/>
      <c r="N34" s="1560"/>
      <c r="O34" s="1560"/>
      <c r="P34" s="1629"/>
      <c r="Q34" s="1629"/>
      <c r="R34" s="1629"/>
      <c r="S34" s="1629"/>
      <c r="T34" s="1629"/>
      <c r="U34" s="1629"/>
      <c r="V34" s="1629"/>
      <c r="W34" s="1629"/>
      <c r="X34" s="1630"/>
      <c r="Z34" s="91"/>
      <c r="AJ34" s="1588"/>
      <c r="AK34" s="1589"/>
      <c r="AL34" s="1589"/>
      <c r="AM34" s="1589"/>
      <c r="AN34" s="1589"/>
      <c r="AO34" s="1589"/>
      <c r="AP34" s="1589"/>
      <c r="AQ34" s="1590"/>
      <c r="AR34" s="708"/>
      <c r="AS34" s="1611" t="s">
        <v>61</v>
      </c>
      <c r="AT34" s="1611"/>
      <c r="AU34" s="1612">
        <f>AW12</f>
        <v>0</v>
      </c>
      <c r="AV34" s="1613"/>
      <c r="AW34" s="1613"/>
      <c r="AX34" s="1613"/>
      <c r="AY34" s="1612">
        <f>BA12</f>
        <v>0</v>
      </c>
      <c r="AZ34" s="1613"/>
      <c r="BA34" s="1613"/>
      <c r="BB34" s="1613"/>
      <c r="BC34" s="1613"/>
      <c r="BD34" s="1613"/>
      <c r="BE34" s="1614"/>
    </row>
    <row r="35" spans="2:57" ht="48" customHeight="1">
      <c r="B35" s="484"/>
      <c r="C35" s="1601" t="s">
        <v>206</v>
      </c>
      <c r="D35" s="1601"/>
      <c r="E35" s="1601"/>
      <c r="F35" s="1601"/>
      <c r="G35" s="1601"/>
      <c r="H35" s="1601"/>
      <c r="I35" s="1602"/>
      <c r="J35" s="36"/>
      <c r="K35" s="1605"/>
      <c r="L35" s="1605"/>
      <c r="M35" s="1605"/>
      <c r="N35" s="1605"/>
      <c r="O35" s="1605"/>
      <c r="P35" s="1605"/>
      <c r="Q35" s="1605"/>
      <c r="R35" s="1605"/>
      <c r="S35" s="1605"/>
      <c r="T35" s="1605"/>
      <c r="U35" s="1605"/>
      <c r="V35" s="1605"/>
      <c r="W35" s="1605"/>
      <c r="X35" s="1606"/>
      <c r="AJ35" s="1578" t="s">
        <v>206</v>
      </c>
      <c r="AK35" s="1579"/>
      <c r="AL35" s="1579"/>
      <c r="AM35" s="1579"/>
      <c r="AN35" s="1579"/>
      <c r="AO35" s="1579"/>
      <c r="AP35" s="1579"/>
      <c r="AQ35" s="1580"/>
      <c r="AR35" s="692"/>
      <c r="AS35" s="1676" t="s">
        <v>824</v>
      </c>
      <c r="AT35" s="1676"/>
      <c r="AU35" s="1676"/>
      <c r="AV35" s="1676"/>
      <c r="AW35" s="1676"/>
      <c r="AX35" s="1676"/>
      <c r="AY35" s="1676"/>
      <c r="AZ35" s="1676"/>
      <c r="BA35" s="1676"/>
      <c r="BB35" s="1676"/>
      <c r="BC35" s="1676"/>
      <c r="BD35" s="1676"/>
      <c r="BE35" s="1677"/>
    </row>
    <row r="36" spans="2:57" ht="5.25" customHeight="1">
      <c r="B36" s="105"/>
      <c r="C36" s="1545" t="s">
        <v>207</v>
      </c>
      <c r="D36" s="1545"/>
      <c r="E36" s="1545"/>
      <c r="F36" s="1545"/>
      <c r="G36" s="1545"/>
      <c r="H36" s="1545"/>
      <c r="I36" s="1546"/>
      <c r="J36" s="488"/>
      <c r="K36" s="89"/>
      <c r="L36" s="89"/>
      <c r="M36" s="89"/>
      <c r="N36" s="89"/>
      <c r="O36" s="89"/>
      <c r="P36" s="89"/>
      <c r="Q36" s="89"/>
      <c r="R36" s="89"/>
      <c r="S36" s="89"/>
      <c r="T36" s="89"/>
      <c r="U36" s="89"/>
      <c r="V36" s="89"/>
      <c r="X36" s="311"/>
      <c r="AJ36" s="1582" t="s">
        <v>207</v>
      </c>
      <c r="AK36" s="1583"/>
      <c r="AL36" s="1583"/>
      <c r="AM36" s="1583"/>
      <c r="AN36" s="1583"/>
      <c r="AO36" s="1583"/>
      <c r="AP36" s="1583"/>
      <c r="AQ36" s="1584"/>
      <c r="AR36" s="693"/>
      <c r="AS36" s="654"/>
      <c r="AT36" s="654"/>
      <c r="AU36" s="654"/>
      <c r="AV36" s="654"/>
      <c r="AW36" s="654"/>
      <c r="AX36" s="654"/>
      <c r="AY36" s="654"/>
      <c r="AZ36" s="654"/>
      <c r="BA36" s="654"/>
      <c r="BB36" s="654"/>
      <c r="BC36" s="654"/>
      <c r="BD36" s="654"/>
      <c r="BE36" s="669"/>
    </row>
    <row r="37" spans="2:57" ht="24" customHeight="1">
      <c r="B37" s="105"/>
      <c r="C37" s="1547"/>
      <c r="D37" s="1547"/>
      <c r="E37" s="1547"/>
      <c r="F37" s="1547"/>
      <c r="G37" s="1547"/>
      <c r="H37" s="1547"/>
      <c r="I37" s="1548"/>
      <c r="J37" s="89"/>
      <c r="K37" s="89" t="s">
        <v>208</v>
      </c>
      <c r="L37" s="89"/>
      <c r="M37" s="89"/>
      <c r="N37" s="1622"/>
      <c r="O37" s="1622"/>
      <c r="P37" s="1622"/>
      <c r="Q37" s="1622"/>
      <c r="R37" s="1622"/>
      <c r="S37" s="1622"/>
      <c r="T37" s="1622"/>
      <c r="U37" s="1622"/>
      <c r="V37" s="1622"/>
      <c r="X37" s="311"/>
      <c r="AJ37" s="1585"/>
      <c r="AK37" s="1586"/>
      <c r="AL37" s="1586"/>
      <c r="AM37" s="1586"/>
      <c r="AN37" s="1586"/>
      <c r="AO37" s="1586"/>
      <c r="AP37" s="1586"/>
      <c r="AQ37" s="1587"/>
      <c r="AR37" s="654"/>
      <c r="AS37" s="654" t="s">
        <v>208</v>
      </c>
      <c r="AT37" s="654"/>
      <c r="AU37" s="654"/>
      <c r="AV37" s="1847" t="s">
        <v>825</v>
      </c>
      <c r="AW37" s="1847"/>
      <c r="AX37" s="1847"/>
      <c r="AY37" s="1847"/>
      <c r="AZ37" s="1847"/>
      <c r="BA37" s="1847"/>
      <c r="BB37" s="1847"/>
      <c r="BC37" s="1847"/>
      <c r="BD37" s="1847"/>
      <c r="BE37" s="669"/>
    </row>
    <row r="38" spans="2:57" ht="2.25" customHeight="1">
      <c r="B38" s="105"/>
      <c r="C38" s="1547"/>
      <c r="D38" s="1547"/>
      <c r="E38" s="1547"/>
      <c r="F38" s="1547"/>
      <c r="G38" s="1547"/>
      <c r="H38" s="1547"/>
      <c r="I38" s="1548"/>
      <c r="J38" s="105"/>
      <c r="K38" s="106"/>
      <c r="L38" s="106"/>
      <c r="M38" s="106"/>
      <c r="N38" s="88"/>
      <c r="O38" s="107"/>
      <c r="P38" s="100"/>
      <c r="Q38" s="108"/>
      <c r="R38" s="100"/>
      <c r="S38" s="88"/>
      <c r="T38" s="100"/>
      <c r="U38" s="108"/>
      <c r="V38" s="89"/>
      <c r="X38" s="474"/>
      <c r="Z38" s="91"/>
      <c r="AJ38" s="1585"/>
      <c r="AK38" s="1586"/>
      <c r="AL38" s="1586"/>
      <c r="AM38" s="1586"/>
      <c r="AN38" s="1586"/>
      <c r="AO38" s="1586"/>
      <c r="AP38" s="1586"/>
      <c r="AQ38" s="1587"/>
      <c r="AR38" s="668"/>
      <c r="AS38" s="670"/>
      <c r="AT38" s="670"/>
      <c r="AU38" s="670"/>
      <c r="AV38" s="676"/>
      <c r="AW38" s="694"/>
      <c r="AX38" s="676"/>
      <c r="AY38" s="695"/>
      <c r="AZ38" s="676"/>
      <c r="BA38" s="676"/>
      <c r="BB38" s="676"/>
      <c r="BC38" s="695"/>
      <c r="BD38" s="696"/>
      <c r="BE38" s="684"/>
    </row>
    <row r="39" spans="2:57" ht="24" customHeight="1">
      <c r="B39" s="105"/>
      <c r="C39" s="1547"/>
      <c r="D39" s="1547"/>
      <c r="E39" s="1547"/>
      <c r="F39" s="1547"/>
      <c r="G39" s="1547"/>
      <c r="H39" s="1547"/>
      <c r="I39" s="1548"/>
      <c r="J39" s="89"/>
      <c r="K39" s="89" t="s">
        <v>209</v>
      </c>
      <c r="L39" s="89"/>
      <c r="M39" s="89"/>
      <c r="N39" s="1622"/>
      <c r="O39" s="1622"/>
      <c r="P39" s="1622"/>
      <c r="Q39" s="1622"/>
      <c r="R39" s="1622"/>
      <c r="S39" s="1622"/>
      <c r="T39" s="1622"/>
      <c r="U39" s="1622"/>
      <c r="V39" s="1622"/>
      <c r="X39" s="311"/>
      <c r="AJ39" s="1585"/>
      <c r="AK39" s="1586"/>
      <c r="AL39" s="1586"/>
      <c r="AM39" s="1586"/>
      <c r="AN39" s="1586"/>
      <c r="AO39" s="1586"/>
      <c r="AP39" s="1586"/>
      <c r="AQ39" s="1587"/>
      <c r="AR39" s="654"/>
      <c r="AS39" s="654" t="s">
        <v>209</v>
      </c>
      <c r="AT39" s="654"/>
      <c r="AU39" s="654"/>
      <c r="AV39" s="1847" t="s">
        <v>826</v>
      </c>
      <c r="AW39" s="1847"/>
      <c r="AX39" s="1847"/>
      <c r="AY39" s="1847"/>
      <c r="AZ39" s="1847"/>
      <c r="BA39" s="1847"/>
      <c r="BB39" s="1847"/>
      <c r="BC39" s="1847"/>
      <c r="BD39" s="1847"/>
      <c r="BE39" s="669"/>
    </row>
    <row r="40" spans="2:57" ht="2.25" customHeight="1">
      <c r="B40" s="105"/>
      <c r="C40" s="1547"/>
      <c r="D40" s="1547"/>
      <c r="E40" s="1547"/>
      <c r="F40" s="1547"/>
      <c r="G40" s="1547"/>
      <c r="H40" s="1547"/>
      <c r="I40" s="1548"/>
      <c r="J40" s="105"/>
      <c r="K40" s="106"/>
      <c r="L40" s="106"/>
      <c r="M40" s="106"/>
      <c r="N40" s="88"/>
      <c r="O40" s="107"/>
      <c r="P40" s="100"/>
      <c r="Q40" s="108"/>
      <c r="R40" s="100"/>
      <c r="S40" s="88"/>
      <c r="T40" s="100"/>
      <c r="U40" s="108"/>
      <c r="V40" s="89"/>
      <c r="X40" s="474"/>
      <c r="Z40" s="91"/>
      <c r="AJ40" s="1585"/>
      <c r="AK40" s="1586"/>
      <c r="AL40" s="1586"/>
      <c r="AM40" s="1586"/>
      <c r="AN40" s="1586"/>
      <c r="AO40" s="1586"/>
      <c r="AP40" s="1586"/>
      <c r="AQ40" s="1587"/>
      <c r="AR40" s="668"/>
      <c r="AS40" s="670"/>
      <c r="AT40" s="670"/>
      <c r="AU40" s="670"/>
      <c r="AV40" s="326"/>
      <c r="AW40" s="709"/>
      <c r="AX40" s="326"/>
      <c r="AY40" s="710"/>
      <c r="AZ40" s="326"/>
      <c r="BA40" s="326"/>
      <c r="BB40" s="326"/>
      <c r="BC40" s="710"/>
      <c r="BD40" s="680"/>
      <c r="BE40" s="684"/>
    </row>
    <row r="41" spans="2:57" ht="24" customHeight="1">
      <c r="B41" s="105"/>
      <c r="C41" s="1547"/>
      <c r="D41" s="1547"/>
      <c r="E41" s="1547"/>
      <c r="F41" s="1547"/>
      <c r="G41" s="1547"/>
      <c r="H41" s="1547"/>
      <c r="I41" s="1548"/>
      <c r="J41" s="89"/>
      <c r="K41" s="89" t="s">
        <v>210</v>
      </c>
      <c r="L41" s="89"/>
      <c r="M41" s="89"/>
      <c r="N41" s="1622"/>
      <c r="O41" s="1622"/>
      <c r="P41" s="1622"/>
      <c r="Q41" s="1622"/>
      <c r="R41" s="1622"/>
      <c r="S41" s="1622"/>
      <c r="T41" s="1622"/>
      <c r="U41" s="1622"/>
      <c r="V41" s="1622"/>
      <c r="X41" s="311"/>
      <c r="AJ41" s="1585"/>
      <c r="AK41" s="1586"/>
      <c r="AL41" s="1586"/>
      <c r="AM41" s="1586"/>
      <c r="AN41" s="1586"/>
      <c r="AO41" s="1586"/>
      <c r="AP41" s="1586"/>
      <c r="AQ41" s="1587"/>
      <c r="AR41" s="654"/>
      <c r="AS41" s="654" t="s">
        <v>210</v>
      </c>
      <c r="AT41" s="654"/>
      <c r="AU41" s="654"/>
      <c r="AV41" s="1847" t="s">
        <v>827</v>
      </c>
      <c r="AW41" s="1847"/>
      <c r="AX41" s="1847"/>
      <c r="AY41" s="1847"/>
      <c r="AZ41" s="1847"/>
      <c r="BA41" s="1847"/>
      <c r="BB41" s="1847"/>
      <c r="BC41" s="1847"/>
      <c r="BD41" s="1847"/>
      <c r="BE41" s="669"/>
    </row>
    <row r="42" spans="2:57" ht="2.25" customHeight="1">
      <c r="B42" s="105"/>
      <c r="C42" s="1547"/>
      <c r="D42" s="1547"/>
      <c r="E42" s="1547"/>
      <c r="F42" s="1547"/>
      <c r="G42" s="1547"/>
      <c r="H42" s="1547"/>
      <c r="I42" s="1548"/>
      <c r="J42" s="105"/>
      <c r="K42" s="106"/>
      <c r="L42" s="106"/>
      <c r="M42" s="106"/>
      <c r="N42" s="88"/>
      <c r="O42" s="107"/>
      <c r="P42" s="100"/>
      <c r="Q42" s="108"/>
      <c r="R42" s="100"/>
      <c r="S42" s="88"/>
      <c r="T42" s="100"/>
      <c r="U42" s="108"/>
      <c r="V42" s="89"/>
      <c r="X42" s="474"/>
      <c r="Z42" s="91"/>
      <c r="AJ42" s="1585"/>
      <c r="AK42" s="1586"/>
      <c r="AL42" s="1586"/>
      <c r="AM42" s="1586"/>
      <c r="AN42" s="1586"/>
      <c r="AO42" s="1586"/>
      <c r="AP42" s="1586"/>
      <c r="AQ42" s="1587"/>
      <c r="AR42" s="668"/>
      <c r="AS42" s="670"/>
      <c r="AT42" s="670"/>
      <c r="AU42" s="670"/>
      <c r="AV42" s="660"/>
      <c r="AW42" s="325"/>
      <c r="AX42" s="326"/>
      <c r="AY42" s="671"/>
      <c r="AZ42" s="326"/>
      <c r="BA42" s="660"/>
      <c r="BB42" s="326"/>
      <c r="BC42" s="671"/>
      <c r="BD42" s="654"/>
      <c r="BE42" s="684"/>
    </row>
    <row r="43" spans="2:57" ht="24" customHeight="1">
      <c r="B43" s="105"/>
      <c r="C43" s="1547"/>
      <c r="D43" s="1547"/>
      <c r="E43" s="1547"/>
      <c r="F43" s="1547"/>
      <c r="G43" s="1547"/>
      <c r="H43" s="1547"/>
      <c r="I43" s="1548"/>
      <c r="J43" s="89"/>
      <c r="K43" s="305" t="s">
        <v>211</v>
      </c>
      <c r="L43" s="89"/>
      <c r="M43" s="89"/>
      <c r="N43" s="1622"/>
      <c r="O43" s="1622"/>
      <c r="P43" s="1622"/>
      <c r="Q43" s="1622"/>
      <c r="R43" s="1622"/>
      <c r="S43" s="1622"/>
      <c r="T43" s="1622"/>
      <c r="U43" s="1622"/>
      <c r="V43" s="89" t="s">
        <v>71</v>
      </c>
      <c r="X43" s="311"/>
      <c r="AJ43" s="1585"/>
      <c r="AK43" s="1586"/>
      <c r="AL43" s="1586"/>
      <c r="AM43" s="1586"/>
      <c r="AN43" s="1586"/>
      <c r="AO43" s="1586"/>
      <c r="AP43" s="1586"/>
      <c r="AQ43" s="1587"/>
      <c r="AR43" s="654"/>
      <c r="AS43" s="697" t="s">
        <v>211</v>
      </c>
      <c r="AT43" s="654"/>
      <c r="AU43" s="654"/>
      <c r="AV43" s="1847" t="s">
        <v>808</v>
      </c>
      <c r="AW43" s="1847"/>
      <c r="AX43" s="1847"/>
      <c r="AY43" s="1847"/>
      <c r="AZ43" s="1847"/>
      <c r="BA43" s="1847"/>
      <c r="BB43" s="1847"/>
      <c r="BC43" s="1847"/>
      <c r="BD43" s="654" t="s">
        <v>71</v>
      </c>
      <c r="BE43" s="669"/>
    </row>
    <row r="44" spans="2:57" ht="2.25" customHeight="1">
      <c r="B44" s="105"/>
      <c r="C44" s="1547"/>
      <c r="D44" s="1547"/>
      <c r="E44" s="1547"/>
      <c r="F44" s="1547"/>
      <c r="G44" s="1547"/>
      <c r="H44" s="1547"/>
      <c r="I44" s="1548"/>
      <c r="J44" s="105"/>
      <c r="K44" s="305"/>
      <c r="L44" s="106"/>
      <c r="M44" s="106"/>
      <c r="N44" s="88"/>
      <c r="O44" s="107"/>
      <c r="P44" s="100"/>
      <c r="Q44" s="108"/>
      <c r="R44" s="100"/>
      <c r="S44" s="88"/>
      <c r="T44" s="100"/>
      <c r="U44" s="108"/>
      <c r="V44" s="89"/>
      <c r="X44" s="474"/>
      <c r="Z44" s="91"/>
      <c r="AJ44" s="1585"/>
      <c r="AK44" s="1586"/>
      <c r="AL44" s="1586"/>
      <c r="AM44" s="1586"/>
      <c r="AN44" s="1586"/>
      <c r="AO44" s="1586"/>
      <c r="AP44" s="1586"/>
      <c r="AQ44" s="1587"/>
      <c r="AR44" s="668"/>
      <c r="AS44" s="670"/>
      <c r="AT44" s="670"/>
      <c r="AU44" s="670"/>
      <c r="AV44" s="676"/>
      <c r="AW44" s="694"/>
      <c r="AX44" s="676"/>
      <c r="AY44" s="695"/>
      <c r="AZ44" s="676"/>
      <c r="BA44" s="676"/>
      <c r="BB44" s="676"/>
      <c r="BC44" s="695"/>
      <c r="BD44" s="654"/>
      <c r="BE44" s="684"/>
    </row>
    <row r="45" spans="2:57" ht="24" customHeight="1">
      <c r="B45" s="105"/>
      <c r="C45" s="1547"/>
      <c r="D45" s="1547"/>
      <c r="E45" s="1547"/>
      <c r="F45" s="1547"/>
      <c r="G45" s="1547"/>
      <c r="H45" s="1547"/>
      <c r="I45" s="1548"/>
      <c r="J45" s="89"/>
      <c r="K45" s="305" t="s">
        <v>212</v>
      </c>
      <c r="L45" s="89"/>
      <c r="M45" s="89"/>
      <c r="N45" s="1622"/>
      <c r="O45" s="1622"/>
      <c r="P45" s="1622"/>
      <c r="Q45" s="1622"/>
      <c r="R45" s="1622"/>
      <c r="S45" s="1622"/>
      <c r="T45" s="1622"/>
      <c r="U45" s="1622"/>
      <c r="V45" s="89" t="s">
        <v>71</v>
      </c>
      <c r="X45" s="311"/>
      <c r="AJ45" s="1585"/>
      <c r="AK45" s="1586"/>
      <c r="AL45" s="1586"/>
      <c r="AM45" s="1586"/>
      <c r="AN45" s="1586"/>
      <c r="AO45" s="1586"/>
      <c r="AP45" s="1586"/>
      <c r="AQ45" s="1587"/>
      <c r="AR45" s="654"/>
      <c r="AS45" s="697" t="s">
        <v>212</v>
      </c>
      <c r="AT45" s="654"/>
      <c r="AU45" s="654"/>
      <c r="AV45" s="1847" t="s">
        <v>822</v>
      </c>
      <c r="AW45" s="1847"/>
      <c r="AX45" s="1847"/>
      <c r="AY45" s="1847"/>
      <c r="AZ45" s="1847"/>
      <c r="BA45" s="1847"/>
      <c r="BB45" s="1847"/>
      <c r="BC45" s="1847"/>
      <c r="BD45" s="654" t="s">
        <v>71</v>
      </c>
      <c r="BE45" s="669"/>
    </row>
    <row r="46" spans="2:57" ht="2.25" customHeight="1">
      <c r="B46" s="105"/>
      <c r="C46" s="1547"/>
      <c r="D46" s="1547"/>
      <c r="E46" s="1547"/>
      <c r="F46" s="1547"/>
      <c r="G46" s="1547"/>
      <c r="H46" s="1547"/>
      <c r="I46" s="1548"/>
      <c r="J46" s="105"/>
      <c r="K46" s="305"/>
      <c r="L46" s="106"/>
      <c r="M46" s="106"/>
      <c r="N46" s="88"/>
      <c r="O46" s="107"/>
      <c r="P46" s="100"/>
      <c r="Q46" s="108"/>
      <c r="R46" s="100"/>
      <c r="S46" s="88"/>
      <c r="T46" s="100"/>
      <c r="U46" s="108"/>
      <c r="V46" s="89"/>
      <c r="X46" s="474"/>
      <c r="Z46" s="91"/>
      <c r="AJ46" s="1585"/>
      <c r="AK46" s="1586"/>
      <c r="AL46" s="1586"/>
      <c r="AM46" s="1586"/>
      <c r="AN46" s="1586"/>
      <c r="AO46" s="1586"/>
      <c r="AP46" s="1586"/>
      <c r="AQ46" s="1587"/>
      <c r="AR46" s="668"/>
      <c r="AS46" s="670"/>
      <c r="AT46" s="670"/>
      <c r="AU46" s="670"/>
      <c r="AV46" s="676"/>
      <c r="AW46" s="694"/>
      <c r="AX46" s="676"/>
      <c r="AY46" s="695"/>
      <c r="AZ46" s="676"/>
      <c r="BA46" s="676"/>
      <c r="BB46" s="676"/>
      <c r="BC46" s="695"/>
      <c r="BD46" s="654"/>
      <c r="BE46" s="684"/>
    </row>
    <row r="47" spans="2:57" ht="24" customHeight="1">
      <c r="B47" s="105"/>
      <c r="C47" s="1547"/>
      <c r="D47" s="1547"/>
      <c r="E47" s="1547"/>
      <c r="F47" s="1547"/>
      <c r="G47" s="1547"/>
      <c r="H47" s="1547"/>
      <c r="I47" s="1548"/>
      <c r="J47" s="89"/>
      <c r="K47" s="305" t="s">
        <v>213</v>
      </c>
      <c r="L47" s="89"/>
      <c r="M47" s="89"/>
      <c r="N47" s="1622"/>
      <c r="O47" s="1622"/>
      <c r="P47" s="1622"/>
      <c r="Q47" s="1622"/>
      <c r="R47" s="1622"/>
      <c r="S47" s="1622"/>
      <c r="T47" s="1622"/>
      <c r="U47" s="1622"/>
      <c r="V47" s="89" t="s">
        <v>71</v>
      </c>
      <c r="X47" s="311"/>
      <c r="AJ47" s="1585"/>
      <c r="AK47" s="1586"/>
      <c r="AL47" s="1586"/>
      <c r="AM47" s="1586"/>
      <c r="AN47" s="1586"/>
      <c r="AO47" s="1586"/>
      <c r="AP47" s="1586"/>
      <c r="AQ47" s="1587"/>
      <c r="AR47" s="654"/>
      <c r="AS47" s="697" t="s">
        <v>213</v>
      </c>
      <c r="AT47" s="654"/>
      <c r="AU47" s="654"/>
      <c r="AV47" s="1847" t="s">
        <v>828</v>
      </c>
      <c r="AW47" s="1847"/>
      <c r="AX47" s="1847"/>
      <c r="AY47" s="1847"/>
      <c r="AZ47" s="1847"/>
      <c r="BA47" s="1847"/>
      <c r="BB47" s="1847"/>
      <c r="BC47" s="1847"/>
      <c r="BD47" s="654" t="s">
        <v>71</v>
      </c>
      <c r="BE47" s="669"/>
    </row>
    <row r="48" spans="2:57" ht="5.25" customHeight="1">
      <c r="B48" s="116"/>
      <c r="C48" s="1543"/>
      <c r="D48" s="1543"/>
      <c r="E48" s="1543"/>
      <c r="F48" s="1543"/>
      <c r="G48" s="1543"/>
      <c r="H48" s="1543"/>
      <c r="I48" s="1544"/>
      <c r="J48" s="491"/>
      <c r="K48" s="308"/>
      <c r="L48" s="308"/>
      <c r="M48" s="308"/>
      <c r="N48" s="308"/>
      <c r="O48" s="308"/>
      <c r="P48" s="308"/>
      <c r="Q48" s="308"/>
      <c r="R48" s="489"/>
      <c r="S48" s="489"/>
      <c r="T48" s="489"/>
      <c r="U48" s="489"/>
      <c r="V48" s="489"/>
      <c r="W48" s="328"/>
      <c r="X48" s="490"/>
      <c r="AJ48" s="1588"/>
      <c r="AK48" s="1589"/>
      <c r="AL48" s="1589"/>
      <c r="AM48" s="1589"/>
      <c r="AN48" s="1589"/>
      <c r="AO48" s="1589"/>
      <c r="AP48" s="1589"/>
      <c r="AQ48" s="1590"/>
      <c r="AR48" s="654"/>
      <c r="AS48" s="654"/>
      <c r="AT48" s="701"/>
      <c r="AU48" s="701"/>
      <c r="AV48" s="701"/>
      <c r="AW48" s="701"/>
      <c r="AX48" s="701"/>
      <c r="AY48" s="701"/>
      <c r="AZ48" s="702"/>
      <c r="BA48" s="702"/>
      <c r="BB48" s="702"/>
      <c r="BC48" s="702"/>
      <c r="BD48" s="702"/>
      <c r="BE48" s="703"/>
    </row>
    <row r="49" spans="3:57" ht="13.5" customHeight="1">
      <c r="C49" s="89" t="s">
        <v>214</v>
      </c>
      <c r="D49" s="89"/>
      <c r="E49" s="89"/>
      <c r="F49" s="89"/>
      <c r="G49" s="89"/>
      <c r="H49" s="89"/>
      <c r="I49" s="89"/>
      <c r="J49" s="89"/>
      <c r="K49" s="89"/>
      <c r="L49" s="89"/>
      <c r="M49" s="89"/>
      <c r="N49" s="89"/>
      <c r="O49" s="89"/>
      <c r="P49" s="89"/>
      <c r="Q49" s="89"/>
      <c r="S49" s="89"/>
      <c r="T49" s="91"/>
      <c r="U49" s="88"/>
      <c r="V49" s="88"/>
      <c r="W49" s="88"/>
      <c r="AJ49" s="677"/>
      <c r="AK49" s="654" t="s">
        <v>214</v>
      </c>
      <c r="AL49" s="667"/>
      <c r="AM49" s="667"/>
      <c r="AN49" s="667"/>
      <c r="AO49" s="667"/>
      <c r="AP49" s="667"/>
      <c r="AQ49" s="667"/>
      <c r="AR49" s="667"/>
      <c r="AS49" s="667"/>
      <c r="AT49" s="667"/>
      <c r="AU49" s="667"/>
      <c r="AV49" s="667"/>
      <c r="AW49" s="667"/>
      <c r="AX49" s="667"/>
      <c r="AY49" s="667"/>
      <c r="AZ49" s="677"/>
      <c r="BA49" s="667"/>
      <c r="BB49" s="323"/>
      <c r="BC49" s="666"/>
      <c r="BD49" s="666"/>
      <c r="BE49" s="666"/>
    </row>
    <row r="50" spans="3:57" ht="21" customHeight="1">
      <c r="M50" s="120"/>
      <c r="N50" s="120"/>
      <c r="O50" s="89"/>
      <c r="P50" s="89"/>
      <c r="Q50" s="89"/>
      <c r="R50" s="89"/>
      <c r="S50" s="89"/>
      <c r="T50" s="89"/>
      <c r="U50" s="89"/>
      <c r="V50" s="89"/>
      <c r="W50" s="88"/>
      <c r="AL50" s="654"/>
      <c r="AM50" s="654"/>
      <c r="AN50" s="654"/>
      <c r="AO50" s="654"/>
      <c r="AP50" s="654"/>
      <c r="AQ50" s="654"/>
      <c r="AR50" s="654"/>
      <c r="AS50" s="654"/>
      <c r="AT50" s="654"/>
      <c r="AU50" s="654"/>
      <c r="AV50" s="654"/>
      <c r="AW50" s="654"/>
      <c r="AX50" s="654"/>
      <c r="AY50" s="654"/>
      <c r="BA50" s="654"/>
      <c r="BB50" s="323"/>
      <c r="BC50" s="660"/>
      <c r="BD50" s="660"/>
      <c r="BE50" s="660"/>
    </row>
    <row r="51" spans="3:57" ht="2.4" customHeight="1">
      <c r="N51" s="89"/>
      <c r="O51" s="88"/>
      <c r="P51" s="88"/>
      <c r="Q51" s="88"/>
      <c r="R51" s="88"/>
      <c r="S51" s="88"/>
      <c r="T51" s="88"/>
      <c r="U51" s="88"/>
      <c r="V51" s="88"/>
      <c r="W51" s="88"/>
      <c r="AU51" s="679"/>
      <c r="AV51" s="679"/>
      <c r="AW51" s="662"/>
      <c r="AX51" s="662"/>
      <c r="AY51" s="662"/>
      <c r="AZ51" s="662"/>
      <c r="BA51" s="662"/>
      <c r="BB51" s="662"/>
      <c r="BC51" s="662"/>
      <c r="BD51" s="662"/>
      <c r="BE51" s="660"/>
    </row>
    <row r="52" spans="3:57" ht="21" customHeight="1">
      <c r="M52" s="89"/>
      <c r="N52" s="89"/>
      <c r="O52" s="89"/>
      <c r="P52" s="89"/>
      <c r="Q52" s="89"/>
      <c r="R52" s="89"/>
      <c r="S52" s="89"/>
      <c r="T52" s="89"/>
      <c r="U52" s="89"/>
      <c r="V52" s="89"/>
      <c r="W52" s="89"/>
      <c r="AV52" s="654"/>
      <c r="AW52" s="660"/>
      <c r="AX52" s="660"/>
      <c r="AY52" s="660"/>
      <c r="AZ52" s="660"/>
      <c r="BA52" s="660"/>
      <c r="BB52" s="660"/>
      <c r="BC52" s="660"/>
      <c r="BD52" s="660"/>
      <c r="BE52" s="660"/>
    </row>
    <row r="53" spans="3:57" ht="2.4" customHeight="1">
      <c r="N53" s="89"/>
      <c r="O53" s="88"/>
      <c r="P53" s="88"/>
      <c r="Q53" s="88"/>
      <c r="R53" s="88"/>
      <c r="S53" s="88"/>
      <c r="T53" s="88"/>
      <c r="U53" s="88"/>
      <c r="V53" s="88"/>
      <c r="W53" s="88"/>
      <c r="AU53" s="654"/>
      <c r="AV53" s="654"/>
      <c r="AW53" s="662"/>
      <c r="AX53" s="662"/>
      <c r="AY53" s="662"/>
      <c r="AZ53" s="662"/>
      <c r="BA53" s="662"/>
      <c r="BB53" s="662"/>
      <c r="BC53" s="662"/>
      <c r="BD53" s="662"/>
      <c r="BE53" s="662"/>
    </row>
    <row r="54" spans="3:57" ht="21" customHeight="1">
      <c r="M54" s="89"/>
      <c r="N54" s="89"/>
      <c r="O54" s="89"/>
      <c r="P54" s="89"/>
      <c r="Q54" s="89"/>
      <c r="R54" s="89"/>
      <c r="S54" s="89"/>
      <c r="T54" s="89"/>
      <c r="U54" s="89"/>
      <c r="V54" s="89"/>
      <c r="W54" s="89"/>
      <c r="AA54" s="97"/>
      <c r="AV54" s="654"/>
      <c r="AW54" s="660"/>
      <c r="AX54" s="660"/>
      <c r="AY54" s="660"/>
      <c r="AZ54" s="660"/>
      <c r="BA54" s="660"/>
      <c r="BB54" s="660"/>
      <c r="BC54" s="660"/>
      <c r="BD54" s="660"/>
      <c r="BE54" s="660"/>
    </row>
    <row r="55" spans="3:57" ht="2.4" customHeight="1">
      <c r="N55" s="89"/>
      <c r="O55" s="88"/>
      <c r="P55" s="88"/>
      <c r="Q55" s="88"/>
      <c r="R55" s="88"/>
      <c r="S55" s="88"/>
      <c r="T55" s="88"/>
      <c r="U55" s="88"/>
      <c r="V55" s="88"/>
      <c r="W55" s="88"/>
      <c r="AU55" s="654"/>
      <c r="AV55" s="654"/>
      <c r="AW55" s="662"/>
      <c r="AX55" s="662"/>
      <c r="AY55" s="662"/>
      <c r="AZ55" s="662"/>
      <c r="BA55" s="662"/>
      <c r="BB55" s="662"/>
      <c r="BC55" s="662"/>
      <c r="BD55" s="662"/>
      <c r="BE55" s="662"/>
    </row>
    <row r="56" spans="3:57" ht="21" customHeight="1">
      <c r="M56" s="120"/>
      <c r="N56" s="120"/>
      <c r="O56" s="89"/>
      <c r="P56" s="89"/>
      <c r="Q56" s="89"/>
      <c r="R56" s="89"/>
      <c r="S56" s="89"/>
      <c r="T56" s="89"/>
      <c r="U56" s="89"/>
      <c r="V56" s="89"/>
      <c r="W56" s="88"/>
      <c r="AV56" s="654"/>
      <c r="AW56" s="660"/>
      <c r="AX56" s="660"/>
      <c r="AY56" s="660"/>
      <c r="AZ56" s="660"/>
      <c r="BA56" s="660"/>
      <c r="BB56" s="660"/>
      <c r="BC56" s="660"/>
      <c r="BD56" s="660"/>
      <c r="BE56" s="660"/>
    </row>
    <row r="57" spans="3:57" ht="11.4" customHeight="1">
      <c r="M57" s="121"/>
      <c r="N57" s="121"/>
      <c r="O57" s="479"/>
      <c r="P57" s="479"/>
      <c r="Q57" s="479"/>
      <c r="R57" s="479"/>
      <c r="S57" s="479"/>
      <c r="T57" s="479"/>
      <c r="U57" s="479"/>
      <c r="V57" s="479"/>
      <c r="W57" s="88"/>
      <c r="AU57" s="679"/>
      <c r="AV57" s="679"/>
      <c r="AW57" s="662"/>
      <c r="AX57" s="662"/>
      <c r="AY57" s="662"/>
      <c r="AZ57" s="662"/>
      <c r="BA57" s="662"/>
      <c r="BB57" s="662"/>
      <c r="BC57" s="662"/>
      <c r="BD57" s="662"/>
      <c r="BE57" s="660"/>
    </row>
    <row r="58" spans="3:57" ht="13.5" customHeight="1">
      <c r="S58" s="93"/>
      <c r="W58" s="123"/>
      <c r="AU58" s="661"/>
      <c r="AV58" s="661"/>
      <c r="AW58" s="711"/>
      <c r="AX58" s="711"/>
      <c r="AY58" s="711"/>
      <c r="AZ58" s="711"/>
      <c r="BA58" s="711"/>
      <c r="BB58" s="711"/>
      <c r="BC58" s="711"/>
      <c r="BD58" s="711"/>
      <c r="BE58" s="660"/>
    </row>
    <row r="59" spans="3:57">
      <c r="BA59" s="656"/>
      <c r="BE59" s="681"/>
    </row>
  </sheetData>
  <sheetProtection algorithmName="SHA-512" hashValue="xkDhp0aqWwNM5Y3CVmIxMdYMQKwcj2ZN+Z5u/H1WDdcknIRdY+hPhwFhiSovr5MZKq0c6lCK1YIkb6CwTiNy8Q==" saltValue="oK7OdHUeFXa1o7jv1DrF3g==" spinCount="100000" sheet="1" formatCells="0" formatRows="0" selectLockedCells="1"/>
  <mergeCells count="75">
    <mergeCell ref="M32:X32"/>
    <mergeCell ref="M30:X30"/>
    <mergeCell ref="K35:X35"/>
    <mergeCell ref="C35:I35"/>
    <mergeCell ref="C30:I34"/>
    <mergeCell ref="J34:L34"/>
    <mergeCell ref="J30:L30"/>
    <mergeCell ref="J32:L32"/>
    <mergeCell ref="M34:O34"/>
    <mergeCell ref="P34:X34"/>
    <mergeCell ref="C36:I48"/>
    <mergeCell ref="N37:V37"/>
    <mergeCell ref="N39:V39"/>
    <mergeCell ref="N41:V41"/>
    <mergeCell ref="N43:U43"/>
    <mergeCell ref="N45:U45"/>
    <mergeCell ref="N47:U47"/>
    <mergeCell ref="A21:Y21"/>
    <mergeCell ref="B24:W24"/>
    <mergeCell ref="C27:I27"/>
    <mergeCell ref="C29:I29"/>
    <mergeCell ref="L29:O29"/>
    <mergeCell ref="R27:X27"/>
    <mergeCell ref="J27:Q27"/>
    <mergeCell ref="A17:Y17"/>
    <mergeCell ref="A18:Y18"/>
    <mergeCell ref="J20:K20"/>
    <mergeCell ref="L20:N20"/>
    <mergeCell ref="O20:P20"/>
    <mergeCell ref="Q20:Y20"/>
    <mergeCell ref="M12:N12"/>
    <mergeCell ref="P3:Q3"/>
    <mergeCell ref="M8:N8"/>
    <mergeCell ref="O8:W8"/>
    <mergeCell ref="M10:N10"/>
    <mergeCell ref="O10:W10"/>
    <mergeCell ref="O12:R12"/>
    <mergeCell ref="S12:W12"/>
    <mergeCell ref="AX3:AY3"/>
    <mergeCell ref="AU8:AV8"/>
    <mergeCell ref="AW8:BE8"/>
    <mergeCell ref="AU10:AV10"/>
    <mergeCell ref="AW10:BE10"/>
    <mergeCell ref="AI21:BG21"/>
    <mergeCell ref="AU12:AV12"/>
    <mergeCell ref="AW12:AZ12"/>
    <mergeCell ref="BA12:BE12"/>
    <mergeCell ref="AR20:AS20"/>
    <mergeCell ref="AT20:AV20"/>
    <mergeCell ref="AW20:AX20"/>
    <mergeCell ref="AI17:BG17"/>
    <mergeCell ref="AI18:BG18"/>
    <mergeCell ref="AY20:BG20"/>
    <mergeCell ref="AJ24:BE24"/>
    <mergeCell ref="AJ27:AQ27"/>
    <mergeCell ref="AS27:BE27"/>
    <mergeCell ref="AJ29:AQ29"/>
    <mergeCell ref="AT29:AW29"/>
    <mergeCell ref="AJ30:AQ34"/>
    <mergeCell ref="AS30:AT30"/>
    <mergeCell ref="AU30:BE30"/>
    <mergeCell ref="AS32:AT32"/>
    <mergeCell ref="AU32:BE32"/>
    <mergeCell ref="AS34:AT34"/>
    <mergeCell ref="AU34:AX34"/>
    <mergeCell ref="AY34:BE34"/>
    <mergeCell ref="AJ35:AQ35"/>
    <mergeCell ref="AS35:BE35"/>
    <mergeCell ref="AJ36:AQ48"/>
    <mergeCell ref="AV37:BD37"/>
    <mergeCell ref="AV39:BD39"/>
    <mergeCell ref="AV41:BD41"/>
    <mergeCell ref="AV43:BC43"/>
    <mergeCell ref="AV45:BC45"/>
    <mergeCell ref="AV47:BC47"/>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J44"/>
  <sheetViews>
    <sheetView showGridLines="0" showZeros="0" view="pageBreakPreview" zoomScale="55" zoomScaleNormal="100" zoomScaleSheetLayoutView="55" workbookViewId="0">
      <selection activeCell="L29" sqref="L29:O29"/>
    </sheetView>
  </sheetViews>
  <sheetFormatPr defaultRowHeight="13"/>
  <cols>
    <col min="1" max="1" width="2.0820312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8" width="3.33203125" style="91" customWidth="1"/>
    <col min="9" max="9" width="4.1640625" style="91" customWidth="1"/>
    <col min="10" max="10" width="1.08203125" style="91" customWidth="1"/>
    <col min="11" max="11" width="2.83203125" style="91" customWidth="1"/>
    <col min="12" max="12" width="4" style="91" customWidth="1"/>
    <col min="13" max="13" width="3.33203125" style="91" customWidth="1"/>
    <col min="14" max="14" width="5.08203125" style="91" customWidth="1"/>
    <col min="15" max="15" width="3.33203125" style="91" customWidth="1"/>
    <col min="16" max="16" width="4.1640625" style="91" customWidth="1"/>
    <col min="17" max="19" width="3.33203125" style="91" customWidth="1"/>
    <col min="20" max="23" width="3.33203125" style="92" customWidth="1"/>
    <col min="24" max="24" width="2" style="92" customWidth="1"/>
    <col min="25" max="26" width="1.9140625" style="92" customWidth="1"/>
    <col min="27" max="27" width="6.5" style="91" customWidth="1"/>
    <col min="28" max="32" width="8.83203125" style="91"/>
    <col min="33" max="33" width="1.9140625" style="323" customWidth="1"/>
    <col min="34" max="34" width="2.08203125" style="323" customWidth="1"/>
    <col min="35" max="35" width="1" style="323" customWidth="1"/>
    <col min="36" max="36" width="5.08203125" style="323" customWidth="1"/>
    <col min="37" max="37" width="3.33203125" style="323" customWidth="1"/>
    <col min="38" max="38" width="2.4140625" style="323" customWidth="1"/>
    <col min="39" max="39" width="3.33203125" style="323" customWidth="1"/>
    <col min="40" max="40" width="2.4140625" style="323" customWidth="1"/>
    <col min="41" max="41" width="3.33203125" style="323" customWidth="1"/>
    <col min="42" max="42" width="4.1640625" style="323" customWidth="1"/>
    <col min="43" max="43" width="1.08203125" style="323" customWidth="1"/>
    <col min="44" max="44" width="2.83203125" style="323" customWidth="1"/>
    <col min="45" max="45" width="4" style="323" customWidth="1"/>
    <col min="46" max="46" width="3.33203125" style="323" customWidth="1"/>
    <col min="47" max="47" width="5.08203125" style="323" customWidth="1"/>
    <col min="48" max="48" width="3.33203125" style="323" customWidth="1"/>
    <col min="49" max="49" width="4.1640625" style="323" customWidth="1"/>
    <col min="50" max="52" width="3.33203125" style="323" customWidth="1"/>
    <col min="53" max="56" width="3.33203125" style="655" customWidth="1"/>
    <col min="57" max="57" width="2" style="655" customWidth="1"/>
    <col min="58" max="58" width="1.9140625" style="655" customWidth="1"/>
    <col min="59" max="62" width="8.83203125" style="323"/>
    <col min="63" max="262" width="8.83203125" style="91"/>
    <col min="263" max="263" width="2.1640625" style="91" customWidth="1"/>
    <col min="264" max="264" width="2.08203125" style="91" customWidth="1"/>
    <col min="265" max="265" width="1" style="91" customWidth="1"/>
    <col min="266" max="266" width="20.4140625" style="91" customWidth="1"/>
    <col min="267" max="267" width="1.08203125" style="91" customWidth="1"/>
    <col min="268" max="269" width="10.58203125" style="91" customWidth="1"/>
    <col min="270" max="270" width="1.58203125" style="91" customWidth="1"/>
    <col min="271" max="271" width="6.1640625" style="91" customWidth="1"/>
    <col min="272" max="272" width="4" style="91" customWidth="1"/>
    <col min="273" max="273" width="3.33203125" style="91" customWidth="1"/>
    <col min="274" max="274" width="0.6640625" style="91" customWidth="1"/>
    <col min="275" max="275" width="3" style="91" customWidth="1"/>
    <col min="276" max="276" width="3.33203125" style="91" customWidth="1"/>
    <col min="277" max="277" width="2.6640625" style="91" customWidth="1"/>
    <col min="278" max="278" width="3.33203125" style="91" customWidth="1"/>
    <col min="279" max="279" width="2.83203125" style="91" customWidth="1"/>
    <col min="280" max="280" width="1.6640625" style="91" customWidth="1"/>
    <col min="281" max="282" width="2" style="91" customWidth="1"/>
    <col min="283" max="283" width="6.5" style="91" customWidth="1"/>
    <col min="284" max="518" width="8.83203125" style="91"/>
    <col min="519" max="519" width="2.1640625" style="91" customWidth="1"/>
    <col min="520" max="520" width="2.08203125" style="91" customWidth="1"/>
    <col min="521" max="521" width="1" style="91" customWidth="1"/>
    <col min="522" max="522" width="20.4140625" style="91" customWidth="1"/>
    <col min="523" max="523" width="1.08203125" style="91" customWidth="1"/>
    <col min="524" max="525" width="10.58203125" style="91" customWidth="1"/>
    <col min="526" max="526" width="1.58203125" style="91" customWidth="1"/>
    <col min="527" max="527" width="6.1640625" style="91" customWidth="1"/>
    <col min="528" max="528" width="4" style="91" customWidth="1"/>
    <col min="529" max="529" width="3.33203125" style="91" customWidth="1"/>
    <col min="530" max="530" width="0.6640625" style="91" customWidth="1"/>
    <col min="531" max="531" width="3" style="91" customWidth="1"/>
    <col min="532" max="532" width="3.33203125" style="91" customWidth="1"/>
    <col min="533" max="533" width="2.6640625" style="91" customWidth="1"/>
    <col min="534" max="534" width="3.33203125" style="91" customWidth="1"/>
    <col min="535" max="535" width="2.83203125" style="91" customWidth="1"/>
    <col min="536" max="536" width="1.6640625" style="91" customWidth="1"/>
    <col min="537" max="538" width="2" style="91" customWidth="1"/>
    <col min="539" max="539" width="6.5" style="91" customWidth="1"/>
    <col min="540" max="774" width="8.83203125" style="91"/>
    <col min="775" max="775" width="2.1640625" style="91" customWidth="1"/>
    <col min="776" max="776" width="2.08203125" style="91" customWidth="1"/>
    <col min="777" max="777" width="1" style="91" customWidth="1"/>
    <col min="778" max="778" width="20.4140625" style="91" customWidth="1"/>
    <col min="779" max="779" width="1.08203125" style="91" customWidth="1"/>
    <col min="780" max="781" width="10.58203125" style="91" customWidth="1"/>
    <col min="782" max="782" width="1.58203125" style="91" customWidth="1"/>
    <col min="783" max="783" width="6.1640625" style="91" customWidth="1"/>
    <col min="784" max="784" width="4" style="91" customWidth="1"/>
    <col min="785" max="785" width="3.33203125" style="91" customWidth="1"/>
    <col min="786" max="786" width="0.6640625" style="91" customWidth="1"/>
    <col min="787" max="787" width="3" style="91" customWidth="1"/>
    <col min="788" max="788" width="3.33203125" style="91" customWidth="1"/>
    <col min="789" max="789" width="2.6640625" style="91" customWidth="1"/>
    <col min="790" max="790" width="3.33203125" style="91" customWidth="1"/>
    <col min="791" max="791" width="2.83203125" style="91" customWidth="1"/>
    <col min="792" max="792" width="1.6640625" style="91" customWidth="1"/>
    <col min="793" max="794" width="2" style="91" customWidth="1"/>
    <col min="795" max="795" width="6.5" style="91" customWidth="1"/>
    <col min="796" max="1030" width="8.83203125" style="91"/>
    <col min="1031" max="1031" width="2.1640625" style="91" customWidth="1"/>
    <col min="1032" max="1032" width="2.08203125" style="91" customWidth="1"/>
    <col min="1033" max="1033" width="1" style="91" customWidth="1"/>
    <col min="1034" max="1034" width="20.4140625" style="91" customWidth="1"/>
    <col min="1035" max="1035" width="1.08203125" style="91" customWidth="1"/>
    <col min="1036" max="1037" width="10.58203125" style="91" customWidth="1"/>
    <col min="1038" max="1038" width="1.58203125" style="91" customWidth="1"/>
    <col min="1039" max="1039" width="6.1640625" style="91" customWidth="1"/>
    <col min="1040" max="1040" width="4" style="91" customWidth="1"/>
    <col min="1041" max="1041" width="3.33203125" style="91" customWidth="1"/>
    <col min="1042" max="1042" width="0.6640625" style="91" customWidth="1"/>
    <col min="1043" max="1043" width="3" style="91" customWidth="1"/>
    <col min="1044" max="1044" width="3.33203125" style="91" customWidth="1"/>
    <col min="1045" max="1045" width="2.6640625" style="91" customWidth="1"/>
    <col min="1046" max="1046" width="3.33203125" style="91" customWidth="1"/>
    <col min="1047" max="1047" width="2.83203125" style="91" customWidth="1"/>
    <col min="1048" max="1048" width="1.6640625" style="91" customWidth="1"/>
    <col min="1049" max="1050" width="2" style="91" customWidth="1"/>
    <col min="1051" max="1051" width="6.5" style="91" customWidth="1"/>
    <col min="1052" max="1286" width="8.83203125" style="91"/>
    <col min="1287" max="1287" width="2.1640625" style="91" customWidth="1"/>
    <col min="1288" max="1288" width="2.08203125" style="91" customWidth="1"/>
    <col min="1289" max="1289" width="1" style="91" customWidth="1"/>
    <col min="1290" max="1290" width="20.4140625" style="91" customWidth="1"/>
    <col min="1291" max="1291" width="1.08203125" style="91" customWidth="1"/>
    <col min="1292" max="1293" width="10.58203125" style="91" customWidth="1"/>
    <col min="1294" max="1294" width="1.58203125" style="91" customWidth="1"/>
    <col min="1295" max="1295" width="6.1640625" style="91" customWidth="1"/>
    <col min="1296" max="1296" width="4" style="91" customWidth="1"/>
    <col min="1297" max="1297" width="3.33203125" style="91" customWidth="1"/>
    <col min="1298" max="1298" width="0.6640625" style="91" customWidth="1"/>
    <col min="1299" max="1299" width="3" style="91" customWidth="1"/>
    <col min="1300" max="1300" width="3.33203125" style="91" customWidth="1"/>
    <col min="1301" max="1301" width="2.6640625" style="91" customWidth="1"/>
    <col min="1302" max="1302" width="3.33203125" style="91" customWidth="1"/>
    <col min="1303" max="1303" width="2.83203125" style="91" customWidth="1"/>
    <col min="1304" max="1304" width="1.6640625" style="91" customWidth="1"/>
    <col min="1305" max="1306" width="2" style="91" customWidth="1"/>
    <col min="1307" max="1307" width="6.5" style="91" customWidth="1"/>
    <col min="1308" max="1542" width="8.83203125" style="91"/>
    <col min="1543" max="1543" width="2.1640625" style="91" customWidth="1"/>
    <col min="1544" max="1544" width="2.08203125" style="91" customWidth="1"/>
    <col min="1545" max="1545" width="1" style="91" customWidth="1"/>
    <col min="1546" max="1546" width="20.4140625" style="91" customWidth="1"/>
    <col min="1547" max="1547" width="1.08203125" style="91" customWidth="1"/>
    <col min="1548" max="1549" width="10.58203125" style="91" customWidth="1"/>
    <col min="1550" max="1550" width="1.58203125" style="91" customWidth="1"/>
    <col min="1551" max="1551" width="6.1640625" style="91" customWidth="1"/>
    <col min="1552" max="1552" width="4" style="91" customWidth="1"/>
    <col min="1553" max="1553" width="3.33203125" style="91" customWidth="1"/>
    <col min="1554" max="1554" width="0.6640625" style="91" customWidth="1"/>
    <col min="1555" max="1555" width="3" style="91" customWidth="1"/>
    <col min="1556" max="1556" width="3.33203125" style="91" customWidth="1"/>
    <col min="1557" max="1557" width="2.6640625" style="91" customWidth="1"/>
    <col min="1558" max="1558" width="3.33203125" style="91" customWidth="1"/>
    <col min="1559" max="1559" width="2.83203125" style="91" customWidth="1"/>
    <col min="1560" max="1560" width="1.6640625" style="91" customWidth="1"/>
    <col min="1561" max="1562" width="2" style="91" customWidth="1"/>
    <col min="1563" max="1563" width="6.5" style="91" customWidth="1"/>
    <col min="1564" max="1798" width="8.83203125" style="91"/>
    <col min="1799" max="1799" width="2.1640625" style="91" customWidth="1"/>
    <col min="1800" max="1800" width="2.08203125" style="91" customWidth="1"/>
    <col min="1801" max="1801" width="1" style="91" customWidth="1"/>
    <col min="1802" max="1802" width="20.4140625" style="91" customWidth="1"/>
    <col min="1803" max="1803" width="1.08203125" style="91" customWidth="1"/>
    <col min="1804" max="1805" width="10.58203125" style="91" customWidth="1"/>
    <col min="1806" max="1806" width="1.58203125" style="91" customWidth="1"/>
    <col min="1807" max="1807" width="6.1640625" style="91" customWidth="1"/>
    <col min="1808" max="1808" width="4" style="91" customWidth="1"/>
    <col min="1809" max="1809" width="3.33203125" style="91" customWidth="1"/>
    <col min="1810" max="1810" width="0.6640625" style="91" customWidth="1"/>
    <col min="1811" max="1811" width="3" style="91" customWidth="1"/>
    <col min="1812" max="1812" width="3.33203125" style="91" customWidth="1"/>
    <col min="1813" max="1813" width="2.6640625" style="91" customWidth="1"/>
    <col min="1814" max="1814" width="3.33203125" style="91" customWidth="1"/>
    <col min="1815" max="1815" width="2.83203125" style="91" customWidth="1"/>
    <col min="1816" max="1816" width="1.6640625" style="91" customWidth="1"/>
    <col min="1817" max="1818" width="2" style="91" customWidth="1"/>
    <col min="1819" max="1819" width="6.5" style="91" customWidth="1"/>
    <col min="1820" max="2054" width="8.83203125" style="91"/>
    <col min="2055" max="2055" width="2.1640625" style="91" customWidth="1"/>
    <col min="2056" max="2056" width="2.08203125" style="91" customWidth="1"/>
    <col min="2057" max="2057" width="1" style="91" customWidth="1"/>
    <col min="2058" max="2058" width="20.4140625" style="91" customWidth="1"/>
    <col min="2059" max="2059" width="1.08203125" style="91" customWidth="1"/>
    <col min="2060" max="2061" width="10.58203125" style="91" customWidth="1"/>
    <col min="2062" max="2062" width="1.58203125" style="91" customWidth="1"/>
    <col min="2063" max="2063" width="6.1640625" style="91" customWidth="1"/>
    <col min="2064" max="2064" width="4" style="91" customWidth="1"/>
    <col min="2065" max="2065" width="3.33203125" style="91" customWidth="1"/>
    <col min="2066" max="2066" width="0.6640625" style="91" customWidth="1"/>
    <col min="2067" max="2067" width="3" style="91" customWidth="1"/>
    <col min="2068" max="2068" width="3.33203125" style="91" customWidth="1"/>
    <col min="2069" max="2069" width="2.6640625" style="91" customWidth="1"/>
    <col min="2070" max="2070" width="3.33203125" style="91" customWidth="1"/>
    <col min="2071" max="2071" width="2.83203125" style="91" customWidth="1"/>
    <col min="2072" max="2072" width="1.6640625" style="91" customWidth="1"/>
    <col min="2073" max="2074" width="2" style="91" customWidth="1"/>
    <col min="2075" max="2075" width="6.5" style="91" customWidth="1"/>
    <col min="2076" max="2310" width="8.83203125" style="91"/>
    <col min="2311" max="2311" width="2.1640625" style="91" customWidth="1"/>
    <col min="2312" max="2312" width="2.08203125" style="91" customWidth="1"/>
    <col min="2313" max="2313" width="1" style="91" customWidth="1"/>
    <col min="2314" max="2314" width="20.4140625" style="91" customWidth="1"/>
    <col min="2315" max="2315" width="1.08203125" style="91" customWidth="1"/>
    <col min="2316" max="2317" width="10.58203125" style="91" customWidth="1"/>
    <col min="2318" max="2318" width="1.58203125" style="91" customWidth="1"/>
    <col min="2319" max="2319" width="6.1640625" style="91" customWidth="1"/>
    <col min="2320" max="2320" width="4" style="91" customWidth="1"/>
    <col min="2321" max="2321" width="3.33203125" style="91" customWidth="1"/>
    <col min="2322" max="2322" width="0.6640625" style="91" customWidth="1"/>
    <col min="2323" max="2323" width="3" style="91" customWidth="1"/>
    <col min="2324" max="2324" width="3.33203125" style="91" customWidth="1"/>
    <col min="2325" max="2325" width="2.6640625" style="91" customWidth="1"/>
    <col min="2326" max="2326" width="3.33203125" style="91" customWidth="1"/>
    <col min="2327" max="2327" width="2.83203125" style="91" customWidth="1"/>
    <col min="2328" max="2328" width="1.6640625" style="91" customWidth="1"/>
    <col min="2329" max="2330" width="2" style="91" customWidth="1"/>
    <col min="2331" max="2331" width="6.5" style="91" customWidth="1"/>
    <col min="2332" max="2566" width="8.83203125" style="91"/>
    <col min="2567" max="2567" width="2.1640625" style="91" customWidth="1"/>
    <col min="2568" max="2568" width="2.08203125" style="91" customWidth="1"/>
    <col min="2569" max="2569" width="1" style="91" customWidth="1"/>
    <col min="2570" max="2570" width="20.4140625" style="91" customWidth="1"/>
    <col min="2571" max="2571" width="1.08203125" style="91" customWidth="1"/>
    <col min="2572" max="2573" width="10.58203125" style="91" customWidth="1"/>
    <col min="2574" max="2574" width="1.58203125" style="91" customWidth="1"/>
    <col min="2575" max="2575" width="6.1640625" style="91" customWidth="1"/>
    <col min="2576" max="2576" width="4" style="91" customWidth="1"/>
    <col min="2577" max="2577" width="3.33203125" style="91" customWidth="1"/>
    <col min="2578" max="2578" width="0.6640625" style="91" customWidth="1"/>
    <col min="2579" max="2579" width="3" style="91" customWidth="1"/>
    <col min="2580" max="2580" width="3.33203125" style="91" customWidth="1"/>
    <col min="2581" max="2581" width="2.6640625" style="91" customWidth="1"/>
    <col min="2582" max="2582" width="3.33203125" style="91" customWidth="1"/>
    <col min="2583" max="2583" width="2.83203125" style="91" customWidth="1"/>
    <col min="2584" max="2584" width="1.6640625" style="91" customWidth="1"/>
    <col min="2585" max="2586" width="2" style="91" customWidth="1"/>
    <col min="2587" max="2587" width="6.5" style="91" customWidth="1"/>
    <col min="2588" max="2822" width="8.83203125" style="91"/>
    <col min="2823" max="2823" width="2.1640625" style="91" customWidth="1"/>
    <col min="2824" max="2824" width="2.08203125" style="91" customWidth="1"/>
    <col min="2825" max="2825" width="1" style="91" customWidth="1"/>
    <col min="2826" max="2826" width="20.4140625" style="91" customWidth="1"/>
    <col min="2827" max="2827" width="1.08203125" style="91" customWidth="1"/>
    <col min="2828" max="2829" width="10.58203125" style="91" customWidth="1"/>
    <col min="2830" max="2830" width="1.58203125" style="91" customWidth="1"/>
    <col min="2831" max="2831" width="6.1640625" style="91" customWidth="1"/>
    <col min="2832" max="2832" width="4" style="91" customWidth="1"/>
    <col min="2833" max="2833" width="3.33203125" style="91" customWidth="1"/>
    <col min="2834" max="2834" width="0.6640625" style="91" customWidth="1"/>
    <col min="2835" max="2835" width="3" style="91" customWidth="1"/>
    <col min="2836" max="2836" width="3.33203125" style="91" customWidth="1"/>
    <col min="2837" max="2837" width="2.6640625" style="91" customWidth="1"/>
    <col min="2838" max="2838" width="3.33203125" style="91" customWidth="1"/>
    <col min="2839" max="2839" width="2.83203125" style="91" customWidth="1"/>
    <col min="2840" max="2840" width="1.6640625" style="91" customWidth="1"/>
    <col min="2841" max="2842" width="2" style="91" customWidth="1"/>
    <col min="2843" max="2843" width="6.5" style="91" customWidth="1"/>
    <col min="2844" max="3078" width="8.83203125" style="91"/>
    <col min="3079" max="3079" width="2.1640625" style="91" customWidth="1"/>
    <col min="3080" max="3080" width="2.08203125" style="91" customWidth="1"/>
    <col min="3081" max="3081" width="1" style="91" customWidth="1"/>
    <col min="3082" max="3082" width="20.4140625" style="91" customWidth="1"/>
    <col min="3083" max="3083" width="1.08203125" style="91" customWidth="1"/>
    <col min="3084" max="3085" width="10.58203125" style="91" customWidth="1"/>
    <col min="3086" max="3086" width="1.58203125" style="91" customWidth="1"/>
    <col min="3087" max="3087" width="6.1640625" style="91" customWidth="1"/>
    <col min="3088" max="3088" width="4" style="91" customWidth="1"/>
    <col min="3089" max="3089" width="3.33203125" style="91" customWidth="1"/>
    <col min="3090" max="3090" width="0.6640625" style="91" customWidth="1"/>
    <col min="3091" max="3091" width="3" style="91" customWidth="1"/>
    <col min="3092" max="3092" width="3.33203125" style="91" customWidth="1"/>
    <col min="3093" max="3093" width="2.6640625" style="91" customWidth="1"/>
    <col min="3094" max="3094" width="3.33203125" style="91" customWidth="1"/>
    <col min="3095" max="3095" width="2.83203125" style="91" customWidth="1"/>
    <col min="3096" max="3096" width="1.6640625" style="91" customWidth="1"/>
    <col min="3097" max="3098" width="2" style="91" customWidth="1"/>
    <col min="3099" max="3099" width="6.5" style="91" customWidth="1"/>
    <col min="3100" max="3334" width="8.83203125" style="91"/>
    <col min="3335" max="3335" width="2.1640625" style="91" customWidth="1"/>
    <col min="3336" max="3336" width="2.08203125" style="91" customWidth="1"/>
    <col min="3337" max="3337" width="1" style="91" customWidth="1"/>
    <col min="3338" max="3338" width="20.4140625" style="91" customWidth="1"/>
    <col min="3339" max="3339" width="1.08203125" style="91" customWidth="1"/>
    <col min="3340" max="3341" width="10.58203125" style="91" customWidth="1"/>
    <col min="3342" max="3342" width="1.58203125" style="91" customWidth="1"/>
    <col min="3343" max="3343" width="6.1640625" style="91" customWidth="1"/>
    <col min="3344" max="3344" width="4" style="91" customWidth="1"/>
    <col min="3345" max="3345" width="3.33203125" style="91" customWidth="1"/>
    <col min="3346" max="3346" width="0.6640625" style="91" customWidth="1"/>
    <col min="3347" max="3347" width="3" style="91" customWidth="1"/>
    <col min="3348" max="3348" width="3.33203125" style="91" customWidth="1"/>
    <col min="3349" max="3349" width="2.6640625" style="91" customWidth="1"/>
    <col min="3350" max="3350" width="3.33203125" style="91" customWidth="1"/>
    <col min="3351" max="3351" width="2.83203125" style="91" customWidth="1"/>
    <col min="3352" max="3352" width="1.6640625" style="91" customWidth="1"/>
    <col min="3353" max="3354" width="2" style="91" customWidth="1"/>
    <col min="3355" max="3355" width="6.5" style="91" customWidth="1"/>
    <col min="3356" max="3590" width="8.83203125" style="91"/>
    <col min="3591" max="3591" width="2.1640625" style="91" customWidth="1"/>
    <col min="3592" max="3592" width="2.08203125" style="91" customWidth="1"/>
    <col min="3593" max="3593" width="1" style="91" customWidth="1"/>
    <col min="3594" max="3594" width="20.4140625" style="91" customWidth="1"/>
    <col min="3595" max="3595" width="1.08203125" style="91" customWidth="1"/>
    <col min="3596" max="3597" width="10.58203125" style="91" customWidth="1"/>
    <col min="3598" max="3598" width="1.58203125" style="91" customWidth="1"/>
    <col min="3599" max="3599" width="6.1640625" style="91" customWidth="1"/>
    <col min="3600" max="3600" width="4" style="91" customWidth="1"/>
    <col min="3601" max="3601" width="3.33203125" style="91" customWidth="1"/>
    <col min="3602" max="3602" width="0.6640625" style="91" customWidth="1"/>
    <col min="3603" max="3603" width="3" style="91" customWidth="1"/>
    <col min="3604" max="3604" width="3.33203125" style="91" customWidth="1"/>
    <col min="3605" max="3605" width="2.6640625" style="91" customWidth="1"/>
    <col min="3606" max="3606" width="3.33203125" style="91" customWidth="1"/>
    <col min="3607" max="3607" width="2.83203125" style="91" customWidth="1"/>
    <col min="3608" max="3608" width="1.6640625" style="91" customWidth="1"/>
    <col min="3609" max="3610" width="2" style="91" customWidth="1"/>
    <col min="3611" max="3611" width="6.5" style="91" customWidth="1"/>
    <col min="3612" max="3846" width="8.83203125" style="91"/>
    <col min="3847" max="3847" width="2.1640625" style="91" customWidth="1"/>
    <col min="3848" max="3848" width="2.08203125" style="91" customWidth="1"/>
    <col min="3849" max="3849" width="1" style="91" customWidth="1"/>
    <col min="3850" max="3850" width="20.4140625" style="91" customWidth="1"/>
    <col min="3851" max="3851" width="1.08203125" style="91" customWidth="1"/>
    <col min="3852" max="3853" width="10.58203125" style="91" customWidth="1"/>
    <col min="3854" max="3854" width="1.58203125" style="91" customWidth="1"/>
    <col min="3855" max="3855" width="6.1640625" style="91" customWidth="1"/>
    <col min="3856" max="3856" width="4" style="91" customWidth="1"/>
    <col min="3857" max="3857" width="3.33203125" style="91" customWidth="1"/>
    <col min="3858" max="3858" width="0.6640625" style="91" customWidth="1"/>
    <col min="3859" max="3859" width="3" style="91" customWidth="1"/>
    <col min="3860" max="3860" width="3.33203125" style="91" customWidth="1"/>
    <col min="3861" max="3861" width="2.6640625" style="91" customWidth="1"/>
    <col min="3862" max="3862" width="3.33203125" style="91" customWidth="1"/>
    <col min="3863" max="3863" width="2.83203125" style="91" customWidth="1"/>
    <col min="3864" max="3864" width="1.6640625" style="91" customWidth="1"/>
    <col min="3865" max="3866" width="2" style="91" customWidth="1"/>
    <col min="3867" max="3867" width="6.5" style="91" customWidth="1"/>
    <col min="3868" max="4102" width="8.83203125" style="91"/>
    <col min="4103" max="4103" width="2.1640625" style="91" customWidth="1"/>
    <col min="4104" max="4104" width="2.08203125" style="91" customWidth="1"/>
    <col min="4105" max="4105" width="1" style="91" customWidth="1"/>
    <col min="4106" max="4106" width="20.4140625" style="91" customWidth="1"/>
    <col min="4107" max="4107" width="1.08203125" style="91" customWidth="1"/>
    <col min="4108" max="4109" width="10.58203125" style="91" customWidth="1"/>
    <col min="4110" max="4110" width="1.58203125" style="91" customWidth="1"/>
    <col min="4111" max="4111" width="6.1640625" style="91" customWidth="1"/>
    <col min="4112" max="4112" width="4" style="91" customWidth="1"/>
    <col min="4113" max="4113" width="3.33203125" style="91" customWidth="1"/>
    <col min="4114" max="4114" width="0.6640625" style="91" customWidth="1"/>
    <col min="4115" max="4115" width="3" style="91" customWidth="1"/>
    <col min="4116" max="4116" width="3.33203125" style="91" customWidth="1"/>
    <col min="4117" max="4117" width="2.6640625" style="91" customWidth="1"/>
    <col min="4118" max="4118" width="3.33203125" style="91" customWidth="1"/>
    <col min="4119" max="4119" width="2.83203125" style="91" customWidth="1"/>
    <col min="4120" max="4120" width="1.6640625" style="91" customWidth="1"/>
    <col min="4121" max="4122" width="2" style="91" customWidth="1"/>
    <col min="4123" max="4123" width="6.5" style="91" customWidth="1"/>
    <col min="4124" max="4358" width="8.83203125" style="91"/>
    <col min="4359" max="4359" width="2.1640625" style="91" customWidth="1"/>
    <col min="4360" max="4360" width="2.08203125" style="91" customWidth="1"/>
    <col min="4361" max="4361" width="1" style="91" customWidth="1"/>
    <col min="4362" max="4362" width="20.4140625" style="91" customWidth="1"/>
    <col min="4363" max="4363" width="1.08203125" style="91" customWidth="1"/>
    <col min="4364" max="4365" width="10.58203125" style="91" customWidth="1"/>
    <col min="4366" max="4366" width="1.58203125" style="91" customWidth="1"/>
    <col min="4367" max="4367" width="6.1640625" style="91" customWidth="1"/>
    <col min="4368" max="4368" width="4" style="91" customWidth="1"/>
    <col min="4369" max="4369" width="3.33203125" style="91" customWidth="1"/>
    <col min="4370" max="4370" width="0.6640625" style="91" customWidth="1"/>
    <col min="4371" max="4371" width="3" style="91" customWidth="1"/>
    <col min="4372" max="4372" width="3.33203125" style="91" customWidth="1"/>
    <col min="4373" max="4373" width="2.6640625" style="91" customWidth="1"/>
    <col min="4374" max="4374" width="3.33203125" style="91" customWidth="1"/>
    <col min="4375" max="4375" width="2.83203125" style="91" customWidth="1"/>
    <col min="4376" max="4376" width="1.6640625" style="91" customWidth="1"/>
    <col min="4377" max="4378" width="2" style="91" customWidth="1"/>
    <col min="4379" max="4379" width="6.5" style="91" customWidth="1"/>
    <col min="4380" max="4614" width="8.83203125" style="91"/>
    <col min="4615" max="4615" width="2.1640625" style="91" customWidth="1"/>
    <col min="4616" max="4616" width="2.08203125" style="91" customWidth="1"/>
    <col min="4617" max="4617" width="1" style="91" customWidth="1"/>
    <col min="4618" max="4618" width="20.4140625" style="91" customWidth="1"/>
    <col min="4619" max="4619" width="1.08203125" style="91" customWidth="1"/>
    <col min="4620" max="4621" width="10.58203125" style="91" customWidth="1"/>
    <col min="4622" max="4622" width="1.58203125" style="91" customWidth="1"/>
    <col min="4623" max="4623" width="6.1640625" style="91" customWidth="1"/>
    <col min="4624" max="4624" width="4" style="91" customWidth="1"/>
    <col min="4625" max="4625" width="3.33203125" style="91" customWidth="1"/>
    <col min="4626" max="4626" width="0.6640625" style="91" customWidth="1"/>
    <col min="4627" max="4627" width="3" style="91" customWidth="1"/>
    <col min="4628" max="4628" width="3.33203125" style="91" customWidth="1"/>
    <col min="4629" max="4629" width="2.6640625" style="91" customWidth="1"/>
    <col min="4630" max="4630" width="3.33203125" style="91" customWidth="1"/>
    <col min="4631" max="4631" width="2.83203125" style="91" customWidth="1"/>
    <col min="4632" max="4632" width="1.6640625" style="91" customWidth="1"/>
    <col min="4633" max="4634" width="2" style="91" customWidth="1"/>
    <col min="4635" max="4635" width="6.5" style="91" customWidth="1"/>
    <col min="4636" max="4870" width="8.83203125" style="91"/>
    <col min="4871" max="4871" width="2.1640625" style="91" customWidth="1"/>
    <col min="4872" max="4872" width="2.08203125" style="91" customWidth="1"/>
    <col min="4873" max="4873" width="1" style="91" customWidth="1"/>
    <col min="4874" max="4874" width="20.4140625" style="91" customWidth="1"/>
    <col min="4875" max="4875" width="1.08203125" style="91" customWidth="1"/>
    <col min="4876" max="4877" width="10.58203125" style="91" customWidth="1"/>
    <col min="4878" max="4878" width="1.58203125" style="91" customWidth="1"/>
    <col min="4879" max="4879" width="6.1640625" style="91" customWidth="1"/>
    <col min="4880" max="4880" width="4" style="91" customWidth="1"/>
    <col min="4881" max="4881" width="3.33203125" style="91" customWidth="1"/>
    <col min="4882" max="4882" width="0.6640625" style="91" customWidth="1"/>
    <col min="4883" max="4883" width="3" style="91" customWidth="1"/>
    <col min="4884" max="4884" width="3.33203125" style="91" customWidth="1"/>
    <col min="4885" max="4885" width="2.6640625" style="91" customWidth="1"/>
    <col min="4886" max="4886" width="3.33203125" style="91" customWidth="1"/>
    <col min="4887" max="4887" width="2.83203125" style="91" customWidth="1"/>
    <col min="4888" max="4888" width="1.6640625" style="91" customWidth="1"/>
    <col min="4889" max="4890" width="2" style="91" customWidth="1"/>
    <col min="4891" max="4891" width="6.5" style="91" customWidth="1"/>
    <col min="4892" max="5126" width="8.83203125" style="91"/>
    <col min="5127" max="5127" width="2.1640625" style="91" customWidth="1"/>
    <col min="5128" max="5128" width="2.08203125" style="91" customWidth="1"/>
    <col min="5129" max="5129" width="1" style="91" customWidth="1"/>
    <col min="5130" max="5130" width="20.4140625" style="91" customWidth="1"/>
    <col min="5131" max="5131" width="1.08203125" style="91" customWidth="1"/>
    <col min="5132" max="5133" width="10.58203125" style="91" customWidth="1"/>
    <col min="5134" max="5134" width="1.58203125" style="91" customWidth="1"/>
    <col min="5135" max="5135" width="6.1640625" style="91" customWidth="1"/>
    <col min="5136" max="5136" width="4" style="91" customWidth="1"/>
    <col min="5137" max="5137" width="3.33203125" style="91" customWidth="1"/>
    <col min="5138" max="5138" width="0.6640625" style="91" customWidth="1"/>
    <col min="5139" max="5139" width="3" style="91" customWidth="1"/>
    <col min="5140" max="5140" width="3.33203125" style="91" customWidth="1"/>
    <col min="5141" max="5141" width="2.6640625" style="91" customWidth="1"/>
    <col min="5142" max="5142" width="3.33203125" style="91" customWidth="1"/>
    <col min="5143" max="5143" width="2.83203125" style="91" customWidth="1"/>
    <col min="5144" max="5144" width="1.6640625" style="91" customWidth="1"/>
    <col min="5145" max="5146" width="2" style="91" customWidth="1"/>
    <col min="5147" max="5147" width="6.5" style="91" customWidth="1"/>
    <col min="5148" max="5382" width="8.83203125" style="91"/>
    <col min="5383" max="5383" width="2.1640625" style="91" customWidth="1"/>
    <col min="5384" max="5384" width="2.08203125" style="91" customWidth="1"/>
    <col min="5385" max="5385" width="1" style="91" customWidth="1"/>
    <col min="5386" max="5386" width="20.4140625" style="91" customWidth="1"/>
    <col min="5387" max="5387" width="1.08203125" style="91" customWidth="1"/>
    <col min="5388" max="5389" width="10.58203125" style="91" customWidth="1"/>
    <col min="5390" max="5390" width="1.58203125" style="91" customWidth="1"/>
    <col min="5391" max="5391" width="6.1640625" style="91" customWidth="1"/>
    <col min="5392" max="5392" width="4" style="91" customWidth="1"/>
    <col min="5393" max="5393" width="3.33203125" style="91" customWidth="1"/>
    <col min="5394" max="5394" width="0.6640625" style="91" customWidth="1"/>
    <col min="5395" max="5395" width="3" style="91" customWidth="1"/>
    <col min="5396" max="5396" width="3.33203125" style="91" customWidth="1"/>
    <col min="5397" max="5397" width="2.6640625" style="91" customWidth="1"/>
    <col min="5398" max="5398" width="3.33203125" style="91" customWidth="1"/>
    <col min="5399" max="5399" width="2.83203125" style="91" customWidth="1"/>
    <col min="5400" max="5400" width="1.6640625" style="91" customWidth="1"/>
    <col min="5401" max="5402" width="2" style="91" customWidth="1"/>
    <col min="5403" max="5403" width="6.5" style="91" customWidth="1"/>
    <col min="5404" max="5638" width="8.83203125" style="91"/>
    <col min="5639" max="5639" width="2.1640625" style="91" customWidth="1"/>
    <col min="5640" max="5640" width="2.08203125" style="91" customWidth="1"/>
    <col min="5641" max="5641" width="1" style="91" customWidth="1"/>
    <col min="5642" max="5642" width="20.4140625" style="91" customWidth="1"/>
    <col min="5643" max="5643" width="1.08203125" style="91" customWidth="1"/>
    <col min="5644" max="5645" width="10.58203125" style="91" customWidth="1"/>
    <col min="5646" max="5646" width="1.58203125" style="91" customWidth="1"/>
    <col min="5647" max="5647" width="6.1640625" style="91" customWidth="1"/>
    <col min="5648" max="5648" width="4" style="91" customWidth="1"/>
    <col min="5649" max="5649" width="3.33203125" style="91" customWidth="1"/>
    <col min="5650" max="5650" width="0.6640625" style="91" customWidth="1"/>
    <col min="5651" max="5651" width="3" style="91" customWidth="1"/>
    <col min="5652" max="5652" width="3.33203125" style="91" customWidth="1"/>
    <col min="5653" max="5653" width="2.6640625" style="91" customWidth="1"/>
    <col min="5654" max="5654" width="3.33203125" style="91" customWidth="1"/>
    <col min="5655" max="5655" width="2.83203125" style="91" customWidth="1"/>
    <col min="5656" max="5656" width="1.6640625" style="91" customWidth="1"/>
    <col min="5657" max="5658" width="2" style="91" customWidth="1"/>
    <col min="5659" max="5659" width="6.5" style="91" customWidth="1"/>
    <col min="5660" max="5894" width="8.83203125" style="91"/>
    <col min="5895" max="5895" width="2.1640625" style="91" customWidth="1"/>
    <col min="5896" max="5896" width="2.08203125" style="91" customWidth="1"/>
    <col min="5897" max="5897" width="1" style="91" customWidth="1"/>
    <col min="5898" max="5898" width="20.4140625" style="91" customWidth="1"/>
    <col min="5899" max="5899" width="1.08203125" style="91" customWidth="1"/>
    <col min="5900" max="5901" width="10.58203125" style="91" customWidth="1"/>
    <col min="5902" max="5902" width="1.58203125" style="91" customWidth="1"/>
    <col min="5903" max="5903" width="6.1640625" style="91" customWidth="1"/>
    <col min="5904" max="5904" width="4" style="91" customWidth="1"/>
    <col min="5905" max="5905" width="3.33203125" style="91" customWidth="1"/>
    <col min="5906" max="5906" width="0.6640625" style="91" customWidth="1"/>
    <col min="5907" max="5907" width="3" style="91" customWidth="1"/>
    <col min="5908" max="5908" width="3.33203125" style="91" customWidth="1"/>
    <col min="5909" max="5909" width="2.6640625" style="91" customWidth="1"/>
    <col min="5910" max="5910" width="3.33203125" style="91" customWidth="1"/>
    <col min="5911" max="5911" width="2.83203125" style="91" customWidth="1"/>
    <col min="5912" max="5912" width="1.6640625" style="91" customWidth="1"/>
    <col min="5913" max="5914" width="2" style="91" customWidth="1"/>
    <col min="5915" max="5915" width="6.5" style="91" customWidth="1"/>
    <col min="5916" max="6150" width="8.83203125" style="91"/>
    <col min="6151" max="6151" width="2.1640625" style="91" customWidth="1"/>
    <col min="6152" max="6152" width="2.08203125" style="91" customWidth="1"/>
    <col min="6153" max="6153" width="1" style="91" customWidth="1"/>
    <col min="6154" max="6154" width="20.4140625" style="91" customWidth="1"/>
    <col min="6155" max="6155" width="1.08203125" style="91" customWidth="1"/>
    <col min="6156" max="6157" width="10.58203125" style="91" customWidth="1"/>
    <col min="6158" max="6158" width="1.58203125" style="91" customWidth="1"/>
    <col min="6159" max="6159" width="6.1640625" style="91" customWidth="1"/>
    <col min="6160" max="6160" width="4" style="91" customWidth="1"/>
    <col min="6161" max="6161" width="3.33203125" style="91" customWidth="1"/>
    <col min="6162" max="6162" width="0.6640625" style="91" customWidth="1"/>
    <col min="6163" max="6163" width="3" style="91" customWidth="1"/>
    <col min="6164" max="6164" width="3.33203125" style="91" customWidth="1"/>
    <col min="6165" max="6165" width="2.6640625" style="91" customWidth="1"/>
    <col min="6166" max="6166" width="3.33203125" style="91" customWidth="1"/>
    <col min="6167" max="6167" width="2.83203125" style="91" customWidth="1"/>
    <col min="6168" max="6168" width="1.6640625" style="91" customWidth="1"/>
    <col min="6169" max="6170" width="2" style="91" customWidth="1"/>
    <col min="6171" max="6171" width="6.5" style="91" customWidth="1"/>
    <col min="6172" max="6406" width="8.83203125" style="91"/>
    <col min="6407" max="6407" width="2.1640625" style="91" customWidth="1"/>
    <col min="6408" max="6408" width="2.08203125" style="91" customWidth="1"/>
    <col min="6409" max="6409" width="1" style="91" customWidth="1"/>
    <col min="6410" max="6410" width="20.4140625" style="91" customWidth="1"/>
    <col min="6411" max="6411" width="1.08203125" style="91" customWidth="1"/>
    <col min="6412" max="6413" width="10.58203125" style="91" customWidth="1"/>
    <col min="6414" max="6414" width="1.58203125" style="91" customWidth="1"/>
    <col min="6415" max="6415" width="6.1640625" style="91" customWidth="1"/>
    <col min="6416" max="6416" width="4" style="91" customWidth="1"/>
    <col min="6417" max="6417" width="3.33203125" style="91" customWidth="1"/>
    <col min="6418" max="6418" width="0.6640625" style="91" customWidth="1"/>
    <col min="6419" max="6419" width="3" style="91" customWidth="1"/>
    <col min="6420" max="6420" width="3.33203125" style="91" customWidth="1"/>
    <col min="6421" max="6421" width="2.6640625" style="91" customWidth="1"/>
    <col min="6422" max="6422" width="3.33203125" style="91" customWidth="1"/>
    <col min="6423" max="6423" width="2.83203125" style="91" customWidth="1"/>
    <col min="6424" max="6424" width="1.6640625" style="91" customWidth="1"/>
    <col min="6425" max="6426" width="2" style="91" customWidth="1"/>
    <col min="6427" max="6427" width="6.5" style="91" customWidth="1"/>
    <col min="6428" max="6662" width="8.83203125" style="91"/>
    <col min="6663" max="6663" width="2.1640625" style="91" customWidth="1"/>
    <col min="6664" max="6664" width="2.08203125" style="91" customWidth="1"/>
    <col min="6665" max="6665" width="1" style="91" customWidth="1"/>
    <col min="6666" max="6666" width="20.4140625" style="91" customWidth="1"/>
    <col min="6667" max="6667" width="1.08203125" style="91" customWidth="1"/>
    <col min="6668" max="6669" width="10.58203125" style="91" customWidth="1"/>
    <col min="6670" max="6670" width="1.58203125" style="91" customWidth="1"/>
    <col min="6671" max="6671" width="6.1640625" style="91" customWidth="1"/>
    <col min="6672" max="6672" width="4" style="91" customWidth="1"/>
    <col min="6673" max="6673" width="3.33203125" style="91" customWidth="1"/>
    <col min="6674" max="6674" width="0.6640625" style="91" customWidth="1"/>
    <col min="6675" max="6675" width="3" style="91" customWidth="1"/>
    <col min="6676" max="6676" width="3.33203125" style="91" customWidth="1"/>
    <col min="6677" max="6677" width="2.6640625" style="91" customWidth="1"/>
    <col min="6678" max="6678" width="3.33203125" style="91" customWidth="1"/>
    <col min="6679" max="6679" width="2.83203125" style="91" customWidth="1"/>
    <col min="6680" max="6680" width="1.6640625" style="91" customWidth="1"/>
    <col min="6681" max="6682" width="2" style="91" customWidth="1"/>
    <col min="6683" max="6683" width="6.5" style="91" customWidth="1"/>
    <col min="6684" max="6918" width="8.83203125" style="91"/>
    <col min="6919" max="6919" width="2.1640625" style="91" customWidth="1"/>
    <col min="6920" max="6920" width="2.08203125" style="91" customWidth="1"/>
    <col min="6921" max="6921" width="1" style="91" customWidth="1"/>
    <col min="6922" max="6922" width="20.4140625" style="91" customWidth="1"/>
    <col min="6923" max="6923" width="1.08203125" style="91" customWidth="1"/>
    <col min="6924" max="6925" width="10.58203125" style="91" customWidth="1"/>
    <col min="6926" max="6926" width="1.58203125" style="91" customWidth="1"/>
    <col min="6927" max="6927" width="6.1640625" style="91" customWidth="1"/>
    <col min="6928" max="6928" width="4" style="91" customWidth="1"/>
    <col min="6929" max="6929" width="3.33203125" style="91" customWidth="1"/>
    <col min="6930" max="6930" width="0.6640625" style="91" customWidth="1"/>
    <col min="6931" max="6931" width="3" style="91" customWidth="1"/>
    <col min="6932" max="6932" width="3.33203125" style="91" customWidth="1"/>
    <col min="6933" max="6933" width="2.6640625" style="91" customWidth="1"/>
    <col min="6934" max="6934" width="3.33203125" style="91" customWidth="1"/>
    <col min="6935" max="6935" width="2.83203125" style="91" customWidth="1"/>
    <col min="6936" max="6936" width="1.6640625" style="91" customWidth="1"/>
    <col min="6937" max="6938" width="2" style="91" customWidth="1"/>
    <col min="6939" max="6939" width="6.5" style="91" customWidth="1"/>
    <col min="6940" max="7174" width="8.83203125" style="91"/>
    <col min="7175" max="7175" width="2.1640625" style="91" customWidth="1"/>
    <col min="7176" max="7176" width="2.08203125" style="91" customWidth="1"/>
    <col min="7177" max="7177" width="1" style="91" customWidth="1"/>
    <col min="7178" max="7178" width="20.4140625" style="91" customWidth="1"/>
    <col min="7179" max="7179" width="1.08203125" style="91" customWidth="1"/>
    <col min="7180" max="7181" width="10.58203125" style="91" customWidth="1"/>
    <col min="7182" max="7182" width="1.58203125" style="91" customWidth="1"/>
    <col min="7183" max="7183" width="6.1640625" style="91" customWidth="1"/>
    <col min="7184" max="7184" width="4" style="91" customWidth="1"/>
    <col min="7185" max="7185" width="3.33203125" style="91" customWidth="1"/>
    <col min="7186" max="7186" width="0.6640625" style="91" customWidth="1"/>
    <col min="7187" max="7187" width="3" style="91" customWidth="1"/>
    <col min="7188" max="7188" width="3.33203125" style="91" customWidth="1"/>
    <col min="7189" max="7189" width="2.6640625" style="91" customWidth="1"/>
    <col min="7190" max="7190" width="3.33203125" style="91" customWidth="1"/>
    <col min="7191" max="7191" width="2.83203125" style="91" customWidth="1"/>
    <col min="7192" max="7192" width="1.6640625" style="91" customWidth="1"/>
    <col min="7193" max="7194" width="2" style="91" customWidth="1"/>
    <col min="7195" max="7195" width="6.5" style="91" customWidth="1"/>
    <col min="7196" max="7430" width="8.83203125" style="91"/>
    <col min="7431" max="7431" width="2.1640625" style="91" customWidth="1"/>
    <col min="7432" max="7432" width="2.08203125" style="91" customWidth="1"/>
    <col min="7433" max="7433" width="1" style="91" customWidth="1"/>
    <col min="7434" max="7434" width="20.4140625" style="91" customWidth="1"/>
    <col min="7435" max="7435" width="1.08203125" style="91" customWidth="1"/>
    <col min="7436" max="7437" width="10.58203125" style="91" customWidth="1"/>
    <col min="7438" max="7438" width="1.58203125" style="91" customWidth="1"/>
    <col min="7439" max="7439" width="6.1640625" style="91" customWidth="1"/>
    <col min="7440" max="7440" width="4" style="91" customWidth="1"/>
    <col min="7441" max="7441" width="3.33203125" style="91" customWidth="1"/>
    <col min="7442" max="7442" width="0.6640625" style="91" customWidth="1"/>
    <col min="7443" max="7443" width="3" style="91" customWidth="1"/>
    <col min="7444" max="7444" width="3.33203125" style="91" customWidth="1"/>
    <col min="7445" max="7445" width="2.6640625" style="91" customWidth="1"/>
    <col min="7446" max="7446" width="3.33203125" style="91" customWidth="1"/>
    <col min="7447" max="7447" width="2.83203125" style="91" customWidth="1"/>
    <col min="7448" max="7448" width="1.6640625" style="91" customWidth="1"/>
    <col min="7449" max="7450" width="2" style="91" customWidth="1"/>
    <col min="7451" max="7451" width="6.5" style="91" customWidth="1"/>
    <col min="7452" max="7686" width="8.83203125" style="91"/>
    <col min="7687" max="7687" width="2.1640625" style="91" customWidth="1"/>
    <col min="7688" max="7688" width="2.08203125" style="91" customWidth="1"/>
    <col min="7689" max="7689" width="1" style="91" customWidth="1"/>
    <col min="7690" max="7690" width="20.4140625" style="91" customWidth="1"/>
    <col min="7691" max="7691" width="1.08203125" style="91" customWidth="1"/>
    <col min="7692" max="7693" width="10.58203125" style="91" customWidth="1"/>
    <col min="7694" max="7694" width="1.58203125" style="91" customWidth="1"/>
    <col min="7695" max="7695" width="6.1640625" style="91" customWidth="1"/>
    <col min="7696" max="7696" width="4" style="91" customWidth="1"/>
    <col min="7697" max="7697" width="3.33203125" style="91" customWidth="1"/>
    <col min="7698" max="7698" width="0.6640625" style="91" customWidth="1"/>
    <col min="7699" max="7699" width="3" style="91" customWidth="1"/>
    <col min="7700" max="7700" width="3.33203125" style="91" customWidth="1"/>
    <col min="7701" max="7701" width="2.6640625" style="91" customWidth="1"/>
    <col min="7702" max="7702" width="3.33203125" style="91" customWidth="1"/>
    <col min="7703" max="7703" width="2.83203125" style="91" customWidth="1"/>
    <col min="7704" max="7704" width="1.6640625" style="91" customWidth="1"/>
    <col min="7705" max="7706" width="2" style="91" customWidth="1"/>
    <col min="7707" max="7707" width="6.5" style="91" customWidth="1"/>
    <col min="7708" max="7942" width="8.83203125" style="91"/>
    <col min="7943" max="7943" width="2.1640625" style="91" customWidth="1"/>
    <col min="7944" max="7944" width="2.08203125" style="91" customWidth="1"/>
    <col min="7945" max="7945" width="1" style="91" customWidth="1"/>
    <col min="7946" max="7946" width="20.4140625" style="91" customWidth="1"/>
    <col min="7947" max="7947" width="1.08203125" style="91" customWidth="1"/>
    <col min="7948" max="7949" width="10.58203125" style="91" customWidth="1"/>
    <col min="7950" max="7950" width="1.58203125" style="91" customWidth="1"/>
    <col min="7951" max="7951" width="6.1640625" style="91" customWidth="1"/>
    <col min="7952" max="7952" width="4" style="91" customWidth="1"/>
    <col min="7953" max="7953" width="3.33203125" style="91" customWidth="1"/>
    <col min="7954" max="7954" width="0.6640625" style="91" customWidth="1"/>
    <col min="7955" max="7955" width="3" style="91" customWidth="1"/>
    <col min="7956" max="7956" width="3.33203125" style="91" customWidth="1"/>
    <col min="7957" max="7957" width="2.6640625" style="91" customWidth="1"/>
    <col min="7958" max="7958" width="3.33203125" style="91" customWidth="1"/>
    <col min="7959" max="7959" width="2.83203125" style="91" customWidth="1"/>
    <col min="7960" max="7960" width="1.6640625" style="91" customWidth="1"/>
    <col min="7961" max="7962" width="2" style="91" customWidth="1"/>
    <col min="7963" max="7963" width="6.5" style="91" customWidth="1"/>
    <col min="7964" max="8198" width="8.83203125" style="91"/>
    <col min="8199" max="8199" width="2.1640625" style="91" customWidth="1"/>
    <col min="8200" max="8200" width="2.08203125" style="91" customWidth="1"/>
    <col min="8201" max="8201" width="1" style="91" customWidth="1"/>
    <col min="8202" max="8202" width="20.4140625" style="91" customWidth="1"/>
    <col min="8203" max="8203" width="1.08203125" style="91" customWidth="1"/>
    <col min="8204" max="8205" width="10.58203125" style="91" customWidth="1"/>
    <col min="8206" max="8206" width="1.58203125" style="91" customWidth="1"/>
    <col min="8207" max="8207" width="6.1640625" style="91" customWidth="1"/>
    <col min="8208" max="8208" width="4" style="91" customWidth="1"/>
    <col min="8209" max="8209" width="3.33203125" style="91" customWidth="1"/>
    <col min="8210" max="8210" width="0.6640625" style="91" customWidth="1"/>
    <col min="8211" max="8211" width="3" style="91" customWidth="1"/>
    <col min="8212" max="8212" width="3.33203125" style="91" customWidth="1"/>
    <col min="8213" max="8213" width="2.6640625" style="91" customWidth="1"/>
    <col min="8214" max="8214" width="3.33203125" style="91" customWidth="1"/>
    <col min="8215" max="8215" width="2.83203125" style="91" customWidth="1"/>
    <col min="8216" max="8216" width="1.6640625" style="91" customWidth="1"/>
    <col min="8217" max="8218" width="2" style="91" customWidth="1"/>
    <col min="8219" max="8219" width="6.5" style="91" customWidth="1"/>
    <col min="8220" max="8454" width="8.83203125" style="91"/>
    <col min="8455" max="8455" width="2.1640625" style="91" customWidth="1"/>
    <col min="8456" max="8456" width="2.08203125" style="91" customWidth="1"/>
    <col min="8457" max="8457" width="1" style="91" customWidth="1"/>
    <col min="8458" max="8458" width="20.4140625" style="91" customWidth="1"/>
    <col min="8459" max="8459" width="1.08203125" style="91" customWidth="1"/>
    <col min="8460" max="8461" width="10.58203125" style="91" customWidth="1"/>
    <col min="8462" max="8462" width="1.58203125" style="91" customWidth="1"/>
    <col min="8463" max="8463" width="6.1640625" style="91" customWidth="1"/>
    <col min="8464" max="8464" width="4" style="91" customWidth="1"/>
    <col min="8465" max="8465" width="3.33203125" style="91" customWidth="1"/>
    <col min="8466" max="8466" width="0.6640625" style="91" customWidth="1"/>
    <col min="8467" max="8467" width="3" style="91" customWidth="1"/>
    <col min="8468" max="8468" width="3.33203125" style="91" customWidth="1"/>
    <col min="8469" max="8469" width="2.6640625" style="91" customWidth="1"/>
    <col min="8470" max="8470" width="3.33203125" style="91" customWidth="1"/>
    <col min="8471" max="8471" width="2.83203125" style="91" customWidth="1"/>
    <col min="8472" max="8472" width="1.6640625" style="91" customWidth="1"/>
    <col min="8473" max="8474" width="2" style="91" customWidth="1"/>
    <col min="8475" max="8475" width="6.5" style="91" customWidth="1"/>
    <col min="8476" max="8710" width="8.83203125" style="91"/>
    <col min="8711" max="8711" width="2.1640625" style="91" customWidth="1"/>
    <col min="8712" max="8712" width="2.08203125" style="91" customWidth="1"/>
    <col min="8713" max="8713" width="1" style="91" customWidth="1"/>
    <col min="8714" max="8714" width="20.4140625" style="91" customWidth="1"/>
    <col min="8715" max="8715" width="1.08203125" style="91" customWidth="1"/>
    <col min="8716" max="8717" width="10.58203125" style="91" customWidth="1"/>
    <col min="8718" max="8718" width="1.58203125" style="91" customWidth="1"/>
    <col min="8719" max="8719" width="6.1640625" style="91" customWidth="1"/>
    <col min="8720" max="8720" width="4" style="91" customWidth="1"/>
    <col min="8721" max="8721" width="3.33203125" style="91" customWidth="1"/>
    <col min="8722" max="8722" width="0.6640625" style="91" customWidth="1"/>
    <col min="8723" max="8723" width="3" style="91" customWidth="1"/>
    <col min="8724" max="8724" width="3.33203125" style="91" customWidth="1"/>
    <col min="8725" max="8725" width="2.6640625" style="91" customWidth="1"/>
    <col min="8726" max="8726" width="3.33203125" style="91" customWidth="1"/>
    <col min="8727" max="8727" width="2.83203125" style="91" customWidth="1"/>
    <col min="8728" max="8728" width="1.6640625" style="91" customWidth="1"/>
    <col min="8729" max="8730" width="2" style="91" customWidth="1"/>
    <col min="8731" max="8731" width="6.5" style="91" customWidth="1"/>
    <col min="8732" max="8966" width="8.83203125" style="91"/>
    <col min="8967" max="8967" width="2.1640625" style="91" customWidth="1"/>
    <col min="8968" max="8968" width="2.08203125" style="91" customWidth="1"/>
    <col min="8969" max="8969" width="1" style="91" customWidth="1"/>
    <col min="8970" max="8970" width="20.4140625" style="91" customWidth="1"/>
    <col min="8971" max="8971" width="1.08203125" style="91" customWidth="1"/>
    <col min="8972" max="8973" width="10.58203125" style="91" customWidth="1"/>
    <col min="8974" max="8974" width="1.58203125" style="91" customWidth="1"/>
    <col min="8975" max="8975" width="6.1640625" style="91" customWidth="1"/>
    <col min="8976" max="8976" width="4" style="91" customWidth="1"/>
    <col min="8977" max="8977" width="3.33203125" style="91" customWidth="1"/>
    <col min="8978" max="8978" width="0.6640625" style="91" customWidth="1"/>
    <col min="8979" max="8979" width="3" style="91" customWidth="1"/>
    <col min="8980" max="8980" width="3.33203125" style="91" customWidth="1"/>
    <col min="8981" max="8981" width="2.6640625" style="91" customWidth="1"/>
    <col min="8982" max="8982" width="3.33203125" style="91" customWidth="1"/>
    <col min="8983" max="8983" width="2.83203125" style="91" customWidth="1"/>
    <col min="8984" max="8984" width="1.6640625" style="91" customWidth="1"/>
    <col min="8985" max="8986" width="2" style="91" customWidth="1"/>
    <col min="8987" max="8987" width="6.5" style="91" customWidth="1"/>
    <col min="8988" max="9222" width="8.83203125" style="91"/>
    <col min="9223" max="9223" width="2.1640625" style="91" customWidth="1"/>
    <col min="9224" max="9224" width="2.08203125" style="91" customWidth="1"/>
    <col min="9225" max="9225" width="1" style="91" customWidth="1"/>
    <col min="9226" max="9226" width="20.4140625" style="91" customWidth="1"/>
    <col min="9227" max="9227" width="1.08203125" style="91" customWidth="1"/>
    <col min="9228" max="9229" width="10.58203125" style="91" customWidth="1"/>
    <col min="9230" max="9230" width="1.58203125" style="91" customWidth="1"/>
    <col min="9231" max="9231" width="6.1640625" style="91" customWidth="1"/>
    <col min="9232" max="9232" width="4" style="91" customWidth="1"/>
    <col min="9233" max="9233" width="3.33203125" style="91" customWidth="1"/>
    <col min="9234" max="9234" width="0.6640625" style="91" customWidth="1"/>
    <col min="9235" max="9235" width="3" style="91" customWidth="1"/>
    <col min="9236" max="9236" width="3.33203125" style="91" customWidth="1"/>
    <col min="9237" max="9237" width="2.6640625" style="91" customWidth="1"/>
    <col min="9238" max="9238" width="3.33203125" style="91" customWidth="1"/>
    <col min="9239" max="9239" width="2.83203125" style="91" customWidth="1"/>
    <col min="9240" max="9240" width="1.6640625" style="91" customWidth="1"/>
    <col min="9241" max="9242" width="2" style="91" customWidth="1"/>
    <col min="9243" max="9243" width="6.5" style="91" customWidth="1"/>
    <col min="9244" max="9478" width="8.83203125" style="91"/>
    <col min="9479" max="9479" width="2.1640625" style="91" customWidth="1"/>
    <col min="9480" max="9480" width="2.08203125" style="91" customWidth="1"/>
    <col min="9481" max="9481" width="1" style="91" customWidth="1"/>
    <col min="9482" max="9482" width="20.4140625" style="91" customWidth="1"/>
    <col min="9483" max="9483" width="1.08203125" style="91" customWidth="1"/>
    <col min="9484" max="9485" width="10.58203125" style="91" customWidth="1"/>
    <col min="9486" max="9486" width="1.58203125" style="91" customWidth="1"/>
    <col min="9487" max="9487" width="6.1640625" style="91" customWidth="1"/>
    <col min="9488" max="9488" width="4" style="91" customWidth="1"/>
    <col min="9489" max="9489" width="3.33203125" style="91" customWidth="1"/>
    <col min="9490" max="9490" width="0.6640625" style="91" customWidth="1"/>
    <col min="9491" max="9491" width="3" style="91" customWidth="1"/>
    <col min="9492" max="9492" width="3.33203125" style="91" customWidth="1"/>
    <col min="9493" max="9493" width="2.6640625" style="91" customWidth="1"/>
    <col min="9494" max="9494" width="3.33203125" style="91" customWidth="1"/>
    <col min="9495" max="9495" width="2.83203125" style="91" customWidth="1"/>
    <col min="9496" max="9496" width="1.6640625" style="91" customWidth="1"/>
    <col min="9497" max="9498" width="2" style="91" customWidth="1"/>
    <col min="9499" max="9499" width="6.5" style="91" customWidth="1"/>
    <col min="9500" max="9734" width="8.83203125" style="91"/>
    <col min="9735" max="9735" width="2.1640625" style="91" customWidth="1"/>
    <col min="9736" max="9736" width="2.08203125" style="91" customWidth="1"/>
    <col min="9737" max="9737" width="1" style="91" customWidth="1"/>
    <col min="9738" max="9738" width="20.4140625" style="91" customWidth="1"/>
    <col min="9739" max="9739" width="1.08203125" style="91" customWidth="1"/>
    <col min="9740" max="9741" width="10.58203125" style="91" customWidth="1"/>
    <col min="9742" max="9742" width="1.58203125" style="91" customWidth="1"/>
    <col min="9743" max="9743" width="6.1640625" style="91" customWidth="1"/>
    <col min="9744" max="9744" width="4" style="91" customWidth="1"/>
    <col min="9745" max="9745" width="3.33203125" style="91" customWidth="1"/>
    <col min="9746" max="9746" width="0.6640625" style="91" customWidth="1"/>
    <col min="9747" max="9747" width="3" style="91" customWidth="1"/>
    <col min="9748" max="9748" width="3.33203125" style="91" customWidth="1"/>
    <col min="9749" max="9749" width="2.6640625" style="91" customWidth="1"/>
    <col min="9750" max="9750" width="3.33203125" style="91" customWidth="1"/>
    <col min="9751" max="9751" width="2.83203125" style="91" customWidth="1"/>
    <col min="9752" max="9752" width="1.6640625" style="91" customWidth="1"/>
    <col min="9753" max="9754" width="2" style="91" customWidth="1"/>
    <col min="9755" max="9755" width="6.5" style="91" customWidth="1"/>
    <col min="9756" max="9990" width="8.83203125" style="91"/>
    <col min="9991" max="9991" width="2.1640625" style="91" customWidth="1"/>
    <col min="9992" max="9992" width="2.08203125" style="91" customWidth="1"/>
    <col min="9993" max="9993" width="1" style="91" customWidth="1"/>
    <col min="9994" max="9994" width="20.4140625" style="91" customWidth="1"/>
    <col min="9995" max="9995" width="1.08203125" style="91" customWidth="1"/>
    <col min="9996" max="9997" width="10.58203125" style="91" customWidth="1"/>
    <col min="9998" max="9998" width="1.58203125" style="91" customWidth="1"/>
    <col min="9999" max="9999" width="6.1640625" style="91" customWidth="1"/>
    <col min="10000" max="10000" width="4" style="91" customWidth="1"/>
    <col min="10001" max="10001" width="3.33203125" style="91" customWidth="1"/>
    <col min="10002" max="10002" width="0.6640625" style="91" customWidth="1"/>
    <col min="10003" max="10003" width="3" style="91" customWidth="1"/>
    <col min="10004" max="10004" width="3.33203125" style="91" customWidth="1"/>
    <col min="10005" max="10005" width="2.6640625" style="91" customWidth="1"/>
    <col min="10006" max="10006" width="3.33203125" style="91" customWidth="1"/>
    <col min="10007" max="10007" width="2.83203125" style="91" customWidth="1"/>
    <col min="10008" max="10008" width="1.6640625" style="91" customWidth="1"/>
    <col min="10009" max="10010" width="2" style="91" customWidth="1"/>
    <col min="10011" max="10011" width="6.5" style="91" customWidth="1"/>
    <col min="10012" max="10246" width="8.83203125" style="91"/>
    <col min="10247" max="10247" width="2.1640625" style="91" customWidth="1"/>
    <col min="10248" max="10248" width="2.08203125" style="91" customWidth="1"/>
    <col min="10249" max="10249" width="1" style="91" customWidth="1"/>
    <col min="10250" max="10250" width="20.4140625" style="91" customWidth="1"/>
    <col min="10251" max="10251" width="1.08203125" style="91" customWidth="1"/>
    <col min="10252" max="10253" width="10.58203125" style="91" customWidth="1"/>
    <col min="10254" max="10254" width="1.58203125" style="91" customWidth="1"/>
    <col min="10255" max="10255" width="6.1640625" style="91" customWidth="1"/>
    <col min="10256" max="10256" width="4" style="91" customWidth="1"/>
    <col min="10257" max="10257" width="3.33203125" style="91" customWidth="1"/>
    <col min="10258" max="10258" width="0.6640625" style="91" customWidth="1"/>
    <col min="10259" max="10259" width="3" style="91" customWidth="1"/>
    <col min="10260" max="10260" width="3.33203125" style="91" customWidth="1"/>
    <col min="10261" max="10261" width="2.6640625" style="91" customWidth="1"/>
    <col min="10262" max="10262" width="3.33203125" style="91" customWidth="1"/>
    <col min="10263" max="10263" width="2.83203125" style="91" customWidth="1"/>
    <col min="10264" max="10264" width="1.6640625" style="91" customWidth="1"/>
    <col min="10265" max="10266" width="2" style="91" customWidth="1"/>
    <col min="10267" max="10267" width="6.5" style="91" customWidth="1"/>
    <col min="10268" max="10502" width="8.83203125" style="91"/>
    <col min="10503" max="10503" width="2.1640625" style="91" customWidth="1"/>
    <col min="10504" max="10504" width="2.08203125" style="91" customWidth="1"/>
    <col min="10505" max="10505" width="1" style="91" customWidth="1"/>
    <col min="10506" max="10506" width="20.4140625" style="91" customWidth="1"/>
    <col min="10507" max="10507" width="1.08203125" style="91" customWidth="1"/>
    <col min="10508" max="10509" width="10.58203125" style="91" customWidth="1"/>
    <col min="10510" max="10510" width="1.58203125" style="91" customWidth="1"/>
    <col min="10511" max="10511" width="6.1640625" style="91" customWidth="1"/>
    <col min="10512" max="10512" width="4" style="91" customWidth="1"/>
    <col min="10513" max="10513" width="3.33203125" style="91" customWidth="1"/>
    <col min="10514" max="10514" width="0.6640625" style="91" customWidth="1"/>
    <col min="10515" max="10515" width="3" style="91" customWidth="1"/>
    <col min="10516" max="10516" width="3.33203125" style="91" customWidth="1"/>
    <col min="10517" max="10517" width="2.6640625" style="91" customWidth="1"/>
    <col min="10518" max="10518" width="3.33203125" style="91" customWidth="1"/>
    <col min="10519" max="10519" width="2.83203125" style="91" customWidth="1"/>
    <col min="10520" max="10520" width="1.6640625" style="91" customWidth="1"/>
    <col min="10521" max="10522" width="2" style="91" customWidth="1"/>
    <col min="10523" max="10523" width="6.5" style="91" customWidth="1"/>
    <col min="10524" max="10758" width="8.83203125" style="91"/>
    <col min="10759" max="10759" width="2.1640625" style="91" customWidth="1"/>
    <col min="10760" max="10760" width="2.08203125" style="91" customWidth="1"/>
    <col min="10761" max="10761" width="1" style="91" customWidth="1"/>
    <col min="10762" max="10762" width="20.4140625" style="91" customWidth="1"/>
    <col min="10763" max="10763" width="1.08203125" style="91" customWidth="1"/>
    <col min="10764" max="10765" width="10.58203125" style="91" customWidth="1"/>
    <col min="10766" max="10766" width="1.58203125" style="91" customWidth="1"/>
    <col min="10767" max="10767" width="6.1640625" style="91" customWidth="1"/>
    <col min="10768" max="10768" width="4" style="91" customWidth="1"/>
    <col min="10769" max="10769" width="3.33203125" style="91" customWidth="1"/>
    <col min="10770" max="10770" width="0.6640625" style="91" customWidth="1"/>
    <col min="10771" max="10771" width="3" style="91" customWidth="1"/>
    <col min="10772" max="10772" width="3.33203125" style="91" customWidth="1"/>
    <col min="10773" max="10773" width="2.6640625" style="91" customWidth="1"/>
    <col min="10774" max="10774" width="3.33203125" style="91" customWidth="1"/>
    <col min="10775" max="10775" width="2.83203125" style="91" customWidth="1"/>
    <col min="10776" max="10776" width="1.6640625" style="91" customWidth="1"/>
    <col min="10777" max="10778" width="2" style="91" customWidth="1"/>
    <col min="10779" max="10779" width="6.5" style="91" customWidth="1"/>
    <col min="10780" max="11014" width="8.83203125" style="91"/>
    <col min="11015" max="11015" width="2.1640625" style="91" customWidth="1"/>
    <col min="11016" max="11016" width="2.08203125" style="91" customWidth="1"/>
    <col min="11017" max="11017" width="1" style="91" customWidth="1"/>
    <col min="11018" max="11018" width="20.4140625" style="91" customWidth="1"/>
    <col min="11019" max="11019" width="1.08203125" style="91" customWidth="1"/>
    <col min="11020" max="11021" width="10.58203125" style="91" customWidth="1"/>
    <col min="11022" max="11022" width="1.58203125" style="91" customWidth="1"/>
    <col min="11023" max="11023" width="6.1640625" style="91" customWidth="1"/>
    <col min="11024" max="11024" width="4" style="91" customWidth="1"/>
    <col min="11025" max="11025" width="3.33203125" style="91" customWidth="1"/>
    <col min="11026" max="11026" width="0.6640625" style="91" customWidth="1"/>
    <col min="11027" max="11027" width="3" style="91" customWidth="1"/>
    <col min="11028" max="11028" width="3.33203125" style="91" customWidth="1"/>
    <col min="11029" max="11029" width="2.6640625" style="91" customWidth="1"/>
    <col min="11030" max="11030" width="3.33203125" style="91" customWidth="1"/>
    <col min="11031" max="11031" width="2.83203125" style="91" customWidth="1"/>
    <col min="11032" max="11032" width="1.6640625" style="91" customWidth="1"/>
    <col min="11033" max="11034" width="2" style="91" customWidth="1"/>
    <col min="11035" max="11035" width="6.5" style="91" customWidth="1"/>
    <col min="11036" max="11270" width="8.83203125" style="91"/>
    <col min="11271" max="11271" width="2.1640625" style="91" customWidth="1"/>
    <col min="11272" max="11272" width="2.08203125" style="91" customWidth="1"/>
    <col min="11273" max="11273" width="1" style="91" customWidth="1"/>
    <col min="11274" max="11274" width="20.4140625" style="91" customWidth="1"/>
    <col min="11275" max="11275" width="1.08203125" style="91" customWidth="1"/>
    <col min="11276" max="11277" width="10.58203125" style="91" customWidth="1"/>
    <col min="11278" max="11278" width="1.58203125" style="91" customWidth="1"/>
    <col min="11279" max="11279" width="6.1640625" style="91" customWidth="1"/>
    <col min="11280" max="11280" width="4" style="91" customWidth="1"/>
    <col min="11281" max="11281" width="3.33203125" style="91" customWidth="1"/>
    <col min="11282" max="11282" width="0.6640625" style="91" customWidth="1"/>
    <col min="11283" max="11283" width="3" style="91" customWidth="1"/>
    <col min="11284" max="11284" width="3.33203125" style="91" customWidth="1"/>
    <col min="11285" max="11285" width="2.6640625" style="91" customWidth="1"/>
    <col min="11286" max="11286" width="3.33203125" style="91" customWidth="1"/>
    <col min="11287" max="11287" width="2.83203125" style="91" customWidth="1"/>
    <col min="11288" max="11288" width="1.6640625" style="91" customWidth="1"/>
    <col min="11289" max="11290" width="2" style="91" customWidth="1"/>
    <col min="11291" max="11291" width="6.5" style="91" customWidth="1"/>
    <col min="11292" max="11526" width="8.83203125" style="91"/>
    <col min="11527" max="11527" width="2.1640625" style="91" customWidth="1"/>
    <col min="11528" max="11528" width="2.08203125" style="91" customWidth="1"/>
    <col min="11529" max="11529" width="1" style="91" customWidth="1"/>
    <col min="11530" max="11530" width="20.4140625" style="91" customWidth="1"/>
    <col min="11531" max="11531" width="1.08203125" style="91" customWidth="1"/>
    <col min="11532" max="11533" width="10.58203125" style="91" customWidth="1"/>
    <col min="11534" max="11534" width="1.58203125" style="91" customWidth="1"/>
    <col min="11535" max="11535" width="6.1640625" style="91" customWidth="1"/>
    <col min="11536" max="11536" width="4" style="91" customWidth="1"/>
    <col min="11537" max="11537" width="3.33203125" style="91" customWidth="1"/>
    <col min="11538" max="11538" width="0.6640625" style="91" customWidth="1"/>
    <col min="11539" max="11539" width="3" style="91" customWidth="1"/>
    <col min="11540" max="11540" width="3.33203125" style="91" customWidth="1"/>
    <col min="11541" max="11541" width="2.6640625" style="91" customWidth="1"/>
    <col min="11542" max="11542" width="3.33203125" style="91" customWidth="1"/>
    <col min="11543" max="11543" width="2.83203125" style="91" customWidth="1"/>
    <col min="11544" max="11544" width="1.6640625" style="91" customWidth="1"/>
    <col min="11545" max="11546" width="2" style="91" customWidth="1"/>
    <col min="11547" max="11547" width="6.5" style="91" customWidth="1"/>
    <col min="11548" max="11782" width="8.83203125" style="91"/>
    <col min="11783" max="11783" width="2.1640625" style="91" customWidth="1"/>
    <col min="11784" max="11784" width="2.08203125" style="91" customWidth="1"/>
    <col min="11785" max="11785" width="1" style="91" customWidth="1"/>
    <col min="11786" max="11786" width="20.4140625" style="91" customWidth="1"/>
    <col min="11787" max="11787" width="1.08203125" style="91" customWidth="1"/>
    <col min="11788" max="11789" width="10.58203125" style="91" customWidth="1"/>
    <col min="11790" max="11790" width="1.58203125" style="91" customWidth="1"/>
    <col min="11791" max="11791" width="6.1640625" style="91" customWidth="1"/>
    <col min="11792" max="11792" width="4" style="91" customWidth="1"/>
    <col min="11793" max="11793" width="3.33203125" style="91" customWidth="1"/>
    <col min="11794" max="11794" width="0.6640625" style="91" customWidth="1"/>
    <col min="11795" max="11795" width="3" style="91" customWidth="1"/>
    <col min="11796" max="11796" width="3.33203125" style="91" customWidth="1"/>
    <col min="11797" max="11797" width="2.6640625" style="91" customWidth="1"/>
    <col min="11798" max="11798" width="3.33203125" style="91" customWidth="1"/>
    <col min="11799" max="11799" width="2.83203125" style="91" customWidth="1"/>
    <col min="11800" max="11800" width="1.6640625" style="91" customWidth="1"/>
    <col min="11801" max="11802" width="2" style="91" customWidth="1"/>
    <col min="11803" max="11803" width="6.5" style="91" customWidth="1"/>
    <col min="11804" max="12038" width="8.83203125" style="91"/>
    <col min="12039" max="12039" width="2.1640625" style="91" customWidth="1"/>
    <col min="12040" max="12040" width="2.08203125" style="91" customWidth="1"/>
    <col min="12041" max="12041" width="1" style="91" customWidth="1"/>
    <col min="12042" max="12042" width="20.4140625" style="91" customWidth="1"/>
    <col min="12043" max="12043" width="1.08203125" style="91" customWidth="1"/>
    <col min="12044" max="12045" width="10.58203125" style="91" customWidth="1"/>
    <col min="12046" max="12046" width="1.58203125" style="91" customWidth="1"/>
    <col min="12047" max="12047" width="6.1640625" style="91" customWidth="1"/>
    <col min="12048" max="12048" width="4" style="91" customWidth="1"/>
    <col min="12049" max="12049" width="3.33203125" style="91" customWidth="1"/>
    <col min="12050" max="12050" width="0.6640625" style="91" customWidth="1"/>
    <col min="12051" max="12051" width="3" style="91" customWidth="1"/>
    <col min="12052" max="12052" width="3.33203125" style="91" customWidth="1"/>
    <col min="12053" max="12053" width="2.6640625" style="91" customWidth="1"/>
    <col min="12054" max="12054" width="3.33203125" style="91" customWidth="1"/>
    <col min="12055" max="12055" width="2.83203125" style="91" customWidth="1"/>
    <col min="12056" max="12056" width="1.6640625" style="91" customWidth="1"/>
    <col min="12057" max="12058" width="2" style="91" customWidth="1"/>
    <col min="12059" max="12059" width="6.5" style="91" customWidth="1"/>
    <col min="12060" max="12294" width="8.83203125" style="91"/>
    <col min="12295" max="12295" width="2.1640625" style="91" customWidth="1"/>
    <col min="12296" max="12296" width="2.08203125" style="91" customWidth="1"/>
    <col min="12297" max="12297" width="1" style="91" customWidth="1"/>
    <col min="12298" max="12298" width="20.4140625" style="91" customWidth="1"/>
    <col min="12299" max="12299" width="1.08203125" style="91" customWidth="1"/>
    <col min="12300" max="12301" width="10.58203125" style="91" customWidth="1"/>
    <col min="12302" max="12302" width="1.58203125" style="91" customWidth="1"/>
    <col min="12303" max="12303" width="6.1640625" style="91" customWidth="1"/>
    <col min="12304" max="12304" width="4" style="91" customWidth="1"/>
    <col min="12305" max="12305" width="3.33203125" style="91" customWidth="1"/>
    <col min="12306" max="12306" width="0.6640625" style="91" customWidth="1"/>
    <col min="12307" max="12307" width="3" style="91" customWidth="1"/>
    <col min="12308" max="12308" width="3.33203125" style="91" customWidth="1"/>
    <col min="12309" max="12309" width="2.6640625" style="91" customWidth="1"/>
    <col min="12310" max="12310" width="3.33203125" style="91" customWidth="1"/>
    <col min="12311" max="12311" width="2.83203125" style="91" customWidth="1"/>
    <col min="12312" max="12312" width="1.6640625" style="91" customWidth="1"/>
    <col min="12313" max="12314" width="2" style="91" customWidth="1"/>
    <col min="12315" max="12315" width="6.5" style="91" customWidth="1"/>
    <col min="12316" max="12550" width="8.83203125" style="91"/>
    <col min="12551" max="12551" width="2.1640625" style="91" customWidth="1"/>
    <col min="12552" max="12552" width="2.08203125" style="91" customWidth="1"/>
    <col min="12553" max="12553" width="1" style="91" customWidth="1"/>
    <col min="12554" max="12554" width="20.4140625" style="91" customWidth="1"/>
    <col min="12555" max="12555" width="1.08203125" style="91" customWidth="1"/>
    <col min="12556" max="12557" width="10.58203125" style="91" customWidth="1"/>
    <col min="12558" max="12558" width="1.58203125" style="91" customWidth="1"/>
    <col min="12559" max="12559" width="6.1640625" style="91" customWidth="1"/>
    <col min="12560" max="12560" width="4" style="91" customWidth="1"/>
    <col min="12561" max="12561" width="3.33203125" style="91" customWidth="1"/>
    <col min="12562" max="12562" width="0.6640625" style="91" customWidth="1"/>
    <col min="12563" max="12563" width="3" style="91" customWidth="1"/>
    <col min="12564" max="12564" width="3.33203125" style="91" customWidth="1"/>
    <col min="12565" max="12565" width="2.6640625" style="91" customWidth="1"/>
    <col min="12566" max="12566" width="3.33203125" style="91" customWidth="1"/>
    <col min="12567" max="12567" width="2.83203125" style="91" customWidth="1"/>
    <col min="12568" max="12568" width="1.6640625" style="91" customWidth="1"/>
    <col min="12569" max="12570" width="2" style="91" customWidth="1"/>
    <col min="12571" max="12571" width="6.5" style="91" customWidth="1"/>
    <col min="12572" max="12806" width="8.83203125" style="91"/>
    <col min="12807" max="12807" width="2.1640625" style="91" customWidth="1"/>
    <col min="12808" max="12808" width="2.08203125" style="91" customWidth="1"/>
    <col min="12809" max="12809" width="1" style="91" customWidth="1"/>
    <col min="12810" max="12810" width="20.4140625" style="91" customWidth="1"/>
    <col min="12811" max="12811" width="1.08203125" style="91" customWidth="1"/>
    <col min="12812" max="12813" width="10.58203125" style="91" customWidth="1"/>
    <col min="12814" max="12814" width="1.58203125" style="91" customWidth="1"/>
    <col min="12815" max="12815" width="6.1640625" style="91" customWidth="1"/>
    <col min="12816" max="12816" width="4" style="91" customWidth="1"/>
    <col min="12817" max="12817" width="3.33203125" style="91" customWidth="1"/>
    <col min="12818" max="12818" width="0.6640625" style="91" customWidth="1"/>
    <col min="12819" max="12819" width="3" style="91" customWidth="1"/>
    <col min="12820" max="12820" width="3.33203125" style="91" customWidth="1"/>
    <col min="12821" max="12821" width="2.6640625" style="91" customWidth="1"/>
    <col min="12822" max="12822" width="3.33203125" style="91" customWidth="1"/>
    <col min="12823" max="12823" width="2.83203125" style="91" customWidth="1"/>
    <col min="12824" max="12824" width="1.6640625" style="91" customWidth="1"/>
    <col min="12825" max="12826" width="2" style="91" customWidth="1"/>
    <col min="12827" max="12827" width="6.5" style="91" customWidth="1"/>
    <col min="12828" max="13062" width="8.83203125" style="91"/>
    <col min="13063" max="13063" width="2.1640625" style="91" customWidth="1"/>
    <col min="13064" max="13064" width="2.08203125" style="91" customWidth="1"/>
    <col min="13065" max="13065" width="1" style="91" customWidth="1"/>
    <col min="13066" max="13066" width="20.4140625" style="91" customWidth="1"/>
    <col min="13067" max="13067" width="1.08203125" style="91" customWidth="1"/>
    <col min="13068" max="13069" width="10.58203125" style="91" customWidth="1"/>
    <col min="13070" max="13070" width="1.58203125" style="91" customWidth="1"/>
    <col min="13071" max="13071" width="6.1640625" style="91" customWidth="1"/>
    <col min="13072" max="13072" width="4" style="91" customWidth="1"/>
    <col min="13073" max="13073" width="3.33203125" style="91" customWidth="1"/>
    <col min="13074" max="13074" width="0.6640625" style="91" customWidth="1"/>
    <col min="13075" max="13075" width="3" style="91" customWidth="1"/>
    <col min="13076" max="13076" width="3.33203125" style="91" customWidth="1"/>
    <col min="13077" max="13077" width="2.6640625" style="91" customWidth="1"/>
    <col min="13078" max="13078" width="3.33203125" style="91" customWidth="1"/>
    <col min="13079" max="13079" width="2.83203125" style="91" customWidth="1"/>
    <col min="13080" max="13080" width="1.6640625" style="91" customWidth="1"/>
    <col min="13081" max="13082" width="2" style="91" customWidth="1"/>
    <col min="13083" max="13083" width="6.5" style="91" customWidth="1"/>
    <col min="13084" max="13318" width="8.83203125" style="91"/>
    <col min="13319" max="13319" width="2.1640625" style="91" customWidth="1"/>
    <col min="13320" max="13320" width="2.08203125" style="91" customWidth="1"/>
    <col min="13321" max="13321" width="1" style="91" customWidth="1"/>
    <col min="13322" max="13322" width="20.4140625" style="91" customWidth="1"/>
    <col min="13323" max="13323" width="1.08203125" style="91" customWidth="1"/>
    <col min="13324" max="13325" width="10.58203125" style="91" customWidth="1"/>
    <col min="13326" max="13326" width="1.58203125" style="91" customWidth="1"/>
    <col min="13327" max="13327" width="6.1640625" style="91" customWidth="1"/>
    <col min="13328" max="13328" width="4" style="91" customWidth="1"/>
    <col min="13329" max="13329" width="3.33203125" style="91" customWidth="1"/>
    <col min="13330" max="13330" width="0.6640625" style="91" customWidth="1"/>
    <col min="13331" max="13331" width="3" style="91" customWidth="1"/>
    <col min="13332" max="13332" width="3.33203125" style="91" customWidth="1"/>
    <col min="13333" max="13333" width="2.6640625" style="91" customWidth="1"/>
    <col min="13334" max="13334" width="3.33203125" style="91" customWidth="1"/>
    <col min="13335" max="13335" width="2.83203125" style="91" customWidth="1"/>
    <col min="13336" max="13336" width="1.6640625" style="91" customWidth="1"/>
    <col min="13337" max="13338" width="2" style="91" customWidth="1"/>
    <col min="13339" max="13339" width="6.5" style="91" customWidth="1"/>
    <col min="13340" max="13574" width="8.83203125" style="91"/>
    <col min="13575" max="13575" width="2.1640625" style="91" customWidth="1"/>
    <col min="13576" max="13576" width="2.08203125" style="91" customWidth="1"/>
    <col min="13577" max="13577" width="1" style="91" customWidth="1"/>
    <col min="13578" max="13578" width="20.4140625" style="91" customWidth="1"/>
    <col min="13579" max="13579" width="1.08203125" style="91" customWidth="1"/>
    <col min="13580" max="13581" width="10.58203125" style="91" customWidth="1"/>
    <col min="13582" max="13582" width="1.58203125" style="91" customWidth="1"/>
    <col min="13583" max="13583" width="6.1640625" style="91" customWidth="1"/>
    <col min="13584" max="13584" width="4" style="91" customWidth="1"/>
    <col min="13585" max="13585" width="3.33203125" style="91" customWidth="1"/>
    <col min="13586" max="13586" width="0.6640625" style="91" customWidth="1"/>
    <col min="13587" max="13587" width="3" style="91" customWidth="1"/>
    <col min="13588" max="13588" width="3.33203125" style="91" customWidth="1"/>
    <col min="13589" max="13589" width="2.6640625" style="91" customWidth="1"/>
    <col min="13590" max="13590" width="3.33203125" style="91" customWidth="1"/>
    <col min="13591" max="13591" width="2.83203125" style="91" customWidth="1"/>
    <col min="13592" max="13592" width="1.6640625" style="91" customWidth="1"/>
    <col min="13593" max="13594" width="2" style="91" customWidth="1"/>
    <col min="13595" max="13595" width="6.5" style="91" customWidth="1"/>
    <col min="13596" max="13830" width="8.83203125" style="91"/>
    <col min="13831" max="13831" width="2.1640625" style="91" customWidth="1"/>
    <col min="13832" max="13832" width="2.08203125" style="91" customWidth="1"/>
    <col min="13833" max="13833" width="1" style="91" customWidth="1"/>
    <col min="13834" max="13834" width="20.4140625" style="91" customWidth="1"/>
    <col min="13835" max="13835" width="1.08203125" style="91" customWidth="1"/>
    <col min="13836" max="13837" width="10.58203125" style="91" customWidth="1"/>
    <col min="13838" max="13838" width="1.58203125" style="91" customWidth="1"/>
    <col min="13839" max="13839" width="6.1640625" style="91" customWidth="1"/>
    <col min="13840" max="13840" width="4" style="91" customWidth="1"/>
    <col min="13841" max="13841" width="3.33203125" style="91" customWidth="1"/>
    <col min="13842" max="13842" width="0.6640625" style="91" customWidth="1"/>
    <col min="13843" max="13843" width="3" style="91" customWidth="1"/>
    <col min="13844" max="13844" width="3.33203125" style="91" customWidth="1"/>
    <col min="13845" max="13845" width="2.6640625" style="91" customWidth="1"/>
    <col min="13846" max="13846" width="3.33203125" style="91" customWidth="1"/>
    <col min="13847" max="13847" width="2.83203125" style="91" customWidth="1"/>
    <col min="13848" max="13848" width="1.6640625" style="91" customWidth="1"/>
    <col min="13849" max="13850" width="2" style="91" customWidth="1"/>
    <col min="13851" max="13851" width="6.5" style="91" customWidth="1"/>
    <col min="13852" max="14086" width="8.83203125" style="91"/>
    <col min="14087" max="14087" width="2.1640625" style="91" customWidth="1"/>
    <col min="14088" max="14088" width="2.08203125" style="91" customWidth="1"/>
    <col min="14089" max="14089" width="1" style="91" customWidth="1"/>
    <col min="14090" max="14090" width="20.4140625" style="91" customWidth="1"/>
    <col min="14091" max="14091" width="1.08203125" style="91" customWidth="1"/>
    <col min="14092" max="14093" width="10.58203125" style="91" customWidth="1"/>
    <col min="14094" max="14094" width="1.58203125" style="91" customWidth="1"/>
    <col min="14095" max="14095" width="6.1640625" style="91" customWidth="1"/>
    <col min="14096" max="14096" width="4" style="91" customWidth="1"/>
    <col min="14097" max="14097" width="3.33203125" style="91" customWidth="1"/>
    <col min="14098" max="14098" width="0.6640625" style="91" customWidth="1"/>
    <col min="14099" max="14099" width="3" style="91" customWidth="1"/>
    <col min="14100" max="14100" width="3.33203125" style="91" customWidth="1"/>
    <col min="14101" max="14101" width="2.6640625" style="91" customWidth="1"/>
    <col min="14102" max="14102" width="3.33203125" style="91" customWidth="1"/>
    <col min="14103" max="14103" width="2.83203125" style="91" customWidth="1"/>
    <col min="14104" max="14104" width="1.6640625" style="91" customWidth="1"/>
    <col min="14105" max="14106" width="2" style="91" customWidth="1"/>
    <col min="14107" max="14107" width="6.5" style="91" customWidth="1"/>
    <col min="14108" max="14342" width="8.83203125" style="91"/>
    <col min="14343" max="14343" width="2.1640625" style="91" customWidth="1"/>
    <col min="14344" max="14344" width="2.08203125" style="91" customWidth="1"/>
    <col min="14345" max="14345" width="1" style="91" customWidth="1"/>
    <col min="14346" max="14346" width="20.4140625" style="91" customWidth="1"/>
    <col min="14347" max="14347" width="1.08203125" style="91" customWidth="1"/>
    <col min="14348" max="14349" width="10.58203125" style="91" customWidth="1"/>
    <col min="14350" max="14350" width="1.58203125" style="91" customWidth="1"/>
    <col min="14351" max="14351" width="6.1640625" style="91" customWidth="1"/>
    <col min="14352" max="14352" width="4" style="91" customWidth="1"/>
    <col min="14353" max="14353" width="3.33203125" style="91" customWidth="1"/>
    <col min="14354" max="14354" width="0.6640625" style="91" customWidth="1"/>
    <col min="14355" max="14355" width="3" style="91" customWidth="1"/>
    <col min="14356" max="14356" width="3.33203125" style="91" customWidth="1"/>
    <col min="14357" max="14357" width="2.6640625" style="91" customWidth="1"/>
    <col min="14358" max="14358" width="3.33203125" style="91" customWidth="1"/>
    <col min="14359" max="14359" width="2.83203125" style="91" customWidth="1"/>
    <col min="14360" max="14360" width="1.6640625" style="91" customWidth="1"/>
    <col min="14361" max="14362" width="2" style="91" customWidth="1"/>
    <col min="14363" max="14363" width="6.5" style="91" customWidth="1"/>
    <col min="14364" max="14598" width="8.83203125" style="91"/>
    <col min="14599" max="14599" width="2.1640625" style="91" customWidth="1"/>
    <col min="14600" max="14600" width="2.08203125" style="91" customWidth="1"/>
    <col min="14601" max="14601" width="1" style="91" customWidth="1"/>
    <col min="14602" max="14602" width="20.4140625" style="91" customWidth="1"/>
    <col min="14603" max="14603" width="1.08203125" style="91" customWidth="1"/>
    <col min="14604" max="14605" width="10.58203125" style="91" customWidth="1"/>
    <col min="14606" max="14606" width="1.58203125" style="91" customWidth="1"/>
    <col min="14607" max="14607" width="6.1640625" style="91" customWidth="1"/>
    <col min="14608" max="14608" width="4" style="91" customWidth="1"/>
    <col min="14609" max="14609" width="3.33203125" style="91" customWidth="1"/>
    <col min="14610" max="14610" width="0.6640625" style="91" customWidth="1"/>
    <col min="14611" max="14611" width="3" style="91" customWidth="1"/>
    <col min="14612" max="14612" width="3.33203125" style="91" customWidth="1"/>
    <col min="14613" max="14613" width="2.6640625" style="91" customWidth="1"/>
    <col min="14614" max="14614" width="3.33203125" style="91" customWidth="1"/>
    <col min="14615" max="14615" width="2.83203125" style="91" customWidth="1"/>
    <col min="14616" max="14616" width="1.6640625" style="91" customWidth="1"/>
    <col min="14617" max="14618" width="2" style="91" customWidth="1"/>
    <col min="14619" max="14619" width="6.5" style="91" customWidth="1"/>
    <col min="14620" max="14854" width="8.83203125" style="91"/>
    <col min="14855" max="14855" width="2.1640625" style="91" customWidth="1"/>
    <col min="14856" max="14856" width="2.08203125" style="91" customWidth="1"/>
    <col min="14857" max="14857" width="1" style="91" customWidth="1"/>
    <col min="14858" max="14858" width="20.4140625" style="91" customWidth="1"/>
    <col min="14859" max="14859" width="1.08203125" style="91" customWidth="1"/>
    <col min="14860" max="14861" width="10.58203125" style="91" customWidth="1"/>
    <col min="14862" max="14862" width="1.58203125" style="91" customWidth="1"/>
    <col min="14863" max="14863" width="6.1640625" style="91" customWidth="1"/>
    <col min="14864" max="14864" width="4" style="91" customWidth="1"/>
    <col min="14865" max="14865" width="3.33203125" style="91" customWidth="1"/>
    <col min="14866" max="14866" width="0.6640625" style="91" customWidth="1"/>
    <col min="14867" max="14867" width="3" style="91" customWidth="1"/>
    <col min="14868" max="14868" width="3.33203125" style="91" customWidth="1"/>
    <col min="14869" max="14869" width="2.6640625" style="91" customWidth="1"/>
    <col min="14870" max="14870" width="3.33203125" style="91" customWidth="1"/>
    <col min="14871" max="14871" width="2.83203125" style="91" customWidth="1"/>
    <col min="14872" max="14872" width="1.6640625" style="91" customWidth="1"/>
    <col min="14873" max="14874" width="2" style="91" customWidth="1"/>
    <col min="14875" max="14875" width="6.5" style="91" customWidth="1"/>
    <col min="14876" max="15110" width="8.83203125" style="91"/>
    <col min="15111" max="15111" width="2.1640625" style="91" customWidth="1"/>
    <col min="15112" max="15112" width="2.08203125" style="91" customWidth="1"/>
    <col min="15113" max="15113" width="1" style="91" customWidth="1"/>
    <col min="15114" max="15114" width="20.4140625" style="91" customWidth="1"/>
    <col min="15115" max="15115" width="1.08203125" style="91" customWidth="1"/>
    <col min="15116" max="15117" width="10.58203125" style="91" customWidth="1"/>
    <col min="15118" max="15118" width="1.58203125" style="91" customWidth="1"/>
    <col min="15119" max="15119" width="6.1640625" style="91" customWidth="1"/>
    <col min="15120" max="15120" width="4" style="91" customWidth="1"/>
    <col min="15121" max="15121" width="3.33203125" style="91" customWidth="1"/>
    <col min="15122" max="15122" width="0.6640625" style="91" customWidth="1"/>
    <col min="15123" max="15123" width="3" style="91" customWidth="1"/>
    <col min="15124" max="15124" width="3.33203125" style="91" customWidth="1"/>
    <col min="15125" max="15125" width="2.6640625" style="91" customWidth="1"/>
    <col min="15126" max="15126" width="3.33203125" style="91" customWidth="1"/>
    <col min="15127" max="15127" width="2.83203125" style="91" customWidth="1"/>
    <col min="15128" max="15128" width="1.6640625" style="91" customWidth="1"/>
    <col min="15129" max="15130" width="2" style="91" customWidth="1"/>
    <col min="15131" max="15131" width="6.5" style="91" customWidth="1"/>
    <col min="15132" max="15366" width="8.83203125" style="91"/>
    <col min="15367" max="15367" width="2.1640625" style="91" customWidth="1"/>
    <col min="15368" max="15368" width="2.08203125" style="91" customWidth="1"/>
    <col min="15369" max="15369" width="1" style="91" customWidth="1"/>
    <col min="15370" max="15370" width="20.4140625" style="91" customWidth="1"/>
    <col min="15371" max="15371" width="1.08203125" style="91" customWidth="1"/>
    <col min="15372" max="15373" width="10.58203125" style="91" customWidth="1"/>
    <col min="15374" max="15374" width="1.58203125" style="91" customWidth="1"/>
    <col min="15375" max="15375" width="6.1640625" style="91" customWidth="1"/>
    <col min="15376" max="15376" width="4" style="91" customWidth="1"/>
    <col min="15377" max="15377" width="3.33203125" style="91" customWidth="1"/>
    <col min="15378" max="15378" width="0.6640625" style="91" customWidth="1"/>
    <col min="15379" max="15379" width="3" style="91" customWidth="1"/>
    <col min="15380" max="15380" width="3.33203125" style="91" customWidth="1"/>
    <col min="15381" max="15381" width="2.6640625" style="91" customWidth="1"/>
    <col min="15382" max="15382" width="3.33203125" style="91" customWidth="1"/>
    <col min="15383" max="15383" width="2.83203125" style="91" customWidth="1"/>
    <col min="15384" max="15384" width="1.6640625" style="91" customWidth="1"/>
    <col min="15385" max="15386" width="2" style="91" customWidth="1"/>
    <col min="15387" max="15387" width="6.5" style="91" customWidth="1"/>
    <col min="15388" max="15622" width="8.83203125" style="91"/>
    <col min="15623" max="15623" width="2.1640625" style="91" customWidth="1"/>
    <col min="15624" max="15624" width="2.08203125" style="91" customWidth="1"/>
    <col min="15625" max="15625" width="1" style="91" customWidth="1"/>
    <col min="15626" max="15626" width="20.4140625" style="91" customWidth="1"/>
    <col min="15627" max="15627" width="1.08203125" style="91" customWidth="1"/>
    <col min="15628" max="15629" width="10.58203125" style="91" customWidth="1"/>
    <col min="15630" max="15630" width="1.58203125" style="91" customWidth="1"/>
    <col min="15631" max="15631" width="6.1640625" style="91" customWidth="1"/>
    <col min="15632" max="15632" width="4" style="91" customWidth="1"/>
    <col min="15633" max="15633" width="3.33203125" style="91" customWidth="1"/>
    <col min="15634" max="15634" width="0.6640625" style="91" customWidth="1"/>
    <col min="15635" max="15635" width="3" style="91" customWidth="1"/>
    <col min="15636" max="15636" width="3.33203125" style="91" customWidth="1"/>
    <col min="15637" max="15637" width="2.6640625" style="91" customWidth="1"/>
    <col min="15638" max="15638" width="3.33203125" style="91" customWidth="1"/>
    <col min="15639" max="15639" width="2.83203125" style="91" customWidth="1"/>
    <col min="15640" max="15640" width="1.6640625" style="91" customWidth="1"/>
    <col min="15641" max="15642" width="2" style="91" customWidth="1"/>
    <col min="15643" max="15643" width="6.5" style="91" customWidth="1"/>
    <col min="15644" max="15878" width="8.83203125" style="91"/>
    <col min="15879" max="15879" width="2.1640625" style="91" customWidth="1"/>
    <col min="15880" max="15880" width="2.08203125" style="91" customWidth="1"/>
    <col min="15881" max="15881" width="1" style="91" customWidth="1"/>
    <col min="15882" max="15882" width="20.4140625" style="91" customWidth="1"/>
    <col min="15883" max="15883" width="1.08203125" style="91" customWidth="1"/>
    <col min="15884" max="15885" width="10.58203125" style="91" customWidth="1"/>
    <col min="15886" max="15886" width="1.58203125" style="91" customWidth="1"/>
    <col min="15887" max="15887" width="6.1640625" style="91" customWidth="1"/>
    <col min="15888" max="15888" width="4" style="91" customWidth="1"/>
    <col min="15889" max="15889" width="3.33203125" style="91" customWidth="1"/>
    <col min="15890" max="15890" width="0.6640625" style="91" customWidth="1"/>
    <col min="15891" max="15891" width="3" style="91" customWidth="1"/>
    <col min="15892" max="15892" width="3.33203125" style="91" customWidth="1"/>
    <col min="15893" max="15893" width="2.6640625" style="91" customWidth="1"/>
    <col min="15894" max="15894" width="3.33203125" style="91" customWidth="1"/>
    <col min="15895" max="15895" width="2.83203125" style="91" customWidth="1"/>
    <col min="15896" max="15896" width="1.6640625" style="91" customWidth="1"/>
    <col min="15897" max="15898" width="2" style="91" customWidth="1"/>
    <col min="15899" max="15899" width="6.5" style="91" customWidth="1"/>
    <col min="15900" max="16134" width="8.83203125" style="91"/>
    <col min="16135" max="16135" width="2.1640625" style="91" customWidth="1"/>
    <col min="16136" max="16136" width="2.08203125" style="91" customWidth="1"/>
    <col min="16137" max="16137" width="1" style="91" customWidth="1"/>
    <col min="16138" max="16138" width="20.4140625" style="91" customWidth="1"/>
    <col min="16139" max="16139" width="1.08203125" style="91" customWidth="1"/>
    <col min="16140" max="16141" width="10.58203125" style="91" customWidth="1"/>
    <col min="16142" max="16142" width="1.58203125" style="91" customWidth="1"/>
    <col min="16143" max="16143" width="6.1640625" style="91" customWidth="1"/>
    <col min="16144" max="16144" width="4" style="91" customWidth="1"/>
    <col min="16145" max="16145" width="3.33203125" style="91" customWidth="1"/>
    <col min="16146" max="16146" width="0.6640625" style="91" customWidth="1"/>
    <col min="16147" max="16147" width="3" style="91" customWidth="1"/>
    <col min="16148" max="16148" width="3.33203125" style="91" customWidth="1"/>
    <col min="16149" max="16149" width="2.6640625" style="91" customWidth="1"/>
    <col min="16150" max="16150" width="3.33203125" style="91" customWidth="1"/>
    <col min="16151" max="16151" width="2.83203125" style="91" customWidth="1"/>
    <col min="16152" max="16152" width="1.6640625" style="91" customWidth="1"/>
    <col min="16153" max="16154" width="2" style="91" customWidth="1"/>
    <col min="16155" max="16155" width="6.5" style="91" customWidth="1"/>
    <col min="16156" max="16383" width="8.83203125" style="91"/>
    <col min="16384" max="16384" width="8.08203125" style="91" customWidth="1"/>
  </cols>
  <sheetData>
    <row r="1" spans="1:56" ht="20.25" customHeight="1">
      <c r="A1" s="89" t="s">
        <v>193</v>
      </c>
      <c r="AH1" s="654" t="s">
        <v>193</v>
      </c>
    </row>
    <row r="2" spans="1:56" ht="12" customHeight="1">
      <c r="R2" s="93"/>
      <c r="S2" s="93"/>
      <c r="W2" s="93"/>
      <c r="AA2" s="94"/>
      <c r="AB2" s="91" t="s">
        <v>51</v>
      </c>
      <c r="AY2" s="656"/>
      <c r="AZ2" s="656"/>
      <c r="BD2" s="656"/>
    </row>
    <row r="3" spans="1:56">
      <c r="P3" s="1558" t="s">
        <v>8</v>
      </c>
      <c r="Q3" s="1558"/>
      <c r="R3" s="28"/>
      <c r="S3" s="95" t="s">
        <v>52</v>
      </c>
      <c r="T3" s="29"/>
      <c r="U3" s="95" t="s">
        <v>53</v>
      </c>
      <c r="V3" s="29"/>
      <c r="W3" s="95" t="s">
        <v>54</v>
      </c>
      <c r="AW3" s="1618" t="s">
        <v>141</v>
      </c>
      <c r="AX3" s="1618"/>
      <c r="AY3" s="608" t="s">
        <v>791</v>
      </c>
      <c r="AZ3" s="604" t="s">
        <v>0</v>
      </c>
      <c r="BA3" s="609" t="s">
        <v>791</v>
      </c>
      <c r="BB3" s="610" t="s">
        <v>792</v>
      </c>
      <c r="BC3" s="609" t="s">
        <v>791</v>
      </c>
      <c r="BD3" s="658" t="s">
        <v>54</v>
      </c>
    </row>
    <row r="4" spans="1:56">
      <c r="A4" s="89" t="s">
        <v>55</v>
      </c>
      <c r="B4" s="89"/>
      <c r="C4" s="89"/>
      <c r="D4" s="89"/>
      <c r="E4" s="89"/>
      <c r="F4" s="89"/>
      <c r="G4" s="89"/>
      <c r="H4" s="89"/>
      <c r="I4" s="89"/>
      <c r="J4" s="89"/>
      <c r="K4" s="89"/>
      <c r="L4" s="89"/>
      <c r="M4" s="89"/>
      <c r="N4" s="89"/>
      <c r="P4" s="272"/>
      <c r="Q4" s="272"/>
      <c r="R4" s="95"/>
      <c r="S4" s="95"/>
      <c r="T4" s="95"/>
      <c r="U4" s="95"/>
      <c r="V4" s="95"/>
      <c r="W4" s="95"/>
      <c r="AW4" s="657"/>
      <c r="AX4" s="657"/>
      <c r="AY4" s="682"/>
      <c r="AZ4" s="658"/>
      <c r="BA4" s="682"/>
      <c r="BB4" s="658"/>
      <c r="BC4" s="682"/>
      <c r="BD4" s="658"/>
    </row>
    <row r="5" spans="1:56" ht="15.65" customHeight="1">
      <c r="A5" s="89" t="s">
        <v>56</v>
      </c>
      <c r="B5" s="89"/>
      <c r="C5" s="89"/>
      <c r="D5" s="89"/>
      <c r="E5" s="89"/>
      <c r="F5" s="89"/>
      <c r="G5" s="89"/>
      <c r="H5" s="89"/>
      <c r="I5" s="89"/>
      <c r="J5" s="89"/>
      <c r="K5" s="89"/>
      <c r="L5" s="89"/>
      <c r="M5" s="89"/>
      <c r="N5" s="89"/>
      <c r="S5" s="96"/>
      <c r="T5" s="96"/>
      <c r="U5" s="96"/>
      <c r="V5" s="96"/>
      <c r="W5" s="96"/>
      <c r="AZ5" s="659"/>
      <c r="BA5" s="659"/>
      <c r="BB5" s="659"/>
      <c r="BC5" s="659"/>
      <c r="BD5" s="659"/>
    </row>
    <row r="6" spans="1:56">
      <c r="A6" s="89"/>
      <c r="B6" s="89"/>
      <c r="C6" s="89"/>
      <c r="D6" s="89"/>
      <c r="E6" s="89"/>
      <c r="F6" s="89"/>
      <c r="G6" s="89"/>
      <c r="H6" s="89"/>
      <c r="I6" s="89"/>
      <c r="J6" s="89"/>
      <c r="K6" s="89"/>
      <c r="L6" s="89"/>
      <c r="M6" s="89" t="s">
        <v>57</v>
      </c>
      <c r="N6" s="89"/>
      <c r="O6" s="89"/>
      <c r="P6" s="89"/>
      <c r="Q6" s="122"/>
      <c r="R6" s="122"/>
      <c r="S6" s="122"/>
      <c r="T6" s="122"/>
      <c r="U6" s="122"/>
      <c r="V6" s="122"/>
      <c r="W6" s="122"/>
      <c r="AI6" s="323" t="s">
        <v>55</v>
      </c>
      <c r="AT6" s="654" t="s">
        <v>57</v>
      </c>
      <c r="AU6" s="654"/>
      <c r="AV6" s="654"/>
      <c r="AW6" s="654"/>
      <c r="AX6" s="680"/>
      <c r="AY6" s="680"/>
      <c r="AZ6" s="680"/>
      <c r="BA6" s="680"/>
      <c r="BB6" s="680"/>
      <c r="BC6" s="680"/>
      <c r="BD6" s="680"/>
    </row>
    <row r="7" spans="1:56" ht="2.4" customHeight="1">
      <c r="A7" s="89" t="s">
        <v>58</v>
      </c>
      <c r="B7" s="89"/>
      <c r="C7" s="89"/>
      <c r="D7" s="89"/>
      <c r="E7" s="89"/>
      <c r="F7" s="89"/>
      <c r="G7" s="89"/>
      <c r="H7" s="89"/>
      <c r="I7" s="89"/>
      <c r="J7" s="89"/>
      <c r="K7" s="89"/>
      <c r="L7" s="89"/>
      <c r="M7" s="89"/>
      <c r="N7" s="89"/>
      <c r="S7" s="96"/>
      <c r="T7" s="96"/>
      <c r="U7" s="96"/>
      <c r="V7" s="96"/>
      <c r="W7" s="96"/>
      <c r="AH7" s="323" t="s">
        <v>58</v>
      </c>
      <c r="AZ7" s="659"/>
      <c r="BA7" s="659"/>
      <c r="BB7" s="659"/>
      <c r="BC7" s="659"/>
      <c r="BD7" s="659"/>
    </row>
    <row r="8" spans="1:56" ht="25.75" customHeight="1">
      <c r="A8" s="89"/>
      <c r="B8" s="89"/>
      <c r="C8" s="89"/>
      <c r="D8" s="89"/>
      <c r="E8" s="89"/>
      <c r="F8" s="89"/>
      <c r="G8" s="89"/>
      <c r="H8" s="89"/>
      <c r="I8" s="89"/>
      <c r="J8" s="89"/>
      <c r="K8" s="89"/>
      <c r="L8" s="89"/>
      <c r="M8" s="1531" t="s">
        <v>59</v>
      </c>
      <c r="N8" s="1531"/>
      <c r="O8" s="1532">
        <f>基本情報!E6</f>
        <v>0</v>
      </c>
      <c r="P8" s="1532"/>
      <c r="Q8" s="1532"/>
      <c r="R8" s="1532"/>
      <c r="S8" s="1532"/>
      <c r="T8" s="1532"/>
      <c r="U8" s="1532"/>
      <c r="V8" s="1532"/>
      <c r="W8" s="1532"/>
      <c r="AI8" s="323" t="s">
        <v>817</v>
      </c>
      <c r="AK8" s="654"/>
      <c r="AL8" s="654"/>
      <c r="AM8" s="654"/>
      <c r="AN8" s="654"/>
      <c r="AO8" s="654"/>
      <c r="AP8" s="654"/>
      <c r="AT8" s="1586" t="s">
        <v>59</v>
      </c>
      <c r="AU8" s="1586"/>
      <c r="AV8" s="1596">
        <v>0</v>
      </c>
      <c r="AW8" s="1596"/>
      <c r="AX8" s="1596"/>
      <c r="AY8" s="1596"/>
      <c r="AZ8" s="1596"/>
      <c r="BA8" s="1596"/>
      <c r="BB8" s="1596"/>
      <c r="BC8" s="1596"/>
      <c r="BD8" s="1596"/>
    </row>
    <row r="9" spans="1:56" ht="2.4" customHeight="1">
      <c r="A9" s="89"/>
      <c r="B9" s="89"/>
      <c r="C9" s="89"/>
      <c r="D9" s="89"/>
      <c r="E9" s="89"/>
      <c r="F9" s="89"/>
      <c r="G9" s="89"/>
      <c r="H9" s="89"/>
      <c r="I9" s="89"/>
      <c r="J9" s="89"/>
      <c r="K9" s="89"/>
      <c r="L9" s="89"/>
      <c r="M9" s="89"/>
      <c r="N9" s="89"/>
      <c r="O9" s="88"/>
      <c r="P9" s="88"/>
      <c r="Q9" s="88"/>
      <c r="R9" s="88"/>
      <c r="S9" s="88"/>
      <c r="T9" s="88"/>
      <c r="U9" s="88"/>
      <c r="V9" s="88"/>
      <c r="W9" s="88"/>
      <c r="AJ9" s="654"/>
      <c r="AK9" s="654"/>
      <c r="AL9" s="654"/>
      <c r="AM9" s="654"/>
      <c r="AN9" s="654"/>
      <c r="AO9" s="654"/>
      <c r="AP9" s="654"/>
      <c r="AU9" s="654"/>
      <c r="AV9" s="660"/>
      <c r="AW9" s="660"/>
      <c r="AX9" s="660"/>
      <c r="AY9" s="660"/>
      <c r="AZ9" s="660"/>
      <c r="BA9" s="660"/>
      <c r="BB9" s="660"/>
      <c r="BC9" s="660"/>
      <c r="BD9" s="660"/>
    </row>
    <row r="10" spans="1:56" ht="25.75" customHeight="1">
      <c r="A10" s="89"/>
      <c r="B10" s="89"/>
      <c r="C10" s="89"/>
      <c r="D10" s="89"/>
      <c r="E10" s="89"/>
      <c r="F10" s="89"/>
      <c r="G10" s="89"/>
      <c r="H10" s="89"/>
      <c r="I10" s="89"/>
      <c r="J10" s="89"/>
      <c r="K10" s="89"/>
      <c r="L10" s="89"/>
      <c r="M10" s="1531" t="s">
        <v>60</v>
      </c>
      <c r="N10" s="1531"/>
      <c r="O10" s="1532">
        <f>基本情報!E4</f>
        <v>0</v>
      </c>
      <c r="P10" s="1532"/>
      <c r="Q10" s="1532"/>
      <c r="R10" s="1532"/>
      <c r="S10" s="1532"/>
      <c r="T10" s="1532"/>
      <c r="U10" s="1532"/>
      <c r="V10" s="1532"/>
      <c r="W10" s="1532"/>
      <c r="AT10" s="1586" t="s">
        <v>60</v>
      </c>
      <c r="AU10" s="1586"/>
      <c r="AV10" s="1596">
        <v>0</v>
      </c>
      <c r="AW10" s="1596"/>
      <c r="AX10" s="1596"/>
      <c r="AY10" s="1596"/>
      <c r="AZ10" s="1596"/>
      <c r="BA10" s="1596"/>
      <c r="BB10" s="1596"/>
      <c r="BC10" s="1596"/>
      <c r="BD10" s="1596"/>
    </row>
    <row r="11" spans="1:56" ht="3.65" customHeight="1">
      <c r="A11" s="89"/>
      <c r="B11" s="89"/>
      <c r="C11" s="89"/>
      <c r="D11" s="89"/>
      <c r="E11" s="89"/>
      <c r="F11" s="89"/>
      <c r="G11" s="89"/>
      <c r="H11" s="89"/>
      <c r="I11" s="89"/>
      <c r="J11" s="89"/>
      <c r="K11" s="89"/>
      <c r="L11" s="89"/>
      <c r="M11" s="89"/>
      <c r="N11" s="89"/>
      <c r="O11" s="88"/>
      <c r="P11" s="88"/>
      <c r="Q11" s="88"/>
      <c r="R11" s="88"/>
      <c r="S11" s="88"/>
      <c r="T11" s="88"/>
      <c r="U11" s="88"/>
      <c r="V11" s="88"/>
      <c r="W11" s="88"/>
      <c r="AU11" s="654"/>
      <c r="AV11" s="660"/>
      <c r="AW11" s="660"/>
      <c r="AX11" s="660"/>
      <c r="AY11" s="660"/>
      <c r="AZ11" s="660"/>
      <c r="BA11" s="660"/>
      <c r="BB11" s="660"/>
      <c r="BC11" s="660"/>
      <c r="BD11" s="660"/>
    </row>
    <row r="12" spans="1:56" ht="28.75" customHeight="1">
      <c r="A12" s="89"/>
      <c r="B12" s="89"/>
      <c r="C12" s="89"/>
      <c r="D12" s="89"/>
      <c r="E12" s="89"/>
      <c r="F12" s="89"/>
      <c r="G12" s="89"/>
      <c r="H12" s="89"/>
      <c r="I12" s="89"/>
      <c r="J12" s="89"/>
      <c r="K12" s="89"/>
      <c r="L12" s="89"/>
      <c r="M12" s="1533" t="s">
        <v>61</v>
      </c>
      <c r="N12" s="1533"/>
      <c r="O12" s="1534">
        <f>基本情報!E7</f>
        <v>0</v>
      </c>
      <c r="P12" s="1534"/>
      <c r="Q12" s="1534"/>
      <c r="R12" s="1534"/>
      <c r="S12" s="1534">
        <f>基本情報!E9</f>
        <v>0</v>
      </c>
      <c r="T12" s="1534"/>
      <c r="U12" s="1534"/>
      <c r="V12" s="1534"/>
      <c r="W12" s="1534"/>
      <c r="AT12" s="1595" t="s">
        <v>61</v>
      </c>
      <c r="AU12" s="1595"/>
      <c r="AV12" s="1596">
        <v>0</v>
      </c>
      <c r="AW12" s="1597"/>
      <c r="AX12" s="1597"/>
      <c r="AY12" s="1597"/>
      <c r="AZ12" s="1596">
        <v>0</v>
      </c>
      <c r="BA12" s="1597"/>
      <c r="BB12" s="1597"/>
      <c r="BC12" s="1597"/>
      <c r="BD12" s="1597"/>
    </row>
    <row r="13" spans="1:56" ht="26.4" customHeight="1">
      <c r="M13" s="1531"/>
      <c r="N13" s="1531"/>
      <c r="O13" s="89"/>
      <c r="P13" s="89"/>
      <c r="Q13" s="89"/>
      <c r="R13" s="89"/>
      <c r="S13" s="89"/>
      <c r="T13" s="89"/>
      <c r="U13" s="89"/>
      <c r="V13" s="89"/>
      <c r="W13" s="89"/>
      <c r="AT13" s="1586"/>
      <c r="AU13" s="1586"/>
      <c r="AV13" s="654"/>
      <c r="AW13" s="654"/>
      <c r="AX13" s="654"/>
      <c r="AY13" s="654"/>
      <c r="AZ13" s="654"/>
      <c r="BA13" s="654"/>
      <c r="BB13" s="654"/>
      <c r="BC13" s="654"/>
      <c r="BD13" s="654"/>
    </row>
    <row r="14" spans="1:56" ht="2.4" customHeight="1">
      <c r="N14" s="89"/>
      <c r="O14" s="88"/>
      <c r="P14" s="88"/>
      <c r="Q14" s="88"/>
      <c r="R14" s="88"/>
      <c r="S14" s="88"/>
      <c r="T14" s="88"/>
      <c r="U14" s="88"/>
      <c r="V14" s="88"/>
      <c r="W14" s="88"/>
      <c r="AU14" s="654"/>
      <c r="AV14" s="660"/>
      <c r="AW14" s="660"/>
      <c r="AX14" s="660"/>
      <c r="AY14" s="660"/>
      <c r="AZ14" s="660"/>
      <c r="BA14" s="660"/>
      <c r="BB14" s="660"/>
      <c r="BC14" s="660"/>
      <c r="BD14" s="660"/>
    </row>
    <row r="15" spans="1:56" ht="26.4" hidden="1" customHeight="1">
      <c r="M15" s="1531"/>
      <c r="N15" s="1531"/>
      <c r="O15" s="1547"/>
      <c r="P15" s="1547"/>
      <c r="Q15" s="1547"/>
      <c r="R15" s="1547"/>
      <c r="S15" s="1547"/>
      <c r="T15" s="1547"/>
      <c r="U15" s="1547"/>
      <c r="V15" s="1547"/>
      <c r="W15" s="1547"/>
      <c r="AA15" s="97"/>
      <c r="AT15" s="1586"/>
      <c r="AU15" s="1586"/>
      <c r="AV15" s="1636"/>
      <c r="AW15" s="1636"/>
      <c r="AX15" s="1636"/>
      <c r="AY15" s="1636"/>
      <c r="AZ15" s="1636"/>
      <c r="BA15" s="1636"/>
      <c r="BB15" s="1636"/>
      <c r="BC15" s="1636"/>
      <c r="BD15" s="1636"/>
    </row>
    <row r="16" spans="1:56" ht="2.4" customHeight="1">
      <c r="N16" s="89"/>
      <c r="O16" s="88"/>
      <c r="P16" s="88"/>
      <c r="Q16" s="88"/>
      <c r="R16" s="88"/>
      <c r="S16" s="88"/>
      <c r="T16" s="88"/>
      <c r="U16" s="88"/>
      <c r="V16" s="88"/>
      <c r="W16" s="88"/>
      <c r="AU16" s="654"/>
      <c r="AV16" s="660"/>
      <c r="AW16" s="660"/>
      <c r="AX16" s="660"/>
      <c r="AY16" s="660"/>
      <c r="AZ16" s="660"/>
      <c r="BA16" s="660"/>
      <c r="BB16" s="660"/>
      <c r="BC16" s="660"/>
      <c r="BD16" s="660"/>
    </row>
    <row r="17" spans="1:62" s="480" customFormat="1" ht="14">
      <c r="A17" s="1524" t="s">
        <v>194</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AG17" s="663"/>
      <c r="AH17" s="1524" t="s">
        <v>194</v>
      </c>
      <c r="AI17" s="1524"/>
      <c r="AJ17" s="1524"/>
      <c r="AK17" s="1524"/>
      <c r="AL17" s="1524"/>
      <c r="AM17" s="1524"/>
      <c r="AN17" s="1524"/>
      <c r="AO17" s="1524"/>
      <c r="AP17" s="1524"/>
      <c r="AQ17" s="1524"/>
      <c r="AR17" s="1524"/>
      <c r="AS17" s="1524"/>
      <c r="AT17" s="1524"/>
      <c r="AU17" s="1524"/>
      <c r="AV17" s="1524"/>
      <c r="AW17" s="1524"/>
      <c r="AX17" s="1524"/>
      <c r="AY17" s="1524"/>
      <c r="AZ17" s="1524"/>
      <c r="BA17" s="1524"/>
      <c r="BB17" s="1524"/>
      <c r="BC17" s="1524"/>
      <c r="BD17" s="1524"/>
      <c r="BE17" s="1524"/>
      <c r="BF17" s="1524"/>
      <c r="BG17" s="665"/>
      <c r="BH17" s="665"/>
      <c r="BI17" s="665"/>
      <c r="BJ17" s="665"/>
    </row>
    <row r="18" spans="1:62" s="99" customFormat="1" ht="21">
      <c r="A18" s="1525" t="s">
        <v>195</v>
      </c>
      <c r="B18" s="1525"/>
      <c r="C18" s="1525"/>
      <c r="D18" s="1525"/>
      <c r="E18" s="1525"/>
      <c r="F18" s="1525"/>
      <c r="G18" s="1525"/>
      <c r="H18" s="1525"/>
      <c r="I18" s="1525"/>
      <c r="J18" s="1525"/>
      <c r="K18" s="1525"/>
      <c r="L18" s="1525"/>
      <c r="M18" s="1525"/>
      <c r="N18" s="1525"/>
      <c r="O18" s="1525"/>
      <c r="P18" s="1525"/>
      <c r="Q18" s="1525"/>
      <c r="R18" s="1525"/>
      <c r="S18" s="1525"/>
      <c r="T18" s="1525"/>
      <c r="U18" s="1525"/>
      <c r="V18" s="1525"/>
      <c r="W18" s="1525"/>
      <c r="X18" s="1525"/>
      <c r="Y18" s="1525"/>
      <c r="Z18" s="98"/>
      <c r="AG18" s="665"/>
      <c r="AH18" s="1525" t="s">
        <v>195</v>
      </c>
      <c r="AI18" s="1525"/>
      <c r="AJ18" s="1525"/>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665"/>
      <c r="BH18" s="665"/>
      <c r="BI18" s="665"/>
      <c r="BJ18" s="665"/>
    </row>
    <row r="19" spans="1:62" ht="18" customHeight="1">
      <c r="AH19" s="91"/>
      <c r="AI19" s="91"/>
      <c r="AJ19" s="91"/>
      <c r="AK19" s="91"/>
      <c r="AL19" s="91"/>
      <c r="AM19" s="91"/>
      <c r="AN19" s="91"/>
      <c r="AO19" s="91"/>
      <c r="AP19" s="91"/>
      <c r="AQ19" s="91"/>
      <c r="AR19" s="91"/>
      <c r="AS19" s="91"/>
      <c r="AT19" s="91"/>
      <c r="AU19" s="91"/>
      <c r="AV19" s="91"/>
      <c r="AW19" s="91"/>
      <c r="AX19" s="91"/>
      <c r="AY19" s="91"/>
      <c r="AZ19" s="91"/>
      <c r="BA19" s="92"/>
      <c r="BB19" s="92"/>
      <c r="BC19" s="92"/>
      <c r="BD19" s="92"/>
      <c r="BE19" s="92"/>
      <c r="BF19" s="92"/>
    </row>
    <row r="20" spans="1:62">
      <c r="B20" s="1531" t="s">
        <v>8</v>
      </c>
      <c r="C20" s="1531"/>
      <c r="D20" s="30"/>
      <c r="E20" s="100" t="s">
        <v>52</v>
      </c>
      <c r="F20" s="304"/>
      <c r="G20" s="100" t="s">
        <v>53</v>
      </c>
      <c r="H20" s="304"/>
      <c r="I20" s="100" t="s">
        <v>63</v>
      </c>
      <c r="J20" s="1559"/>
      <c r="K20" s="1559"/>
      <c r="L20" s="1557" t="s">
        <v>64</v>
      </c>
      <c r="M20" s="1557"/>
      <c r="N20" s="1557"/>
      <c r="O20" s="1559"/>
      <c r="P20" s="1559"/>
      <c r="Q20" s="1551" t="s">
        <v>177</v>
      </c>
      <c r="R20" s="1551"/>
      <c r="S20" s="1551"/>
      <c r="T20" s="1551"/>
      <c r="U20" s="1551"/>
      <c r="V20" s="1551"/>
      <c r="W20" s="1551"/>
      <c r="X20" s="1551"/>
      <c r="Y20" s="1551"/>
      <c r="AA20" s="97" t="s">
        <v>143</v>
      </c>
      <c r="AH20" s="91"/>
      <c r="AI20" s="1531" t="s">
        <v>8</v>
      </c>
      <c r="AJ20" s="1531"/>
      <c r="AK20" s="30"/>
      <c r="AL20" s="100" t="s">
        <v>52</v>
      </c>
      <c r="AM20" s="304"/>
      <c r="AN20" s="100" t="s">
        <v>53</v>
      </c>
      <c r="AO20" s="304"/>
      <c r="AP20" s="100" t="s">
        <v>63</v>
      </c>
      <c r="AQ20" s="1559"/>
      <c r="AR20" s="1559"/>
      <c r="AS20" s="1557" t="s">
        <v>64</v>
      </c>
      <c r="AT20" s="1557"/>
      <c r="AU20" s="1557"/>
      <c r="AV20" s="1559"/>
      <c r="AW20" s="1559"/>
      <c r="AX20" s="1551" t="s">
        <v>177</v>
      </c>
      <c r="AY20" s="1551"/>
      <c r="AZ20" s="1551"/>
      <c r="BA20" s="1551"/>
      <c r="BB20" s="1551"/>
      <c r="BC20" s="1551"/>
      <c r="BD20" s="1551"/>
      <c r="BE20" s="1551"/>
      <c r="BF20" s="1551"/>
    </row>
    <row r="21" spans="1:62" ht="42" customHeight="1">
      <c r="A21" s="1552" t="s">
        <v>773</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AH21" s="1552" t="s">
        <v>773</v>
      </c>
      <c r="AI21" s="1552"/>
      <c r="AJ21" s="1552"/>
      <c r="AK21" s="1552"/>
      <c r="AL21" s="1552"/>
      <c r="AM21" s="1552"/>
      <c r="AN21" s="1552"/>
      <c r="AO21" s="1552"/>
      <c r="AP21" s="1552"/>
      <c r="AQ21" s="1552"/>
      <c r="AR21" s="1552"/>
      <c r="AS21" s="1552"/>
      <c r="AT21" s="1552"/>
      <c r="AU21" s="1552"/>
      <c r="AV21" s="1552"/>
      <c r="AW21" s="1552"/>
      <c r="AX21" s="1552"/>
      <c r="AY21" s="1552"/>
      <c r="AZ21" s="1552"/>
      <c r="BA21" s="1552"/>
      <c r="BB21" s="1552"/>
      <c r="BC21" s="1552"/>
      <c r="BD21" s="1552"/>
      <c r="BE21" s="1552"/>
      <c r="BF21" s="1552"/>
    </row>
    <row r="22" spans="1:62" ht="13.25" customHeight="1">
      <c r="B22" s="471"/>
      <c r="C22" s="471"/>
      <c r="D22" s="471"/>
      <c r="E22" s="471"/>
      <c r="F22" s="471"/>
      <c r="G22" s="471"/>
      <c r="H22" s="471"/>
      <c r="I22" s="471"/>
      <c r="J22" s="471"/>
      <c r="K22" s="471"/>
      <c r="L22" s="471"/>
      <c r="M22" s="471"/>
      <c r="N22" s="471"/>
      <c r="O22" s="471"/>
      <c r="P22" s="471"/>
      <c r="Q22" s="471"/>
      <c r="R22" s="471"/>
      <c r="S22" s="471"/>
      <c r="T22" s="471"/>
      <c r="U22" s="471"/>
      <c r="V22" s="471"/>
      <c r="W22" s="471"/>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row>
    <row r="23" spans="1:62" ht="13.25" hidden="1" customHeight="1">
      <c r="B23" s="471"/>
      <c r="C23" s="471"/>
      <c r="D23" s="471"/>
      <c r="E23" s="471"/>
      <c r="F23" s="471"/>
      <c r="G23" s="471"/>
      <c r="H23" s="471"/>
      <c r="I23" s="471"/>
      <c r="J23" s="471"/>
      <c r="K23" s="471"/>
      <c r="L23" s="471"/>
      <c r="M23" s="471"/>
      <c r="N23" s="471"/>
      <c r="O23" s="471"/>
      <c r="P23" s="471"/>
      <c r="Q23" s="471"/>
      <c r="R23" s="471"/>
      <c r="S23" s="471"/>
      <c r="T23" s="471"/>
      <c r="U23" s="471"/>
      <c r="V23" s="471"/>
      <c r="W23" s="471"/>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row>
    <row r="24" spans="1:62" ht="13.25" customHeight="1">
      <c r="B24" s="1528" t="s">
        <v>67</v>
      </c>
      <c r="C24" s="1528"/>
      <c r="D24" s="1528"/>
      <c r="E24" s="1528"/>
      <c r="F24" s="1528"/>
      <c r="G24" s="1528"/>
      <c r="H24" s="1528"/>
      <c r="I24" s="1528"/>
      <c r="J24" s="1528"/>
      <c r="K24" s="1528"/>
      <c r="L24" s="1528"/>
      <c r="M24" s="1528"/>
      <c r="N24" s="1528"/>
      <c r="O24" s="1528"/>
      <c r="P24" s="1528"/>
      <c r="Q24" s="1528"/>
      <c r="R24" s="1528"/>
      <c r="S24" s="1528"/>
      <c r="T24" s="1528"/>
      <c r="U24" s="1528"/>
      <c r="V24" s="1528"/>
      <c r="W24" s="1528"/>
      <c r="AI24" s="1635" t="s">
        <v>67</v>
      </c>
      <c r="AJ24" s="1635"/>
      <c r="AK24" s="1635"/>
      <c r="AL24" s="1635"/>
      <c r="AM24" s="1635"/>
      <c r="AN24" s="1635"/>
      <c r="AO24" s="1635"/>
      <c r="AP24" s="1635"/>
      <c r="AQ24" s="1635"/>
      <c r="AR24" s="1635"/>
      <c r="AS24" s="1635"/>
      <c r="AT24" s="1635"/>
      <c r="AU24" s="1635"/>
      <c r="AV24" s="1635"/>
      <c r="AW24" s="1635"/>
      <c r="AX24" s="1635"/>
      <c r="AY24" s="1635"/>
      <c r="AZ24" s="1635"/>
      <c r="BA24" s="1635"/>
      <c r="BB24" s="1635"/>
      <c r="BC24" s="1635"/>
      <c r="BD24" s="1635"/>
    </row>
    <row r="25" spans="1:62" ht="13.25" hidden="1" customHeight="1">
      <c r="B25" s="92"/>
      <c r="C25" s="92"/>
      <c r="D25" s="92"/>
      <c r="E25" s="92"/>
      <c r="F25" s="92"/>
      <c r="G25" s="92"/>
      <c r="H25" s="92"/>
      <c r="I25" s="92"/>
      <c r="J25" s="92"/>
      <c r="K25" s="92"/>
      <c r="L25" s="92"/>
      <c r="M25" s="92"/>
      <c r="N25" s="92"/>
      <c r="O25" s="92"/>
      <c r="P25" s="92"/>
      <c r="Q25" s="92"/>
      <c r="R25" s="92"/>
      <c r="S25" s="92"/>
      <c r="AI25" s="655"/>
      <c r="AJ25" s="655"/>
      <c r="AK25" s="655"/>
      <c r="AL25" s="655"/>
      <c r="AM25" s="655"/>
      <c r="AN25" s="655"/>
      <c r="AO25" s="655"/>
      <c r="AP25" s="655"/>
      <c r="AQ25" s="655"/>
      <c r="AR25" s="655"/>
      <c r="AS25" s="655"/>
      <c r="AT25" s="655"/>
      <c r="AU25" s="655"/>
      <c r="AV25" s="655"/>
      <c r="AW25" s="655"/>
      <c r="AX25" s="655"/>
      <c r="AY25" s="655"/>
      <c r="AZ25" s="655"/>
    </row>
    <row r="26" spans="1:62" ht="13.25" customHeight="1">
      <c r="B26" s="92"/>
      <c r="C26" s="92"/>
      <c r="D26" s="92"/>
      <c r="E26" s="92"/>
      <c r="F26" s="92"/>
      <c r="G26" s="92"/>
      <c r="H26" s="92"/>
      <c r="I26" s="92"/>
      <c r="J26" s="92"/>
      <c r="K26" s="92"/>
      <c r="L26" s="92"/>
      <c r="M26" s="92"/>
      <c r="N26" s="92"/>
      <c r="O26" s="92"/>
      <c r="P26" s="92"/>
      <c r="Q26" s="92"/>
      <c r="R26" s="92"/>
      <c r="S26" s="92"/>
      <c r="AI26" s="655"/>
      <c r="AJ26" s="655"/>
      <c r="AK26" s="655"/>
      <c r="AL26" s="655"/>
      <c r="AM26" s="655"/>
      <c r="AN26" s="655"/>
      <c r="AO26" s="655"/>
      <c r="AP26" s="655"/>
      <c r="AQ26" s="655"/>
      <c r="AR26" s="655"/>
      <c r="AS26" s="655"/>
      <c r="AT26" s="655"/>
      <c r="AU26" s="655"/>
      <c r="AV26" s="655"/>
      <c r="AW26" s="655"/>
      <c r="AX26" s="655"/>
      <c r="AY26" s="655"/>
      <c r="AZ26" s="655"/>
    </row>
    <row r="27" spans="1:62" ht="30" customHeight="1">
      <c r="B27" s="104"/>
      <c r="C27" s="1554" t="s">
        <v>68</v>
      </c>
      <c r="D27" s="1554"/>
      <c r="E27" s="1554"/>
      <c r="F27" s="1554"/>
      <c r="G27" s="1554"/>
      <c r="H27" s="1554"/>
      <c r="I27" s="1555"/>
      <c r="J27" s="1561">
        <f>基本情報!E2</f>
        <v>0</v>
      </c>
      <c r="K27" s="1562"/>
      <c r="L27" s="1562"/>
      <c r="M27" s="1562"/>
      <c r="N27" s="1562"/>
      <c r="O27" s="1562"/>
      <c r="P27" s="1562"/>
      <c r="Q27" s="1562"/>
      <c r="R27" s="1537" t="str">
        <f>基本情報!I2</f>
        <v>系統用蓄電池設備導入事業</v>
      </c>
      <c r="S27" s="1537"/>
      <c r="T27" s="1537"/>
      <c r="U27" s="1537"/>
      <c r="V27" s="1537"/>
      <c r="W27" s="1537"/>
      <c r="X27" s="1538"/>
      <c r="Z27" s="91"/>
      <c r="AI27" s="1582" t="s">
        <v>68</v>
      </c>
      <c r="AJ27" s="1583"/>
      <c r="AK27" s="1583"/>
      <c r="AL27" s="1583"/>
      <c r="AM27" s="1583"/>
      <c r="AN27" s="1583"/>
      <c r="AO27" s="1583"/>
      <c r="AP27" s="1584"/>
      <c r="AQ27" s="667"/>
      <c r="AR27" s="1592" t="s">
        <v>1098</v>
      </c>
      <c r="AS27" s="1593"/>
      <c r="AT27" s="1593"/>
      <c r="AU27" s="1593"/>
      <c r="AV27" s="1593"/>
      <c r="AW27" s="1593"/>
      <c r="AX27" s="1593"/>
      <c r="AY27" s="1593"/>
      <c r="AZ27" s="1593"/>
      <c r="BA27" s="1593"/>
      <c r="BB27" s="1593"/>
      <c r="BC27" s="1593"/>
      <c r="BD27" s="1594"/>
    </row>
    <row r="28" spans="1:62" ht="2.25" customHeight="1">
      <c r="B28" s="105"/>
      <c r="C28" s="89"/>
      <c r="D28" s="89"/>
      <c r="E28" s="89"/>
      <c r="F28" s="89"/>
      <c r="G28" s="89"/>
      <c r="H28" s="89"/>
      <c r="I28" s="311"/>
      <c r="J28" s="105"/>
      <c r="K28" s="106"/>
      <c r="L28" s="106"/>
      <c r="M28" s="106"/>
      <c r="N28" s="88"/>
      <c r="O28" s="107"/>
      <c r="P28" s="100"/>
      <c r="Q28" s="108"/>
      <c r="R28" s="100"/>
      <c r="S28" s="88"/>
      <c r="T28" s="100"/>
      <c r="U28" s="108"/>
      <c r="W28" s="89"/>
      <c r="X28" s="474"/>
      <c r="Z28" s="91"/>
      <c r="AI28" s="668"/>
      <c r="AJ28" s="654"/>
      <c r="AK28" s="654"/>
      <c r="AL28" s="654"/>
      <c r="AM28" s="654"/>
      <c r="AN28" s="654"/>
      <c r="AO28" s="654"/>
      <c r="AP28" s="669"/>
      <c r="AQ28" s="668"/>
      <c r="AR28" s="670"/>
      <c r="AS28" s="670"/>
      <c r="AT28" s="670"/>
      <c r="AU28" s="660"/>
      <c r="AV28" s="325"/>
      <c r="AW28" s="326"/>
      <c r="AX28" s="671"/>
      <c r="AY28" s="326"/>
      <c r="AZ28" s="660"/>
      <c r="BA28" s="326"/>
      <c r="BB28" s="671"/>
      <c r="BC28" s="654"/>
      <c r="BD28" s="684"/>
    </row>
    <row r="29" spans="1:62" ht="21" customHeight="1">
      <c r="B29" s="105"/>
      <c r="C29" s="1543" t="s">
        <v>69</v>
      </c>
      <c r="D29" s="1543"/>
      <c r="E29" s="1543"/>
      <c r="F29" s="1543"/>
      <c r="G29" s="1543"/>
      <c r="H29" s="1543"/>
      <c r="I29" s="1544"/>
      <c r="J29" s="89"/>
      <c r="K29" s="109" t="s">
        <v>70</v>
      </c>
      <c r="L29" s="1560"/>
      <c r="M29" s="1560"/>
      <c r="N29" s="1560"/>
      <c r="O29" s="1560"/>
      <c r="P29" s="110" t="s">
        <v>71</v>
      </c>
      <c r="Q29" s="110"/>
      <c r="R29" s="110"/>
      <c r="S29" s="110"/>
      <c r="T29" s="110"/>
      <c r="U29" s="110"/>
      <c r="V29" s="110"/>
      <c r="W29" s="110"/>
      <c r="X29" s="483"/>
      <c r="Z29" s="91"/>
      <c r="AI29" s="1588" t="s">
        <v>69</v>
      </c>
      <c r="AJ29" s="1589"/>
      <c r="AK29" s="1589"/>
      <c r="AL29" s="1589"/>
      <c r="AM29" s="1589"/>
      <c r="AN29" s="1589"/>
      <c r="AO29" s="1589"/>
      <c r="AP29" s="1590"/>
      <c r="AQ29" s="654"/>
      <c r="AR29" s="672" t="s">
        <v>70</v>
      </c>
      <c r="AS29" s="1857" t="s">
        <v>1101</v>
      </c>
      <c r="AT29" s="1857"/>
      <c r="AU29" s="1857"/>
      <c r="AV29" s="1857"/>
      <c r="AW29" s="673" t="s">
        <v>71</v>
      </c>
      <c r="AX29" s="673"/>
      <c r="AY29" s="673"/>
      <c r="AZ29" s="673"/>
      <c r="BA29" s="673"/>
      <c r="BB29" s="673"/>
      <c r="BC29" s="673"/>
      <c r="BD29" s="685"/>
    </row>
    <row r="30" spans="1:62" ht="69" customHeight="1">
      <c r="B30" s="484"/>
      <c r="C30" s="1601" t="s">
        <v>196</v>
      </c>
      <c r="D30" s="1601"/>
      <c r="E30" s="1601"/>
      <c r="F30" s="1601"/>
      <c r="G30" s="1601"/>
      <c r="H30" s="1601"/>
      <c r="I30" s="1602"/>
      <c r="J30" s="484"/>
      <c r="K30" s="1640"/>
      <c r="L30" s="1640"/>
      <c r="M30" s="1640"/>
      <c r="N30" s="1640"/>
      <c r="O30" s="1640"/>
      <c r="P30" s="1640"/>
      <c r="Q30" s="1640"/>
      <c r="R30" s="1640"/>
      <c r="S30" s="1640"/>
      <c r="T30" s="1640"/>
      <c r="U30" s="1640"/>
      <c r="V30" s="1640"/>
      <c r="W30" s="1640"/>
      <c r="X30" s="1641"/>
      <c r="AI30" s="1578" t="s">
        <v>196</v>
      </c>
      <c r="AJ30" s="1579"/>
      <c r="AK30" s="1579"/>
      <c r="AL30" s="1579"/>
      <c r="AM30" s="1579"/>
      <c r="AN30" s="1579"/>
      <c r="AO30" s="1579"/>
      <c r="AP30" s="1580"/>
      <c r="AQ30" s="687"/>
      <c r="AR30" s="1848" t="s">
        <v>829</v>
      </c>
      <c r="AS30" s="1848"/>
      <c r="AT30" s="1848"/>
      <c r="AU30" s="1848"/>
      <c r="AV30" s="1848"/>
      <c r="AW30" s="1848"/>
      <c r="AX30" s="1848"/>
      <c r="AY30" s="1848"/>
      <c r="AZ30" s="1848"/>
      <c r="BA30" s="1848"/>
      <c r="BB30" s="1848"/>
      <c r="BC30" s="1848"/>
      <c r="BD30" s="1849"/>
    </row>
    <row r="31" spans="1:62" ht="69" customHeight="1">
      <c r="B31" s="484"/>
      <c r="C31" s="1601" t="s">
        <v>197</v>
      </c>
      <c r="D31" s="1601"/>
      <c r="E31" s="1601"/>
      <c r="F31" s="1601"/>
      <c r="G31" s="1601"/>
      <c r="H31" s="1601"/>
      <c r="I31" s="1602"/>
      <c r="J31" s="36"/>
      <c r="K31" s="1640"/>
      <c r="L31" s="1640"/>
      <c r="M31" s="1640"/>
      <c r="N31" s="1640"/>
      <c r="O31" s="1640"/>
      <c r="P31" s="1640"/>
      <c r="Q31" s="1640"/>
      <c r="R31" s="1640"/>
      <c r="S31" s="1640"/>
      <c r="T31" s="1640"/>
      <c r="U31" s="1640"/>
      <c r="V31" s="1640"/>
      <c r="W31" s="1640"/>
      <c r="X31" s="1641"/>
      <c r="AI31" s="1578" t="s">
        <v>197</v>
      </c>
      <c r="AJ31" s="1579"/>
      <c r="AK31" s="1579"/>
      <c r="AL31" s="1579"/>
      <c r="AM31" s="1579"/>
      <c r="AN31" s="1579"/>
      <c r="AO31" s="1579"/>
      <c r="AP31" s="1580"/>
      <c r="AQ31" s="692"/>
      <c r="AR31" s="1676" t="s">
        <v>830</v>
      </c>
      <c r="AS31" s="1676"/>
      <c r="AT31" s="1676"/>
      <c r="AU31" s="1676"/>
      <c r="AV31" s="1676"/>
      <c r="AW31" s="1676"/>
      <c r="AX31" s="1676"/>
      <c r="AY31" s="1676"/>
      <c r="AZ31" s="1676"/>
      <c r="BA31" s="1676"/>
      <c r="BB31" s="1676"/>
      <c r="BC31" s="1676"/>
      <c r="BD31" s="1677"/>
    </row>
    <row r="32" spans="1:62" ht="69.75" customHeight="1">
      <c r="B32" s="484"/>
      <c r="C32" s="1601" t="s">
        <v>198</v>
      </c>
      <c r="D32" s="1601"/>
      <c r="E32" s="1601"/>
      <c r="F32" s="1601"/>
      <c r="G32" s="1601"/>
      <c r="H32" s="1601"/>
      <c r="I32" s="1602"/>
      <c r="J32" s="36"/>
      <c r="K32" s="1640"/>
      <c r="L32" s="1640"/>
      <c r="M32" s="1640"/>
      <c r="N32" s="1640"/>
      <c r="O32" s="1640"/>
      <c r="P32" s="1640"/>
      <c r="Q32" s="1640"/>
      <c r="R32" s="1640"/>
      <c r="S32" s="1640"/>
      <c r="T32" s="1640"/>
      <c r="U32" s="1640"/>
      <c r="V32" s="1640"/>
      <c r="W32" s="1640"/>
      <c r="X32" s="1641"/>
      <c r="AI32" s="1578" t="s">
        <v>198</v>
      </c>
      <c r="AJ32" s="1579"/>
      <c r="AK32" s="1579"/>
      <c r="AL32" s="1579"/>
      <c r="AM32" s="1579"/>
      <c r="AN32" s="1579"/>
      <c r="AO32" s="1579"/>
      <c r="AP32" s="1580"/>
      <c r="AQ32" s="692"/>
      <c r="AR32" s="1676" t="s">
        <v>831</v>
      </c>
      <c r="AS32" s="1676"/>
      <c r="AT32" s="1676"/>
      <c r="AU32" s="1676"/>
      <c r="AV32" s="1676"/>
      <c r="AW32" s="1676"/>
      <c r="AX32" s="1676"/>
      <c r="AY32" s="1676"/>
      <c r="AZ32" s="1676"/>
      <c r="BA32" s="1676"/>
      <c r="BB32" s="1676"/>
      <c r="BC32" s="1676"/>
      <c r="BD32" s="1677"/>
    </row>
    <row r="33" spans="2:56" ht="45" customHeight="1">
      <c r="B33" s="484"/>
      <c r="C33" s="1638" t="s">
        <v>199</v>
      </c>
      <c r="D33" s="1638"/>
      <c r="E33" s="1638"/>
      <c r="F33" s="1638"/>
      <c r="G33" s="1638"/>
      <c r="H33" s="1638"/>
      <c r="I33" s="1639"/>
      <c r="J33" s="36"/>
      <c r="K33" s="1642" t="s">
        <v>200</v>
      </c>
      <c r="L33" s="1642"/>
      <c r="M33" s="1642"/>
      <c r="N33" s="1642"/>
      <c r="O33" s="1642"/>
      <c r="P33" s="1642"/>
      <c r="Q33" s="1642"/>
      <c r="R33" s="1642"/>
      <c r="S33" s="1642"/>
      <c r="T33" s="1642"/>
      <c r="U33" s="1642"/>
      <c r="V33" s="1642"/>
      <c r="W33" s="1642"/>
      <c r="X33" s="1643"/>
      <c r="AI33" s="1631" t="s">
        <v>832</v>
      </c>
      <c r="AJ33" s="1632"/>
      <c r="AK33" s="1632"/>
      <c r="AL33" s="1632"/>
      <c r="AM33" s="1632"/>
      <c r="AN33" s="1632"/>
      <c r="AO33" s="1632"/>
      <c r="AP33" s="1633"/>
      <c r="AQ33" s="692"/>
      <c r="AR33" s="1676" t="s">
        <v>1099</v>
      </c>
      <c r="AS33" s="1676"/>
      <c r="AT33" s="1676"/>
      <c r="AU33" s="1676"/>
      <c r="AV33" s="1676"/>
      <c r="AW33" s="1676"/>
      <c r="AX33" s="1676"/>
      <c r="AY33" s="1676"/>
      <c r="AZ33" s="1676"/>
      <c r="BA33" s="1676"/>
      <c r="BB33" s="1676"/>
      <c r="BC33" s="1676"/>
      <c r="BD33" s="1677"/>
    </row>
    <row r="34" spans="2:56">
      <c r="B34" s="118"/>
      <c r="C34" s="307" t="s">
        <v>201</v>
      </c>
      <c r="D34" s="119"/>
      <c r="E34" s="119"/>
      <c r="F34" s="119"/>
      <c r="G34" s="119"/>
      <c r="H34" s="119"/>
      <c r="I34" s="119"/>
      <c r="J34" s="119"/>
      <c r="K34" s="119"/>
      <c r="L34" s="119"/>
      <c r="M34" s="119"/>
      <c r="N34" s="119"/>
      <c r="O34" s="119"/>
      <c r="P34" s="119"/>
      <c r="Q34" s="119"/>
      <c r="R34" s="118"/>
      <c r="S34" s="119"/>
      <c r="T34" s="91"/>
      <c r="U34" s="114"/>
      <c r="V34" s="114"/>
      <c r="W34" s="114"/>
      <c r="AI34" s="677"/>
      <c r="AJ34" s="713" t="s">
        <v>201</v>
      </c>
      <c r="AK34" s="667"/>
      <c r="AL34" s="667"/>
      <c r="AM34" s="667"/>
      <c r="AN34" s="667"/>
      <c r="AO34" s="667"/>
      <c r="AP34" s="667"/>
      <c r="AQ34" s="667"/>
      <c r="AR34" s="667"/>
      <c r="AS34" s="667"/>
      <c r="AT34" s="667"/>
      <c r="AU34" s="667"/>
      <c r="AV34" s="667"/>
      <c r="AW34" s="667"/>
      <c r="AX34" s="667"/>
      <c r="AY34" s="677"/>
      <c r="AZ34" s="667"/>
      <c r="BA34" s="323"/>
      <c r="BB34" s="666"/>
      <c r="BC34" s="666"/>
      <c r="BD34" s="666"/>
    </row>
    <row r="35" spans="2:56" ht="26.4" customHeight="1">
      <c r="M35" s="1637"/>
      <c r="N35" s="1637"/>
      <c r="O35" s="89"/>
      <c r="P35" s="89"/>
      <c r="Q35" s="89"/>
      <c r="R35" s="89"/>
      <c r="S35" s="89"/>
      <c r="T35" s="89"/>
      <c r="U35" s="89"/>
      <c r="V35" s="89"/>
      <c r="W35" s="88"/>
      <c r="AT35" s="1595"/>
      <c r="AU35" s="1595"/>
      <c r="AV35" s="662"/>
      <c r="AW35" s="662"/>
      <c r="AX35" s="662"/>
      <c r="AY35" s="662"/>
      <c r="AZ35" s="662"/>
      <c r="BA35" s="662"/>
      <c r="BB35" s="662"/>
      <c r="BC35" s="662"/>
      <c r="BD35" s="660"/>
    </row>
    <row r="36" spans="2:56" ht="8.4" customHeight="1">
      <c r="N36" s="89"/>
      <c r="O36" s="88"/>
      <c r="P36" s="88"/>
      <c r="Q36" s="88"/>
      <c r="R36" s="88"/>
      <c r="S36" s="88"/>
      <c r="T36" s="88"/>
      <c r="U36" s="88"/>
      <c r="V36" s="88"/>
      <c r="W36" s="88"/>
      <c r="AU36" s="654"/>
      <c r="AV36" s="660"/>
      <c r="AW36" s="660"/>
      <c r="AX36" s="660"/>
      <c r="AY36" s="660"/>
      <c r="AZ36" s="660"/>
      <c r="BA36" s="660"/>
      <c r="BB36" s="660"/>
      <c r="BC36" s="660"/>
      <c r="BD36" s="660"/>
    </row>
    <row r="37" spans="2:56" ht="26.4" customHeight="1">
      <c r="O37" s="89"/>
      <c r="P37" s="89"/>
      <c r="Q37" s="88"/>
      <c r="R37" s="88"/>
      <c r="S37" s="88"/>
      <c r="T37" s="88"/>
      <c r="U37" s="88"/>
      <c r="V37" s="88"/>
      <c r="W37" s="88"/>
      <c r="AU37" s="704"/>
      <c r="AV37" s="654"/>
      <c r="AW37" s="654"/>
      <c r="AX37" s="660"/>
      <c r="AY37" s="660"/>
      <c r="AZ37" s="660"/>
      <c r="BA37" s="660"/>
      <c r="BB37" s="660"/>
      <c r="BC37" s="660"/>
      <c r="BD37" s="660"/>
    </row>
    <row r="38" spans="2:56" ht="26.4" customHeight="1">
      <c r="M38" s="1531"/>
      <c r="N38" s="1528"/>
      <c r="O38" s="89"/>
      <c r="P38" s="89"/>
      <c r="Q38" s="89"/>
      <c r="R38" s="89"/>
      <c r="S38" s="89"/>
      <c r="T38" s="89"/>
      <c r="U38" s="89"/>
      <c r="V38" s="89"/>
      <c r="W38" s="89"/>
      <c r="AT38" s="1586"/>
      <c r="AU38" s="1634"/>
      <c r="AV38" s="662"/>
      <c r="AW38" s="662"/>
      <c r="AX38" s="662"/>
      <c r="AY38" s="662"/>
      <c r="AZ38" s="662"/>
      <c r="BA38" s="662"/>
      <c r="BB38" s="662"/>
      <c r="BC38" s="662"/>
      <c r="BD38" s="662"/>
    </row>
    <row r="39" spans="2:56" ht="2.4" customHeight="1">
      <c r="N39" s="89"/>
      <c r="O39" s="88"/>
      <c r="P39" s="88"/>
      <c r="Q39" s="88"/>
      <c r="R39" s="88"/>
      <c r="S39" s="88"/>
      <c r="T39" s="88"/>
      <c r="U39" s="88"/>
      <c r="V39" s="88"/>
      <c r="W39" s="88"/>
      <c r="AU39" s="654"/>
      <c r="AV39" s="660"/>
      <c r="AW39" s="660"/>
      <c r="AX39" s="660"/>
      <c r="AY39" s="660"/>
      <c r="AZ39" s="660"/>
      <c r="BA39" s="660"/>
      <c r="BB39" s="660"/>
      <c r="BC39" s="660"/>
      <c r="BD39" s="660"/>
    </row>
    <row r="40" spans="2:56" ht="26.4" customHeight="1">
      <c r="M40" s="1531"/>
      <c r="N40" s="1531"/>
      <c r="O40" s="89"/>
      <c r="P40" s="89"/>
      <c r="Q40" s="89"/>
      <c r="R40" s="89"/>
      <c r="S40" s="89"/>
      <c r="T40" s="89"/>
      <c r="U40" s="89"/>
      <c r="V40" s="89"/>
      <c r="W40" s="89"/>
      <c r="AA40" s="97"/>
      <c r="AT40" s="1586"/>
      <c r="AU40" s="1586"/>
      <c r="AV40" s="662"/>
      <c r="AW40" s="662"/>
      <c r="AX40" s="662"/>
      <c r="AY40" s="662"/>
      <c r="AZ40" s="662"/>
      <c r="BA40" s="662"/>
      <c r="BB40" s="662"/>
      <c r="BC40" s="662"/>
      <c r="BD40" s="662"/>
    </row>
    <row r="41" spans="2:56" ht="2.4" customHeight="1">
      <c r="N41" s="89"/>
      <c r="O41" s="88"/>
      <c r="P41" s="88"/>
      <c r="Q41" s="88"/>
      <c r="R41" s="88"/>
      <c r="S41" s="88"/>
      <c r="T41" s="88"/>
      <c r="U41" s="88"/>
      <c r="V41" s="88"/>
      <c r="W41" s="88"/>
      <c r="AA41" s="92"/>
      <c r="AU41" s="654"/>
      <c r="AV41" s="660"/>
      <c r="AW41" s="660"/>
      <c r="AX41" s="660"/>
      <c r="AY41" s="660"/>
      <c r="AZ41" s="660"/>
      <c r="BA41" s="660"/>
      <c r="BB41" s="660"/>
      <c r="BC41" s="660"/>
      <c r="BD41" s="660"/>
    </row>
    <row r="42" spans="2:56" ht="26.4" customHeight="1">
      <c r="M42" s="1637"/>
      <c r="N42" s="1637"/>
      <c r="O42" s="89"/>
      <c r="P42" s="89"/>
      <c r="Q42" s="89"/>
      <c r="R42" s="89"/>
      <c r="S42" s="89"/>
      <c r="T42" s="89"/>
      <c r="U42" s="89"/>
      <c r="V42" s="89"/>
      <c r="W42" s="88"/>
      <c r="AT42" s="1595"/>
      <c r="AU42" s="1595"/>
      <c r="AV42" s="662"/>
      <c r="AW42" s="662"/>
      <c r="AX42" s="662"/>
      <c r="AY42" s="662"/>
      <c r="AZ42" s="662"/>
      <c r="BA42" s="662"/>
      <c r="BB42" s="662"/>
      <c r="BC42" s="662"/>
      <c r="BD42" s="660"/>
    </row>
    <row r="43" spans="2:56" ht="13.5" customHeight="1"/>
    <row r="44" spans="2:56" ht="13.5" customHeight="1">
      <c r="S44" s="93"/>
      <c r="W44" s="123"/>
      <c r="AZ44" s="656"/>
      <c r="BD44" s="681"/>
    </row>
  </sheetData>
  <sheetProtection algorithmName="SHA-512" hashValue="fdzeOcW/gXUsS2Y4F55e6c1KwkNkDQarcVEo4oIUdH/oyTgajU2bitDtftbpOAupZySn10Kr1M+5H00CoEev0g==" saltValue="Zhl82hqKXWcPNHwuSPVGdg==" spinCount="100000" sheet="1" formatCells="0" selectLockedCells="1"/>
  <mergeCells count="73">
    <mergeCell ref="M42:N42"/>
    <mergeCell ref="C30:I30"/>
    <mergeCell ref="C31:I31"/>
    <mergeCell ref="C32:I32"/>
    <mergeCell ref="C33:I33"/>
    <mergeCell ref="M35:N35"/>
    <mergeCell ref="M38:N38"/>
    <mergeCell ref="M40:N40"/>
    <mergeCell ref="K30:X30"/>
    <mergeCell ref="K31:X31"/>
    <mergeCell ref="K32:X32"/>
    <mergeCell ref="K33:X33"/>
    <mergeCell ref="A21:Y21"/>
    <mergeCell ref="B24:W24"/>
    <mergeCell ref="C27:I27"/>
    <mergeCell ref="C29:I29"/>
    <mergeCell ref="L29:O29"/>
    <mergeCell ref="R27:X27"/>
    <mergeCell ref="J27:Q27"/>
    <mergeCell ref="M13:N13"/>
    <mergeCell ref="M15:N15"/>
    <mergeCell ref="O15:W15"/>
    <mergeCell ref="A17:Y17"/>
    <mergeCell ref="A18:Y18"/>
    <mergeCell ref="B20:C20"/>
    <mergeCell ref="J20:K20"/>
    <mergeCell ref="L20:N20"/>
    <mergeCell ref="O20:P20"/>
    <mergeCell ref="Q20:Y20"/>
    <mergeCell ref="M12:N12"/>
    <mergeCell ref="P3:Q3"/>
    <mergeCell ref="M8:N8"/>
    <mergeCell ref="O8:W8"/>
    <mergeCell ref="M10:N10"/>
    <mergeCell ref="O10:W10"/>
    <mergeCell ref="O12:R12"/>
    <mergeCell ref="S12:W12"/>
    <mergeCell ref="AZ12:BD12"/>
    <mergeCell ref="AT13:AU13"/>
    <mergeCell ref="AT15:AU15"/>
    <mergeCell ref="AV15:BD15"/>
    <mergeCell ref="AW3:AX3"/>
    <mergeCell ref="AT8:AU8"/>
    <mergeCell ref="AV8:BD8"/>
    <mergeCell ref="AT10:AU10"/>
    <mergeCell ref="AV10:BD10"/>
    <mergeCell ref="AQ20:AR20"/>
    <mergeCell ref="AS20:AU20"/>
    <mergeCell ref="AV20:AW20"/>
    <mergeCell ref="AT12:AU12"/>
    <mergeCell ref="AV12:AY12"/>
    <mergeCell ref="AR32:BD32"/>
    <mergeCell ref="AI24:BD24"/>
    <mergeCell ref="AI27:AP27"/>
    <mergeCell ref="AR27:BD27"/>
    <mergeCell ref="AI29:AP29"/>
    <mergeCell ref="AS29:AV29"/>
    <mergeCell ref="AT42:AU42"/>
    <mergeCell ref="AH17:BF17"/>
    <mergeCell ref="AH18:BF18"/>
    <mergeCell ref="AI20:AJ20"/>
    <mergeCell ref="AX20:BF20"/>
    <mergeCell ref="AH21:BF21"/>
    <mergeCell ref="AI33:AP33"/>
    <mergeCell ref="AR33:BD33"/>
    <mergeCell ref="AT35:AU35"/>
    <mergeCell ref="AT38:AU38"/>
    <mergeCell ref="AT40:AU40"/>
    <mergeCell ref="AI30:AP30"/>
    <mergeCell ref="AR30:BD30"/>
    <mergeCell ref="AI31:AP31"/>
    <mergeCell ref="AR31:BD31"/>
    <mergeCell ref="AI32:AP3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B48"/>
  <sheetViews>
    <sheetView showGridLines="0" showZeros="0" view="pageBreakPreview" zoomScale="85" zoomScaleNormal="100" zoomScaleSheetLayoutView="85" workbookViewId="0">
      <selection activeCell="AH15" sqref="AH15"/>
    </sheetView>
  </sheetViews>
  <sheetFormatPr defaultColWidth="8" defaultRowHeight="11"/>
  <cols>
    <col min="1" max="1" width="1.9140625" style="198" customWidth="1"/>
    <col min="2" max="2" width="4.08203125" style="198" customWidth="1"/>
    <col min="3" max="3" width="12.1640625" style="198" customWidth="1"/>
    <col min="4" max="4" width="9" style="198" customWidth="1"/>
    <col min="5" max="5" width="9.5" style="198" customWidth="1"/>
    <col min="6" max="6" width="8.33203125" style="198" customWidth="1"/>
    <col min="7" max="7" width="9.5" style="198" customWidth="1"/>
    <col min="8" max="8" width="9.58203125" style="198" customWidth="1"/>
    <col min="9" max="9" width="9.5" style="198" customWidth="1"/>
    <col min="10" max="10" width="5.33203125" style="198" customWidth="1"/>
    <col min="11" max="11" width="2.6640625" style="198" customWidth="1"/>
    <col min="12" max="12" width="8" style="198"/>
    <col min="13" max="13" width="8" style="198" hidden="1" customWidth="1"/>
    <col min="14" max="14" width="14.1640625" style="199" hidden="1" customWidth="1"/>
    <col min="15" max="15" width="16.33203125" style="199" hidden="1" customWidth="1"/>
    <col min="16" max="16" width="14.83203125" style="199" hidden="1" customWidth="1"/>
    <col min="17" max="17" width="13.6640625" style="199" hidden="1" customWidth="1"/>
    <col min="18" max="27" width="8" style="199" hidden="1" customWidth="1"/>
    <col min="28" max="28" width="8" style="198" hidden="1" customWidth="1"/>
    <col min="29" max="30" width="8" style="198" customWidth="1"/>
    <col min="31" max="16384" width="8" style="198"/>
  </cols>
  <sheetData>
    <row r="1" spans="2:28" ht="13.5" thickBot="1">
      <c r="B1" s="197" t="s">
        <v>916</v>
      </c>
    </row>
    <row r="2" spans="2:28" ht="13.5" thickBot="1">
      <c r="C2" s="197"/>
      <c r="D2" s="197"/>
      <c r="F2" s="1028" t="s">
        <v>520</v>
      </c>
      <c r="G2" s="1029"/>
    </row>
    <row r="3" spans="2:28" ht="13.5" thickBot="1">
      <c r="C3" s="197"/>
      <c r="N3" s="200" t="s">
        <v>461</v>
      </c>
      <c r="O3" s="201">
        <v>0</v>
      </c>
    </row>
    <row r="4" spans="2:28" ht="18" customHeight="1">
      <c r="B4" s="1030" t="s">
        <v>462</v>
      </c>
      <c r="C4" s="1031"/>
      <c r="D4" s="1032" t="s">
        <v>463</v>
      </c>
      <c r="E4" s="1033"/>
      <c r="F4" s="293" t="s">
        <v>464</v>
      </c>
      <c r="G4" s="1032" t="s">
        <v>465</v>
      </c>
      <c r="H4" s="1033"/>
      <c r="I4" s="1040" t="s">
        <v>539</v>
      </c>
      <c r="J4" s="1041"/>
      <c r="K4" s="1042"/>
      <c r="N4" s="202"/>
      <c r="O4" s="202" t="s">
        <v>466</v>
      </c>
      <c r="P4" s="202" t="s">
        <v>466</v>
      </c>
      <c r="Q4" s="202"/>
    </row>
    <row r="5" spans="2:28" s="199" customFormat="1" ht="18" customHeight="1">
      <c r="B5" s="1043">
        <f>第５号様式_２枚目!E6</f>
        <v>0</v>
      </c>
      <c r="C5" s="1044"/>
      <c r="D5" s="1045" t="str">
        <f>第５号様式_２枚目!E10</f>
        <v/>
      </c>
      <c r="E5" s="1046"/>
      <c r="F5" s="434">
        <v>0.8</v>
      </c>
      <c r="G5" s="1047" t="s">
        <v>467</v>
      </c>
      <c r="H5" s="1048"/>
      <c r="I5" s="1037" t="s">
        <v>466</v>
      </c>
      <c r="J5" s="1038"/>
      <c r="K5" s="1039"/>
      <c r="L5" s="198"/>
      <c r="M5" s="198"/>
      <c r="N5" s="203" t="s">
        <v>468</v>
      </c>
      <c r="O5" s="202" t="s">
        <v>469</v>
      </c>
      <c r="P5" s="202" t="s">
        <v>470</v>
      </c>
      <c r="Q5" s="203" t="s">
        <v>471</v>
      </c>
    </row>
    <row r="6" spans="2:28" s="199" customFormat="1" ht="7.75" customHeight="1">
      <c r="B6" s="204"/>
      <c r="C6" s="197"/>
      <c r="D6" s="205"/>
      <c r="E6" s="435"/>
      <c r="F6" s="206"/>
      <c r="G6" s="206"/>
      <c r="H6" s="204"/>
      <c r="I6" s="204"/>
      <c r="J6" s="204"/>
      <c r="K6" s="198"/>
      <c r="L6" s="198"/>
      <c r="M6" s="198"/>
      <c r="N6" s="203" t="s">
        <v>472</v>
      </c>
      <c r="O6" s="202" t="s">
        <v>473</v>
      </c>
      <c r="P6" s="202" t="s">
        <v>474</v>
      </c>
      <c r="Q6" s="203" t="s">
        <v>475</v>
      </c>
    </row>
    <row r="7" spans="2:28" s="199" customFormat="1" ht="8.4" customHeight="1">
      <c r="B7" s="198"/>
      <c r="C7" s="204"/>
      <c r="D7" s="204"/>
      <c r="E7" s="204"/>
      <c r="F7" s="204"/>
      <c r="G7" s="204"/>
      <c r="H7" s="204"/>
      <c r="I7" s="204"/>
      <c r="J7" s="204"/>
      <c r="K7" s="198"/>
      <c r="L7" s="198"/>
      <c r="M7" s="198"/>
    </row>
    <row r="8" spans="2:28" s="199" customFormat="1" ht="13">
      <c r="B8" s="207" t="s">
        <v>476</v>
      </c>
      <c r="C8" s="208"/>
      <c r="D8" s="208"/>
      <c r="E8" s="209"/>
      <c r="F8" s="1034" t="s">
        <v>477</v>
      </c>
      <c r="G8" s="1035"/>
      <c r="H8" s="1035"/>
      <c r="I8" s="1036"/>
      <c r="J8" s="1049" t="s">
        <v>478</v>
      </c>
      <c r="K8" s="1050"/>
      <c r="L8" s="198"/>
      <c r="M8" s="198"/>
      <c r="N8" s="202" t="s">
        <v>469</v>
      </c>
      <c r="O8" s="210">
        <v>0.66666666666600005</v>
      </c>
      <c r="P8" s="203">
        <v>200000</v>
      </c>
      <c r="Q8" s="203">
        <v>2500000000</v>
      </c>
    </row>
    <row r="9" spans="2:28" s="199" customFormat="1" ht="30.65" customHeight="1">
      <c r="B9" s="211" t="s">
        <v>479</v>
      </c>
      <c r="C9" s="211"/>
      <c r="D9" s="211" t="s">
        <v>480</v>
      </c>
      <c r="E9" s="211"/>
      <c r="F9" s="212" t="s">
        <v>481</v>
      </c>
      <c r="G9" s="213" t="s">
        <v>482</v>
      </c>
      <c r="H9" s="214" t="s">
        <v>483</v>
      </c>
      <c r="I9" s="215" t="s">
        <v>484</v>
      </c>
      <c r="J9" s="1051"/>
      <c r="K9" s="1052"/>
      <c r="L9" s="198"/>
      <c r="M9" s="216" t="s">
        <v>474</v>
      </c>
      <c r="N9" s="202" t="s">
        <v>473</v>
      </c>
      <c r="O9" s="217">
        <v>0.5</v>
      </c>
      <c r="P9" s="203">
        <v>150000</v>
      </c>
      <c r="Q9" s="203">
        <v>2500000000</v>
      </c>
      <c r="R9" s="202" t="s">
        <v>485</v>
      </c>
      <c r="S9" s="202" t="s">
        <v>486</v>
      </c>
      <c r="W9" s="198"/>
    </row>
    <row r="10" spans="2:28" s="199" customFormat="1" ht="18" customHeight="1">
      <c r="B10" s="218" t="s">
        <v>487</v>
      </c>
      <c r="C10" s="218" t="s">
        <v>488</v>
      </c>
      <c r="D10" s="219" t="s">
        <v>489</v>
      </c>
      <c r="E10" s="218" t="s">
        <v>490</v>
      </c>
      <c r="F10" s="218" t="s">
        <v>490</v>
      </c>
      <c r="G10" s="218" t="s">
        <v>490</v>
      </c>
      <c r="H10" s="220" t="s">
        <v>490</v>
      </c>
      <c r="I10" s="220" t="s">
        <v>490</v>
      </c>
      <c r="J10" s="1022"/>
      <c r="K10" s="1023"/>
      <c r="L10" s="198"/>
      <c r="M10" s="216" t="s">
        <v>474</v>
      </c>
      <c r="N10" s="202"/>
      <c r="O10" s="210"/>
      <c r="P10" s="203"/>
      <c r="Q10" s="203"/>
      <c r="R10" s="202" t="s">
        <v>485</v>
      </c>
      <c r="S10" s="202" t="s">
        <v>486</v>
      </c>
      <c r="W10" s="198"/>
    </row>
    <row r="11" spans="2:28" s="199" customFormat="1" ht="18" customHeight="1" thickBot="1">
      <c r="B11" s="1024" t="s">
        <v>491</v>
      </c>
      <c r="C11" s="221"/>
      <c r="D11" s="221"/>
      <c r="E11" s="222"/>
      <c r="F11" s="222"/>
      <c r="G11" s="222"/>
      <c r="H11" s="223">
        <f>IFERROR((((F11*$S$13)/$R$13)),"")</f>
        <v>0</v>
      </c>
      <c r="I11" s="223">
        <f>H11-G11</f>
        <v>0</v>
      </c>
      <c r="J11" s="1026"/>
      <c r="K11" s="1027"/>
      <c r="L11" s="198"/>
      <c r="M11" s="216"/>
      <c r="N11" s="224"/>
      <c r="O11" s="225"/>
      <c r="P11" s="226"/>
      <c r="Q11" s="226"/>
      <c r="R11" s="202"/>
      <c r="S11" s="202"/>
      <c r="T11" s="198"/>
      <c r="W11" s="198"/>
    </row>
    <row r="12" spans="2:28" s="199" customFormat="1" ht="18" customHeight="1" thickBot="1">
      <c r="B12" s="1025"/>
      <c r="C12" s="221"/>
      <c r="D12" s="221"/>
      <c r="E12" s="222"/>
      <c r="F12" s="222"/>
      <c r="G12" s="222"/>
      <c r="H12" s="223">
        <f>IFERROR((((F12*$S$13)/$R$13)),"")</f>
        <v>0</v>
      </c>
      <c r="I12" s="223">
        <f>H12-G12</f>
        <v>0</v>
      </c>
      <c r="J12" s="1026"/>
      <c r="K12" s="1027"/>
      <c r="L12" s="198"/>
      <c r="M12" s="216"/>
      <c r="N12" s="227">
        <f>E5</f>
        <v>0</v>
      </c>
      <c r="O12" s="228">
        <f>IF($N$12="2/3",O8,O9)</f>
        <v>0.5</v>
      </c>
      <c r="P12" s="229">
        <f>IF($N$12="2/3",P8,P9)</f>
        <v>150000</v>
      </c>
      <c r="Q12" s="230">
        <f>IF($N$12="2/3",Q8,Q9)</f>
        <v>2500000000</v>
      </c>
      <c r="R12" s="224"/>
      <c r="S12" s="224"/>
      <c r="W12" s="198"/>
    </row>
    <row r="13" spans="2:28" s="199" customFormat="1" ht="18" customHeight="1" thickBot="1">
      <c r="B13" s="1025"/>
      <c r="C13" s="231"/>
      <c r="D13" s="231"/>
      <c r="E13" s="232"/>
      <c r="F13" s="232"/>
      <c r="G13" s="232"/>
      <c r="H13" s="223">
        <f>IFERROR((((F13*$S$13)/$R$13)),"")</f>
        <v>0</v>
      </c>
      <c r="I13" s="223">
        <f>H13-G13</f>
        <v>0</v>
      </c>
      <c r="J13" s="1026"/>
      <c r="K13" s="1027"/>
      <c r="L13" s="198"/>
      <c r="M13" s="198"/>
      <c r="R13" s="230" t="str">
        <f>IF($N$12="2/3",R9,R10)</f>
        <v>5</v>
      </c>
      <c r="S13" s="230" t="str">
        <f>IF($N$12="2/3",S9,S10)</f>
        <v>4</v>
      </c>
      <c r="T13" s="198" t="s">
        <v>492</v>
      </c>
    </row>
    <row r="14" spans="2:28" s="199" customFormat="1" ht="18" customHeight="1" thickTop="1" thickBot="1">
      <c r="B14" s="1053" t="s">
        <v>493</v>
      </c>
      <c r="C14" s="1054"/>
      <c r="D14" s="233"/>
      <c r="E14" s="234">
        <f>SUM(E11:E13)</f>
        <v>0</v>
      </c>
      <c r="F14" s="234">
        <f t="shared" ref="F14" si="0">SUM(F11:F13)</f>
        <v>0</v>
      </c>
      <c r="G14" s="234">
        <f>SUM(G11:G13)</f>
        <v>0</v>
      </c>
      <c r="H14" s="234">
        <f>SUM(H11:H13)</f>
        <v>0</v>
      </c>
      <c r="I14" s="235">
        <f>SUM(I11:I13)</f>
        <v>0</v>
      </c>
      <c r="J14" s="1055"/>
      <c r="K14" s="1027"/>
      <c r="L14" s="198"/>
      <c r="M14" s="198"/>
      <c r="N14" s="236" t="s">
        <v>494</v>
      </c>
      <c r="O14" s="237"/>
      <c r="P14" s="198"/>
      <c r="W14" s="216" t="s">
        <v>495</v>
      </c>
      <c r="X14" s="238" t="s">
        <v>496</v>
      </c>
      <c r="Y14" s="239" t="s">
        <v>497</v>
      </c>
      <c r="Z14" s="239" t="s">
        <v>498</v>
      </c>
      <c r="AA14" s="239" t="s">
        <v>499</v>
      </c>
      <c r="AB14" s="216" t="s">
        <v>495</v>
      </c>
    </row>
    <row r="15" spans="2:28" s="199" customFormat="1" ht="18" customHeight="1">
      <c r="B15" s="1025" t="s">
        <v>500</v>
      </c>
      <c r="C15" s="240"/>
      <c r="D15" s="240"/>
      <c r="E15" s="241"/>
      <c r="F15" s="241"/>
      <c r="G15" s="241"/>
      <c r="H15" s="223">
        <f>IFERROR((((F15*$S$13)/$R$13)),"")</f>
        <v>0</v>
      </c>
      <c r="I15" s="223">
        <f>H15-G15</f>
        <v>0</v>
      </c>
      <c r="J15" s="1026"/>
      <c r="K15" s="1027"/>
      <c r="L15" s="198"/>
      <c r="M15" s="198"/>
      <c r="N15" s="242"/>
      <c r="O15" s="243"/>
      <c r="P15" s="198" t="s">
        <v>492</v>
      </c>
      <c r="Q15" s="216" t="s">
        <v>501</v>
      </c>
      <c r="R15" s="244">
        <f>G39</f>
        <v>0</v>
      </c>
      <c r="S15" s="198"/>
      <c r="W15" s="216" t="s">
        <v>502</v>
      </c>
      <c r="X15" s="245" t="s">
        <v>503</v>
      </c>
      <c r="Y15" s="245" t="s">
        <v>504</v>
      </c>
      <c r="Z15" s="245" t="s">
        <v>505</v>
      </c>
      <c r="AA15" s="245" t="s">
        <v>506</v>
      </c>
      <c r="AB15" s="216" t="s">
        <v>484</v>
      </c>
    </row>
    <row r="16" spans="2:28" s="199" customFormat="1" ht="18" customHeight="1">
      <c r="B16" s="1025"/>
      <c r="C16" s="221"/>
      <c r="D16" s="221"/>
      <c r="E16" s="222"/>
      <c r="F16" s="222"/>
      <c r="G16" s="222"/>
      <c r="H16" s="223">
        <f t="shared" ref="H16:H24" si="1">IFERROR((((F16*$S$13)/$R$13)),"")</f>
        <v>0</v>
      </c>
      <c r="I16" s="223">
        <f t="shared" ref="I16:I24" si="2">H16-G16</f>
        <v>0</v>
      </c>
      <c r="J16" s="1026"/>
      <c r="K16" s="1027"/>
      <c r="L16" s="198"/>
      <c r="M16" s="198"/>
      <c r="N16" s="242" t="s">
        <v>507</v>
      </c>
      <c r="O16" s="246">
        <f>Q12</f>
        <v>2500000000</v>
      </c>
      <c r="P16" s="198" t="s">
        <v>492</v>
      </c>
      <c r="Q16" s="216" t="s">
        <v>508</v>
      </c>
      <c r="R16" s="244">
        <f>H39</f>
        <v>0</v>
      </c>
      <c r="S16" s="198"/>
      <c r="W16" s="216" t="s">
        <v>509</v>
      </c>
      <c r="X16" s="245" t="s">
        <v>503</v>
      </c>
      <c r="Y16" s="245" t="s">
        <v>504</v>
      </c>
      <c r="Z16" s="245" t="s">
        <v>505</v>
      </c>
      <c r="AA16" s="245" t="s">
        <v>506</v>
      </c>
      <c r="AB16" s="216" t="s">
        <v>484</v>
      </c>
    </row>
    <row r="17" spans="2:28" s="199" customFormat="1" ht="18" customHeight="1">
      <c r="B17" s="1025"/>
      <c r="C17" s="221"/>
      <c r="D17" s="221"/>
      <c r="E17" s="222"/>
      <c r="F17" s="222"/>
      <c r="G17" s="222"/>
      <c r="H17" s="223">
        <f t="shared" si="1"/>
        <v>0</v>
      </c>
      <c r="I17" s="223">
        <f t="shared" si="2"/>
        <v>0</v>
      </c>
      <c r="J17" s="1026"/>
      <c r="K17" s="1027"/>
      <c r="L17" s="198"/>
      <c r="M17" s="198"/>
      <c r="N17" s="247" t="s">
        <v>510</v>
      </c>
      <c r="O17" s="248">
        <f>IF(O3="実施要綱第5条第一項サ", I40,I39)</f>
        <v>0</v>
      </c>
      <c r="P17" s="198" t="s">
        <v>492</v>
      </c>
      <c r="Q17" s="216" t="s">
        <v>511</v>
      </c>
      <c r="R17" s="216" t="str">
        <f>IFERROR(R16/R15,"")</f>
        <v/>
      </c>
      <c r="S17" s="198"/>
      <c r="W17" s="216" t="s">
        <v>512</v>
      </c>
      <c r="X17" s="245" t="s">
        <v>503</v>
      </c>
      <c r="Y17" s="245" t="s">
        <v>504</v>
      </c>
      <c r="Z17" s="245" t="s">
        <v>505</v>
      </c>
      <c r="AA17" s="245" t="s">
        <v>506</v>
      </c>
      <c r="AB17" s="216" t="s">
        <v>484</v>
      </c>
    </row>
    <row r="18" spans="2:28" s="199" customFormat="1" ht="18" customHeight="1" thickBot="1">
      <c r="B18" s="1025"/>
      <c r="C18" s="221"/>
      <c r="D18" s="221"/>
      <c r="E18" s="222"/>
      <c r="F18" s="222"/>
      <c r="G18" s="222"/>
      <c r="H18" s="223">
        <f t="shared" si="1"/>
        <v>0</v>
      </c>
      <c r="I18" s="223">
        <f t="shared" si="2"/>
        <v>0</v>
      </c>
      <c r="J18" s="1026"/>
      <c r="K18" s="1027"/>
      <c r="L18" s="198"/>
      <c r="M18" s="198"/>
      <c r="N18" s="249" t="s">
        <v>484</v>
      </c>
      <c r="O18" s="250">
        <f>IFERROR((ROUNDDOWN(MIN(O16:O17),-3)),"")</f>
        <v>0</v>
      </c>
      <c r="P18" s="198" t="s">
        <v>492</v>
      </c>
      <c r="Q18" s="198"/>
      <c r="R18" s="198"/>
      <c r="S18" s="198"/>
      <c r="W18" s="216" t="s">
        <v>513</v>
      </c>
      <c r="X18" s="245" t="s">
        <v>503</v>
      </c>
      <c r="Y18" s="245" t="s">
        <v>504</v>
      </c>
      <c r="Z18" s="245" t="s">
        <v>505</v>
      </c>
      <c r="AA18" s="251" t="s">
        <v>514</v>
      </c>
      <c r="AB18" s="216" t="s">
        <v>515</v>
      </c>
    </row>
    <row r="19" spans="2:28" s="199" customFormat="1" ht="18" customHeight="1" thickTop="1">
      <c r="B19" s="1025"/>
      <c r="C19" s="221"/>
      <c r="D19" s="221"/>
      <c r="E19" s="222"/>
      <c r="F19" s="222"/>
      <c r="G19" s="222"/>
      <c r="H19" s="223">
        <f t="shared" si="1"/>
        <v>0</v>
      </c>
      <c r="I19" s="223">
        <f t="shared" si="2"/>
        <v>0</v>
      </c>
      <c r="J19" s="1026"/>
      <c r="K19" s="1027"/>
      <c r="L19" s="198"/>
      <c r="M19" s="198"/>
      <c r="N19" s="216" t="s">
        <v>516</v>
      </c>
      <c r="O19" s="252">
        <v>100000000</v>
      </c>
      <c r="P19" s="216" t="s">
        <v>517</v>
      </c>
      <c r="Q19" s="203">
        <f>MIN(O15:O16)</f>
        <v>2500000000</v>
      </c>
      <c r="R19" s="198"/>
      <c r="S19" s="198"/>
    </row>
    <row r="20" spans="2:28" s="199" customFormat="1" ht="18" customHeight="1">
      <c r="B20" s="1025"/>
      <c r="C20" s="221"/>
      <c r="D20" s="221"/>
      <c r="E20" s="222"/>
      <c r="F20" s="222"/>
      <c r="G20" s="222"/>
      <c r="H20" s="223">
        <f t="shared" si="1"/>
        <v>0</v>
      </c>
      <c r="I20" s="223">
        <f t="shared" si="2"/>
        <v>0</v>
      </c>
      <c r="J20" s="1026"/>
      <c r="K20" s="1027"/>
      <c r="L20" s="198"/>
      <c r="M20" s="198"/>
      <c r="N20" s="198" t="s">
        <v>518</v>
      </c>
      <c r="O20" s="253"/>
      <c r="P20" s="198"/>
      <c r="Q20" s="198"/>
      <c r="R20" s="198"/>
      <c r="S20" s="198"/>
    </row>
    <row r="21" spans="2:28" s="199" customFormat="1" ht="18" customHeight="1">
      <c r="B21" s="1025"/>
      <c r="C21" s="221"/>
      <c r="D21" s="221"/>
      <c r="E21" s="222"/>
      <c r="F21" s="222"/>
      <c r="G21" s="222"/>
      <c r="H21" s="223">
        <f t="shared" si="1"/>
        <v>0</v>
      </c>
      <c r="I21" s="223">
        <f t="shared" si="2"/>
        <v>0</v>
      </c>
      <c r="J21" s="1026"/>
      <c r="K21" s="1027"/>
      <c r="L21" s="198"/>
      <c r="M21" s="198"/>
      <c r="N21" s="198" t="s">
        <v>495</v>
      </c>
      <c r="O21" s="198"/>
      <c r="P21" s="198"/>
      <c r="Q21" s="198"/>
      <c r="R21" s="198"/>
      <c r="S21" s="198"/>
    </row>
    <row r="22" spans="2:28" s="199" customFormat="1" ht="18" customHeight="1">
      <c r="B22" s="1025"/>
      <c r="C22" s="221"/>
      <c r="D22" s="221"/>
      <c r="E22" s="222"/>
      <c r="F22" s="222"/>
      <c r="G22" s="222"/>
      <c r="H22" s="223">
        <f t="shared" si="1"/>
        <v>0</v>
      </c>
      <c r="I22" s="223">
        <f t="shared" si="2"/>
        <v>0</v>
      </c>
      <c r="J22" s="1026"/>
      <c r="K22" s="1027"/>
      <c r="L22" s="198"/>
      <c r="M22" s="198"/>
      <c r="N22" s="216" t="s">
        <v>460</v>
      </c>
      <c r="O22" s="216"/>
      <c r="P22" s="216"/>
      <c r="Q22" s="216"/>
      <c r="R22" s="198"/>
      <c r="S22" s="198"/>
    </row>
    <row r="23" spans="2:28" s="199" customFormat="1" ht="18" customHeight="1">
      <c r="B23" s="1025"/>
      <c r="C23" s="221"/>
      <c r="D23" s="221"/>
      <c r="E23" s="222"/>
      <c r="F23" s="222"/>
      <c r="G23" s="222"/>
      <c r="H23" s="223">
        <f t="shared" si="1"/>
        <v>0</v>
      </c>
      <c r="I23" s="223">
        <f t="shared" si="2"/>
        <v>0</v>
      </c>
      <c r="J23" s="1026"/>
      <c r="K23" s="1027"/>
      <c r="L23" s="198"/>
      <c r="M23" s="198"/>
      <c r="N23" s="216" t="s">
        <v>519</v>
      </c>
      <c r="O23" s="216"/>
      <c r="P23" s="216"/>
      <c r="Q23" s="216"/>
      <c r="R23" s="198"/>
      <c r="S23" s="198"/>
    </row>
    <row r="24" spans="2:28" s="199" customFormat="1" ht="18" customHeight="1" thickBot="1">
      <c r="B24" s="1025"/>
      <c r="C24" s="231"/>
      <c r="D24" s="231"/>
      <c r="E24" s="232"/>
      <c r="F24" s="232"/>
      <c r="G24" s="232"/>
      <c r="H24" s="223">
        <f t="shared" si="1"/>
        <v>0</v>
      </c>
      <c r="I24" s="223">
        <f t="shared" si="2"/>
        <v>0</v>
      </c>
      <c r="J24" s="1026"/>
      <c r="K24" s="1027"/>
      <c r="L24" s="198"/>
      <c r="M24" s="198"/>
      <c r="N24" s="216" t="s">
        <v>520</v>
      </c>
      <c r="O24" s="216"/>
      <c r="P24" s="216"/>
      <c r="Q24" s="216"/>
      <c r="R24" s="198"/>
      <c r="S24" s="198"/>
    </row>
    <row r="25" spans="2:28" s="199" customFormat="1" ht="18" customHeight="1" thickBot="1">
      <c r="B25" s="1053" t="s">
        <v>493</v>
      </c>
      <c r="C25" s="1054"/>
      <c r="D25" s="233"/>
      <c r="E25" s="234">
        <f>SUM(E15:E24)</f>
        <v>0</v>
      </c>
      <c r="F25" s="234">
        <f t="shared" ref="F25:I25" si="3">SUM(F15:F24)</f>
        <v>0</v>
      </c>
      <c r="G25" s="234">
        <f t="shared" si="3"/>
        <v>0</v>
      </c>
      <c r="H25" s="234">
        <f t="shared" si="3"/>
        <v>0</v>
      </c>
      <c r="I25" s="235">
        <f t="shared" si="3"/>
        <v>0</v>
      </c>
      <c r="J25" s="1055"/>
      <c r="K25" s="1027"/>
      <c r="L25" s="198"/>
      <c r="M25" s="198"/>
      <c r="N25" s="216" t="s">
        <v>521</v>
      </c>
      <c r="O25" s="216"/>
      <c r="P25" s="216"/>
      <c r="Q25" s="216"/>
      <c r="R25" s="198"/>
      <c r="S25" s="198"/>
    </row>
    <row r="26" spans="2:28" s="199" customFormat="1" ht="18" customHeight="1">
      <c r="B26" s="1025" t="s">
        <v>522</v>
      </c>
      <c r="C26" s="240"/>
      <c r="D26" s="240"/>
      <c r="E26" s="241"/>
      <c r="F26" s="241"/>
      <c r="G26" s="241"/>
      <c r="H26" s="223">
        <f>IFERROR((((F26*$S$13)/$R$13)),"")</f>
        <v>0</v>
      </c>
      <c r="I26" s="223">
        <f>H26-G26</f>
        <v>0</v>
      </c>
      <c r="J26" s="1026"/>
      <c r="K26" s="1027"/>
      <c r="L26" s="198"/>
      <c r="M26" s="198"/>
      <c r="N26" s="198"/>
      <c r="O26" s="198"/>
      <c r="P26" s="198"/>
      <c r="Q26" s="198"/>
      <c r="R26" s="198"/>
      <c r="S26" s="198"/>
    </row>
    <row r="27" spans="2:28" s="199" customFormat="1" ht="18" customHeight="1">
      <c r="B27" s="1025"/>
      <c r="C27" s="221"/>
      <c r="D27" s="221"/>
      <c r="E27" s="222"/>
      <c r="F27" s="222"/>
      <c r="G27" s="222"/>
      <c r="H27" s="223">
        <f t="shared" ref="H27:H35" si="4">IFERROR((((F27*$S$13)/$R$13)),"")</f>
        <v>0</v>
      </c>
      <c r="I27" s="223">
        <f t="shared" ref="I27:I35" si="5">H27-G27</f>
        <v>0</v>
      </c>
      <c r="J27" s="1026"/>
      <c r="K27" s="1027"/>
      <c r="L27" s="198"/>
      <c r="M27" s="198"/>
      <c r="N27" s="198" t="s">
        <v>495</v>
      </c>
      <c r="O27" s="238" t="s">
        <v>496</v>
      </c>
      <c r="P27" s="239" t="s">
        <v>497</v>
      </c>
      <c r="Q27" s="254" t="s">
        <v>498</v>
      </c>
      <c r="R27" s="239" t="s">
        <v>499</v>
      </c>
      <c r="S27" s="198" t="s">
        <v>495</v>
      </c>
    </row>
    <row r="28" spans="2:28" s="199" customFormat="1" ht="18" customHeight="1">
      <c r="B28" s="1025"/>
      <c r="C28" s="221"/>
      <c r="D28" s="221"/>
      <c r="E28" s="222"/>
      <c r="F28" s="222"/>
      <c r="G28" s="222"/>
      <c r="H28" s="223">
        <f t="shared" si="4"/>
        <v>0</v>
      </c>
      <c r="I28" s="223">
        <f t="shared" si="5"/>
        <v>0</v>
      </c>
      <c r="J28" s="1026"/>
      <c r="K28" s="1027"/>
      <c r="L28" s="198"/>
      <c r="M28" s="198"/>
      <c r="N28" s="216" t="s">
        <v>460</v>
      </c>
      <c r="O28" s="245" t="s">
        <v>503</v>
      </c>
      <c r="P28" s="245" t="s">
        <v>504</v>
      </c>
      <c r="Q28" s="245" t="s">
        <v>505</v>
      </c>
      <c r="R28" s="245" t="s">
        <v>506</v>
      </c>
      <c r="S28" s="198" t="s">
        <v>484</v>
      </c>
    </row>
    <row r="29" spans="2:28" s="199" customFormat="1" ht="18" customHeight="1">
      <c r="B29" s="1025"/>
      <c r="C29" s="221"/>
      <c r="D29" s="221"/>
      <c r="E29" s="222"/>
      <c r="F29" s="222"/>
      <c r="G29" s="222"/>
      <c r="H29" s="223">
        <f t="shared" si="4"/>
        <v>0</v>
      </c>
      <c r="I29" s="223">
        <f t="shared" si="5"/>
        <v>0</v>
      </c>
      <c r="J29" s="1026"/>
      <c r="K29" s="1027"/>
      <c r="L29" s="198"/>
      <c r="M29" s="198"/>
      <c r="N29" s="216" t="s">
        <v>519</v>
      </c>
      <c r="O29" s="245" t="s">
        <v>503</v>
      </c>
      <c r="P29" s="245" t="s">
        <v>504</v>
      </c>
      <c r="Q29" s="245" t="s">
        <v>505</v>
      </c>
      <c r="R29" s="245" t="s">
        <v>506</v>
      </c>
      <c r="S29" s="198" t="s">
        <v>484</v>
      </c>
    </row>
    <row r="30" spans="2:28" s="199" customFormat="1" ht="18" customHeight="1">
      <c r="B30" s="1025"/>
      <c r="C30" s="221"/>
      <c r="D30" s="221"/>
      <c r="E30" s="222"/>
      <c r="F30" s="222"/>
      <c r="G30" s="222"/>
      <c r="H30" s="223">
        <f t="shared" si="4"/>
        <v>0</v>
      </c>
      <c r="I30" s="223">
        <f t="shared" si="5"/>
        <v>0</v>
      </c>
      <c r="J30" s="1026"/>
      <c r="K30" s="1027"/>
      <c r="L30" s="198"/>
      <c r="M30" s="198"/>
      <c r="N30" s="216" t="s">
        <v>520</v>
      </c>
      <c r="O30" s="245" t="s">
        <v>503</v>
      </c>
      <c r="P30" s="245" t="s">
        <v>504</v>
      </c>
      <c r="Q30" s="245" t="s">
        <v>505</v>
      </c>
      <c r="R30" s="251" t="s">
        <v>514</v>
      </c>
      <c r="S30" s="198" t="s">
        <v>515</v>
      </c>
    </row>
    <row r="31" spans="2:28" s="199" customFormat="1" ht="18" customHeight="1">
      <c r="B31" s="1025"/>
      <c r="C31" s="221"/>
      <c r="D31" s="221"/>
      <c r="E31" s="222"/>
      <c r="F31" s="222"/>
      <c r="G31" s="222"/>
      <c r="H31" s="223">
        <f t="shared" si="4"/>
        <v>0</v>
      </c>
      <c r="I31" s="223">
        <f t="shared" si="5"/>
        <v>0</v>
      </c>
      <c r="J31" s="1026"/>
      <c r="K31" s="1027"/>
      <c r="L31" s="198"/>
      <c r="M31" s="198"/>
      <c r="N31" s="216" t="s">
        <v>521</v>
      </c>
      <c r="O31" s="245" t="s">
        <v>503</v>
      </c>
      <c r="P31" s="245" t="s">
        <v>504</v>
      </c>
      <c r="Q31" s="245" t="s">
        <v>505</v>
      </c>
      <c r="R31" s="251" t="s">
        <v>514</v>
      </c>
      <c r="S31" s="198" t="s">
        <v>515</v>
      </c>
    </row>
    <row r="32" spans="2:28" s="199" customFormat="1" ht="18" customHeight="1">
      <c r="B32" s="1025"/>
      <c r="C32" s="221"/>
      <c r="D32" s="221"/>
      <c r="E32" s="222"/>
      <c r="F32" s="222"/>
      <c r="G32" s="222"/>
      <c r="H32" s="223">
        <f t="shared" si="4"/>
        <v>0</v>
      </c>
      <c r="I32" s="223">
        <f t="shared" si="5"/>
        <v>0</v>
      </c>
      <c r="J32" s="1026"/>
      <c r="K32" s="1027"/>
      <c r="L32" s="198"/>
      <c r="M32" s="198"/>
    </row>
    <row r="33" spans="2:19" s="199" customFormat="1" ht="18" customHeight="1">
      <c r="B33" s="1025"/>
      <c r="C33" s="221"/>
      <c r="D33" s="221"/>
      <c r="E33" s="222"/>
      <c r="F33" s="222"/>
      <c r="G33" s="222"/>
      <c r="H33" s="223">
        <f t="shared" si="4"/>
        <v>0</v>
      </c>
      <c r="I33" s="223">
        <f t="shared" si="5"/>
        <v>0</v>
      </c>
      <c r="J33" s="1026"/>
      <c r="K33" s="1027"/>
      <c r="L33" s="198"/>
      <c r="M33" s="198"/>
    </row>
    <row r="34" spans="2:19" s="199" customFormat="1" ht="18" customHeight="1">
      <c r="B34" s="1025"/>
      <c r="C34" s="221"/>
      <c r="D34" s="221"/>
      <c r="E34" s="222"/>
      <c r="F34" s="222"/>
      <c r="G34" s="222"/>
      <c r="H34" s="223">
        <f t="shared" si="4"/>
        <v>0</v>
      </c>
      <c r="I34" s="223">
        <f t="shared" si="5"/>
        <v>0</v>
      </c>
      <c r="J34" s="1026"/>
      <c r="K34" s="1027"/>
      <c r="L34" s="198"/>
      <c r="M34" s="198"/>
    </row>
    <row r="35" spans="2:19" s="199" customFormat="1" ht="18" customHeight="1" thickBot="1">
      <c r="B35" s="1025"/>
      <c r="C35" s="221"/>
      <c r="D35" s="221"/>
      <c r="E35" s="222"/>
      <c r="F35" s="222"/>
      <c r="G35" s="222"/>
      <c r="H35" s="223">
        <f t="shared" si="4"/>
        <v>0</v>
      </c>
      <c r="I35" s="223">
        <f t="shared" si="5"/>
        <v>0</v>
      </c>
      <c r="J35" s="1026"/>
      <c r="K35" s="1027"/>
      <c r="L35" s="198"/>
      <c r="M35" s="198"/>
    </row>
    <row r="36" spans="2:19" s="199" customFormat="1" ht="18" hidden="1" customHeight="1" thickBot="1">
      <c r="B36" s="1025"/>
      <c r="C36" s="436"/>
      <c r="D36" s="436"/>
      <c r="E36" s="437"/>
      <c r="F36" s="437"/>
      <c r="G36" s="437"/>
      <c r="H36" s="255">
        <f t="shared" ref="H36" si="6">G36-F36</f>
        <v>0</v>
      </c>
      <c r="I36" s="256">
        <f>((H36*$S$13)/$R$13)*$I$46</f>
        <v>0</v>
      </c>
      <c r="J36" s="1022"/>
      <c r="K36" s="1023"/>
      <c r="L36" s="198"/>
      <c r="M36" s="198"/>
    </row>
    <row r="37" spans="2:19" s="199" customFormat="1" ht="13.5" customHeight="1" thickBot="1">
      <c r="B37" s="1053" t="s">
        <v>493</v>
      </c>
      <c r="C37" s="1054"/>
      <c r="D37" s="234"/>
      <c r="E37" s="234">
        <f>SUM(E26:E36)</f>
        <v>0</v>
      </c>
      <c r="F37" s="234">
        <f t="shared" ref="F37:H37" si="7">SUM(F26:F36)</f>
        <v>0</v>
      </c>
      <c r="G37" s="234">
        <f t="shared" si="7"/>
        <v>0</v>
      </c>
      <c r="H37" s="234">
        <f t="shared" si="7"/>
        <v>0</v>
      </c>
      <c r="I37" s="235">
        <f>IFERROR((SUM(I26:I36)),"")</f>
        <v>0</v>
      </c>
      <c r="J37" s="1055"/>
      <c r="K37" s="1027"/>
      <c r="L37" s="198"/>
      <c r="M37" s="198"/>
    </row>
    <row r="38" spans="2:19" s="199" customFormat="1" ht="12.5" thickBot="1">
      <c r="B38" s="1053" t="s">
        <v>523</v>
      </c>
      <c r="C38" s="1054"/>
      <c r="D38" s="234"/>
      <c r="E38" s="234">
        <f>E40-E39</f>
        <v>0</v>
      </c>
      <c r="F38" s="234">
        <f t="shared" ref="F38:H38" si="8">F40-F39</f>
        <v>0</v>
      </c>
      <c r="G38" s="234">
        <f t="shared" si="8"/>
        <v>0</v>
      </c>
      <c r="H38" s="234">
        <f t="shared" si="8"/>
        <v>0</v>
      </c>
      <c r="I38" s="235">
        <f>IFERROR((((H38*$S$13)/$R$13)*$I$46),"")</f>
        <v>0</v>
      </c>
      <c r="J38" s="1055"/>
      <c r="K38" s="1027"/>
      <c r="L38" s="198"/>
      <c r="M38" s="198"/>
    </row>
    <row r="39" spans="2:19" s="199" customFormat="1" ht="18" customHeight="1" thickBot="1">
      <c r="B39" s="1053" t="s">
        <v>524</v>
      </c>
      <c r="C39" s="1054"/>
      <c r="D39" s="234"/>
      <c r="E39" s="234">
        <f>E14+E25+E37</f>
        <v>0</v>
      </c>
      <c r="F39" s="234">
        <f t="shared" ref="F39:H39" si="9">F14+F25+F37</f>
        <v>0</v>
      </c>
      <c r="G39" s="234">
        <f>G14+G25+G37</f>
        <v>0</v>
      </c>
      <c r="H39" s="234">
        <f t="shared" si="9"/>
        <v>0</v>
      </c>
      <c r="I39" s="235">
        <f>IFERROR((I14+I25+I37),"")</f>
        <v>0</v>
      </c>
      <c r="J39" s="1055"/>
      <c r="K39" s="1027"/>
      <c r="L39" s="198"/>
      <c r="M39" s="198"/>
    </row>
    <row r="40" spans="2:19" s="199" customFormat="1" ht="18" hidden="1" customHeight="1" thickBot="1">
      <c r="B40" s="1053" t="s">
        <v>525</v>
      </c>
      <c r="C40" s="1054"/>
      <c r="D40" s="234"/>
      <c r="E40" s="234">
        <f>ROUNDDOWN(E39*1.1,0)</f>
        <v>0</v>
      </c>
      <c r="F40" s="234">
        <f t="shared" ref="F40:H40" si="10">ROUNDDOWN(F39*1.1,0)</f>
        <v>0</v>
      </c>
      <c r="G40" s="234">
        <f t="shared" si="10"/>
        <v>0</v>
      </c>
      <c r="H40" s="234">
        <f t="shared" si="10"/>
        <v>0</v>
      </c>
      <c r="I40" s="235">
        <f>SUM(I38:I39)</f>
        <v>0</v>
      </c>
      <c r="J40" s="1055"/>
      <c r="K40" s="1027"/>
      <c r="L40" s="198"/>
      <c r="M40" s="198"/>
    </row>
    <row r="41" spans="2:19" s="199" customFormat="1" ht="10.25" customHeight="1" thickBot="1">
      <c r="B41" s="1060"/>
      <c r="C41" s="1061"/>
      <c r="D41" s="198"/>
      <c r="E41" s="198"/>
      <c r="F41" s="198"/>
      <c r="G41" s="198"/>
      <c r="H41" s="198"/>
      <c r="I41" s="198"/>
      <c r="J41" s="198"/>
      <c r="K41" s="198"/>
      <c r="L41" s="198"/>
      <c r="M41" s="198"/>
    </row>
    <row r="42" spans="2:19" s="199" customFormat="1" ht="7.75" customHeight="1">
      <c r="B42" s="1062" t="s">
        <v>526</v>
      </c>
      <c r="C42" s="1063"/>
      <c r="D42" s="1064"/>
      <c r="E42" s="1068" t="str">
        <f>IF(D5="","",O16)</f>
        <v/>
      </c>
      <c r="F42" s="1069"/>
      <c r="G42" s="1072" t="s">
        <v>527</v>
      </c>
      <c r="H42" s="1073"/>
      <c r="I42" s="1068" t="str">
        <f>IF(D5="","",O18)</f>
        <v/>
      </c>
      <c r="J42" s="1076"/>
      <c r="K42" s="1069"/>
      <c r="L42" s="198"/>
      <c r="M42" s="198"/>
    </row>
    <row r="43" spans="2:19" s="199" customFormat="1" ht="11.5" thickBot="1">
      <c r="B43" s="1065"/>
      <c r="C43" s="1066"/>
      <c r="D43" s="1067"/>
      <c r="E43" s="1070"/>
      <c r="F43" s="1071"/>
      <c r="G43" s="1074"/>
      <c r="H43" s="1075"/>
      <c r="I43" s="1070"/>
      <c r="J43" s="1070"/>
      <c r="K43" s="1071"/>
      <c r="L43" s="198"/>
      <c r="M43" s="198"/>
    </row>
    <row r="44" spans="2:19" s="199" customFormat="1" ht="13.75" customHeight="1">
      <c r="B44" s="257"/>
      <c r="C44" s="257"/>
      <c r="D44" s="257"/>
      <c r="E44" s="257"/>
      <c r="F44" s="257"/>
      <c r="G44" s="257"/>
      <c r="H44" s="257"/>
      <c r="I44" s="257"/>
      <c r="J44" s="198"/>
      <c r="K44" s="198"/>
      <c r="L44" s="198"/>
      <c r="M44" s="198"/>
    </row>
    <row r="45" spans="2:19" s="199" customFormat="1" ht="18" customHeight="1">
      <c r="B45" s="1056"/>
      <c r="C45" s="1057"/>
      <c r="D45" s="1057"/>
      <c r="E45" s="261"/>
      <c r="F45" s="294"/>
      <c r="G45" s="1059"/>
      <c r="H45" s="1057"/>
      <c r="I45" s="258"/>
      <c r="J45" s="295"/>
      <c r="K45" s="198"/>
      <c r="L45" s="198"/>
      <c r="M45" s="198"/>
      <c r="N45" s="259"/>
      <c r="Q45" s="259"/>
    </row>
    <row r="46" spans="2:19" s="199" customFormat="1" ht="18" customHeight="1">
      <c r="B46" s="1056"/>
      <c r="C46" s="1057"/>
      <c r="D46" s="1057"/>
      <c r="E46" s="261"/>
      <c r="F46" s="294"/>
      <c r="G46" s="1059"/>
      <c r="H46" s="1057"/>
      <c r="I46" s="260"/>
      <c r="J46" s="204"/>
      <c r="K46" s="198"/>
      <c r="L46" s="198"/>
      <c r="M46" s="198"/>
      <c r="N46" s="259"/>
      <c r="Q46" s="259"/>
    </row>
    <row r="47" spans="2:19" s="199" customFormat="1" ht="18" customHeight="1">
      <c r="B47" s="1056"/>
      <c r="C47" s="1057"/>
      <c r="D47" s="1057"/>
      <c r="E47" s="261"/>
      <c r="F47" s="294"/>
      <c r="G47" s="1058"/>
      <c r="H47" s="984"/>
      <c r="I47" s="204"/>
      <c r="J47" s="204"/>
      <c r="K47" s="198"/>
      <c r="L47" s="198"/>
      <c r="M47" s="198"/>
      <c r="N47" s="262"/>
      <c r="Q47" s="259"/>
      <c r="S47" s="262"/>
    </row>
    <row r="48" spans="2:19" s="199" customFormat="1" ht="18" customHeight="1">
      <c r="B48" s="1056"/>
      <c r="C48" s="1057"/>
      <c r="D48" s="1057"/>
      <c r="E48" s="263"/>
      <c r="F48" s="294"/>
      <c r="G48" s="1058"/>
      <c r="H48" s="984"/>
      <c r="I48" s="204"/>
      <c r="J48" s="295"/>
      <c r="K48" s="198"/>
      <c r="L48" s="198"/>
      <c r="M48" s="198"/>
      <c r="N48" s="259"/>
      <c r="Q48" s="259"/>
      <c r="S48" s="259"/>
    </row>
  </sheetData>
  <sheetProtection algorithmName="SHA-512" hashValue="7WkllQtlDAbMgeQxOiox1XOJrvNrJ8RcMBSLkQcHB1Ms+JjqlrbTsqh/6A8LHDB49/w9mj2qGivnrVn8gYKEpw==" saltValue="l+ZLsLTEfQN+ji6RqcTsvw==" spinCount="100000" sheet="1" formatCells="0"/>
  <mergeCells count="64">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14:C14"/>
    <mergeCell ref="J14:K14"/>
    <mergeCell ref="B15:B24"/>
    <mergeCell ref="J15:K15"/>
    <mergeCell ref="J16:K16"/>
    <mergeCell ref="J17:K17"/>
    <mergeCell ref="J18:K18"/>
    <mergeCell ref="J19:K19"/>
    <mergeCell ref="J20:K20"/>
    <mergeCell ref="J21:K21"/>
    <mergeCell ref="J22:K22"/>
    <mergeCell ref="J23:K23"/>
    <mergeCell ref="J24:K24"/>
    <mergeCell ref="J10:K10"/>
    <mergeCell ref="B11:B13"/>
    <mergeCell ref="J11:K11"/>
    <mergeCell ref="J12:K12"/>
    <mergeCell ref="J13:K13"/>
    <mergeCell ref="F2:G2"/>
    <mergeCell ref="B4:C4"/>
    <mergeCell ref="D4:E4"/>
    <mergeCell ref="G4:H4"/>
    <mergeCell ref="F8:I8"/>
    <mergeCell ref="I4:K4"/>
    <mergeCell ref="I5:K5"/>
    <mergeCell ref="B5:C5"/>
    <mergeCell ref="D5:E5"/>
    <mergeCell ref="G5:H5"/>
    <mergeCell ref="J8:K9"/>
  </mergeCells>
  <phoneticPr fontId="2"/>
  <dataValidations count="1">
    <dataValidation type="list" allowBlank="1" showInputMessage="1" showErrorMessage="1" sqref="I5" xr:uid="{00000000-0002-0000-17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30"/>
  <sheetViews>
    <sheetView showGridLines="0" showZeros="0" view="pageBreakPreview" zoomScale="70" zoomScaleNormal="100" zoomScaleSheetLayoutView="70" workbookViewId="0">
      <selection sqref="A1:M1"/>
    </sheetView>
  </sheetViews>
  <sheetFormatPr defaultColWidth="8.08203125" defaultRowHeight="13"/>
  <cols>
    <col min="1" max="1" width="3.5" style="1" customWidth="1"/>
    <col min="2" max="2" width="11.58203125" style="1" customWidth="1"/>
    <col min="3" max="5" width="14.58203125" style="1" customWidth="1"/>
    <col min="6" max="6" width="9" style="1" customWidth="1"/>
    <col min="7" max="7" width="6.4140625" style="1" customWidth="1"/>
    <col min="8" max="8" width="7.08203125" style="1" customWidth="1"/>
    <col min="9" max="10" width="1.5" style="1" customWidth="1"/>
    <col min="11" max="11" width="11.1640625" style="1" customWidth="1"/>
    <col min="12" max="12" width="17.1640625" style="1" hidden="1" customWidth="1"/>
    <col min="13" max="19" width="17.1640625" style="1" customWidth="1"/>
    <col min="20" max="24" width="15.83203125" style="1" customWidth="1"/>
    <col min="25" max="31" width="15.83203125" style="1" hidden="1" customWidth="1"/>
    <col min="32" max="32" width="15.83203125" style="1" customWidth="1"/>
    <col min="33" max="16384" width="8.08203125" style="1"/>
  </cols>
  <sheetData>
    <row r="1" spans="1:30">
      <c r="A1" s="4" t="s">
        <v>547</v>
      </c>
      <c r="F1" s="1088" t="s">
        <v>532</v>
      </c>
      <c r="G1" s="1088"/>
    </row>
    <row r="2" spans="1:30">
      <c r="A2" s="1089"/>
      <c r="B2" s="1089"/>
      <c r="C2" s="1089"/>
      <c r="D2" s="1089"/>
      <c r="E2" s="1089"/>
      <c r="F2" s="1089"/>
      <c r="G2" s="1089"/>
      <c r="H2" s="1089"/>
      <c r="AB2" s="48" t="s">
        <v>111</v>
      </c>
      <c r="AD2" s="1" t="s">
        <v>112</v>
      </c>
    </row>
    <row r="3" spans="1:30" ht="6.65" hidden="1" customHeight="1">
      <c r="AB3" s="48" t="s">
        <v>113</v>
      </c>
      <c r="AD3" s="1" t="s">
        <v>114</v>
      </c>
    </row>
    <row r="4" spans="1:30">
      <c r="A4" s="984" t="s">
        <v>528</v>
      </c>
      <c r="B4" s="984"/>
      <c r="C4" s="984"/>
      <c r="D4" s="984"/>
      <c r="E4" s="984"/>
      <c r="F4" s="984"/>
      <c r="G4" s="984"/>
      <c r="H4" s="984"/>
      <c r="AB4" s="48" t="s">
        <v>115</v>
      </c>
      <c r="AD4" s="1" t="s">
        <v>116</v>
      </c>
    </row>
    <row r="5" spans="1:30">
      <c r="A5" s="984" t="s">
        <v>529</v>
      </c>
      <c r="B5" s="984"/>
      <c r="C5" s="984"/>
      <c r="D5" s="984"/>
      <c r="E5" s="984"/>
      <c r="F5" s="984"/>
      <c r="G5" s="984"/>
      <c r="H5" s="984"/>
      <c r="AB5" s="48" t="s">
        <v>117</v>
      </c>
      <c r="AD5" s="1" t="s">
        <v>118</v>
      </c>
    </row>
    <row r="6" spans="1:30">
      <c r="A6" s="984" t="s">
        <v>530</v>
      </c>
      <c r="B6" s="984"/>
      <c r="C6" s="984"/>
      <c r="D6" s="984"/>
      <c r="E6" s="984"/>
      <c r="F6" s="984"/>
      <c r="G6" s="984"/>
      <c r="H6" s="984"/>
      <c r="AD6" s="1" t="s">
        <v>119</v>
      </c>
    </row>
    <row r="7" spans="1:30" ht="13" customHeight="1">
      <c r="A7" s="1090" t="s">
        <v>531</v>
      </c>
      <c r="B7" s="1090"/>
      <c r="C7" s="1090"/>
      <c r="D7" s="1090"/>
      <c r="E7" s="1090"/>
      <c r="F7" s="1090"/>
      <c r="G7" s="1090"/>
      <c r="H7" s="1090"/>
    </row>
    <row r="8" spans="1:30">
      <c r="A8" s="1091"/>
      <c r="B8" s="1091"/>
      <c r="C8" s="1091"/>
      <c r="D8" s="1091"/>
      <c r="E8" s="1091"/>
      <c r="F8" s="1091"/>
      <c r="G8" s="1091"/>
      <c r="H8" s="1091"/>
    </row>
    <row r="9" spans="1:30">
      <c r="A9" s="1092" t="s">
        <v>120</v>
      </c>
      <c r="B9" s="1093" t="s">
        <v>121</v>
      </c>
      <c r="C9" s="1093"/>
      <c r="D9" s="1093" t="s">
        <v>122</v>
      </c>
      <c r="E9" s="1093" t="s">
        <v>123</v>
      </c>
      <c r="F9" s="1094" t="s">
        <v>124</v>
      </c>
      <c r="G9" s="1084" t="s">
        <v>125</v>
      </c>
      <c r="H9" s="1085"/>
      <c r="L9" s="49" t="s">
        <v>126</v>
      </c>
      <c r="M9" s="49"/>
      <c r="N9" s="49"/>
      <c r="O9" s="49"/>
      <c r="P9" s="49"/>
      <c r="Q9" s="49"/>
    </row>
    <row r="10" spans="1:30">
      <c r="A10" s="1092"/>
      <c r="B10" s="297" t="s">
        <v>127</v>
      </c>
      <c r="C10" s="297" t="s">
        <v>128</v>
      </c>
      <c r="D10" s="1093"/>
      <c r="E10" s="1093"/>
      <c r="F10" s="1095"/>
      <c r="G10" s="1086"/>
      <c r="H10" s="1087"/>
      <c r="L10" s="50" t="s">
        <v>129</v>
      </c>
      <c r="M10" s="50"/>
      <c r="N10" s="50"/>
      <c r="O10" s="50"/>
      <c r="P10" s="50"/>
      <c r="Q10" s="50"/>
      <c r="Z10" s="51" t="s">
        <v>130</v>
      </c>
    </row>
    <row r="11" spans="1:30" ht="30" customHeight="1">
      <c r="A11" s="297">
        <v>1</v>
      </c>
      <c r="B11" s="290"/>
      <c r="C11" s="52"/>
      <c r="D11" s="52"/>
      <c r="E11" s="52"/>
      <c r="F11" s="53"/>
      <c r="G11" s="1096"/>
      <c r="H11" s="1097"/>
      <c r="K11" s="5"/>
      <c r="L11" s="50" t="s">
        <v>788</v>
      </c>
      <c r="M11" s="50"/>
      <c r="N11" s="50"/>
      <c r="O11" s="50"/>
      <c r="P11" s="50"/>
      <c r="Q11" s="50"/>
      <c r="Z11" s="51" t="s">
        <v>131</v>
      </c>
    </row>
    <row r="12" spans="1:30" ht="30" customHeight="1">
      <c r="A12" s="297">
        <v>2</v>
      </c>
      <c r="B12" s="290"/>
      <c r="C12" s="52"/>
      <c r="D12" s="52"/>
      <c r="E12" s="52"/>
      <c r="F12" s="53"/>
      <c r="G12" s="1096"/>
      <c r="H12" s="1097"/>
      <c r="K12" s="54"/>
      <c r="L12" s="50" t="s">
        <v>132</v>
      </c>
      <c r="M12" s="50"/>
      <c r="N12" s="50"/>
      <c r="O12" s="50"/>
      <c r="P12" s="50"/>
      <c r="Q12" s="50"/>
      <c r="Z12" s="51" t="s">
        <v>133</v>
      </c>
    </row>
    <row r="13" spans="1:30" ht="30" customHeight="1">
      <c r="A13" s="297">
        <v>3</v>
      </c>
      <c r="B13" s="290"/>
      <c r="C13" s="52"/>
      <c r="D13" s="52"/>
      <c r="E13" s="52"/>
      <c r="F13" s="53"/>
      <c r="G13" s="1096"/>
      <c r="H13" s="1097"/>
      <c r="K13" s="55"/>
      <c r="L13" s="50" t="s">
        <v>134</v>
      </c>
      <c r="M13" s="50"/>
      <c r="N13" s="50"/>
      <c r="O13" s="50"/>
      <c r="P13" s="50"/>
      <c r="Q13" s="50"/>
      <c r="R13" s="55"/>
      <c r="S13" s="55"/>
      <c r="T13" s="55"/>
      <c r="U13" s="55"/>
      <c r="V13" s="55"/>
      <c r="W13" s="55"/>
      <c r="Z13" s="51" t="s">
        <v>135</v>
      </c>
    </row>
    <row r="14" spans="1:30" ht="30" customHeight="1">
      <c r="A14" s="297">
        <v>4</v>
      </c>
      <c r="B14" s="290"/>
      <c r="C14" s="52"/>
      <c r="D14" s="52"/>
      <c r="E14" s="52"/>
      <c r="F14" s="53"/>
      <c r="G14" s="1096"/>
      <c r="H14" s="1097"/>
      <c r="L14" s="50" t="s">
        <v>136</v>
      </c>
      <c r="M14" s="50"/>
      <c r="N14" s="50"/>
      <c r="O14" s="50"/>
      <c r="P14" s="50"/>
      <c r="Q14" s="50"/>
      <c r="Z14" s="51" t="s">
        <v>137</v>
      </c>
    </row>
    <row r="15" spans="1:30" ht="30" customHeight="1">
      <c r="A15" s="297">
        <v>5</v>
      </c>
      <c r="B15" s="290"/>
      <c r="C15" s="52"/>
      <c r="D15" s="52"/>
      <c r="E15" s="52"/>
      <c r="F15" s="53"/>
      <c r="G15" s="1096"/>
      <c r="H15" s="1097"/>
      <c r="L15" s="50"/>
      <c r="M15" s="56"/>
      <c r="N15" s="56"/>
      <c r="O15" s="50"/>
      <c r="P15" s="50"/>
      <c r="Q15" s="50"/>
      <c r="Z15" s="51" t="s">
        <v>138</v>
      </c>
    </row>
    <row r="16" spans="1:30" ht="30" customHeight="1">
      <c r="A16" s="297">
        <v>6</v>
      </c>
      <c r="B16" s="290"/>
      <c r="C16" s="52"/>
      <c r="D16" s="52"/>
      <c r="E16" s="52"/>
      <c r="F16" s="53"/>
      <c r="G16" s="1096"/>
      <c r="H16" s="1097"/>
      <c r="L16" s="56"/>
      <c r="M16" s="56"/>
      <c r="N16" s="56"/>
      <c r="O16" s="56"/>
      <c r="P16" s="56"/>
      <c r="Q16" s="56"/>
      <c r="Z16" s="51"/>
    </row>
    <row r="17" spans="1:26" ht="30" customHeight="1">
      <c r="A17" s="297">
        <v>7</v>
      </c>
      <c r="B17" s="290"/>
      <c r="C17" s="52"/>
      <c r="D17" s="52"/>
      <c r="E17" s="52"/>
      <c r="F17" s="53"/>
      <c r="G17" s="1096"/>
      <c r="H17" s="1097"/>
      <c r="L17" s="56"/>
      <c r="M17" s="56"/>
      <c r="N17" s="56"/>
      <c r="O17" s="56"/>
      <c r="P17" s="56"/>
      <c r="Q17" s="56"/>
      <c r="Z17" s="51"/>
    </row>
    <row r="18" spans="1:26" ht="30" customHeight="1">
      <c r="A18" s="297">
        <v>8</v>
      </c>
      <c r="B18" s="290"/>
      <c r="C18" s="52"/>
      <c r="D18" s="52"/>
      <c r="E18" s="52"/>
      <c r="F18" s="53"/>
      <c r="G18" s="1096"/>
      <c r="H18" s="1097"/>
      <c r="L18" s="56"/>
      <c r="M18" s="56"/>
      <c r="N18" s="56"/>
      <c r="O18" s="56"/>
      <c r="P18" s="56"/>
      <c r="Q18" s="56"/>
      <c r="Z18" s="51"/>
    </row>
    <row r="19" spans="1:26" ht="30" customHeight="1">
      <c r="A19" s="297">
        <v>9</v>
      </c>
      <c r="B19" s="290"/>
      <c r="C19" s="52"/>
      <c r="D19" s="52"/>
      <c r="E19" s="52"/>
      <c r="F19" s="53"/>
      <c r="G19" s="1096"/>
      <c r="H19" s="1097"/>
      <c r="L19" s="56"/>
      <c r="M19" s="56"/>
      <c r="N19" s="56"/>
      <c r="O19" s="56"/>
      <c r="P19" s="56"/>
      <c r="Q19" s="56"/>
    </row>
    <row r="20" spans="1:26" ht="30" customHeight="1">
      <c r="A20" s="297">
        <v>10</v>
      </c>
      <c r="B20" s="290"/>
      <c r="C20" s="52"/>
      <c r="D20" s="52"/>
      <c r="E20" s="52"/>
      <c r="F20" s="53"/>
      <c r="G20" s="1096"/>
      <c r="H20" s="1097"/>
      <c r="L20" s="56"/>
      <c r="M20" s="56"/>
      <c r="N20" s="56"/>
      <c r="O20" s="56"/>
      <c r="P20" s="56"/>
      <c r="Q20" s="56"/>
    </row>
    <row r="21" spans="1:26" ht="30" customHeight="1">
      <c r="A21" s="297">
        <v>11</v>
      </c>
      <c r="B21" s="290"/>
      <c r="C21" s="52"/>
      <c r="D21" s="52"/>
      <c r="E21" s="52"/>
      <c r="F21" s="53"/>
      <c r="G21" s="1096"/>
      <c r="H21" s="1097"/>
    </row>
    <row r="22" spans="1:26" ht="30" customHeight="1">
      <c r="A22" s="297">
        <v>12</v>
      </c>
      <c r="B22" s="290"/>
      <c r="C22" s="52"/>
      <c r="D22" s="52"/>
      <c r="E22" s="52"/>
      <c r="F22" s="53"/>
      <c r="G22" s="1096"/>
      <c r="H22" s="1097"/>
    </row>
    <row r="23" spans="1:26" ht="30" customHeight="1">
      <c r="A23" s="297">
        <v>13</v>
      </c>
      <c r="B23" s="290"/>
      <c r="C23" s="52"/>
      <c r="D23" s="52"/>
      <c r="E23" s="52"/>
      <c r="F23" s="53"/>
      <c r="G23" s="1096"/>
      <c r="H23" s="1097"/>
    </row>
    <row r="24" spans="1:26" ht="30" customHeight="1">
      <c r="A24" s="297">
        <v>14</v>
      </c>
      <c r="B24" s="290"/>
      <c r="C24" s="52"/>
      <c r="D24" s="52"/>
      <c r="E24" s="52"/>
      <c r="F24" s="53"/>
      <c r="G24" s="1096"/>
      <c r="H24" s="1097"/>
    </row>
    <row r="25" spans="1:26" ht="30" customHeight="1">
      <c r="A25" s="297">
        <v>15</v>
      </c>
      <c r="B25" s="290"/>
      <c r="C25" s="52"/>
      <c r="D25" s="52"/>
      <c r="E25" s="52"/>
      <c r="F25" s="53"/>
      <c r="G25" s="1096"/>
      <c r="H25" s="1097"/>
    </row>
    <row r="26" spans="1:26" ht="30" customHeight="1">
      <c r="A26" s="297">
        <v>16</v>
      </c>
      <c r="B26" s="290"/>
      <c r="C26" s="52"/>
      <c r="D26" s="52"/>
      <c r="E26" s="52"/>
      <c r="F26" s="53"/>
      <c r="G26" s="1096"/>
      <c r="H26" s="1097"/>
    </row>
    <row r="27" spans="1:26" ht="30" customHeight="1">
      <c r="A27" s="297">
        <v>17</v>
      </c>
      <c r="B27" s="290"/>
      <c r="C27" s="52"/>
      <c r="D27" s="52"/>
      <c r="E27" s="52"/>
      <c r="F27" s="53"/>
      <c r="G27" s="1096"/>
      <c r="H27" s="1097"/>
    </row>
    <row r="28" spans="1:26" ht="30" customHeight="1">
      <c r="A28" s="297">
        <v>18</v>
      </c>
      <c r="B28" s="290"/>
      <c r="C28" s="52"/>
      <c r="D28" s="52"/>
      <c r="E28" s="52"/>
      <c r="F28" s="53"/>
      <c r="G28" s="1096"/>
      <c r="H28" s="1097"/>
    </row>
    <row r="29" spans="1:26" ht="30" customHeight="1">
      <c r="A29" s="297">
        <v>19</v>
      </c>
      <c r="B29" s="290"/>
      <c r="C29" s="52"/>
      <c r="D29" s="52"/>
      <c r="E29" s="52"/>
      <c r="F29" s="53"/>
      <c r="G29" s="1096"/>
      <c r="H29" s="1097"/>
    </row>
    <row r="30" spans="1:26" ht="30" customHeight="1">
      <c r="A30" s="297">
        <v>20</v>
      </c>
      <c r="B30" s="290"/>
      <c r="C30" s="52"/>
      <c r="D30" s="52"/>
      <c r="E30" s="52"/>
      <c r="F30" s="53"/>
      <c r="G30" s="1096"/>
      <c r="H30" s="1097"/>
    </row>
  </sheetData>
  <sheetProtection algorithmName="SHA-512" hashValue="HrECwunlgUN/yBEFuVhEySFLSN8l2KEz9wm6/p7jvM/2D7JmAzDaf7v9ZgtxSpsr3grbvCDBKyzpzxDFgA8Ygg==" saltValue="4gu3nLjAOY7QGCb47fzJvA==" spinCount="100000" sheet="1" formatCells="0" insertRows="0"/>
  <mergeCells count="32">
    <mergeCell ref="G29:H29"/>
    <mergeCell ref="G30:H30"/>
    <mergeCell ref="G23:H23"/>
    <mergeCell ref="G24:H24"/>
    <mergeCell ref="G25:H25"/>
    <mergeCell ref="G26:H26"/>
    <mergeCell ref="G27:H27"/>
    <mergeCell ref="G28:H28"/>
    <mergeCell ref="G22:H22"/>
    <mergeCell ref="G11:H11"/>
    <mergeCell ref="G12:H12"/>
    <mergeCell ref="G13:H13"/>
    <mergeCell ref="G14:H14"/>
    <mergeCell ref="G15:H15"/>
    <mergeCell ref="G16:H16"/>
    <mergeCell ref="G17:H17"/>
    <mergeCell ref="G18:H18"/>
    <mergeCell ref="G19:H19"/>
    <mergeCell ref="G20:H20"/>
    <mergeCell ref="G21:H21"/>
    <mergeCell ref="G9:H10"/>
    <mergeCell ref="F1:G1"/>
    <mergeCell ref="A2:H2"/>
    <mergeCell ref="A4:H4"/>
    <mergeCell ref="A5:H5"/>
    <mergeCell ref="A6:H6"/>
    <mergeCell ref="A7:H8"/>
    <mergeCell ref="A9:A10"/>
    <mergeCell ref="B9:C9"/>
    <mergeCell ref="D9:D10"/>
    <mergeCell ref="E9:E10"/>
    <mergeCell ref="F9:F10"/>
  </mergeCells>
  <phoneticPr fontId="2"/>
  <dataValidations count="1">
    <dataValidation type="list" allowBlank="1" showInputMessage="1" showErrorMessage="1" sqref="B11:B30" xr:uid="{00000000-0002-0000-1800-00000000000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I46"/>
  <sheetViews>
    <sheetView showGridLines="0" showZeros="0" view="pageBreakPreview" zoomScale="55" zoomScaleNormal="100" zoomScaleSheetLayoutView="55" workbookViewId="0">
      <selection activeCell="J32" sqref="J32:P32"/>
    </sheetView>
  </sheetViews>
  <sheetFormatPr defaultRowHeight="13"/>
  <cols>
    <col min="1" max="1" width="2.0820312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8" width="3.33203125" style="91" customWidth="1"/>
    <col min="9" max="9" width="4.1640625" style="91" customWidth="1"/>
    <col min="10" max="10" width="1.08203125" style="91" customWidth="1"/>
    <col min="11" max="11" width="2.83203125" style="91" customWidth="1"/>
    <col min="12" max="12" width="4" style="91" customWidth="1"/>
    <col min="13" max="13" width="3.33203125" style="91" customWidth="1"/>
    <col min="14" max="14" width="5.08203125" style="91" customWidth="1"/>
    <col min="15" max="15" width="3.33203125" style="91" customWidth="1"/>
    <col min="16" max="16" width="4.1640625" style="91" customWidth="1"/>
    <col min="17" max="19" width="3.33203125" style="91" customWidth="1"/>
    <col min="20" max="23" width="3.33203125" style="92" customWidth="1"/>
    <col min="24" max="24" width="2" style="92" customWidth="1"/>
    <col min="25" max="26" width="1.9140625" style="92" customWidth="1"/>
    <col min="27" max="27" width="6.5" style="91" customWidth="1"/>
    <col min="28" max="32" width="8.83203125" style="91"/>
    <col min="33" max="33" width="1.9140625" style="323" customWidth="1"/>
    <col min="34" max="34" width="2.08203125" style="323" customWidth="1"/>
    <col min="35" max="35" width="1" style="323" customWidth="1"/>
    <col min="36" max="36" width="5.08203125" style="323" customWidth="1"/>
    <col min="37" max="37" width="3.33203125" style="323" customWidth="1"/>
    <col min="38" max="38" width="2.4140625" style="323" customWidth="1"/>
    <col min="39" max="39" width="3.33203125" style="323" customWidth="1"/>
    <col min="40" max="40" width="2.4140625" style="323" customWidth="1"/>
    <col min="41" max="41" width="3.33203125" style="323" customWidth="1"/>
    <col min="42" max="42" width="4.1640625" style="323" customWidth="1"/>
    <col min="43" max="43" width="1.08203125" style="323" customWidth="1"/>
    <col min="44" max="44" width="2.83203125" style="323" customWidth="1"/>
    <col min="45" max="45" width="4" style="323" customWidth="1"/>
    <col min="46" max="46" width="3.33203125" style="323" customWidth="1"/>
    <col min="47" max="47" width="5.08203125" style="323" customWidth="1"/>
    <col min="48" max="48" width="3.33203125" style="323" customWidth="1"/>
    <col min="49" max="49" width="4.1640625" style="323" customWidth="1"/>
    <col min="50" max="52" width="3.33203125" style="323" customWidth="1"/>
    <col min="53" max="56" width="3.33203125" style="655" customWidth="1"/>
    <col min="57" max="57" width="2" style="655" customWidth="1"/>
    <col min="58" max="58" width="1.9140625" style="655" customWidth="1"/>
    <col min="59" max="61" width="8.83203125" style="323"/>
    <col min="62" max="262" width="8.83203125" style="91"/>
    <col min="263" max="263" width="2.1640625" style="91" customWidth="1"/>
    <col min="264" max="264" width="2.08203125" style="91" customWidth="1"/>
    <col min="265" max="265" width="1" style="91" customWidth="1"/>
    <col min="266" max="266" width="20.4140625" style="91" customWidth="1"/>
    <col min="267" max="267" width="1.08203125" style="91" customWidth="1"/>
    <col min="268" max="269" width="10.58203125" style="91" customWidth="1"/>
    <col min="270" max="270" width="1.58203125" style="91" customWidth="1"/>
    <col min="271" max="271" width="6.1640625" style="91" customWidth="1"/>
    <col min="272" max="272" width="4" style="91" customWidth="1"/>
    <col min="273" max="273" width="3.33203125" style="91" customWidth="1"/>
    <col min="274" max="274" width="0.6640625" style="91" customWidth="1"/>
    <col min="275" max="275" width="3" style="91" customWidth="1"/>
    <col min="276" max="276" width="3.33203125" style="91" customWidth="1"/>
    <col min="277" max="277" width="2.6640625" style="91" customWidth="1"/>
    <col min="278" max="278" width="3.33203125" style="91" customWidth="1"/>
    <col min="279" max="279" width="2.83203125" style="91" customWidth="1"/>
    <col min="280" max="280" width="1.6640625" style="91" customWidth="1"/>
    <col min="281" max="282" width="2" style="91" customWidth="1"/>
    <col min="283" max="283" width="6.5" style="91" customWidth="1"/>
    <col min="284" max="518" width="8.83203125" style="91"/>
    <col min="519" max="519" width="2.1640625" style="91" customWidth="1"/>
    <col min="520" max="520" width="2.08203125" style="91" customWidth="1"/>
    <col min="521" max="521" width="1" style="91" customWidth="1"/>
    <col min="522" max="522" width="20.4140625" style="91" customWidth="1"/>
    <col min="523" max="523" width="1.08203125" style="91" customWidth="1"/>
    <col min="524" max="525" width="10.58203125" style="91" customWidth="1"/>
    <col min="526" max="526" width="1.58203125" style="91" customWidth="1"/>
    <col min="527" max="527" width="6.1640625" style="91" customWidth="1"/>
    <col min="528" max="528" width="4" style="91" customWidth="1"/>
    <col min="529" max="529" width="3.33203125" style="91" customWidth="1"/>
    <col min="530" max="530" width="0.6640625" style="91" customWidth="1"/>
    <col min="531" max="531" width="3" style="91" customWidth="1"/>
    <col min="532" max="532" width="3.33203125" style="91" customWidth="1"/>
    <col min="533" max="533" width="2.6640625" style="91" customWidth="1"/>
    <col min="534" max="534" width="3.33203125" style="91" customWidth="1"/>
    <col min="535" max="535" width="2.83203125" style="91" customWidth="1"/>
    <col min="536" max="536" width="1.6640625" style="91" customWidth="1"/>
    <col min="537" max="538" width="2" style="91" customWidth="1"/>
    <col min="539" max="539" width="6.5" style="91" customWidth="1"/>
    <col min="540" max="774" width="8.83203125" style="91"/>
    <col min="775" max="775" width="2.1640625" style="91" customWidth="1"/>
    <col min="776" max="776" width="2.08203125" style="91" customWidth="1"/>
    <col min="777" max="777" width="1" style="91" customWidth="1"/>
    <col min="778" max="778" width="20.4140625" style="91" customWidth="1"/>
    <col min="779" max="779" width="1.08203125" style="91" customWidth="1"/>
    <col min="780" max="781" width="10.58203125" style="91" customWidth="1"/>
    <col min="782" max="782" width="1.58203125" style="91" customWidth="1"/>
    <col min="783" max="783" width="6.1640625" style="91" customWidth="1"/>
    <col min="784" max="784" width="4" style="91" customWidth="1"/>
    <col min="785" max="785" width="3.33203125" style="91" customWidth="1"/>
    <col min="786" max="786" width="0.6640625" style="91" customWidth="1"/>
    <col min="787" max="787" width="3" style="91" customWidth="1"/>
    <col min="788" max="788" width="3.33203125" style="91" customWidth="1"/>
    <col min="789" max="789" width="2.6640625" style="91" customWidth="1"/>
    <col min="790" max="790" width="3.33203125" style="91" customWidth="1"/>
    <col min="791" max="791" width="2.83203125" style="91" customWidth="1"/>
    <col min="792" max="792" width="1.6640625" style="91" customWidth="1"/>
    <col min="793" max="794" width="2" style="91" customWidth="1"/>
    <col min="795" max="795" width="6.5" style="91" customWidth="1"/>
    <col min="796" max="1030" width="8.83203125" style="91"/>
    <col min="1031" max="1031" width="2.1640625" style="91" customWidth="1"/>
    <col min="1032" max="1032" width="2.08203125" style="91" customWidth="1"/>
    <col min="1033" max="1033" width="1" style="91" customWidth="1"/>
    <col min="1034" max="1034" width="20.4140625" style="91" customWidth="1"/>
    <col min="1035" max="1035" width="1.08203125" style="91" customWidth="1"/>
    <col min="1036" max="1037" width="10.58203125" style="91" customWidth="1"/>
    <col min="1038" max="1038" width="1.58203125" style="91" customWidth="1"/>
    <col min="1039" max="1039" width="6.1640625" style="91" customWidth="1"/>
    <col min="1040" max="1040" width="4" style="91" customWidth="1"/>
    <col min="1041" max="1041" width="3.33203125" style="91" customWidth="1"/>
    <col min="1042" max="1042" width="0.6640625" style="91" customWidth="1"/>
    <col min="1043" max="1043" width="3" style="91" customWidth="1"/>
    <col min="1044" max="1044" width="3.33203125" style="91" customWidth="1"/>
    <col min="1045" max="1045" width="2.6640625" style="91" customWidth="1"/>
    <col min="1046" max="1046" width="3.33203125" style="91" customWidth="1"/>
    <col min="1047" max="1047" width="2.83203125" style="91" customWidth="1"/>
    <col min="1048" max="1048" width="1.6640625" style="91" customWidth="1"/>
    <col min="1049" max="1050" width="2" style="91" customWidth="1"/>
    <col min="1051" max="1051" width="6.5" style="91" customWidth="1"/>
    <col min="1052" max="1286" width="8.83203125" style="91"/>
    <col min="1287" max="1287" width="2.1640625" style="91" customWidth="1"/>
    <col min="1288" max="1288" width="2.08203125" style="91" customWidth="1"/>
    <col min="1289" max="1289" width="1" style="91" customWidth="1"/>
    <col min="1290" max="1290" width="20.4140625" style="91" customWidth="1"/>
    <col min="1291" max="1291" width="1.08203125" style="91" customWidth="1"/>
    <col min="1292" max="1293" width="10.58203125" style="91" customWidth="1"/>
    <col min="1294" max="1294" width="1.58203125" style="91" customWidth="1"/>
    <col min="1295" max="1295" width="6.1640625" style="91" customWidth="1"/>
    <col min="1296" max="1296" width="4" style="91" customWidth="1"/>
    <col min="1297" max="1297" width="3.33203125" style="91" customWidth="1"/>
    <col min="1298" max="1298" width="0.6640625" style="91" customWidth="1"/>
    <col min="1299" max="1299" width="3" style="91" customWidth="1"/>
    <col min="1300" max="1300" width="3.33203125" style="91" customWidth="1"/>
    <col min="1301" max="1301" width="2.6640625" style="91" customWidth="1"/>
    <col min="1302" max="1302" width="3.33203125" style="91" customWidth="1"/>
    <col min="1303" max="1303" width="2.83203125" style="91" customWidth="1"/>
    <col min="1304" max="1304" width="1.6640625" style="91" customWidth="1"/>
    <col min="1305" max="1306" width="2" style="91" customWidth="1"/>
    <col min="1307" max="1307" width="6.5" style="91" customWidth="1"/>
    <col min="1308" max="1542" width="8.83203125" style="91"/>
    <col min="1543" max="1543" width="2.1640625" style="91" customWidth="1"/>
    <col min="1544" max="1544" width="2.08203125" style="91" customWidth="1"/>
    <col min="1545" max="1545" width="1" style="91" customWidth="1"/>
    <col min="1546" max="1546" width="20.4140625" style="91" customWidth="1"/>
    <col min="1547" max="1547" width="1.08203125" style="91" customWidth="1"/>
    <col min="1548" max="1549" width="10.58203125" style="91" customWidth="1"/>
    <col min="1550" max="1550" width="1.58203125" style="91" customWidth="1"/>
    <col min="1551" max="1551" width="6.1640625" style="91" customWidth="1"/>
    <col min="1552" max="1552" width="4" style="91" customWidth="1"/>
    <col min="1553" max="1553" width="3.33203125" style="91" customWidth="1"/>
    <col min="1554" max="1554" width="0.6640625" style="91" customWidth="1"/>
    <col min="1555" max="1555" width="3" style="91" customWidth="1"/>
    <col min="1556" max="1556" width="3.33203125" style="91" customWidth="1"/>
    <col min="1557" max="1557" width="2.6640625" style="91" customWidth="1"/>
    <col min="1558" max="1558" width="3.33203125" style="91" customWidth="1"/>
    <col min="1559" max="1559" width="2.83203125" style="91" customWidth="1"/>
    <col min="1560" max="1560" width="1.6640625" style="91" customWidth="1"/>
    <col min="1561" max="1562" width="2" style="91" customWidth="1"/>
    <col min="1563" max="1563" width="6.5" style="91" customWidth="1"/>
    <col min="1564" max="1798" width="8.83203125" style="91"/>
    <col min="1799" max="1799" width="2.1640625" style="91" customWidth="1"/>
    <col min="1800" max="1800" width="2.08203125" style="91" customWidth="1"/>
    <col min="1801" max="1801" width="1" style="91" customWidth="1"/>
    <col min="1802" max="1802" width="20.4140625" style="91" customWidth="1"/>
    <col min="1803" max="1803" width="1.08203125" style="91" customWidth="1"/>
    <col min="1804" max="1805" width="10.58203125" style="91" customWidth="1"/>
    <col min="1806" max="1806" width="1.58203125" style="91" customWidth="1"/>
    <col min="1807" max="1807" width="6.1640625" style="91" customWidth="1"/>
    <col min="1808" max="1808" width="4" style="91" customWidth="1"/>
    <col min="1809" max="1809" width="3.33203125" style="91" customWidth="1"/>
    <col min="1810" max="1810" width="0.6640625" style="91" customWidth="1"/>
    <col min="1811" max="1811" width="3" style="91" customWidth="1"/>
    <col min="1812" max="1812" width="3.33203125" style="91" customWidth="1"/>
    <col min="1813" max="1813" width="2.6640625" style="91" customWidth="1"/>
    <col min="1814" max="1814" width="3.33203125" style="91" customWidth="1"/>
    <col min="1815" max="1815" width="2.83203125" style="91" customWidth="1"/>
    <col min="1816" max="1816" width="1.6640625" style="91" customWidth="1"/>
    <col min="1817" max="1818" width="2" style="91" customWidth="1"/>
    <col min="1819" max="1819" width="6.5" style="91" customWidth="1"/>
    <col min="1820" max="2054" width="8.83203125" style="91"/>
    <col min="2055" max="2055" width="2.1640625" style="91" customWidth="1"/>
    <col min="2056" max="2056" width="2.08203125" style="91" customWidth="1"/>
    <col min="2057" max="2057" width="1" style="91" customWidth="1"/>
    <col min="2058" max="2058" width="20.4140625" style="91" customWidth="1"/>
    <col min="2059" max="2059" width="1.08203125" style="91" customWidth="1"/>
    <col min="2060" max="2061" width="10.58203125" style="91" customWidth="1"/>
    <col min="2062" max="2062" width="1.58203125" style="91" customWidth="1"/>
    <col min="2063" max="2063" width="6.1640625" style="91" customWidth="1"/>
    <col min="2064" max="2064" width="4" style="91" customWidth="1"/>
    <col min="2065" max="2065" width="3.33203125" style="91" customWidth="1"/>
    <col min="2066" max="2066" width="0.6640625" style="91" customWidth="1"/>
    <col min="2067" max="2067" width="3" style="91" customWidth="1"/>
    <col min="2068" max="2068" width="3.33203125" style="91" customWidth="1"/>
    <col min="2069" max="2069" width="2.6640625" style="91" customWidth="1"/>
    <col min="2070" max="2070" width="3.33203125" style="91" customWidth="1"/>
    <col min="2071" max="2071" width="2.83203125" style="91" customWidth="1"/>
    <col min="2072" max="2072" width="1.6640625" style="91" customWidth="1"/>
    <col min="2073" max="2074" width="2" style="91" customWidth="1"/>
    <col min="2075" max="2075" width="6.5" style="91" customWidth="1"/>
    <col min="2076" max="2310" width="8.83203125" style="91"/>
    <col min="2311" max="2311" width="2.1640625" style="91" customWidth="1"/>
    <col min="2312" max="2312" width="2.08203125" style="91" customWidth="1"/>
    <col min="2313" max="2313" width="1" style="91" customWidth="1"/>
    <col min="2314" max="2314" width="20.4140625" style="91" customWidth="1"/>
    <col min="2315" max="2315" width="1.08203125" style="91" customWidth="1"/>
    <col min="2316" max="2317" width="10.58203125" style="91" customWidth="1"/>
    <col min="2318" max="2318" width="1.58203125" style="91" customWidth="1"/>
    <col min="2319" max="2319" width="6.1640625" style="91" customWidth="1"/>
    <col min="2320" max="2320" width="4" style="91" customWidth="1"/>
    <col min="2321" max="2321" width="3.33203125" style="91" customWidth="1"/>
    <col min="2322" max="2322" width="0.6640625" style="91" customWidth="1"/>
    <col min="2323" max="2323" width="3" style="91" customWidth="1"/>
    <col min="2324" max="2324" width="3.33203125" style="91" customWidth="1"/>
    <col min="2325" max="2325" width="2.6640625" style="91" customWidth="1"/>
    <col min="2326" max="2326" width="3.33203125" style="91" customWidth="1"/>
    <col min="2327" max="2327" width="2.83203125" style="91" customWidth="1"/>
    <col min="2328" max="2328" width="1.6640625" style="91" customWidth="1"/>
    <col min="2329" max="2330" width="2" style="91" customWidth="1"/>
    <col min="2331" max="2331" width="6.5" style="91" customWidth="1"/>
    <col min="2332" max="2566" width="8.83203125" style="91"/>
    <col min="2567" max="2567" width="2.1640625" style="91" customWidth="1"/>
    <col min="2568" max="2568" width="2.08203125" style="91" customWidth="1"/>
    <col min="2569" max="2569" width="1" style="91" customWidth="1"/>
    <col min="2570" max="2570" width="20.4140625" style="91" customWidth="1"/>
    <col min="2571" max="2571" width="1.08203125" style="91" customWidth="1"/>
    <col min="2572" max="2573" width="10.58203125" style="91" customWidth="1"/>
    <col min="2574" max="2574" width="1.58203125" style="91" customWidth="1"/>
    <col min="2575" max="2575" width="6.1640625" style="91" customWidth="1"/>
    <col min="2576" max="2576" width="4" style="91" customWidth="1"/>
    <col min="2577" max="2577" width="3.33203125" style="91" customWidth="1"/>
    <col min="2578" max="2578" width="0.6640625" style="91" customWidth="1"/>
    <col min="2579" max="2579" width="3" style="91" customWidth="1"/>
    <col min="2580" max="2580" width="3.33203125" style="91" customWidth="1"/>
    <col min="2581" max="2581" width="2.6640625" style="91" customWidth="1"/>
    <col min="2582" max="2582" width="3.33203125" style="91" customWidth="1"/>
    <col min="2583" max="2583" width="2.83203125" style="91" customWidth="1"/>
    <col min="2584" max="2584" width="1.6640625" style="91" customWidth="1"/>
    <col min="2585" max="2586" width="2" style="91" customWidth="1"/>
    <col min="2587" max="2587" width="6.5" style="91" customWidth="1"/>
    <col min="2588" max="2822" width="8.83203125" style="91"/>
    <col min="2823" max="2823" width="2.1640625" style="91" customWidth="1"/>
    <col min="2824" max="2824" width="2.08203125" style="91" customWidth="1"/>
    <col min="2825" max="2825" width="1" style="91" customWidth="1"/>
    <col min="2826" max="2826" width="20.4140625" style="91" customWidth="1"/>
    <col min="2827" max="2827" width="1.08203125" style="91" customWidth="1"/>
    <col min="2828" max="2829" width="10.58203125" style="91" customWidth="1"/>
    <col min="2830" max="2830" width="1.58203125" style="91" customWidth="1"/>
    <col min="2831" max="2831" width="6.1640625" style="91" customWidth="1"/>
    <col min="2832" max="2832" width="4" style="91" customWidth="1"/>
    <col min="2833" max="2833" width="3.33203125" style="91" customWidth="1"/>
    <col min="2834" max="2834" width="0.6640625" style="91" customWidth="1"/>
    <col min="2835" max="2835" width="3" style="91" customWidth="1"/>
    <col min="2836" max="2836" width="3.33203125" style="91" customWidth="1"/>
    <col min="2837" max="2837" width="2.6640625" style="91" customWidth="1"/>
    <col min="2838" max="2838" width="3.33203125" style="91" customWidth="1"/>
    <col min="2839" max="2839" width="2.83203125" style="91" customWidth="1"/>
    <col min="2840" max="2840" width="1.6640625" style="91" customWidth="1"/>
    <col min="2841" max="2842" width="2" style="91" customWidth="1"/>
    <col min="2843" max="2843" width="6.5" style="91" customWidth="1"/>
    <col min="2844" max="3078" width="8.83203125" style="91"/>
    <col min="3079" max="3079" width="2.1640625" style="91" customWidth="1"/>
    <col min="3080" max="3080" width="2.08203125" style="91" customWidth="1"/>
    <col min="3081" max="3081" width="1" style="91" customWidth="1"/>
    <col min="3082" max="3082" width="20.4140625" style="91" customWidth="1"/>
    <col min="3083" max="3083" width="1.08203125" style="91" customWidth="1"/>
    <col min="3084" max="3085" width="10.58203125" style="91" customWidth="1"/>
    <col min="3086" max="3086" width="1.58203125" style="91" customWidth="1"/>
    <col min="3087" max="3087" width="6.1640625" style="91" customWidth="1"/>
    <col min="3088" max="3088" width="4" style="91" customWidth="1"/>
    <col min="3089" max="3089" width="3.33203125" style="91" customWidth="1"/>
    <col min="3090" max="3090" width="0.6640625" style="91" customWidth="1"/>
    <col min="3091" max="3091" width="3" style="91" customWidth="1"/>
    <col min="3092" max="3092" width="3.33203125" style="91" customWidth="1"/>
    <col min="3093" max="3093" width="2.6640625" style="91" customWidth="1"/>
    <col min="3094" max="3094" width="3.33203125" style="91" customWidth="1"/>
    <col min="3095" max="3095" width="2.83203125" style="91" customWidth="1"/>
    <col min="3096" max="3096" width="1.6640625" style="91" customWidth="1"/>
    <col min="3097" max="3098" width="2" style="91" customWidth="1"/>
    <col min="3099" max="3099" width="6.5" style="91" customWidth="1"/>
    <col min="3100" max="3334" width="8.83203125" style="91"/>
    <col min="3335" max="3335" width="2.1640625" style="91" customWidth="1"/>
    <col min="3336" max="3336" width="2.08203125" style="91" customWidth="1"/>
    <col min="3337" max="3337" width="1" style="91" customWidth="1"/>
    <col min="3338" max="3338" width="20.4140625" style="91" customWidth="1"/>
    <col min="3339" max="3339" width="1.08203125" style="91" customWidth="1"/>
    <col min="3340" max="3341" width="10.58203125" style="91" customWidth="1"/>
    <col min="3342" max="3342" width="1.58203125" style="91" customWidth="1"/>
    <col min="3343" max="3343" width="6.1640625" style="91" customWidth="1"/>
    <col min="3344" max="3344" width="4" style="91" customWidth="1"/>
    <col min="3345" max="3345" width="3.33203125" style="91" customWidth="1"/>
    <col min="3346" max="3346" width="0.6640625" style="91" customWidth="1"/>
    <col min="3347" max="3347" width="3" style="91" customWidth="1"/>
    <col min="3348" max="3348" width="3.33203125" style="91" customWidth="1"/>
    <col min="3349" max="3349" width="2.6640625" style="91" customWidth="1"/>
    <col min="3350" max="3350" width="3.33203125" style="91" customWidth="1"/>
    <col min="3351" max="3351" width="2.83203125" style="91" customWidth="1"/>
    <col min="3352" max="3352" width="1.6640625" style="91" customWidth="1"/>
    <col min="3353" max="3354" width="2" style="91" customWidth="1"/>
    <col min="3355" max="3355" width="6.5" style="91" customWidth="1"/>
    <col min="3356" max="3590" width="8.83203125" style="91"/>
    <col min="3591" max="3591" width="2.1640625" style="91" customWidth="1"/>
    <col min="3592" max="3592" width="2.08203125" style="91" customWidth="1"/>
    <col min="3593" max="3593" width="1" style="91" customWidth="1"/>
    <col min="3594" max="3594" width="20.4140625" style="91" customWidth="1"/>
    <col min="3595" max="3595" width="1.08203125" style="91" customWidth="1"/>
    <col min="3596" max="3597" width="10.58203125" style="91" customWidth="1"/>
    <col min="3598" max="3598" width="1.58203125" style="91" customWidth="1"/>
    <col min="3599" max="3599" width="6.1640625" style="91" customWidth="1"/>
    <col min="3600" max="3600" width="4" style="91" customWidth="1"/>
    <col min="3601" max="3601" width="3.33203125" style="91" customWidth="1"/>
    <col min="3602" max="3602" width="0.6640625" style="91" customWidth="1"/>
    <col min="3603" max="3603" width="3" style="91" customWidth="1"/>
    <col min="3604" max="3604" width="3.33203125" style="91" customWidth="1"/>
    <col min="3605" max="3605" width="2.6640625" style="91" customWidth="1"/>
    <col min="3606" max="3606" width="3.33203125" style="91" customWidth="1"/>
    <col min="3607" max="3607" width="2.83203125" style="91" customWidth="1"/>
    <col min="3608" max="3608" width="1.6640625" style="91" customWidth="1"/>
    <col min="3609" max="3610" width="2" style="91" customWidth="1"/>
    <col min="3611" max="3611" width="6.5" style="91" customWidth="1"/>
    <col min="3612" max="3846" width="8.83203125" style="91"/>
    <col min="3847" max="3847" width="2.1640625" style="91" customWidth="1"/>
    <col min="3848" max="3848" width="2.08203125" style="91" customWidth="1"/>
    <col min="3849" max="3849" width="1" style="91" customWidth="1"/>
    <col min="3850" max="3850" width="20.4140625" style="91" customWidth="1"/>
    <col min="3851" max="3851" width="1.08203125" style="91" customWidth="1"/>
    <col min="3852" max="3853" width="10.58203125" style="91" customWidth="1"/>
    <col min="3854" max="3854" width="1.58203125" style="91" customWidth="1"/>
    <col min="3855" max="3855" width="6.1640625" style="91" customWidth="1"/>
    <col min="3856" max="3856" width="4" style="91" customWidth="1"/>
    <col min="3857" max="3857" width="3.33203125" style="91" customWidth="1"/>
    <col min="3858" max="3858" width="0.6640625" style="91" customWidth="1"/>
    <col min="3859" max="3859" width="3" style="91" customWidth="1"/>
    <col min="3860" max="3860" width="3.33203125" style="91" customWidth="1"/>
    <col min="3861" max="3861" width="2.6640625" style="91" customWidth="1"/>
    <col min="3862" max="3862" width="3.33203125" style="91" customWidth="1"/>
    <col min="3863" max="3863" width="2.83203125" style="91" customWidth="1"/>
    <col min="3864" max="3864" width="1.6640625" style="91" customWidth="1"/>
    <col min="3865" max="3866" width="2" style="91" customWidth="1"/>
    <col min="3867" max="3867" width="6.5" style="91" customWidth="1"/>
    <col min="3868" max="4102" width="8.83203125" style="91"/>
    <col min="4103" max="4103" width="2.1640625" style="91" customWidth="1"/>
    <col min="4104" max="4104" width="2.08203125" style="91" customWidth="1"/>
    <col min="4105" max="4105" width="1" style="91" customWidth="1"/>
    <col min="4106" max="4106" width="20.4140625" style="91" customWidth="1"/>
    <col min="4107" max="4107" width="1.08203125" style="91" customWidth="1"/>
    <col min="4108" max="4109" width="10.58203125" style="91" customWidth="1"/>
    <col min="4110" max="4110" width="1.58203125" style="91" customWidth="1"/>
    <col min="4111" max="4111" width="6.1640625" style="91" customWidth="1"/>
    <col min="4112" max="4112" width="4" style="91" customWidth="1"/>
    <col min="4113" max="4113" width="3.33203125" style="91" customWidth="1"/>
    <col min="4114" max="4114" width="0.6640625" style="91" customWidth="1"/>
    <col min="4115" max="4115" width="3" style="91" customWidth="1"/>
    <col min="4116" max="4116" width="3.33203125" style="91" customWidth="1"/>
    <col min="4117" max="4117" width="2.6640625" style="91" customWidth="1"/>
    <col min="4118" max="4118" width="3.33203125" style="91" customWidth="1"/>
    <col min="4119" max="4119" width="2.83203125" style="91" customWidth="1"/>
    <col min="4120" max="4120" width="1.6640625" style="91" customWidth="1"/>
    <col min="4121" max="4122" width="2" style="91" customWidth="1"/>
    <col min="4123" max="4123" width="6.5" style="91" customWidth="1"/>
    <col min="4124" max="4358" width="8.83203125" style="91"/>
    <col min="4359" max="4359" width="2.1640625" style="91" customWidth="1"/>
    <col min="4360" max="4360" width="2.08203125" style="91" customWidth="1"/>
    <col min="4361" max="4361" width="1" style="91" customWidth="1"/>
    <col min="4362" max="4362" width="20.4140625" style="91" customWidth="1"/>
    <col min="4363" max="4363" width="1.08203125" style="91" customWidth="1"/>
    <col min="4364" max="4365" width="10.58203125" style="91" customWidth="1"/>
    <col min="4366" max="4366" width="1.58203125" style="91" customWidth="1"/>
    <col min="4367" max="4367" width="6.1640625" style="91" customWidth="1"/>
    <col min="4368" max="4368" width="4" style="91" customWidth="1"/>
    <col min="4369" max="4369" width="3.33203125" style="91" customWidth="1"/>
    <col min="4370" max="4370" width="0.6640625" style="91" customWidth="1"/>
    <col min="4371" max="4371" width="3" style="91" customWidth="1"/>
    <col min="4372" max="4372" width="3.33203125" style="91" customWidth="1"/>
    <col min="4373" max="4373" width="2.6640625" style="91" customWidth="1"/>
    <col min="4374" max="4374" width="3.33203125" style="91" customWidth="1"/>
    <col min="4375" max="4375" width="2.83203125" style="91" customWidth="1"/>
    <col min="4376" max="4376" width="1.6640625" style="91" customWidth="1"/>
    <col min="4377" max="4378" width="2" style="91" customWidth="1"/>
    <col min="4379" max="4379" width="6.5" style="91" customWidth="1"/>
    <col min="4380" max="4614" width="8.83203125" style="91"/>
    <col min="4615" max="4615" width="2.1640625" style="91" customWidth="1"/>
    <col min="4616" max="4616" width="2.08203125" style="91" customWidth="1"/>
    <col min="4617" max="4617" width="1" style="91" customWidth="1"/>
    <col min="4618" max="4618" width="20.4140625" style="91" customWidth="1"/>
    <col min="4619" max="4619" width="1.08203125" style="91" customWidth="1"/>
    <col min="4620" max="4621" width="10.58203125" style="91" customWidth="1"/>
    <col min="4622" max="4622" width="1.58203125" style="91" customWidth="1"/>
    <col min="4623" max="4623" width="6.1640625" style="91" customWidth="1"/>
    <col min="4624" max="4624" width="4" style="91" customWidth="1"/>
    <col min="4625" max="4625" width="3.33203125" style="91" customWidth="1"/>
    <col min="4626" max="4626" width="0.6640625" style="91" customWidth="1"/>
    <col min="4627" max="4627" width="3" style="91" customWidth="1"/>
    <col min="4628" max="4628" width="3.33203125" style="91" customWidth="1"/>
    <col min="4629" max="4629" width="2.6640625" style="91" customWidth="1"/>
    <col min="4630" max="4630" width="3.33203125" style="91" customWidth="1"/>
    <col min="4631" max="4631" width="2.83203125" style="91" customWidth="1"/>
    <col min="4632" max="4632" width="1.6640625" style="91" customWidth="1"/>
    <col min="4633" max="4634" width="2" style="91" customWidth="1"/>
    <col min="4635" max="4635" width="6.5" style="91" customWidth="1"/>
    <col min="4636" max="4870" width="8.83203125" style="91"/>
    <col min="4871" max="4871" width="2.1640625" style="91" customWidth="1"/>
    <col min="4872" max="4872" width="2.08203125" style="91" customWidth="1"/>
    <col min="4873" max="4873" width="1" style="91" customWidth="1"/>
    <col min="4874" max="4874" width="20.4140625" style="91" customWidth="1"/>
    <col min="4875" max="4875" width="1.08203125" style="91" customWidth="1"/>
    <col min="4876" max="4877" width="10.58203125" style="91" customWidth="1"/>
    <col min="4878" max="4878" width="1.58203125" style="91" customWidth="1"/>
    <col min="4879" max="4879" width="6.1640625" style="91" customWidth="1"/>
    <col min="4880" max="4880" width="4" style="91" customWidth="1"/>
    <col min="4881" max="4881" width="3.33203125" style="91" customWidth="1"/>
    <col min="4882" max="4882" width="0.6640625" style="91" customWidth="1"/>
    <col min="4883" max="4883" width="3" style="91" customWidth="1"/>
    <col min="4884" max="4884" width="3.33203125" style="91" customWidth="1"/>
    <col min="4885" max="4885" width="2.6640625" style="91" customWidth="1"/>
    <col min="4886" max="4886" width="3.33203125" style="91" customWidth="1"/>
    <col min="4887" max="4887" width="2.83203125" style="91" customWidth="1"/>
    <col min="4888" max="4888" width="1.6640625" style="91" customWidth="1"/>
    <col min="4889" max="4890" width="2" style="91" customWidth="1"/>
    <col min="4891" max="4891" width="6.5" style="91" customWidth="1"/>
    <col min="4892" max="5126" width="8.83203125" style="91"/>
    <col min="5127" max="5127" width="2.1640625" style="91" customWidth="1"/>
    <col min="5128" max="5128" width="2.08203125" style="91" customWidth="1"/>
    <col min="5129" max="5129" width="1" style="91" customWidth="1"/>
    <col min="5130" max="5130" width="20.4140625" style="91" customWidth="1"/>
    <col min="5131" max="5131" width="1.08203125" style="91" customWidth="1"/>
    <col min="5132" max="5133" width="10.58203125" style="91" customWidth="1"/>
    <col min="5134" max="5134" width="1.58203125" style="91" customWidth="1"/>
    <col min="5135" max="5135" width="6.1640625" style="91" customWidth="1"/>
    <col min="5136" max="5136" width="4" style="91" customWidth="1"/>
    <col min="5137" max="5137" width="3.33203125" style="91" customWidth="1"/>
    <col min="5138" max="5138" width="0.6640625" style="91" customWidth="1"/>
    <col min="5139" max="5139" width="3" style="91" customWidth="1"/>
    <col min="5140" max="5140" width="3.33203125" style="91" customWidth="1"/>
    <col min="5141" max="5141" width="2.6640625" style="91" customWidth="1"/>
    <col min="5142" max="5142" width="3.33203125" style="91" customWidth="1"/>
    <col min="5143" max="5143" width="2.83203125" style="91" customWidth="1"/>
    <col min="5144" max="5144" width="1.6640625" style="91" customWidth="1"/>
    <col min="5145" max="5146" width="2" style="91" customWidth="1"/>
    <col min="5147" max="5147" width="6.5" style="91" customWidth="1"/>
    <col min="5148" max="5382" width="8.83203125" style="91"/>
    <col min="5383" max="5383" width="2.1640625" style="91" customWidth="1"/>
    <col min="5384" max="5384" width="2.08203125" style="91" customWidth="1"/>
    <col min="5385" max="5385" width="1" style="91" customWidth="1"/>
    <col min="5386" max="5386" width="20.4140625" style="91" customWidth="1"/>
    <col min="5387" max="5387" width="1.08203125" style="91" customWidth="1"/>
    <col min="5388" max="5389" width="10.58203125" style="91" customWidth="1"/>
    <col min="5390" max="5390" width="1.58203125" style="91" customWidth="1"/>
    <col min="5391" max="5391" width="6.1640625" style="91" customWidth="1"/>
    <col min="5392" max="5392" width="4" style="91" customWidth="1"/>
    <col min="5393" max="5393" width="3.33203125" style="91" customWidth="1"/>
    <col min="5394" max="5394" width="0.6640625" style="91" customWidth="1"/>
    <col min="5395" max="5395" width="3" style="91" customWidth="1"/>
    <col min="5396" max="5396" width="3.33203125" style="91" customWidth="1"/>
    <col min="5397" max="5397" width="2.6640625" style="91" customWidth="1"/>
    <col min="5398" max="5398" width="3.33203125" style="91" customWidth="1"/>
    <col min="5399" max="5399" width="2.83203125" style="91" customWidth="1"/>
    <col min="5400" max="5400" width="1.6640625" style="91" customWidth="1"/>
    <col min="5401" max="5402" width="2" style="91" customWidth="1"/>
    <col min="5403" max="5403" width="6.5" style="91" customWidth="1"/>
    <col min="5404" max="5638" width="8.83203125" style="91"/>
    <col min="5639" max="5639" width="2.1640625" style="91" customWidth="1"/>
    <col min="5640" max="5640" width="2.08203125" style="91" customWidth="1"/>
    <col min="5641" max="5641" width="1" style="91" customWidth="1"/>
    <col min="5642" max="5642" width="20.4140625" style="91" customWidth="1"/>
    <col min="5643" max="5643" width="1.08203125" style="91" customWidth="1"/>
    <col min="5644" max="5645" width="10.58203125" style="91" customWidth="1"/>
    <col min="5646" max="5646" width="1.58203125" style="91" customWidth="1"/>
    <col min="5647" max="5647" width="6.1640625" style="91" customWidth="1"/>
    <col min="5648" max="5648" width="4" style="91" customWidth="1"/>
    <col min="5649" max="5649" width="3.33203125" style="91" customWidth="1"/>
    <col min="5650" max="5650" width="0.6640625" style="91" customWidth="1"/>
    <col min="5651" max="5651" width="3" style="91" customWidth="1"/>
    <col min="5652" max="5652" width="3.33203125" style="91" customWidth="1"/>
    <col min="5653" max="5653" width="2.6640625" style="91" customWidth="1"/>
    <col min="5654" max="5654" width="3.33203125" style="91" customWidth="1"/>
    <col min="5655" max="5655" width="2.83203125" style="91" customWidth="1"/>
    <col min="5656" max="5656" width="1.6640625" style="91" customWidth="1"/>
    <col min="5657" max="5658" width="2" style="91" customWidth="1"/>
    <col min="5659" max="5659" width="6.5" style="91" customWidth="1"/>
    <col min="5660" max="5894" width="8.83203125" style="91"/>
    <col min="5895" max="5895" width="2.1640625" style="91" customWidth="1"/>
    <col min="5896" max="5896" width="2.08203125" style="91" customWidth="1"/>
    <col min="5897" max="5897" width="1" style="91" customWidth="1"/>
    <col min="5898" max="5898" width="20.4140625" style="91" customWidth="1"/>
    <col min="5899" max="5899" width="1.08203125" style="91" customWidth="1"/>
    <col min="5900" max="5901" width="10.58203125" style="91" customWidth="1"/>
    <col min="5902" max="5902" width="1.58203125" style="91" customWidth="1"/>
    <col min="5903" max="5903" width="6.1640625" style="91" customWidth="1"/>
    <col min="5904" max="5904" width="4" style="91" customWidth="1"/>
    <col min="5905" max="5905" width="3.33203125" style="91" customWidth="1"/>
    <col min="5906" max="5906" width="0.6640625" style="91" customWidth="1"/>
    <col min="5907" max="5907" width="3" style="91" customWidth="1"/>
    <col min="5908" max="5908" width="3.33203125" style="91" customWidth="1"/>
    <col min="5909" max="5909" width="2.6640625" style="91" customWidth="1"/>
    <col min="5910" max="5910" width="3.33203125" style="91" customWidth="1"/>
    <col min="5911" max="5911" width="2.83203125" style="91" customWidth="1"/>
    <col min="5912" max="5912" width="1.6640625" style="91" customWidth="1"/>
    <col min="5913" max="5914" width="2" style="91" customWidth="1"/>
    <col min="5915" max="5915" width="6.5" style="91" customWidth="1"/>
    <col min="5916" max="6150" width="8.83203125" style="91"/>
    <col min="6151" max="6151" width="2.1640625" style="91" customWidth="1"/>
    <col min="6152" max="6152" width="2.08203125" style="91" customWidth="1"/>
    <col min="6153" max="6153" width="1" style="91" customWidth="1"/>
    <col min="6154" max="6154" width="20.4140625" style="91" customWidth="1"/>
    <col min="6155" max="6155" width="1.08203125" style="91" customWidth="1"/>
    <col min="6156" max="6157" width="10.58203125" style="91" customWidth="1"/>
    <col min="6158" max="6158" width="1.58203125" style="91" customWidth="1"/>
    <col min="6159" max="6159" width="6.1640625" style="91" customWidth="1"/>
    <col min="6160" max="6160" width="4" style="91" customWidth="1"/>
    <col min="6161" max="6161" width="3.33203125" style="91" customWidth="1"/>
    <col min="6162" max="6162" width="0.6640625" style="91" customWidth="1"/>
    <col min="6163" max="6163" width="3" style="91" customWidth="1"/>
    <col min="6164" max="6164" width="3.33203125" style="91" customWidth="1"/>
    <col min="6165" max="6165" width="2.6640625" style="91" customWidth="1"/>
    <col min="6166" max="6166" width="3.33203125" style="91" customWidth="1"/>
    <col min="6167" max="6167" width="2.83203125" style="91" customWidth="1"/>
    <col min="6168" max="6168" width="1.6640625" style="91" customWidth="1"/>
    <col min="6169" max="6170" width="2" style="91" customWidth="1"/>
    <col min="6171" max="6171" width="6.5" style="91" customWidth="1"/>
    <col min="6172" max="6406" width="8.83203125" style="91"/>
    <col min="6407" max="6407" width="2.1640625" style="91" customWidth="1"/>
    <col min="6408" max="6408" width="2.08203125" style="91" customWidth="1"/>
    <col min="6409" max="6409" width="1" style="91" customWidth="1"/>
    <col min="6410" max="6410" width="20.4140625" style="91" customWidth="1"/>
    <col min="6411" max="6411" width="1.08203125" style="91" customWidth="1"/>
    <col min="6412" max="6413" width="10.58203125" style="91" customWidth="1"/>
    <col min="6414" max="6414" width="1.58203125" style="91" customWidth="1"/>
    <col min="6415" max="6415" width="6.1640625" style="91" customWidth="1"/>
    <col min="6416" max="6416" width="4" style="91" customWidth="1"/>
    <col min="6417" max="6417" width="3.33203125" style="91" customWidth="1"/>
    <col min="6418" max="6418" width="0.6640625" style="91" customWidth="1"/>
    <col min="6419" max="6419" width="3" style="91" customWidth="1"/>
    <col min="6420" max="6420" width="3.33203125" style="91" customWidth="1"/>
    <col min="6421" max="6421" width="2.6640625" style="91" customWidth="1"/>
    <col min="6422" max="6422" width="3.33203125" style="91" customWidth="1"/>
    <col min="6423" max="6423" width="2.83203125" style="91" customWidth="1"/>
    <col min="6424" max="6424" width="1.6640625" style="91" customWidth="1"/>
    <col min="6425" max="6426" width="2" style="91" customWidth="1"/>
    <col min="6427" max="6427" width="6.5" style="91" customWidth="1"/>
    <col min="6428" max="6662" width="8.83203125" style="91"/>
    <col min="6663" max="6663" width="2.1640625" style="91" customWidth="1"/>
    <col min="6664" max="6664" width="2.08203125" style="91" customWidth="1"/>
    <col min="6665" max="6665" width="1" style="91" customWidth="1"/>
    <col min="6666" max="6666" width="20.4140625" style="91" customWidth="1"/>
    <col min="6667" max="6667" width="1.08203125" style="91" customWidth="1"/>
    <col min="6668" max="6669" width="10.58203125" style="91" customWidth="1"/>
    <col min="6670" max="6670" width="1.58203125" style="91" customWidth="1"/>
    <col min="6671" max="6671" width="6.1640625" style="91" customWidth="1"/>
    <col min="6672" max="6672" width="4" style="91" customWidth="1"/>
    <col min="6673" max="6673" width="3.33203125" style="91" customWidth="1"/>
    <col min="6674" max="6674" width="0.6640625" style="91" customWidth="1"/>
    <col min="6675" max="6675" width="3" style="91" customWidth="1"/>
    <col min="6676" max="6676" width="3.33203125" style="91" customWidth="1"/>
    <col min="6677" max="6677" width="2.6640625" style="91" customWidth="1"/>
    <col min="6678" max="6678" width="3.33203125" style="91" customWidth="1"/>
    <col min="6679" max="6679" width="2.83203125" style="91" customWidth="1"/>
    <col min="6680" max="6680" width="1.6640625" style="91" customWidth="1"/>
    <col min="6681" max="6682" width="2" style="91" customWidth="1"/>
    <col min="6683" max="6683" width="6.5" style="91" customWidth="1"/>
    <col min="6684" max="6918" width="8.83203125" style="91"/>
    <col min="6919" max="6919" width="2.1640625" style="91" customWidth="1"/>
    <col min="6920" max="6920" width="2.08203125" style="91" customWidth="1"/>
    <col min="6921" max="6921" width="1" style="91" customWidth="1"/>
    <col min="6922" max="6922" width="20.4140625" style="91" customWidth="1"/>
    <col min="6923" max="6923" width="1.08203125" style="91" customWidth="1"/>
    <col min="6924" max="6925" width="10.58203125" style="91" customWidth="1"/>
    <col min="6926" max="6926" width="1.58203125" style="91" customWidth="1"/>
    <col min="6927" max="6927" width="6.1640625" style="91" customWidth="1"/>
    <col min="6928" max="6928" width="4" style="91" customWidth="1"/>
    <col min="6929" max="6929" width="3.33203125" style="91" customWidth="1"/>
    <col min="6930" max="6930" width="0.6640625" style="91" customWidth="1"/>
    <col min="6931" max="6931" width="3" style="91" customWidth="1"/>
    <col min="6932" max="6932" width="3.33203125" style="91" customWidth="1"/>
    <col min="6933" max="6933" width="2.6640625" style="91" customWidth="1"/>
    <col min="6934" max="6934" width="3.33203125" style="91" customWidth="1"/>
    <col min="6935" max="6935" width="2.83203125" style="91" customWidth="1"/>
    <col min="6936" max="6936" width="1.6640625" style="91" customWidth="1"/>
    <col min="6937" max="6938" width="2" style="91" customWidth="1"/>
    <col min="6939" max="6939" width="6.5" style="91" customWidth="1"/>
    <col min="6940" max="7174" width="8.83203125" style="91"/>
    <col min="7175" max="7175" width="2.1640625" style="91" customWidth="1"/>
    <col min="7176" max="7176" width="2.08203125" style="91" customWidth="1"/>
    <col min="7177" max="7177" width="1" style="91" customWidth="1"/>
    <col min="7178" max="7178" width="20.4140625" style="91" customWidth="1"/>
    <col min="7179" max="7179" width="1.08203125" style="91" customWidth="1"/>
    <col min="7180" max="7181" width="10.58203125" style="91" customWidth="1"/>
    <col min="7182" max="7182" width="1.58203125" style="91" customWidth="1"/>
    <col min="7183" max="7183" width="6.1640625" style="91" customWidth="1"/>
    <col min="7184" max="7184" width="4" style="91" customWidth="1"/>
    <col min="7185" max="7185" width="3.33203125" style="91" customWidth="1"/>
    <col min="7186" max="7186" width="0.6640625" style="91" customWidth="1"/>
    <col min="7187" max="7187" width="3" style="91" customWidth="1"/>
    <col min="7188" max="7188" width="3.33203125" style="91" customWidth="1"/>
    <col min="7189" max="7189" width="2.6640625" style="91" customWidth="1"/>
    <col min="7190" max="7190" width="3.33203125" style="91" customWidth="1"/>
    <col min="7191" max="7191" width="2.83203125" style="91" customWidth="1"/>
    <col min="7192" max="7192" width="1.6640625" style="91" customWidth="1"/>
    <col min="7193" max="7194" width="2" style="91" customWidth="1"/>
    <col min="7195" max="7195" width="6.5" style="91" customWidth="1"/>
    <col min="7196" max="7430" width="8.83203125" style="91"/>
    <col min="7431" max="7431" width="2.1640625" style="91" customWidth="1"/>
    <col min="7432" max="7432" width="2.08203125" style="91" customWidth="1"/>
    <col min="7433" max="7433" width="1" style="91" customWidth="1"/>
    <col min="7434" max="7434" width="20.4140625" style="91" customWidth="1"/>
    <col min="7435" max="7435" width="1.08203125" style="91" customWidth="1"/>
    <col min="7436" max="7437" width="10.58203125" style="91" customWidth="1"/>
    <col min="7438" max="7438" width="1.58203125" style="91" customWidth="1"/>
    <col min="7439" max="7439" width="6.1640625" style="91" customWidth="1"/>
    <col min="7440" max="7440" width="4" style="91" customWidth="1"/>
    <col min="7441" max="7441" width="3.33203125" style="91" customWidth="1"/>
    <col min="7442" max="7442" width="0.6640625" style="91" customWidth="1"/>
    <col min="7443" max="7443" width="3" style="91" customWidth="1"/>
    <col min="7444" max="7444" width="3.33203125" style="91" customWidth="1"/>
    <col min="7445" max="7445" width="2.6640625" style="91" customWidth="1"/>
    <col min="7446" max="7446" width="3.33203125" style="91" customWidth="1"/>
    <col min="7447" max="7447" width="2.83203125" style="91" customWidth="1"/>
    <col min="7448" max="7448" width="1.6640625" style="91" customWidth="1"/>
    <col min="7449" max="7450" width="2" style="91" customWidth="1"/>
    <col min="7451" max="7451" width="6.5" style="91" customWidth="1"/>
    <col min="7452" max="7686" width="8.83203125" style="91"/>
    <col min="7687" max="7687" width="2.1640625" style="91" customWidth="1"/>
    <col min="7688" max="7688" width="2.08203125" style="91" customWidth="1"/>
    <col min="7689" max="7689" width="1" style="91" customWidth="1"/>
    <col min="7690" max="7690" width="20.4140625" style="91" customWidth="1"/>
    <col min="7691" max="7691" width="1.08203125" style="91" customWidth="1"/>
    <col min="7692" max="7693" width="10.58203125" style="91" customWidth="1"/>
    <col min="7694" max="7694" width="1.58203125" style="91" customWidth="1"/>
    <col min="7695" max="7695" width="6.1640625" style="91" customWidth="1"/>
    <col min="7696" max="7696" width="4" style="91" customWidth="1"/>
    <col min="7697" max="7697" width="3.33203125" style="91" customWidth="1"/>
    <col min="7698" max="7698" width="0.6640625" style="91" customWidth="1"/>
    <col min="7699" max="7699" width="3" style="91" customWidth="1"/>
    <col min="7700" max="7700" width="3.33203125" style="91" customWidth="1"/>
    <col min="7701" max="7701" width="2.6640625" style="91" customWidth="1"/>
    <col min="7702" max="7702" width="3.33203125" style="91" customWidth="1"/>
    <col min="7703" max="7703" width="2.83203125" style="91" customWidth="1"/>
    <col min="7704" max="7704" width="1.6640625" style="91" customWidth="1"/>
    <col min="7705" max="7706" width="2" style="91" customWidth="1"/>
    <col min="7707" max="7707" width="6.5" style="91" customWidth="1"/>
    <col min="7708" max="7942" width="8.83203125" style="91"/>
    <col min="7943" max="7943" width="2.1640625" style="91" customWidth="1"/>
    <col min="7944" max="7944" width="2.08203125" style="91" customWidth="1"/>
    <col min="7945" max="7945" width="1" style="91" customWidth="1"/>
    <col min="7946" max="7946" width="20.4140625" style="91" customWidth="1"/>
    <col min="7947" max="7947" width="1.08203125" style="91" customWidth="1"/>
    <col min="7948" max="7949" width="10.58203125" style="91" customWidth="1"/>
    <col min="7950" max="7950" width="1.58203125" style="91" customWidth="1"/>
    <col min="7951" max="7951" width="6.1640625" style="91" customWidth="1"/>
    <col min="7952" max="7952" width="4" style="91" customWidth="1"/>
    <col min="7953" max="7953" width="3.33203125" style="91" customWidth="1"/>
    <col min="7954" max="7954" width="0.6640625" style="91" customWidth="1"/>
    <col min="7955" max="7955" width="3" style="91" customWidth="1"/>
    <col min="7956" max="7956" width="3.33203125" style="91" customWidth="1"/>
    <col min="7957" max="7957" width="2.6640625" style="91" customWidth="1"/>
    <col min="7958" max="7958" width="3.33203125" style="91" customWidth="1"/>
    <col min="7959" max="7959" width="2.83203125" style="91" customWidth="1"/>
    <col min="7960" max="7960" width="1.6640625" style="91" customWidth="1"/>
    <col min="7961" max="7962" width="2" style="91" customWidth="1"/>
    <col min="7963" max="7963" width="6.5" style="91" customWidth="1"/>
    <col min="7964" max="8198" width="8.83203125" style="91"/>
    <col min="8199" max="8199" width="2.1640625" style="91" customWidth="1"/>
    <col min="8200" max="8200" width="2.08203125" style="91" customWidth="1"/>
    <col min="8201" max="8201" width="1" style="91" customWidth="1"/>
    <col min="8202" max="8202" width="20.4140625" style="91" customWidth="1"/>
    <col min="8203" max="8203" width="1.08203125" style="91" customWidth="1"/>
    <col min="8204" max="8205" width="10.58203125" style="91" customWidth="1"/>
    <col min="8206" max="8206" width="1.58203125" style="91" customWidth="1"/>
    <col min="8207" max="8207" width="6.1640625" style="91" customWidth="1"/>
    <col min="8208" max="8208" width="4" style="91" customWidth="1"/>
    <col min="8209" max="8209" width="3.33203125" style="91" customWidth="1"/>
    <col min="8210" max="8210" width="0.6640625" style="91" customWidth="1"/>
    <col min="8211" max="8211" width="3" style="91" customWidth="1"/>
    <col min="8212" max="8212" width="3.33203125" style="91" customWidth="1"/>
    <col min="8213" max="8213" width="2.6640625" style="91" customWidth="1"/>
    <col min="8214" max="8214" width="3.33203125" style="91" customWidth="1"/>
    <col min="8215" max="8215" width="2.83203125" style="91" customWidth="1"/>
    <col min="8216" max="8216" width="1.6640625" style="91" customWidth="1"/>
    <col min="8217" max="8218" width="2" style="91" customWidth="1"/>
    <col min="8219" max="8219" width="6.5" style="91" customWidth="1"/>
    <col min="8220" max="8454" width="8.83203125" style="91"/>
    <col min="8455" max="8455" width="2.1640625" style="91" customWidth="1"/>
    <col min="8456" max="8456" width="2.08203125" style="91" customWidth="1"/>
    <col min="8457" max="8457" width="1" style="91" customWidth="1"/>
    <col min="8458" max="8458" width="20.4140625" style="91" customWidth="1"/>
    <col min="8459" max="8459" width="1.08203125" style="91" customWidth="1"/>
    <col min="8460" max="8461" width="10.58203125" style="91" customWidth="1"/>
    <col min="8462" max="8462" width="1.58203125" style="91" customWidth="1"/>
    <col min="8463" max="8463" width="6.1640625" style="91" customWidth="1"/>
    <col min="8464" max="8464" width="4" style="91" customWidth="1"/>
    <col min="8465" max="8465" width="3.33203125" style="91" customWidth="1"/>
    <col min="8466" max="8466" width="0.6640625" style="91" customWidth="1"/>
    <col min="8467" max="8467" width="3" style="91" customWidth="1"/>
    <col min="8468" max="8468" width="3.33203125" style="91" customWidth="1"/>
    <col min="8469" max="8469" width="2.6640625" style="91" customWidth="1"/>
    <col min="8470" max="8470" width="3.33203125" style="91" customWidth="1"/>
    <col min="8471" max="8471" width="2.83203125" style="91" customWidth="1"/>
    <col min="8472" max="8472" width="1.6640625" style="91" customWidth="1"/>
    <col min="8473" max="8474" width="2" style="91" customWidth="1"/>
    <col min="8475" max="8475" width="6.5" style="91" customWidth="1"/>
    <col min="8476" max="8710" width="8.83203125" style="91"/>
    <col min="8711" max="8711" width="2.1640625" style="91" customWidth="1"/>
    <col min="8712" max="8712" width="2.08203125" style="91" customWidth="1"/>
    <col min="8713" max="8713" width="1" style="91" customWidth="1"/>
    <col min="8714" max="8714" width="20.4140625" style="91" customWidth="1"/>
    <col min="8715" max="8715" width="1.08203125" style="91" customWidth="1"/>
    <col min="8716" max="8717" width="10.58203125" style="91" customWidth="1"/>
    <col min="8718" max="8718" width="1.58203125" style="91" customWidth="1"/>
    <col min="8719" max="8719" width="6.1640625" style="91" customWidth="1"/>
    <col min="8720" max="8720" width="4" style="91" customWidth="1"/>
    <col min="8721" max="8721" width="3.33203125" style="91" customWidth="1"/>
    <col min="8722" max="8722" width="0.6640625" style="91" customWidth="1"/>
    <col min="8723" max="8723" width="3" style="91" customWidth="1"/>
    <col min="8724" max="8724" width="3.33203125" style="91" customWidth="1"/>
    <col min="8725" max="8725" width="2.6640625" style="91" customWidth="1"/>
    <col min="8726" max="8726" width="3.33203125" style="91" customWidth="1"/>
    <col min="8727" max="8727" width="2.83203125" style="91" customWidth="1"/>
    <col min="8728" max="8728" width="1.6640625" style="91" customWidth="1"/>
    <col min="8729" max="8730" width="2" style="91" customWidth="1"/>
    <col min="8731" max="8731" width="6.5" style="91" customWidth="1"/>
    <col min="8732" max="8966" width="8.83203125" style="91"/>
    <col min="8967" max="8967" width="2.1640625" style="91" customWidth="1"/>
    <col min="8968" max="8968" width="2.08203125" style="91" customWidth="1"/>
    <col min="8969" max="8969" width="1" style="91" customWidth="1"/>
    <col min="8970" max="8970" width="20.4140625" style="91" customWidth="1"/>
    <col min="8971" max="8971" width="1.08203125" style="91" customWidth="1"/>
    <col min="8972" max="8973" width="10.58203125" style="91" customWidth="1"/>
    <col min="8974" max="8974" width="1.58203125" style="91" customWidth="1"/>
    <col min="8975" max="8975" width="6.1640625" style="91" customWidth="1"/>
    <col min="8976" max="8976" width="4" style="91" customWidth="1"/>
    <col min="8977" max="8977" width="3.33203125" style="91" customWidth="1"/>
    <col min="8978" max="8978" width="0.6640625" style="91" customWidth="1"/>
    <col min="8979" max="8979" width="3" style="91" customWidth="1"/>
    <col min="8980" max="8980" width="3.33203125" style="91" customWidth="1"/>
    <col min="8981" max="8981" width="2.6640625" style="91" customWidth="1"/>
    <col min="8982" max="8982" width="3.33203125" style="91" customWidth="1"/>
    <col min="8983" max="8983" width="2.83203125" style="91" customWidth="1"/>
    <col min="8984" max="8984" width="1.6640625" style="91" customWidth="1"/>
    <col min="8985" max="8986" width="2" style="91" customWidth="1"/>
    <col min="8987" max="8987" width="6.5" style="91" customWidth="1"/>
    <col min="8988" max="9222" width="8.83203125" style="91"/>
    <col min="9223" max="9223" width="2.1640625" style="91" customWidth="1"/>
    <col min="9224" max="9224" width="2.08203125" style="91" customWidth="1"/>
    <col min="9225" max="9225" width="1" style="91" customWidth="1"/>
    <col min="9226" max="9226" width="20.4140625" style="91" customWidth="1"/>
    <col min="9227" max="9227" width="1.08203125" style="91" customWidth="1"/>
    <col min="9228" max="9229" width="10.58203125" style="91" customWidth="1"/>
    <col min="9230" max="9230" width="1.58203125" style="91" customWidth="1"/>
    <col min="9231" max="9231" width="6.1640625" style="91" customWidth="1"/>
    <col min="9232" max="9232" width="4" style="91" customWidth="1"/>
    <col min="9233" max="9233" width="3.33203125" style="91" customWidth="1"/>
    <col min="9234" max="9234" width="0.6640625" style="91" customWidth="1"/>
    <col min="9235" max="9235" width="3" style="91" customWidth="1"/>
    <col min="9236" max="9236" width="3.33203125" style="91" customWidth="1"/>
    <col min="9237" max="9237" width="2.6640625" style="91" customWidth="1"/>
    <col min="9238" max="9238" width="3.33203125" style="91" customWidth="1"/>
    <col min="9239" max="9239" width="2.83203125" style="91" customWidth="1"/>
    <col min="9240" max="9240" width="1.6640625" style="91" customWidth="1"/>
    <col min="9241" max="9242" width="2" style="91" customWidth="1"/>
    <col min="9243" max="9243" width="6.5" style="91" customWidth="1"/>
    <col min="9244" max="9478" width="8.83203125" style="91"/>
    <col min="9479" max="9479" width="2.1640625" style="91" customWidth="1"/>
    <col min="9480" max="9480" width="2.08203125" style="91" customWidth="1"/>
    <col min="9481" max="9481" width="1" style="91" customWidth="1"/>
    <col min="9482" max="9482" width="20.4140625" style="91" customWidth="1"/>
    <col min="9483" max="9483" width="1.08203125" style="91" customWidth="1"/>
    <col min="9484" max="9485" width="10.58203125" style="91" customWidth="1"/>
    <col min="9486" max="9486" width="1.58203125" style="91" customWidth="1"/>
    <col min="9487" max="9487" width="6.1640625" style="91" customWidth="1"/>
    <col min="9488" max="9488" width="4" style="91" customWidth="1"/>
    <col min="9489" max="9489" width="3.33203125" style="91" customWidth="1"/>
    <col min="9490" max="9490" width="0.6640625" style="91" customWidth="1"/>
    <col min="9491" max="9491" width="3" style="91" customWidth="1"/>
    <col min="9492" max="9492" width="3.33203125" style="91" customWidth="1"/>
    <col min="9493" max="9493" width="2.6640625" style="91" customWidth="1"/>
    <col min="9494" max="9494" width="3.33203125" style="91" customWidth="1"/>
    <col min="9495" max="9495" width="2.83203125" style="91" customWidth="1"/>
    <col min="9496" max="9496" width="1.6640625" style="91" customWidth="1"/>
    <col min="9497" max="9498" width="2" style="91" customWidth="1"/>
    <col min="9499" max="9499" width="6.5" style="91" customWidth="1"/>
    <col min="9500" max="9734" width="8.83203125" style="91"/>
    <col min="9735" max="9735" width="2.1640625" style="91" customWidth="1"/>
    <col min="9736" max="9736" width="2.08203125" style="91" customWidth="1"/>
    <col min="9737" max="9737" width="1" style="91" customWidth="1"/>
    <col min="9738" max="9738" width="20.4140625" style="91" customWidth="1"/>
    <col min="9739" max="9739" width="1.08203125" style="91" customWidth="1"/>
    <col min="9740" max="9741" width="10.58203125" style="91" customWidth="1"/>
    <col min="9742" max="9742" width="1.58203125" style="91" customWidth="1"/>
    <col min="9743" max="9743" width="6.1640625" style="91" customWidth="1"/>
    <col min="9744" max="9744" width="4" style="91" customWidth="1"/>
    <col min="9745" max="9745" width="3.33203125" style="91" customWidth="1"/>
    <col min="9746" max="9746" width="0.6640625" style="91" customWidth="1"/>
    <col min="9747" max="9747" width="3" style="91" customWidth="1"/>
    <col min="9748" max="9748" width="3.33203125" style="91" customWidth="1"/>
    <col min="9749" max="9749" width="2.6640625" style="91" customWidth="1"/>
    <col min="9750" max="9750" width="3.33203125" style="91" customWidth="1"/>
    <col min="9751" max="9751" width="2.83203125" style="91" customWidth="1"/>
    <col min="9752" max="9752" width="1.6640625" style="91" customWidth="1"/>
    <col min="9753" max="9754" width="2" style="91" customWidth="1"/>
    <col min="9755" max="9755" width="6.5" style="91" customWidth="1"/>
    <col min="9756" max="9990" width="8.83203125" style="91"/>
    <col min="9991" max="9991" width="2.1640625" style="91" customWidth="1"/>
    <col min="9992" max="9992" width="2.08203125" style="91" customWidth="1"/>
    <col min="9993" max="9993" width="1" style="91" customWidth="1"/>
    <col min="9994" max="9994" width="20.4140625" style="91" customWidth="1"/>
    <col min="9995" max="9995" width="1.08203125" style="91" customWidth="1"/>
    <col min="9996" max="9997" width="10.58203125" style="91" customWidth="1"/>
    <col min="9998" max="9998" width="1.58203125" style="91" customWidth="1"/>
    <col min="9999" max="9999" width="6.1640625" style="91" customWidth="1"/>
    <col min="10000" max="10000" width="4" style="91" customWidth="1"/>
    <col min="10001" max="10001" width="3.33203125" style="91" customWidth="1"/>
    <col min="10002" max="10002" width="0.6640625" style="91" customWidth="1"/>
    <col min="10003" max="10003" width="3" style="91" customWidth="1"/>
    <col min="10004" max="10004" width="3.33203125" style="91" customWidth="1"/>
    <col min="10005" max="10005" width="2.6640625" style="91" customWidth="1"/>
    <col min="10006" max="10006" width="3.33203125" style="91" customWidth="1"/>
    <col min="10007" max="10007" width="2.83203125" style="91" customWidth="1"/>
    <col min="10008" max="10008" width="1.6640625" style="91" customWidth="1"/>
    <col min="10009" max="10010" width="2" style="91" customWidth="1"/>
    <col min="10011" max="10011" width="6.5" style="91" customWidth="1"/>
    <col min="10012" max="10246" width="8.83203125" style="91"/>
    <col min="10247" max="10247" width="2.1640625" style="91" customWidth="1"/>
    <col min="10248" max="10248" width="2.08203125" style="91" customWidth="1"/>
    <col min="10249" max="10249" width="1" style="91" customWidth="1"/>
    <col min="10250" max="10250" width="20.4140625" style="91" customWidth="1"/>
    <col min="10251" max="10251" width="1.08203125" style="91" customWidth="1"/>
    <col min="10252" max="10253" width="10.58203125" style="91" customWidth="1"/>
    <col min="10254" max="10254" width="1.58203125" style="91" customWidth="1"/>
    <col min="10255" max="10255" width="6.1640625" style="91" customWidth="1"/>
    <col min="10256" max="10256" width="4" style="91" customWidth="1"/>
    <col min="10257" max="10257" width="3.33203125" style="91" customWidth="1"/>
    <col min="10258" max="10258" width="0.6640625" style="91" customWidth="1"/>
    <col min="10259" max="10259" width="3" style="91" customWidth="1"/>
    <col min="10260" max="10260" width="3.33203125" style="91" customWidth="1"/>
    <col min="10261" max="10261" width="2.6640625" style="91" customWidth="1"/>
    <col min="10262" max="10262" width="3.33203125" style="91" customWidth="1"/>
    <col min="10263" max="10263" width="2.83203125" style="91" customWidth="1"/>
    <col min="10264" max="10264" width="1.6640625" style="91" customWidth="1"/>
    <col min="10265" max="10266" width="2" style="91" customWidth="1"/>
    <col min="10267" max="10267" width="6.5" style="91" customWidth="1"/>
    <col min="10268" max="10502" width="8.83203125" style="91"/>
    <col min="10503" max="10503" width="2.1640625" style="91" customWidth="1"/>
    <col min="10504" max="10504" width="2.08203125" style="91" customWidth="1"/>
    <col min="10505" max="10505" width="1" style="91" customWidth="1"/>
    <col min="10506" max="10506" width="20.4140625" style="91" customWidth="1"/>
    <col min="10507" max="10507" width="1.08203125" style="91" customWidth="1"/>
    <col min="10508" max="10509" width="10.58203125" style="91" customWidth="1"/>
    <col min="10510" max="10510" width="1.58203125" style="91" customWidth="1"/>
    <col min="10511" max="10511" width="6.1640625" style="91" customWidth="1"/>
    <col min="10512" max="10512" width="4" style="91" customWidth="1"/>
    <col min="10513" max="10513" width="3.33203125" style="91" customWidth="1"/>
    <col min="10514" max="10514" width="0.6640625" style="91" customWidth="1"/>
    <col min="10515" max="10515" width="3" style="91" customWidth="1"/>
    <col min="10516" max="10516" width="3.33203125" style="91" customWidth="1"/>
    <col min="10517" max="10517" width="2.6640625" style="91" customWidth="1"/>
    <col min="10518" max="10518" width="3.33203125" style="91" customWidth="1"/>
    <col min="10519" max="10519" width="2.83203125" style="91" customWidth="1"/>
    <col min="10520" max="10520" width="1.6640625" style="91" customWidth="1"/>
    <col min="10521" max="10522" width="2" style="91" customWidth="1"/>
    <col min="10523" max="10523" width="6.5" style="91" customWidth="1"/>
    <col min="10524" max="10758" width="8.83203125" style="91"/>
    <col min="10759" max="10759" width="2.1640625" style="91" customWidth="1"/>
    <col min="10760" max="10760" width="2.08203125" style="91" customWidth="1"/>
    <col min="10761" max="10761" width="1" style="91" customWidth="1"/>
    <col min="10762" max="10762" width="20.4140625" style="91" customWidth="1"/>
    <col min="10763" max="10763" width="1.08203125" style="91" customWidth="1"/>
    <col min="10764" max="10765" width="10.58203125" style="91" customWidth="1"/>
    <col min="10766" max="10766" width="1.58203125" style="91" customWidth="1"/>
    <col min="10767" max="10767" width="6.1640625" style="91" customWidth="1"/>
    <col min="10768" max="10768" width="4" style="91" customWidth="1"/>
    <col min="10769" max="10769" width="3.33203125" style="91" customWidth="1"/>
    <col min="10770" max="10770" width="0.6640625" style="91" customWidth="1"/>
    <col min="10771" max="10771" width="3" style="91" customWidth="1"/>
    <col min="10772" max="10772" width="3.33203125" style="91" customWidth="1"/>
    <col min="10773" max="10773" width="2.6640625" style="91" customWidth="1"/>
    <col min="10774" max="10774" width="3.33203125" style="91" customWidth="1"/>
    <col min="10775" max="10775" width="2.83203125" style="91" customWidth="1"/>
    <col min="10776" max="10776" width="1.6640625" style="91" customWidth="1"/>
    <col min="10777" max="10778" width="2" style="91" customWidth="1"/>
    <col min="10779" max="10779" width="6.5" style="91" customWidth="1"/>
    <col min="10780" max="11014" width="8.83203125" style="91"/>
    <col min="11015" max="11015" width="2.1640625" style="91" customWidth="1"/>
    <col min="11016" max="11016" width="2.08203125" style="91" customWidth="1"/>
    <col min="11017" max="11017" width="1" style="91" customWidth="1"/>
    <col min="11018" max="11018" width="20.4140625" style="91" customWidth="1"/>
    <col min="11019" max="11019" width="1.08203125" style="91" customWidth="1"/>
    <col min="11020" max="11021" width="10.58203125" style="91" customWidth="1"/>
    <col min="11022" max="11022" width="1.58203125" style="91" customWidth="1"/>
    <col min="11023" max="11023" width="6.1640625" style="91" customWidth="1"/>
    <col min="11024" max="11024" width="4" style="91" customWidth="1"/>
    <col min="11025" max="11025" width="3.33203125" style="91" customWidth="1"/>
    <col min="11026" max="11026" width="0.6640625" style="91" customWidth="1"/>
    <col min="11027" max="11027" width="3" style="91" customWidth="1"/>
    <col min="11028" max="11028" width="3.33203125" style="91" customWidth="1"/>
    <col min="11029" max="11029" width="2.6640625" style="91" customWidth="1"/>
    <col min="11030" max="11030" width="3.33203125" style="91" customWidth="1"/>
    <col min="11031" max="11031" width="2.83203125" style="91" customWidth="1"/>
    <col min="11032" max="11032" width="1.6640625" style="91" customWidth="1"/>
    <col min="11033" max="11034" width="2" style="91" customWidth="1"/>
    <col min="11035" max="11035" width="6.5" style="91" customWidth="1"/>
    <col min="11036" max="11270" width="8.83203125" style="91"/>
    <col min="11271" max="11271" width="2.1640625" style="91" customWidth="1"/>
    <col min="11272" max="11272" width="2.08203125" style="91" customWidth="1"/>
    <col min="11273" max="11273" width="1" style="91" customWidth="1"/>
    <col min="11274" max="11274" width="20.4140625" style="91" customWidth="1"/>
    <col min="11275" max="11275" width="1.08203125" style="91" customWidth="1"/>
    <col min="11276" max="11277" width="10.58203125" style="91" customWidth="1"/>
    <col min="11278" max="11278" width="1.58203125" style="91" customWidth="1"/>
    <col min="11279" max="11279" width="6.1640625" style="91" customWidth="1"/>
    <col min="11280" max="11280" width="4" style="91" customWidth="1"/>
    <col min="11281" max="11281" width="3.33203125" style="91" customWidth="1"/>
    <col min="11282" max="11282" width="0.6640625" style="91" customWidth="1"/>
    <col min="11283" max="11283" width="3" style="91" customWidth="1"/>
    <col min="11284" max="11284" width="3.33203125" style="91" customWidth="1"/>
    <col min="11285" max="11285" width="2.6640625" style="91" customWidth="1"/>
    <col min="11286" max="11286" width="3.33203125" style="91" customWidth="1"/>
    <col min="11287" max="11287" width="2.83203125" style="91" customWidth="1"/>
    <col min="11288" max="11288" width="1.6640625" style="91" customWidth="1"/>
    <col min="11289" max="11290" width="2" style="91" customWidth="1"/>
    <col min="11291" max="11291" width="6.5" style="91" customWidth="1"/>
    <col min="11292" max="11526" width="8.83203125" style="91"/>
    <col min="11527" max="11527" width="2.1640625" style="91" customWidth="1"/>
    <col min="11528" max="11528" width="2.08203125" style="91" customWidth="1"/>
    <col min="11529" max="11529" width="1" style="91" customWidth="1"/>
    <col min="11530" max="11530" width="20.4140625" style="91" customWidth="1"/>
    <col min="11531" max="11531" width="1.08203125" style="91" customWidth="1"/>
    <col min="11532" max="11533" width="10.58203125" style="91" customWidth="1"/>
    <col min="11534" max="11534" width="1.58203125" style="91" customWidth="1"/>
    <col min="11535" max="11535" width="6.1640625" style="91" customWidth="1"/>
    <col min="11536" max="11536" width="4" style="91" customWidth="1"/>
    <col min="11537" max="11537" width="3.33203125" style="91" customWidth="1"/>
    <col min="11538" max="11538" width="0.6640625" style="91" customWidth="1"/>
    <col min="11539" max="11539" width="3" style="91" customWidth="1"/>
    <col min="11540" max="11540" width="3.33203125" style="91" customWidth="1"/>
    <col min="11541" max="11541" width="2.6640625" style="91" customWidth="1"/>
    <col min="11542" max="11542" width="3.33203125" style="91" customWidth="1"/>
    <col min="11543" max="11543" width="2.83203125" style="91" customWidth="1"/>
    <col min="11544" max="11544" width="1.6640625" style="91" customWidth="1"/>
    <col min="11545" max="11546" width="2" style="91" customWidth="1"/>
    <col min="11547" max="11547" width="6.5" style="91" customWidth="1"/>
    <col min="11548" max="11782" width="8.83203125" style="91"/>
    <col min="11783" max="11783" width="2.1640625" style="91" customWidth="1"/>
    <col min="11784" max="11784" width="2.08203125" style="91" customWidth="1"/>
    <col min="11785" max="11785" width="1" style="91" customWidth="1"/>
    <col min="11786" max="11786" width="20.4140625" style="91" customWidth="1"/>
    <col min="11787" max="11787" width="1.08203125" style="91" customWidth="1"/>
    <col min="11788" max="11789" width="10.58203125" style="91" customWidth="1"/>
    <col min="11790" max="11790" width="1.58203125" style="91" customWidth="1"/>
    <col min="11791" max="11791" width="6.1640625" style="91" customWidth="1"/>
    <col min="11792" max="11792" width="4" style="91" customWidth="1"/>
    <col min="11793" max="11793" width="3.33203125" style="91" customWidth="1"/>
    <col min="11794" max="11794" width="0.6640625" style="91" customWidth="1"/>
    <col min="11795" max="11795" width="3" style="91" customWidth="1"/>
    <col min="11796" max="11796" width="3.33203125" style="91" customWidth="1"/>
    <col min="11797" max="11797" width="2.6640625" style="91" customWidth="1"/>
    <col min="11798" max="11798" width="3.33203125" style="91" customWidth="1"/>
    <col min="11799" max="11799" width="2.83203125" style="91" customWidth="1"/>
    <col min="11800" max="11800" width="1.6640625" style="91" customWidth="1"/>
    <col min="11801" max="11802" width="2" style="91" customWidth="1"/>
    <col min="11803" max="11803" width="6.5" style="91" customWidth="1"/>
    <col min="11804" max="12038" width="8.83203125" style="91"/>
    <col min="12039" max="12039" width="2.1640625" style="91" customWidth="1"/>
    <col min="12040" max="12040" width="2.08203125" style="91" customWidth="1"/>
    <col min="12041" max="12041" width="1" style="91" customWidth="1"/>
    <col min="12042" max="12042" width="20.4140625" style="91" customWidth="1"/>
    <col min="12043" max="12043" width="1.08203125" style="91" customWidth="1"/>
    <col min="12044" max="12045" width="10.58203125" style="91" customWidth="1"/>
    <col min="12046" max="12046" width="1.58203125" style="91" customWidth="1"/>
    <col min="12047" max="12047" width="6.1640625" style="91" customWidth="1"/>
    <col min="12048" max="12048" width="4" style="91" customWidth="1"/>
    <col min="12049" max="12049" width="3.33203125" style="91" customWidth="1"/>
    <col min="12050" max="12050" width="0.6640625" style="91" customWidth="1"/>
    <col min="12051" max="12051" width="3" style="91" customWidth="1"/>
    <col min="12052" max="12052" width="3.33203125" style="91" customWidth="1"/>
    <col min="12053" max="12053" width="2.6640625" style="91" customWidth="1"/>
    <col min="12054" max="12054" width="3.33203125" style="91" customWidth="1"/>
    <col min="12055" max="12055" width="2.83203125" style="91" customWidth="1"/>
    <col min="12056" max="12056" width="1.6640625" style="91" customWidth="1"/>
    <col min="12057" max="12058" width="2" style="91" customWidth="1"/>
    <col min="12059" max="12059" width="6.5" style="91" customWidth="1"/>
    <col min="12060" max="12294" width="8.83203125" style="91"/>
    <col min="12295" max="12295" width="2.1640625" style="91" customWidth="1"/>
    <col min="12296" max="12296" width="2.08203125" style="91" customWidth="1"/>
    <col min="12297" max="12297" width="1" style="91" customWidth="1"/>
    <col min="12298" max="12298" width="20.4140625" style="91" customWidth="1"/>
    <col min="12299" max="12299" width="1.08203125" style="91" customWidth="1"/>
    <col min="12300" max="12301" width="10.58203125" style="91" customWidth="1"/>
    <col min="12302" max="12302" width="1.58203125" style="91" customWidth="1"/>
    <col min="12303" max="12303" width="6.1640625" style="91" customWidth="1"/>
    <col min="12304" max="12304" width="4" style="91" customWidth="1"/>
    <col min="12305" max="12305" width="3.33203125" style="91" customWidth="1"/>
    <col min="12306" max="12306" width="0.6640625" style="91" customWidth="1"/>
    <col min="12307" max="12307" width="3" style="91" customWidth="1"/>
    <col min="12308" max="12308" width="3.33203125" style="91" customWidth="1"/>
    <col min="12309" max="12309" width="2.6640625" style="91" customWidth="1"/>
    <col min="12310" max="12310" width="3.33203125" style="91" customWidth="1"/>
    <col min="12311" max="12311" width="2.83203125" style="91" customWidth="1"/>
    <col min="12312" max="12312" width="1.6640625" style="91" customWidth="1"/>
    <col min="12313" max="12314" width="2" style="91" customWidth="1"/>
    <col min="12315" max="12315" width="6.5" style="91" customWidth="1"/>
    <col min="12316" max="12550" width="8.83203125" style="91"/>
    <col min="12551" max="12551" width="2.1640625" style="91" customWidth="1"/>
    <col min="12552" max="12552" width="2.08203125" style="91" customWidth="1"/>
    <col min="12553" max="12553" width="1" style="91" customWidth="1"/>
    <col min="12554" max="12554" width="20.4140625" style="91" customWidth="1"/>
    <col min="12555" max="12555" width="1.08203125" style="91" customWidth="1"/>
    <col min="12556" max="12557" width="10.58203125" style="91" customWidth="1"/>
    <col min="12558" max="12558" width="1.58203125" style="91" customWidth="1"/>
    <col min="12559" max="12559" width="6.1640625" style="91" customWidth="1"/>
    <col min="12560" max="12560" width="4" style="91" customWidth="1"/>
    <col min="12561" max="12561" width="3.33203125" style="91" customWidth="1"/>
    <col min="12562" max="12562" width="0.6640625" style="91" customWidth="1"/>
    <col min="12563" max="12563" width="3" style="91" customWidth="1"/>
    <col min="12564" max="12564" width="3.33203125" style="91" customWidth="1"/>
    <col min="12565" max="12565" width="2.6640625" style="91" customWidth="1"/>
    <col min="12566" max="12566" width="3.33203125" style="91" customWidth="1"/>
    <col min="12567" max="12567" width="2.83203125" style="91" customWidth="1"/>
    <col min="12568" max="12568" width="1.6640625" style="91" customWidth="1"/>
    <col min="12569" max="12570" width="2" style="91" customWidth="1"/>
    <col min="12571" max="12571" width="6.5" style="91" customWidth="1"/>
    <col min="12572" max="12806" width="8.83203125" style="91"/>
    <col min="12807" max="12807" width="2.1640625" style="91" customWidth="1"/>
    <col min="12808" max="12808" width="2.08203125" style="91" customWidth="1"/>
    <col min="12809" max="12809" width="1" style="91" customWidth="1"/>
    <col min="12810" max="12810" width="20.4140625" style="91" customWidth="1"/>
    <col min="12811" max="12811" width="1.08203125" style="91" customWidth="1"/>
    <col min="12812" max="12813" width="10.58203125" style="91" customWidth="1"/>
    <col min="12814" max="12814" width="1.58203125" style="91" customWidth="1"/>
    <col min="12815" max="12815" width="6.1640625" style="91" customWidth="1"/>
    <col min="12816" max="12816" width="4" style="91" customWidth="1"/>
    <col min="12817" max="12817" width="3.33203125" style="91" customWidth="1"/>
    <col min="12818" max="12818" width="0.6640625" style="91" customWidth="1"/>
    <col min="12819" max="12819" width="3" style="91" customWidth="1"/>
    <col min="12820" max="12820" width="3.33203125" style="91" customWidth="1"/>
    <col min="12821" max="12821" width="2.6640625" style="91" customWidth="1"/>
    <col min="12822" max="12822" width="3.33203125" style="91" customWidth="1"/>
    <col min="12823" max="12823" width="2.83203125" style="91" customWidth="1"/>
    <col min="12824" max="12824" width="1.6640625" style="91" customWidth="1"/>
    <col min="12825" max="12826" width="2" style="91" customWidth="1"/>
    <col min="12827" max="12827" width="6.5" style="91" customWidth="1"/>
    <col min="12828" max="13062" width="8.83203125" style="91"/>
    <col min="13063" max="13063" width="2.1640625" style="91" customWidth="1"/>
    <col min="13064" max="13064" width="2.08203125" style="91" customWidth="1"/>
    <col min="13065" max="13065" width="1" style="91" customWidth="1"/>
    <col min="13066" max="13066" width="20.4140625" style="91" customWidth="1"/>
    <col min="13067" max="13067" width="1.08203125" style="91" customWidth="1"/>
    <col min="13068" max="13069" width="10.58203125" style="91" customWidth="1"/>
    <col min="13070" max="13070" width="1.58203125" style="91" customWidth="1"/>
    <col min="13071" max="13071" width="6.1640625" style="91" customWidth="1"/>
    <col min="13072" max="13072" width="4" style="91" customWidth="1"/>
    <col min="13073" max="13073" width="3.33203125" style="91" customWidth="1"/>
    <col min="13074" max="13074" width="0.6640625" style="91" customWidth="1"/>
    <col min="13075" max="13075" width="3" style="91" customWidth="1"/>
    <col min="13076" max="13076" width="3.33203125" style="91" customWidth="1"/>
    <col min="13077" max="13077" width="2.6640625" style="91" customWidth="1"/>
    <col min="13078" max="13078" width="3.33203125" style="91" customWidth="1"/>
    <col min="13079" max="13079" width="2.83203125" style="91" customWidth="1"/>
    <col min="13080" max="13080" width="1.6640625" style="91" customWidth="1"/>
    <col min="13081" max="13082" width="2" style="91" customWidth="1"/>
    <col min="13083" max="13083" width="6.5" style="91" customWidth="1"/>
    <col min="13084" max="13318" width="8.83203125" style="91"/>
    <col min="13319" max="13319" width="2.1640625" style="91" customWidth="1"/>
    <col min="13320" max="13320" width="2.08203125" style="91" customWidth="1"/>
    <col min="13321" max="13321" width="1" style="91" customWidth="1"/>
    <col min="13322" max="13322" width="20.4140625" style="91" customWidth="1"/>
    <col min="13323" max="13323" width="1.08203125" style="91" customWidth="1"/>
    <col min="13324" max="13325" width="10.58203125" style="91" customWidth="1"/>
    <col min="13326" max="13326" width="1.58203125" style="91" customWidth="1"/>
    <col min="13327" max="13327" width="6.1640625" style="91" customWidth="1"/>
    <col min="13328" max="13328" width="4" style="91" customWidth="1"/>
    <col min="13329" max="13329" width="3.33203125" style="91" customWidth="1"/>
    <col min="13330" max="13330" width="0.6640625" style="91" customWidth="1"/>
    <col min="13331" max="13331" width="3" style="91" customWidth="1"/>
    <col min="13332" max="13332" width="3.33203125" style="91" customWidth="1"/>
    <col min="13333" max="13333" width="2.6640625" style="91" customWidth="1"/>
    <col min="13334" max="13334" width="3.33203125" style="91" customWidth="1"/>
    <col min="13335" max="13335" width="2.83203125" style="91" customWidth="1"/>
    <col min="13336" max="13336" width="1.6640625" style="91" customWidth="1"/>
    <col min="13337" max="13338" width="2" style="91" customWidth="1"/>
    <col min="13339" max="13339" width="6.5" style="91" customWidth="1"/>
    <col min="13340" max="13574" width="8.83203125" style="91"/>
    <col min="13575" max="13575" width="2.1640625" style="91" customWidth="1"/>
    <col min="13576" max="13576" width="2.08203125" style="91" customWidth="1"/>
    <col min="13577" max="13577" width="1" style="91" customWidth="1"/>
    <col min="13578" max="13578" width="20.4140625" style="91" customWidth="1"/>
    <col min="13579" max="13579" width="1.08203125" style="91" customWidth="1"/>
    <col min="13580" max="13581" width="10.58203125" style="91" customWidth="1"/>
    <col min="13582" max="13582" width="1.58203125" style="91" customWidth="1"/>
    <col min="13583" max="13583" width="6.1640625" style="91" customWidth="1"/>
    <col min="13584" max="13584" width="4" style="91" customWidth="1"/>
    <col min="13585" max="13585" width="3.33203125" style="91" customWidth="1"/>
    <col min="13586" max="13586" width="0.6640625" style="91" customWidth="1"/>
    <col min="13587" max="13587" width="3" style="91" customWidth="1"/>
    <col min="13588" max="13588" width="3.33203125" style="91" customWidth="1"/>
    <col min="13589" max="13589" width="2.6640625" style="91" customWidth="1"/>
    <col min="13590" max="13590" width="3.33203125" style="91" customWidth="1"/>
    <col min="13591" max="13591" width="2.83203125" style="91" customWidth="1"/>
    <col min="13592" max="13592" width="1.6640625" style="91" customWidth="1"/>
    <col min="13593" max="13594" width="2" style="91" customWidth="1"/>
    <col min="13595" max="13595" width="6.5" style="91" customWidth="1"/>
    <col min="13596" max="13830" width="8.83203125" style="91"/>
    <col min="13831" max="13831" width="2.1640625" style="91" customWidth="1"/>
    <col min="13832" max="13832" width="2.08203125" style="91" customWidth="1"/>
    <col min="13833" max="13833" width="1" style="91" customWidth="1"/>
    <col min="13834" max="13834" width="20.4140625" style="91" customWidth="1"/>
    <col min="13835" max="13835" width="1.08203125" style="91" customWidth="1"/>
    <col min="13836" max="13837" width="10.58203125" style="91" customWidth="1"/>
    <col min="13838" max="13838" width="1.58203125" style="91" customWidth="1"/>
    <col min="13839" max="13839" width="6.1640625" style="91" customWidth="1"/>
    <col min="13840" max="13840" width="4" style="91" customWidth="1"/>
    <col min="13841" max="13841" width="3.33203125" style="91" customWidth="1"/>
    <col min="13842" max="13842" width="0.6640625" style="91" customWidth="1"/>
    <col min="13843" max="13843" width="3" style="91" customWidth="1"/>
    <col min="13844" max="13844" width="3.33203125" style="91" customWidth="1"/>
    <col min="13845" max="13845" width="2.6640625" style="91" customWidth="1"/>
    <col min="13846" max="13846" width="3.33203125" style="91" customWidth="1"/>
    <col min="13847" max="13847" width="2.83203125" style="91" customWidth="1"/>
    <col min="13848" max="13848" width="1.6640625" style="91" customWidth="1"/>
    <col min="13849" max="13850" width="2" style="91" customWidth="1"/>
    <col min="13851" max="13851" width="6.5" style="91" customWidth="1"/>
    <col min="13852" max="14086" width="8.83203125" style="91"/>
    <col min="14087" max="14087" width="2.1640625" style="91" customWidth="1"/>
    <col min="14088" max="14088" width="2.08203125" style="91" customWidth="1"/>
    <col min="14089" max="14089" width="1" style="91" customWidth="1"/>
    <col min="14090" max="14090" width="20.4140625" style="91" customWidth="1"/>
    <col min="14091" max="14091" width="1.08203125" style="91" customWidth="1"/>
    <col min="14092" max="14093" width="10.58203125" style="91" customWidth="1"/>
    <col min="14094" max="14094" width="1.58203125" style="91" customWidth="1"/>
    <col min="14095" max="14095" width="6.1640625" style="91" customWidth="1"/>
    <col min="14096" max="14096" width="4" style="91" customWidth="1"/>
    <col min="14097" max="14097" width="3.33203125" style="91" customWidth="1"/>
    <col min="14098" max="14098" width="0.6640625" style="91" customWidth="1"/>
    <col min="14099" max="14099" width="3" style="91" customWidth="1"/>
    <col min="14100" max="14100" width="3.33203125" style="91" customWidth="1"/>
    <col min="14101" max="14101" width="2.6640625" style="91" customWidth="1"/>
    <col min="14102" max="14102" width="3.33203125" style="91" customWidth="1"/>
    <col min="14103" max="14103" width="2.83203125" style="91" customWidth="1"/>
    <col min="14104" max="14104" width="1.6640625" style="91" customWidth="1"/>
    <col min="14105" max="14106" width="2" style="91" customWidth="1"/>
    <col min="14107" max="14107" width="6.5" style="91" customWidth="1"/>
    <col min="14108" max="14342" width="8.83203125" style="91"/>
    <col min="14343" max="14343" width="2.1640625" style="91" customWidth="1"/>
    <col min="14344" max="14344" width="2.08203125" style="91" customWidth="1"/>
    <col min="14345" max="14345" width="1" style="91" customWidth="1"/>
    <col min="14346" max="14346" width="20.4140625" style="91" customWidth="1"/>
    <col min="14347" max="14347" width="1.08203125" style="91" customWidth="1"/>
    <col min="14348" max="14349" width="10.58203125" style="91" customWidth="1"/>
    <col min="14350" max="14350" width="1.58203125" style="91" customWidth="1"/>
    <col min="14351" max="14351" width="6.1640625" style="91" customWidth="1"/>
    <col min="14352" max="14352" width="4" style="91" customWidth="1"/>
    <col min="14353" max="14353" width="3.33203125" style="91" customWidth="1"/>
    <col min="14354" max="14354" width="0.6640625" style="91" customWidth="1"/>
    <col min="14355" max="14355" width="3" style="91" customWidth="1"/>
    <col min="14356" max="14356" width="3.33203125" style="91" customWidth="1"/>
    <col min="14357" max="14357" width="2.6640625" style="91" customWidth="1"/>
    <col min="14358" max="14358" width="3.33203125" style="91" customWidth="1"/>
    <col min="14359" max="14359" width="2.83203125" style="91" customWidth="1"/>
    <col min="14360" max="14360" width="1.6640625" style="91" customWidth="1"/>
    <col min="14361" max="14362" width="2" style="91" customWidth="1"/>
    <col min="14363" max="14363" width="6.5" style="91" customWidth="1"/>
    <col min="14364" max="14598" width="8.83203125" style="91"/>
    <col min="14599" max="14599" width="2.1640625" style="91" customWidth="1"/>
    <col min="14600" max="14600" width="2.08203125" style="91" customWidth="1"/>
    <col min="14601" max="14601" width="1" style="91" customWidth="1"/>
    <col min="14602" max="14602" width="20.4140625" style="91" customWidth="1"/>
    <col min="14603" max="14603" width="1.08203125" style="91" customWidth="1"/>
    <col min="14604" max="14605" width="10.58203125" style="91" customWidth="1"/>
    <col min="14606" max="14606" width="1.58203125" style="91" customWidth="1"/>
    <col min="14607" max="14607" width="6.1640625" style="91" customWidth="1"/>
    <col min="14608" max="14608" width="4" style="91" customWidth="1"/>
    <col min="14609" max="14609" width="3.33203125" style="91" customWidth="1"/>
    <col min="14610" max="14610" width="0.6640625" style="91" customWidth="1"/>
    <col min="14611" max="14611" width="3" style="91" customWidth="1"/>
    <col min="14612" max="14612" width="3.33203125" style="91" customWidth="1"/>
    <col min="14613" max="14613" width="2.6640625" style="91" customWidth="1"/>
    <col min="14614" max="14614" width="3.33203125" style="91" customWidth="1"/>
    <col min="14615" max="14615" width="2.83203125" style="91" customWidth="1"/>
    <col min="14616" max="14616" width="1.6640625" style="91" customWidth="1"/>
    <col min="14617" max="14618" width="2" style="91" customWidth="1"/>
    <col min="14619" max="14619" width="6.5" style="91" customWidth="1"/>
    <col min="14620" max="14854" width="8.83203125" style="91"/>
    <col min="14855" max="14855" width="2.1640625" style="91" customWidth="1"/>
    <col min="14856" max="14856" width="2.08203125" style="91" customWidth="1"/>
    <col min="14857" max="14857" width="1" style="91" customWidth="1"/>
    <col min="14858" max="14858" width="20.4140625" style="91" customWidth="1"/>
    <col min="14859" max="14859" width="1.08203125" style="91" customWidth="1"/>
    <col min="14860" max="14861" width="10.58203125" style="91" customWidth="1"/>
    <col min="14862" max="14862" width="1.58203125" style="91" customWidth="1"/>
    <col min="14863" max="14863" width="6.1640625" style="91" customWidth="1"/>
    <col min="14864" max="14864" width="4" style="91" customWidth="1"/>
    <col min="14865" max="14865" width="3.33203125" style="91" customWidth="1"/>
    <col min="14866" max="14866" width="0.6640625" style="91" customWidth="1"/>
    <col min="14867" max="14867" width="3" style="91" customWidth="1"/>
    <col min="14868" max="14868" width="3.33203125" style="91" customWidth="1"/>
    <col min="14869" max="14869" width="2.6640625" style="91" customWidth="1"/>
    <col min="14870" max="14870" width="3.33203125" style="91" customWidth="1"/>
    <col min="14871" max="14871" width="2.83203125" style="91" customWidth="1"/>
    <col min="14872" max="14872" width="1.6640625" style="91" customWidth="1"/>
    <col min="14873" max="14874" width="2" style="91" customWidth="1"/>
    <col min="14875" max="14875" width="6.5" style="91" customWidth="1"/>
    <col min="14876" max="15110" width="8.83203125" style="91"/>
    <col min="15111" max="15111" width="2.1640625" style="91" customWidth="1"/>
    <col min="15112" max="15112" width="2.08203125" style="91" customWidth="1"/>
    <col min="15113" max="15113" width="1" style="91" customWidth="1"/>
    <col min="15114" max="15114" width="20.4140625" style="91" customWidth="1"/>
    <col min="15115" max="15115" width="1.08203125" style="91" customWidth="1"/>
    <col min="15116" max="15117" width="10.58203125" style="91" customWidth="1"/>
    <col min="15118" max="15118" width="1.58203125" style="91" customWidth="1"/>
    <col min="15119" max="15119" width="6.1640625" style="91" customWidth="1"/>
    <col min="15120" max="15120" width="4" style="91" customWidth="1"/>
    <col min="15121" max="15121" width="3.33203125" style="91" customWidth="1"/>
    <col min="15122" max="15122" width="0.6640625" style="91" customWidth="1"/>
    <col min="15123" max="15123" width="3" style="91" customWidth="1"/>
    <col min="15124" max="15124" width="3.33203125" style="91" customWidth="1"/>
    <col min="15125" max="15125" width="2.6640625" style="91" customWidth="1"/>
    <col min="15126" max="15126" width="3.33203125" style="91" customWidth="1"/>
    <col min="15127" max="15127" width="2.83203125" style="91" customWidth="1"/>
    <col min="15128" max="15128" width="1.6640625" style="91" customWidth="1"/>
    <col min="15129" max="15130" width="2" style="91" customWidth="1"/>
    <col min="15131" max="15131" width="6.5" style="91" customWidth="1"/>
    <col min="15132" max="15366" width="8.83203125" style="91"/>
    <col min="15367" max="15367" width="2.1640625" style="91" customWidth="1"/>
    <col min="15368" max="15368" width="2.08203125" style="91" customWidth="1"/>
    <col min="15369" max="15369" width="1" style="91" customWidth="1"/>
    <col min="15370" max="15370" width="20.4140625" style="91" customWidth="1"/>
    <col min="15371" max="15371" width="1.08203125" style="91" customWidth="1"/>
    <col min="15372" max="15373" width="10.58203125" style="91" customWidth="1"/>
    <col min="15374" max="15374" width="1.58203125" style="91" customWidth="1"/>
    <col min="15375" max="15375" width="6.1640625" style="91" customWidth="1"/>
    <col min="15376" max="15376" width="4" style="91" customWidth="1"/>
    <col min="15377" max="15377" width="3.33203125" style="91" customWidth="1"/>
    <col min="15378" max="15378" width="0.6640625" style="91" customWidth="1"/>
    <col min="15379" max="15379" width="3" style="91" customWidth="1"/>
    <col min="15380" max="15380" width="3.33203125" style="91" customWidth="1"/>
    <col min="15381" max="15381" width="2.6640625" style="91" customWidth="1"/>
    <col min="15382" max="15382" width="3.33203125" style="91" customWidth="1"/>
    <col min="15383" max="15383" width="2.83203125" style="91" customWidth="1"/>
    <col min="15384" max="15384" width="1.6640625" style="91" customWidth="1"/>
    <col min="15385" max="15386" width="2" style="91" customWidth="1"/>
    <col min="15387" max="15387" width="6.5" style="91" customWidth="1"/>
    <col min="15388" max="15622" width="8.83203125" style="91"/>
    <col min="15623" max="15623" width="2.1640625" style="91" customWidth="1"/>
    <col min="15624" max="15624" width="2.08203125" style="91" customWidth="1"/>
    <col min="15625" max="15625" width="1" style="91" customWidth="1"/>
    <col min="15626" max="15626" width="20.4140625" style="91" customWidth="1"/>
    <col min="15627" max="15627" width="1.08203125" style="91" customWidth="1"/>
    <col min="15628" max="15629" width="10.58203125" style="91" customWidth="1"/>
    <col min="15630" max="15630" width="1.58203125" style="91" customWidth="1"/>
    <col min="15631" max="15631" width="6.1640625" style="91" customWidth="1"/>
    <col min="15632" max="15632" width="4" style="91" customWidth="1"/>
    <col min="15633" max="15633" width="3.33203125" style="91" customWidth="1"/>
    <col min="15634" max="15634" width="0.6640625" style="91" customWidth="1"/>
    <col min="15635" max="15635" width="3" style="91" customWidth="1"/>
    <col min="15636" max="15636" width="3.33203125" style="91" customWidth="1"/>
    <col min="15637" max="15637" width="2.6640625" style="91" customWidth="1"/>
    <col min="15638" max="15638" width="3.33203125" style="91" customWidth="1"/>
    <col min="15639" max="15639" width="2.83203125" style="91" customWidth="1"/>
    <col min="15640" max="15640" width="1.6640625" style="91" customWidth="1"/>
    <col min="15641" max="15642" width="2" style="91" customWidth="1"/>
    <col min="15643" max="15643" width="6.5" style="91" customWidth="1"/>
    <col min="15644" max="15878" width="8.83203125" style="91"/>
    <col min="15879" max="15879" width="2.1640625" style="91" customWidth="1"/>
    <col min="15880" max="15880" width="2.08203125" style="91" customWidth="1"/>
    <col min="15881" max="15881" width="1" style="91" customWidth="1"/>
    <col min="15882" max="15882" width="20.4140625" style="91" customWidth="1"/>
    <col min="15883" max="15883" width="1.08203125" style="91" customWidth="1"/>
    <col min="15884" max="15885" width="10.58203125" style="91" customWidth="1"/>
    <col min="15886" max="15886" width="1.58203125" style="91" customWidth="1"/>
    <col min="15887" max="15887" width="6.1640625" style="91" customWidth="1"/>
    <col min="15888" max="15888" width="4" style="91" customWidth="1"/>
    <col min="15889" max="15889" width="3.33203125" style="91" customWidth="1"/>
    <col min="15890" max="15890" width="0.6640625" style="91" customWidth="1"/>
    <col min="15891" max="15891" width="3" style="91" customWidth="1"/>
    <col min="15892" max="15892" width="3.33203125" style="91" customWidth="1"/>
    <col min="15893" max="15893" width="2.6640625" style="91" customWidth="1"/>
    <col min="15894" max="15894" width="3.33203125" style="91" customWidth="1"/>
    <col min="15895" max="15895" width="2.83203125" style="91" customWidth="1"/>
    <col min="15896" max="15896" width="1.6640625" style="91" customWidth="1"/>
    <col min="15897" max="15898" width="2" style="91" customWidth="1"/>
    <col min="15899" max="15899" width="6.5" style="91" customWidth="1"/>
    <col min="15900" max="16134" width="8.83203125" style="91"/>
    <col min="16135" max="16135" width="2.1640625" style="91" customWidth="1"/>
    <col min="16136" max="16136" width="2.08203125" style="91" customWidth="1"/>
    <col min="16137" max="16137" width="1" style="91" customWidth="1"/>
    <col min="16138" max="16138" width="20.4140625" style="91" customWidth="1"/>
    <col min="16139" max="16139" width="1.08203125" style="91" customWidth="1"/>
    <col min="16140" max="16141" width="10.58203125" style="91" customWidth="1"/>
    <col min="16142" max="16142" width="1.58203125" style="91" customWidth="1"/>
    <col min="16143" max="16143" width="6.1640625" style="91" customWidth="1"/>
    <col min="16144" max="16144" width="4" style="91" customWidth="1"/>
    <col min="16145" max="16145" width="3.33203125" style="91" customWidth="1"/>
    <col min="16146" max="16146" width="0.6640625" style="91" customWidth="1"/>
    <col min="16147" max="16147" width="3" style="91" customWidth="1"/>
    <col min="16148" max="16148" width="3.33203125" style="91" customWidth="1"/>
    <col min="16149" max="16149" width="2.6640625" style="91" customWidth="1"/>
    <col min="16150" max="16150" width="3.33203125" style="91" customWidth="1"/>
    <col min="16151" max="16151" width="2.83203125" style="91" customWidth="1"/>
    <col min="16152" max="16152" width="1.6640625" style="91" customWidth="1"/>
    <col min="16153" max="16154" width="2" style="91" customWidth="1"/>
    <col min="16155" max="16155" width="6.5" style="91" customWidth="1"/>
    <col min="16156" max="16383" width="8.83203125" style="91"/>
    <col min="16384" max="16384" width="8.08203125" style="91" customWidth="1"/>
  </cols>
  <sheetData>
    <row r="1" spans="1:61" ht="20.25" customHeight="1">
      <c r="A1" s="89" t="s">
        <v>183</v>
      </c>
      <c r="AH1" s="654" t="s">
        <v>183</v>
      </c>
    </row>
    <row r="2" spans="1:61" ht="12" customHeight="1">
      <c r="R2" s="93"/>
      <c r="S2" s="93"/>
      <c r="W2" s="93"/>
      <c r="AA2" s="94"/>
      <c r="AB2" s="91" t="s">
        <v>51</v>
      </c>
      <c r="AY2" s="656"/>
      <c r="AZ2" s="656"/>
      <c r="BD2" s="656"/>
    </row>
    <row r="3" spans="1:61">
      <c r="P3" s="1558" t="s">
        <v>8</v>
      </c>
      <c r="Q3" s="1558"/>
      <c r="R3" s="28"/>
      <c r="S3" s="95" t="s">
        <v>52</v>
      </c>
      <c r="T3" s="29"/>
      <c r="U3" s="95" t="s">
        <v>53</v>
      </c>
      <c r="V3" s="29"/>
      <c r="W3" s="95" t="s">
        <v>54</v>
      </c>
      <c r="AW3" s="1618" t="s">
        <v>141</v>
      </c>
      <c r="AX3" s="1618"/>
      <c r="AY3" s="714" t="s">
        <v>790</v>
      </c>
      <c r="AZ3" s="658" t="s">
        <v>52</v>
      </c>
      <c r="BA3" s="715" t="s">
        <v>790</v>
      </c>
      <c r="BB3" s="658" t="s">
        <v>53</v>
      </c>
      <c r="BC3" s="715" t="s">
        <v>790</v>
      </c>
      <c r="BD3" s="658" t="s">
        <v>54</v>
      </c>
    </row>
    <row r="4" spans="1:61">
      <c r="A4" s="89" t="s">
        <v>55</v>
      </c>
      <c r="B4" s="89"/>
      <c r="C4" s="89"/>
      <c r="D4" s="89"/>
      <c r="E4" s="89"/>
      <c r="F4" s="89"/>
      <c r="G4" s="89"/>
      <c r="H4" s="89"/>
      <c r="I4" s="89"/>
      <c r="J4" s="89"/>
      <c r="K4" s="89"/>
      <c r="L4" s="89"/>
      <c r="M4" s="89"/>
      <c r="N4" s="89"/>
      <c r="P4" s="272"/>
      <c r="Q4" s="272"/>
      <c r="R4" s="95"/>
      <c r="S4" s="95"/>
      <c r="T4" s="95"/>
      <c r="U4" s="95"/>
      <c r="V4" s="95"/>
      <c r="W4" s="95"/>
      <c r="AW4" s="657"/>
      <c r="AX4" s="657"/>
      <c r="AY4" s="682"/>
      <c r="AZ4" s="658"/>
      <c r="BA4" s="682"/>
      <c r="BB4" s="658"/>
      <c r="BC4" s="682"/>
      <c r="BD4" s="658"/>
    </row>
    <row r="5" spans="1:61" ht="12" customHeight="1">
      <c r="A5" s="89" t="s">
        <v>56</v>
      </c>
      <c r="B5" s="89"/>
      <c r="C5" s="89"/>
      <c r="D5" s="89"/>
      <c r="E5" s="89"/>
      <c r="F5" s="89"/>
      <c r="G5" s="89"/>
      <c r="H5" s="89"/>
      <c r="I5" s="89"/>
      <c r="J5" s="89"/>
      <c r="K5" s="89"/>
      <c r="L5" s="89"/>
      <c r="M5" s="89"/>
      <c r="N5" s="89"/>
      <c r="S5" s="96"/>
      <c r="T5" s="96"/>
      <c r="U5" s="96"/>
      <c r="V5" s="96"/>
      <c r="W5" s="96"/>
      <c r="AZ5" s="659"/>
      <c r="BA5" s="659"/>
      <c r="BB5" s="659"/>
      <c r="BC5" s="659"/>
      <c r="BD5" s="659"/>
    </row>
    <row r="6" spans="1:61">
      <c r="A6" s="89"/>
      <c r="B6" s="89"/>
      <c r="C6" s="89"/>
      <c r="D6" s="89"/>
      <c r="E6" s="89"/>
      <c r="F6" s="89"/>
      <c r="G6" s="89"/>
      <c r="H6" s="89"/>
      <c r="I6" s="89"/>
      <c r="J6" s="89"/>
      <c r="K6" s="89"/>
      <c r="L6" s="89"/>
      <c r="M6" s="89" t="s">
        <v>57</v>
      </c>
      <c r="N6" s="89"/>
      <c r="O6" s="89"/>
      <c r="P6" s="89"/>
      <c r="Q6" s="122"/>
      <c r="R6" s="122"/>
      <c r="S6" s="122"/>
      <c r="T6" s="122"/>
      <c r="U6" s="122"/>
      <c r="V6" s="122"/>
      <c r="W6" s="122"/>
      <c r="AI6" s="323" t="s">
        <v>55</v>
      </c>
      <c r="AT6" s="654" t="s">
        <v>57</v>
      </c>
      <c r="AU6" s="654"/>
      <c r="AV6" s="654"/>
      <c r="AW6" s="654"/>
      <c r="AX6" s="680"/>
      <c r="AY6" s="680"/>
      <c r="AZ6" s="680"/>
      <c r="BA6" s="680"/>
      <c r="BB6" s="680"/>
      <c r="BC6" s="680"/>
      <c r="BD6" s="680"/>
    </row>
    <row r="7" spans="1:61" ht="2.4" customHeight="1">
      <c r="A7" s="89" t="s">
        <v>58</v>
      </c>
      <c r="B7" s="89"/>
      <c r="C7" s="89"/>
      <c r="D7" s="89"/>
      <c r="E7" s="89"/>
      <c r="F7" s="89"/>
      <c r="G7" s="89"/>
      <c r="H7" s="89"/>
      <c r="I7" s="89"/>
      <c r="J7" s="89"/>
      <c r="K7" s="89"/>
      <c r="L7" s="89"/>
      <c r="M7" s="89"/>
      <c r="N7" s="89"/>
      <c r="S7" s="96"/>
      <c r="T7" s="96"/>
      <c r="U7" s="96"/>
      <c r="V7" s="96"/>
      <c r="W7" s="96"/>
      <c r="AH7" s="323" t="s">
        <v>58</v>
      </c>
      <c r="AZ7" s="659"/>
      <c r="BA7" s="659"/>
      <c r="BB7" s="659"/>
      <c r="BC7" s="659"/>
      <c r="BD7" s="659"/>
    </row>
    <row r="8" spans="1:61" ht="25.75" customHeight="1">
      <c r="A8" s="89"/>
      <c r="B8" s="89"/>
      <c r="C8" s="89"/>
      <c r="D8" s="89"/>
      <c r="E8" s="89"/>
      <c r="F8" s="89"/>
      <c r="G8" s="89"/>
      <c r="H8" s="89"/>
      <c r="I8" s="89"/>
      <c r="J8" s="89"/>
      <c r="K8" s="89"/>
      <c r="L8" s="89"/>
      <c r="M8" s="1531" t="s">
        <v>59</v>
      </c>
      <c r="N8" s="1531"/>
      <c r="O8" s="1532">
        <f>基本情報!E6</f>
        <v>0</v>
      </c>
      <c r="P8" s="1532"/>
      <c r="Q8" s="1532"/>
      <c r="R8" s="1532"/>
      <c r="S8" s="1532"/>
      <c r="T8" s="1532"/>
      <c r="U8" s="1532"/>
      <c r="V8" s="1532"/>
      <c r="W8" s="1532"/>
      <c r="AI8" s="323" t="s">
        <v>817</v>
      </c>
      <c r="AK8" s="654"/>
      <c r="AL8" s="654"/>
      <c r="AM8" s="654"/>
      <c r="AN8" s="654"/>
      <c r="AO8" s="654"/>
      <c r="AP8" s="654"/>
      <c r="AT8" s="1586" t="s">
        <v>59</v>
      </c>
      <c r="AU8" s="1586"/>
      <c r="AV8" s="1596">
        <v>0</v>
      </c>
      <c r="AW8" s="1596"/>
      <c r="AX8" s="1596"/>
      <c r="AY8" s="1596"/>
      <c r="AZ8" s="1596"/>
      <c r="BA8" s="1596"/>
      <c r="BB8" s="1596"/>
      <c r="BC8" s="1596"/>
      <c r="BD8" s="1596"/>
    </row>
    <row r="9" spans="1:61" ht="2.4" customHeight="1">
      <c r="A9" s="89"/>
      <c r="B9" s="89"/>
      <c r="C9" s="89"/>
      <c r="D9" s="89"/>
      <c r="E9" s="89"/>
      <c r="F9" s="89"/>
      <c r="G9" s="89"/>
      <c r="H9" s="89"/>
      <c r="I9" s="89"/>
      <c r="J9" s="89"/>
      <c r="K9" s="89"/>
      <c r="L9" s="89"/>
      <c r="M9" s="89"/>
      <c r="N9" s="89"/>
      <c r="O9" s="88"/>
      <c r="P9" s="88"/>
      <c r="Q9" s="88"/>
      <c r="R9" s="88"/>
      <c r="S9" s="88"/>
      <c r="T9" s="88"/>
      <c r="U9" s="88"/>
      <c r="V9" s="88"/>
      <c r="W9" s="88"/>
      <c r="AJ9" s="654"/>
      <c r="AK9" s="654"/>
      <c r="AL9" s="654"/>
      <c r="AM9" s="654"/>
      <c r="AN9" s="654"/>
      <c r="AO9" s="654"/>
      <c r="AP9" s="654"/>
      <c r="AU9" s="654"/>
      <c r="AV9" s="660"/>
      <c r="AW9" s="660"/>
      <c r="AX9" s="660"/>
      <c r="AY9" s="660"/>
      <c r="AZ9" s="660"/>
      <c r="BA9" s="660"/>
      <c r="BB9" s="660"/>
      <c r="BC9" s="660"/>
      <c r="BD9" s="660"/>
    </row>
    <row r="10" spans="1:61" ht="25.75" customHeight="1">
      <c r="A10" s="89"/>
      <c r="B10" s="89"/>
      <c r="C10" s="89"/>
      <c r="D10" s="89"/>
      <c r="E10" s="89"/>
      <c r="F10" s="89"/>
      <c r="G10" s="89"/>
      <c r="H10" s="89"/>
      <c r="I10" s="89"/>
      <c r="J10" s="89"/>
      <c r="K10" s="89"/>
      <c r="L10" s="89"/>
      <c r="M10" s="1531" t="s">
        <v>60</v>
      </c>
      <c r="N10" s="1531"/>
      <c r="O10" s="1532">
        <f>基本情報!E4</f>
        <v>0</v>
      </c>
      <c r="P10" s="1532"/>
      <c r="Q10" s="1532"/>
      <c r="R10" s="1532"/>
      <c r="S10" s="1532"/>
      <c r="T10" s="1532"/>
      <c r="U10" s="1532"/>
      <c r="V10" s="1532"/>
      <c r="W10" s="1532"/>
      <c r="AT10" s="1586" t="s">
        <v>60</v>
      </c>
      <c r="AU10" s="1586"/>
      <c r="AV10" s="1596">
        <v>0</v>
      </c>
      <c r="AW10" s="1596"/>
      <c r="AX10" s="1596"/>
      <c r="AY10" s="1596"/>
      <c r="AZ10" s="1596"/>
      <c r="BA10" s="1596"/>
      <c r="BB10" s="1596"/>
      <c r="BC10" s="1596"/>
      <c r="BD10" s="1596"/>
    </row>
    <row r="11" spans="1:61" ht="3.65" customHeight="1">
      <c r="A11" s="89"/>
      <c r="B11" s="89"/>
      <c r="C11" s="89"/>
      <c r="D11" s="89"/>
      <c r="E11" s="89"/>
      <c r="F11" s="89"/>
      <c r="G11" s="89"/>
      <c r="H11" s="89"/>
      <c r="I11" s="89"/>
      <c r="J11" s="89"/>
      <c r="K11" s="89"/>
      <c r="L11" s="89"/>
      <c r="M11" s="89"/>
      <c r="N11" s="89"/>
      <c r="O11" s="88"/>
      <c r="P11" s="88"/>
      <c r="Q11" s="88"/>
      <c r="R11" s="88"/>
      <c r="S11" s="88"/>
      <c r="T11" s="88"/>
      <c r="U11" s="88"/>
      <c r="V11" s="88"/>
      <c r="W11" s="88"/>
      <c r="AU11" s="654"/>
      <c r="AV11" s="660"/>
      <c r="AW11" s="660"/>
      <c r="AX11" s="660"/>
      <c r="AY11" s="660"/>
      <c r="AZ11" s="660"/>
      <c r="BA11" s="660"/>
      <c r="BB11" s="660"/>
      <c r="BC11" s="660"/>
      <c r="BD11" s="660"/>
    </row>
    <row r="12" spans="1:61" ht="25.75" customHeight="1">
      <c r="A12" s="89"/>
      <c r="B12" s="89"/>
      <c r="C12" s="89"/>
      <c r="D12" s="89"/>
      <c r="E12" s="89"/>
      <c r="F12" s="89"/>
      <c r="G12" s="89"/>
      <c r="H12" s="89"/>
      <c r="I12" s="89"/>
      <c r="J12" s="89"/>
      <c r="K12" s="89"/>
      <c r="L12" s="89"/>
      <c r="M12" s="1533" t="s">
        <v>61</v>
      </c>
      <c r="N12" s="1533"/>
      <c r="O12" s="1534">
        <f>基本情報!E7</f>
        <v>0</v>
      </c>
      <c r="P12" s="1534"/>
      <c r="Q12" s="1534"/>
      <c r="R12" s="1534"/>
      <c r="S12" s="1534">
        <f>基本情報!E9</f>
        <v>0</v>
      </c>
      <c r="T12" s="1534"/>
      <c r="U12" s="1534"/>
      <c r="V12" s="1534"/>
      <c r="W12" s="1534"/>
      <c r="AT12" s="1595" t="s">
        <v>61</v>
      </c>
      <c r="AU12" s="1595"/>
      <c r="AV12" s="1596">
        <v>0</v>
      </c>
      <c r="AW12" s="1597"/>
      <c r="AX12" s="1597"/>
      <c r="AY12" s="1597"/>
      <c r="AZ12" s="1596">
        <v>0</v>
      </c>
      <c r="BA12" s="1597"/>
      <c r="BB12" s="1597"/>
      <c r="BC12" s="1597"/>
      <c r="BD12" s="1597"/>
    </row>
    <row r="13" spans="1:61" ht="21" customHeight="1">
      <c r="M13" s="89"/>
      <c r="N13" s="89"/>
      <c r="O13" s="89"/>
      <c r="P13" s="89"/>
      <c r="Q13" s="89"/>
      <c r="R13" s="89"/>
      <c r="S13" s="89"/>
      <c r="T13" s="89"/>
      <c r="U13" s="89"/>
      <c r="V13" s="89"/>
      <c r="W13" s="89"/>
      <c r="AT13" s="654"/>
      <c r="AU13" s="654"/>
      <c r="AV13" s="654"/>
      <c r="AW13" s="654"/>
      <c r="AX13" s="654"/>
      <c r="AY13" s="654"/>
      <c r="AZ13" s="654"/>
      <c r="BA13" s="654"/>
      <c r="BB13" s="654"/>
      <c r="BC13" s="654"/>
      <c r="BD13" s="654"/>
    </row>
    <row r="14" spans="1:61" ht="2.4" customHeight="1">
      <c r="N14" s="89"/>
      <c r="O14" s="88"/>
      <c r="P14" s="88"/>
      <c r="Q14" s="88"/>
      <c r="R14" s="88"/>
      <c r="S14" s="88"/>
      <c r="T14" s="88"/>
      <c r="U14" s="88"/>
      <c r="V14" s="88"/>
      <c r="W14" s="88"/>
      <c r="AU14" s="654"/>
      <c r="AV14" s="660"/>
      <c r="AW14" s="660"/>
      <c r="AX14" s="660"/>
      <c r="AY14" s="660"/>
      <c r="AZ14" s="660"/>
      <c r="BA14" s="660"/>
      <c r="BB14" s="660"/>
      <c r="BC14" s="660"/>
      <c r="BD14" s="660"/>
    </row>
    <row r="15" spans="1:61" ht="21" customHeight="1">
      <c r="M15" s="89"/>
      <c r="N15" s="89"/>
      <c r="O15" s="89"/>
      <c r="P15" s="89"/>
      <c r="Q15" s="89"/>
      <c r="R15" s="89"/>
      <c r="S15" s="89"/>
      <c r="T15" s="89"/>
      <c r="U15" s="89"/>
      <c r="V15" s="89"/>
      <c r="W15" s="89"/>
      <c r="AA15" s="97"/>
      <c r="AT15" s="654"/>
      <c r="AU15" s="654"/>
      <c r="AV15" s="654"/>
      <c r="AW15" s="654"/>
      <c r="AX15" s="654"/>
      <c r="AY15" s="654"/>
      <c r="AZ15" s="654"/>
      <c r="BA15" s="654"/>
      <c r="BB15" s="654"/>
      <c r="BC15" s="654"/>
      <c r="BD15" s="654"/>
    </row>
    <row r="16" spans="1:61" s="99" customFormat="1" ht="14">
      <c r="A16" s="1524" t="s">
        <v>17</v>
      </c>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98"/>
      <c r="AA16" s="98"/>
      <c r="AB16" s="98"/>
      <c r="AC16" s="98"/>
      <c r="AD16" s="98"/>
      <c r="AE16" s="98"/>
      <c r="AF16" s="98"/>
      <c r="AG16" s="663"/>
      <c r="AH16" s="1524" t="s">
        <v>17</v>
      </c>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24"/>
      <c r="BF16" s="1524"/>
      <c r="BG16" s="665"/>
      <c r="BH16" s="665"/>
      <c r="BI16" s="665"/>
    </row>
    <row r="17" spans="1:61" s="99" customFormat="1" ht="19.75" customHeight="1">
      <c r="B17" s="1525" t="s">
        <v>184</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98"/>
      <c r="Y17" s="98"/>
      <c r="Z17" s="98"/>
      <c r="AG17" s="665"/>
      <c r="AI17" s="1525" t="s">
        <v>184</v>
      </c>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98"/>
      <c r="BF17" s="98"/>
      <c r="BG17" s="665"/>
      <c r="BH17" s="665"/>
      <c r="BI17" s="665"/>
    </row>
    <row r="18" spans="1:61" ht="16.5" customHeight="1">
      <c r="AH18" s="91"/>
      <c r="AI18" s="91"/>
      <c r="AJ18" s="91"/>
      <c r="AK18" s="91"/>
      <c r="AL18" s="91"/>
      <c r="AM18" s="91"/>
      <c r="AN18" s="91"/>
      <c r="AO18" s="91"/>
      <c r="AP18" s="91"/>
      <c r="AQ18" s="91"/>
      <c r="AR18" s="91"/>
      <c r="AS18" s="91"/>
      <c r="AT18" s="91"/>
      <c r="AU18" s="91"/>
      <c r="AV18" s="91"/>
      <c r="AW18" s="91"/>
      <c r="AX18" s="91"/>
      <c r="AY18" s="91"/>
      <c r="AZ18" s="91"/>
      <c r="BA18" s="92"/>
      <c r="BB18" s="92"/>
      <c r="BC18" s="92"/>
      <c r="BD18" s="92"/>
      <c r="BE18" s="92"/>
      <c r="BF18" s="92"/>
    </row>
    <row r="19" spans="1:61">
      <c r="C19" s="319" t="s">
        <v>8</v>
      </c>
      <c r="D19" s="30"/>
      <c r="E19" s="100" t="s">
        <v>52</v>
      </c>
      <c r="F19" s="304"/>
      <c r="G19" s="100" t="s">
        <v>53</v>
      </c>
      <c r="H19" s="304"/>
      <c r="I19" s="100" t="s">
        <v>63</v>
      </c>
      <c r="J19" s="1559"/>
      <c r="K19" s="1559"/>
      <c r="L19" s="1557" t="s">
        <v>64</v>
      </c>
      <c r="M19" s="1557"/>
      <c r="N19" s="1557"/>
      <c r="O19" s="1559"/>
      <c r="P19" s="1559"/>
      <c r="Q19" s="1551" t="s">
        <v>177</v>
      </c>
      <c r="R19" s="1551"/>
      <c r="S19" s="1551"/>
      <c r="T19" s="1551"/>
      <c r="U19" s="1551"/>
      <c r="V19" s="1551"/>
      <c r="W19" s="1551"/>
      <c r="X19" s="1551"/>
      <c r="Y19" s="1551"/>
      <c r="AA19" s="97" t="s">
        <v>143</v>
      </c>
      <c r="AH19" s="91"/>
      <c r="AI19" s="91"/>
      <c r="AJ19" s="319" t="s">
        <v>8</v>
      </c>
      <c r="AK19" s="30"/>
      <c r="AL19" s="100" t="s">
        <v>52</v>
      </c>
      <c r="AM19" s="304"/>
      <c r="AN19" s="100" t="s">
        <v>53</v>
      </c>
      <c r="AO19" s="304"/>
      <c r="AP19" s="100" t="s">
        <v>63</v>
      </c>
      <c r="AQ19" s="1559"/>
      <c r="AR19" s="1559"/>
      <c r="AS19" s="1557" t="s">
        <v>64</v>
      </c>
      <c r="AT19" s="1557"/>
      <c r="AU19" s="1557"/>
      <c r="AV19" s="1559"/>
      <c r="AW19" s="1559"/>
      <c r="AX19" s="1551" t="s">
        <v>177</v>
      </c>
      <c r="AY19" s="1551"/>
      <c r="AZ19" s="1551"/>
      <c r="BA19" s="1551"/>
      <c r="BB19" s="1551"/>
      <c r="BC19" s="1551"/>
      <c r="BD19" s="1551"/>
      <c r="BE19" s="1551"/>
      <c r="BF19" s="1551"/>
    </row>
    <row r="20" spans="1:61" ht="41.4" customHeight="1">
      <c r="A20" s="1552" t="s">
        <v>774</v>
      </c>
      <c r="B20" s="1552"/>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AH20" s="1552" t="s">
        <v>774</v>
      </c>
      <c r="AI20" s="1552"/>
      <c r="AJ20" s="1552"/>
      <c r="AK20" s="1552"/>
      <c r="AL20" s="1552"/>
      <c r="AM20" s="1552"/>
      <c r="AN20" s="1552"/>
      <c r="AO20" s="1552"/>
      <c r="AP20" s="1552"/>
      <c r="AQ20" s="1552"/>
      <c r="AR20" s="1552"/>
      <c r="AS20" s="1552"/>
      <c r="AT20" s="1552"/>
      <c r="AU20" s="1552"/>
      <c r="AV20" s="1552"/>
      <c r="AW20" s="1552"/>
      <c r="AX20" s="1552"/>
      <c r="AY20" s="1552"/>
      <c r="AZ20" s="1552"/>
      <c r="BA20" s="1552"/>
      <c r="BB20" s="1552"/>
      <c r="BC20" s="1552"/>
      <c r="BD20" s="1552"/>
      <c r="BE20" s="1552"/>
      <c r="BF20" s="1552"/>
    </row>
    <row r="21" spans="1:61" ht="13.25" customHeight="1">
      <c r="B21" s="471"/>
      <c r="C21" s="471"/>
      <c r="D21" s="471"/>
      <c r="E21" s="471"/>
      <c r="F21" s="471"/>
      <c r="G21" s="471"/>
      <c r="H21" s="471"/>
      <c r="I21" s="471"/>
      <c r="J21" s="471"/>
      <c r="K21" s="471"/>
      <c r="L21" s="471"/>
      <c r="M21" s="471"/>
      <c r="N21" s="471"/>
      <c r="O21" s="471"/>
      <c r="P21" s="471"/>
      <c r="Q21" s="471"/>
      <c r="R21" s="471"/>
      <c r="S21" s="471"/>
      <c r="T21" s="471"/>
      <c r="U21" s="471"/>
      <c r="V21" s="471"/>
      <c r="W21" s="471"/>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row>
    <row r="22" spans="1:61" ht="13.25" hidden="1" customHeight="1">
      <c r="B22" s="471"/>
      <c r="C22" s="471"/>
      <c r="D22" s="471"/>
      <c r="E22" s="471"/>
      <c r="F22" s="471"/>
      <c r="G22" s="471"/>
      <c r="H22" s="471"/>
      <c r="I22" s="471"/>
      <c r="J22" s="471"/>
      <c r="K22" s="471"/>
      <c r="L22" s="471"/>
      <c r="M22" s="471"/>
      <c r="N22" s="471"/>
      <c r="O22" s="471"/>
      <c r="P22" s="471"/>
      <c r="Q22" s="471"/>
      <c r="R22" s="471"/>
      <c r="S22" s="471"/>
      <c r="T22" s="471"/>
      <c r="U22" s="471"/>
      <c r="V22" s="471"/>
      <c r="W22" s="471"/>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row>
    <row r="23" spans="1:61" ht="13.25" customHeight="1">
      <c r="B23" s="1516" t="s">
        <v>67</v>
      </c>
      <c r="C23" s="1516"/>
      <c r="D23" s="1516"/>
      <c r="E23" s="1516"/>
      <c r="F23" s="1516"/>
      <c r="G23" s="1516"/>
      <c r="H23" s="1516"/>
      <c r="I23" s="1516"/>
      <c r="J23" s="1516"/>
      <c r="K23" s="1516"/>
      <c r="L23" s="1516"/>
      <c r="M23" s="1516"/>
      <c r="N23" s="1516"/>
      <c r="O23" s="1516"/>
      <c r="P23" s="1516"/>
      <c r="Q23" s="1516"/>
      <c r="R23" s="1516"/>
      <c r="S23" s="1516"/>
      <c r="T23" s="1516"/>
      <c r="U23" s="1516"/>
      <c r="V23" s="1516"/>
      <c r="W23" s="1516"/>
      <c r="AI23" s="1615" t="s">
        <v>67</v>
      </c>
      <c r="AJ23" s="1615"/>
      <c r="AK23" s="1615"/>
      <c r="AL23" s="1615"/>
      <c r="AM23" s="1615"/>
      <c r="AN23" s="1615"/>
      <c r="AO23" s="1615"/>
      <c r="AP23" s="1615"/>
      <c r="AQ23" s="1615"/>
      <c r="AR23" s="1615"/>
      <c r="AS23" s="1615"/>
      <c r="AT23" s="1615"/>
      <c r="AU23" s="1615"/>
      <c r="AV23" s="1615"/>
      <c r="AW23" s="1615"/>
      <c r="AX23" s="1615"/>
      <c r="AY23" s="1615"/>
      <c r="AZ23" s="1615"/>
      <c r="BA23" s="1615"/>
      <c r="BB23" s="1615"/>
      <c r="BC23" s="1615"/>
      <c r="BD23" s="1615"/>
    </row>
    <row r="24" spans="1:61" ht="13.25" hidden="1" customHeight="1">
      <c r="B24" s="472"/>
      <c r="C24" s="472"/>
      <c r="D24" s="472"/>
      <c r="E24" s="472"/>
      <c r="F24" s="472"/>
      <c r="G24" s="472"/>
      <c r="H24" s="472"/>
      <c r="I24" s="472"/>
      <c r="J24" s="472"/>
      <c r="K24" s="472"/>
      <c r="L24" s="472"/>
      <c r="M24" s="472"/>
      <c r="N24" s="472"/>
      <c r="O24" s="472"/>
      <c r="P24" s="472"/>
      <c r="Q24" s="472"/>
      <c r="R24" s="472"/>
      <c r="S24" s="472"/>
      <c r="T24" s="472"/>
      <c r="U24" s="472"/>
      <c r="V24" s="472"/>
      <c r="W24" s="472"/>
      <c r="AI24" s="707"/>
      <c r="AJ24" s="707"/>
      <c r="AK24" s="707"/>
      <c r="AL24" s="707"/>
      <c r="AM24" s="707"/>
      <c r="AN24" s="707"/>
      <c r="AO24" s="707"/>
      <c r="AP24" s="707"/>
      <c r="AQ24" s="707"/>
      <c r="AR24" s="707"/>
      <c r="AS24" s="707"/>
      <c r="AT24" s="707"/>
      <c r="AU24" s="707"/>
      <c r="AV24" s="707"/>
      <c r="AW24" s="707"/>
      <c r="AX24" s="707"/>
      <c r="AY24" s="707"/>
      <c r="AZ24" s="707"/>
      <c r="BA24" s="707"/>
      <c r="BB24" s="707"/>
      <c r="BC24" s="707"/>
      <c r="BD24" s="707"/>
    </row>
    <row r="25" spans="1:61" ht="13.25" customHeight="1">
      <c r="B25" s="473"/>
      <c r="C25" s="473"/>
      <c r="D25" s="473"/>
      <c r="E25" s="473"/>
      <c r="F25" s="473"/>
      <c r="G25" s="473"/>
      <c r="H25" s="473"/>
      <c r="I25" s="473"/>
      <c r="J25" s="473"/>
      <c r="K25" s="473"/>
      <c r="L25" s="473"/>
      <c r="M25" s="473"/>
      <c r="N25" s="473"/>
      <c r="O25" s="473"/>
      <c r="P25" s="473"/>
      <c r="Q25" s="473"/>
      <c r="R25" s="473"/>
      <c r="S25" s="473"/>
      <c r="T25" s="473"/>
      <c r="U25" s="473"/>
      <c r="V25" s="473"/>
      <c r="W25" s="473"/>
      <c r="AI25" s="683"/>
      <c r="AJ25" s="683"/>
      <c r="AK25" s="683"/>
      <c r="AL25" s="683"/>
      <c r="AM25" s="683"/>
      <c r="AN25" s="683"/>
      <c r="AO25" s="683"/>
      <c r="AP25" s="683"/>
      <c r="AQ25" s="683"/>
      <c r="AR25" s="683"/>
      <c r="AS25" s="683"/>
      <c r="AT25" s="683"/>
      <c r="AU25" s="683"/>
      <c r="AV25" s="683"/>
      <c r="AW25" s="683"/>
      <c r="AX25" s="683"/>
      <c r="AY25" s="683"/>
      <c r="AZ25" s="683"/>
      <c r="BA25" s="683"/>
      <c r="BB25" s="683"/>
      <c r="BC25" s="683"/>
      <c r="BD25" s="683"/>
    </row>
    <row r="26" spans="1:61" ht="29.25" customHeight="1">
      <c r="B26" s="104"/>
      <c r="C26" s="1545" t="s">
        <v>68</v>
      </c>
      <c r="D26" s="1545"/>
      <c r="E26" s="1545"/>
      <c r="F26" s="1545"/>
      <c r="G26" s="1545"/>
      <c r="H26" s="1545"/>
      <c r="I26" s="1546"/>
      <c r="J26" s="1561">
        <f>基本情報!E2</f>
        <v>0</v>
      </c>
      <c r="K26" s="1562"/>
      <c r="L26" s="1562"/>
      <c r="M26" s="1562"/>
      <c r="N26" s="1562"/>
      <c r="O26" s="1562"/>
      <c r="P26" s="1562"/>
      <c r="Q26" s="1562"/>
      <c r="R26" s="1537" t="str">
        <f>基本情報!I2</f>
        <v>系統用蓄電池設備導入事業</v>
      </c>
      <c r="S26" s="1537"/>
      <c r="T26" s="1537"/>
      <c r="U26" s="1537"/>
      <c r="V26" s="1537"/>
      <c r="W26" s="1537"/>
      <c r="X26" s="1538"/>
      <c r="Z26" s="91"/>
      <c r="AI26" s="1582" t="s">
        <v>68</v>
      </c>
      <c r="AJ26" s="1583"/>
      <c r="AK26" s="1583"/>
      <c r="AL26" s="1583"/>
      <c r="AM26" s="1583"/>
      <c r="AN26" s="1583"/>
      <c r="AO26" s="1583"/>
      <c r="AP26" s="1584"/>
      <c r="AQ26" s="667"/>
      <c r="AR26" s="1592" t="s">
        <v>1098</v>
      </c>
      <c r="AS26" s="1593"/>
      <c r="AT26" s="1593"/>
      <c r="AU26" s="1593"/>
      <c r="AV26" s="1593"/>
      <c r="AW26" s="1593"/>
      <c r="AX26" s="1593"/>
      <c r="AY26" s="1593"/>
      <c r="AZ26" s="1593"/>
      <c r="BA26" s="1593"/>
      <c r="BB26" s="1593"/>
      <c r="BC26" s="1593"/>
      <c r="BD26" s="1594"/>
    </row>
    <row r="27" spans="1:61" ht="2.25" customHeight="1">
      <c r="B27" s="105"/>
      <c r="C27" s="89"/>
      <c r="D27" s="89"/>
      <c r="E27" s="89"/>
      <c r="F27" s="89"/>
      <c r="G27" s="89"/>
      <c r="H27" s="89"/>
      <c r="I27" s="311"/>
      <c r="J27" s="105"/>
      <c r="K27" s="106"/>
      <c r="L27" s="106"/>
      <c r="M27" s="106"/>
      <c r="N27" s="88"/>
      <c r="O27" s="107"/>
      <c r="P27" s="100"/>
      <c r="Q27" s="108"/>
      <c r="R27" s="100"/>
      <c r="S27" s="88"/>
      <c r="T27" s="100"/>
      <c r="U27" s="108"/>
      <c r="V27" s="89"/>
      <c r="X27" s="474"/>
      <c r="Z27" s="91"/>
      <c r="AI27" s="668"/>
      <c r="AJ27" s="654"/>
      <c r="AK27" s="654"/>
      <c r="AL27" s="654"/>
      <c r="AM27" s="654"/>
      <c r="AN27" s="654"/>
      <c r="AO27" s="654"/>
      <c r="AP27" s="669"/>
      <c r="AQ27" s="668"/>
      <c r="AR27" s="670"/>
      <c r="AS27" s="670"/>
      <c r="AT27" s="670"/>
      <c r="AU27" s="660"/>
      <c r="AV27" s="325"/>
      <c r="AW27" s="326"/>
      <c r="AX27" s="671"/>
      <c r="AY27" s="326"/>
      <c r="AZ27" s="660"/>
      <c r="BA27" s="326"/>
      <c r="BB27" s="671"/>
      <c r="BC27" s="654"/>
      <c r="BD27" s="684"/>
    </row>
    <row r="28" spans="1:61" ht="24" customHeight="1">
      <c r="B28" s="105"/>
      <c r="C28" s="1547" t="s">
        <v>69</v>
      </c>
      <c r="D28" s="1547"/>
      <c r="E28" s="1547"/>
      <c r="F28" s="1547"/>
      <c r="G28" s="1547"/>
      <c r="H28" s="1547"/>
      <c r="I28" s="1548"/>
      <c r="J28" s="89"/>
      <c r="K28" s="492" t="s">
        <v>70</v>
      </c>
      <c r="L28" s="1560"/>
      <c r="M28" s="1560"/>
      <c r="N28" s="1560"/>
      <c r="O28" s="1621"/>
      <c r="P28" s="493" t="s">
        <v>71</v>
      </c>
      <c r="Q28" s="493"/>
      <c r="R28" s="493"/>
      <c r="S28" s="493"/>
      <c r="T28" s="493"/>
      <c r="U28" s="493"/>
      <c r="V28" s="493"/>
      <c r="X28" s="483"/>
      <c r="Z28" s="91"/>
      <c r="AI28" s="1588" t="s">
        <v>69</v>
      </c>
      <c r="AJ28" s="1589"/>
      <c r="AK28" s="1589"/>
      <c r="AL28" s="1589"/>
      <c r="AM28" s="1589"/>
      <c r="AN28" s="1589"/>
      <c r="AO28" s="1589"/>
      <c r="AP28" s="1590"/>
      <c r="AQ28" s="654"/>
      <c r="AR28" s="716" t="s">
        <v>70</v>
      </c>
      <c r="AS28" s="1857" t="s">
        <v>1101</v>
      </c>
      <c r="AT28" s="1857"/>
      <c r="AU28" s="1857"/>
      <c r="AV28" s="1857"/>
      <c r="AW28" s="717" t="s">
        <v>71</v>
      </c>
      <c r="AX28" s="717"/>
      <c r="AY28" s="717"/>
      <c r="AZ28" s="717"/>
      <c r="BA28" s="717"/>
      <c r="BB28" s="717"/>
      <c r="BC28" s="717"/>
      <c r="BD28" s="684"/>
    </row>
    <row r="29" spans="1:61" ht="9" customHeight="1">
      <c r="B29" s="494"/>
      <c r="C29" s="36"/>
      <c r="D29" s="36"/>
      <c r="E29" s="36"/>
      <c r="F29" s="36"/>
      <c r="G29" s="36"/>
      <c r="H29" s="36"/>
      <c r="I29" s="36"/>
      <c r="J29" s="36"/>
      <c r="K29" s="495"/>
      <c r="L29" s="265"/>
      <c r="M29" s="265"/>
      <c r="N29" s="265"/>
      <c r="O29" s="496"/>
      <c r="P29" s="496"/>
      <c r="Q29" s="496"/>
      <c r="R29" s="496"/>
      <c r="S29" s="496"/>
      <c r="T29" s="496"/>
      <c r="U29" s="496"/>
      <c r="V29" s="496"/>
      <c r="W29" s="486"/>
      <c r="Z29" s="91"/>
      <c r="AI29" s="718"/>
      <c r="AJ29" s="692"/>
      <c r="AK29" s="692"/>
      <c r="AL29" s="692"/>
      <c r="AM29" s="692"/>
      <c r="AN29" s="692"/>
      <c r="AO29" s="692"/>
      <c r="AP29" s="692"/>
      <c r="AQ29" s="692"/>
      <c r="AR29" s="719"/>
      <c r="AS29" s="712"/>
      <c r="AT29" s="712"/>
      <c r="AU29" s="712"/>
      <c r="AV29" s="720"/>
      <c r="AW29" s="720"/>
      <c r="AX29" s="720"/>
      <c r="AY29" s="720"/>
      <c r="AZ29" s="720"/>
      <c r="BA29" s="720"/>
      <c r="BB29" s="720"/>
      <c r="BC29" s="720"/>
      <c r="BD29" s="721"/>
    </row>
    <row r="30" spans="1:61" ht="18" customHeight="1">
      <c r="B30" s="1653" t="s">
        <v>185</v>
      </c>
      <c r="C30" s="1654"/>
      <c r="D30" s="1654"/>
      <c r="E30" s="1654"/>
      <c r="F30" s="1654"/>
      <c r="G30" s="1654"/>
      <c r="H30" s="1654"/>
      <c r="I30" s="1655"/>
      <c r="J30" s="1656" t="s">
        <v>88</v>
      </c>
      <c r="K30" s="1657"/>
      <c r="L30" s="1657"/>
      <c r="M30" s="1657"/>
      <c r="N30" s="1657"/>
      <c r="O30" s="1657"/>
      <c r="P30" s="1658"/>
      <c r="Q30" s="1656" t="s">
        <v>83</v>
      </c>
      <c r="R30" s="1657"/>
      <c r="S30" s="1657"/>
      <c r="T30" s="1657"/>
      <c r="U30" s="1657"/>
      <c r="V30" s="1657"/>
      <c r="W30" s="1657"/>
      <c r="X30" s="1658"/>
      <c r="Z30" s="91"/>
      <c r="AI30" s="1644" t="s">
        <v>185</v>
      </c>
      <c r="AJ30" s="1645"/>
      <c r="AK30" s="1645"/>
      <c r="AL30" s="1645"/>
      <c r="AM30" s="1645"/>
      <c r="AN30" s="1645"/>
      <c r="AO30" s="1645"/>
      <c r="AP30" s="1646"/>
      <c r="AQ30" s="1647" t="s">
        <v>88</v>
      </c>
      <c r="AR30" s="1648"/>
      <c r="AS30" s="1648"/>
      <c r="AT30" s="1648"/>
      <c r="AU30" s="1648"/>
      <c r="AV30" s="1648"/>
      <c r="AW30" s="1649"/>
      <c r="AX30" s="1647" t="s">
        <v>83</v>
      </c>
      <c r="AY30" s="1648"/>
      <c r="AZ30" s="1648"/>
      <c r="BA30" s="1648"/>
      <c r="BB30" s="1648"/>
      <c r="BC30" s="1648"/>
      <c r="BD30" s="1649"/>
    </row>
    <row r="31" spans="1:61" ht="18" customHeight="1">
      <c r="B31" s="1659" t="s">
        <v>186</v>
      </c>
      <c r="C31" s="1660"/>
      <c r="D31" s="1660"/>
      <c r="E31" s="1660"/>
      <c r="F31" s="1660"/>
      <c r="G31" s="1660"/>
      <c r="H31" s="1660"/>
      <c r="I31" s="1661"/>
      <c r="J31" s="1659" t="s">
        <v>187</v>
      </c>
      <c r="K31" s="1660"/>
      <c r="L31" s="1660"/>
      <c r="M31" s="1660"/>
      <c r="N31" s="1660"/>
      <c r="O31" s="1660"/>
      <c r="P31" s="1661"/>
      <c r="Q31" s="1662" t="s">
        <v>187</v>
      </c>
      <c r="R31" s="1533"/>
      <c r="S31" s="1533"/>
      <c r="T31" s="1533"/>
      <c r="U31" s="1533"/>
      <c r="V31" s="1533"/>
      <c r="W31" s="1533"/>
      <c r="X31" s="1663"/>
      <c r="Z31" s="91"/>
      <c r="AI31" s="1588" t="s">
        <v>186</v>
      </c>
      <c r="AJ31" s="1589"/>
      <c r="AK31" s="1589"/>
      <c r="AL31" s="1589"/>
      <c r="AM31" s="1589"/>
      <c r="AN31" s="1589"/>
      <c r="AO31" s="1589"/>
      <c r="AP31" s="1590"/>
      <c r="AQ31" s="1588" t="s">
        <v>187</v>
      </c>
      <c r="AR31" s="1589"/>
      <c r="AS31" s="1589"/>
      <c r="AT31" s="1589"/>
      <c r="AU31" s="1589"/>
      <c r="AV31" s="1589"/>
      <c r="AW31" s="1590"/>
      <c r="AX31" s="1650" t="s">
        <v>187</v>
      </c>
      <c r="AY31" s="1651"/>
      <c r="AZ31" s="1651"/>
      <c r="BA31" s="1651"/>
      <c r="BB31" s="1651"/>
      <c r="BC31" s="1651"/>
      <c r="BD31" s="1652"/>
    </row>
    <row r="32" spans="1:61" ht="63" customHeight="1">
      <c r="B32" s="484"/>
      <c r="C32" s="1601" t="s">
        <v>188</v>
      </c>
      <c r="D32" s="1601"/>
      <c r="E32" s="1601"/>
      <c r="F32" s="1601"/>
      <c r="G32" s="1601"/>
      <c r="H32" s="1601"/>
      <c r="I32" s="1601"/>
      <c r="J32" s="1669"/>
      <c r="K32" s="1670"/>
      <c r="L32" s="1670"/>
      <c r="M32" s="1670"/>
      <c r="N32" s="1670"/>
      <c r="O32" s="1670"/>
      <c r="P32" s="1671"/>
      <c r="Q32" s="1664"/>
      <c r="R32" s="1664"/>
      <c r="S32" s="1664"/>
      <c r="T32" s="1664"/>
      <c r="U32" s="1664"/>
      <c r="V32" s="1664"/>
      <c r="W32" s="1664"/>
      <c r="X32" s="1664"/>
      <c r="AI32" s="1578" t="s">
        <v>188</v>
      </c>
      <c r="AJ32" s="1579"/>
      <c r="AK32" s="1579"/>
      <c r="AL32" s="1579"/>
      <c r="AM32" s="1579"/>
      <c r="AN32" s="1579"/>
      <c r="AO32" s="1579"/>
      <c r="AP32" s="1580"/>
      <c r="AQ32" s="1858" t="s">
        <v>1006</v>
      </c>
      <c r="AR32" s="1848"/>
      <c r="AS32" s="1848"/>
      <c r="AT32" s="1848"/>
      <c r="AU32" s="1848"/>
      <c r="AV32" s="1848"/>
      <c r="AW32" s="1849"/>
      <c r="AX32" s="1858" t="s">
        <v>833</v>
      </c>
      <c r="AY32" s="1848"/>
      <c r="AZ32" s="1848"/>
      <c r="BA32" s="1848"/>
      <c r="BB32" s="1848"/>
      <c r="BC32" s="1848"/>
      <c r="BD32" s="1849"/>
    </row>
    <row r="33" spans="2:56" ht="63" customHeight="1">
      <c r="B33" s="484"/>
      <c r="C33" s="1638" t="s">
        <v>189</v>
      </c>
      <c r="D33" s="1601"/>
      <c r="E33" s="1601"/>
      <c r="F33" s="1601"/>
      <c r="G33" s="1601"/>
      <c r="H33" s="1601"/>
      <c r="I33" s="1601"/>
      <c r="J33" s="1669"/>
      <c r="K33" s="1670"/>
      <c r="L33" s="1670"/>
      <c r="M33" s="1670"/>
      <c r="N33" s="1670"/>
      <c r="O33" s="1670"/>
      <c r="P33" s="1671"/>
      <c r="Q33" s="1664"/>
      <c r="R33" s="1664"/>
      <c r="S33" s="1664"/>
      <c r="T33" s="1664"/>
      <c r="U33" s="1664"/>
      <c r="V33" s="1664"/>
      <c r="W33" s="1664"/>
      <c r="X33" s="1664"/>
      <c r="AI33" s="1578" t="s">
        <v>834</v>
      </c>
      <c r="AJ33" s="1579"/>
      <c r="AK33" s="1579"/>
      <c r="AL33" s="1579"/>
      <c r="AM33" s="1579"/>
      <c r="AN33" s="1579"/>
      <c r="AO33" s="1579"/>
      <c r="AP33" s="1580"/>
      <c r="AQ33" s="1858" t="s">
        <v>835</v>
      </c>
      <c r="AR33" s="1848"/>
      <c r="AS33" s="1848"/>
      <c r="AT33" s="1848"/>
      <c r="AU33" s="1848"/>
      <c r="AV33" s="1848"/>
      <c r="AW33" s="1849"/>
      <c r="AX33" s="1858" t="s">
        <v>836</v>
      </c>
      <c r="AY33" s="1848"/>
      <c r="AZ33" s="1848"/>
      <c r="BA33" s="1848"/>
      <c r="BB33" s="1848"/>
      <c r="BC33" s="1848"/>
      <c r="BD33" s="1849"/>
    </row>
    <row r="34" spans="2:56" ht="63" customHeight="1">
      <c r="B34" s="484"/>
      <c r="C34" s="1601" t="s">
        <v>190</v>
      </c>
      <c r="D34" s="1601"/>
      <c r="E34" s="1601"/>
      <c r="F34" s="1601"/>
      <c r="G34" s="1601"/>
      <c r="H34" s="1601"/>
      <c r="I34" s="1601"/>
      <c r="J34" s="1666"/>
      <c r="K34" s="1667"/>
      <c r="L34" s="1667"/>
      <c r="M34" s="1667"/>
      <c r="N34" s="1667"/>
      <c r="O34" s="1667"/>
      <c r="P34" s="1668"/>
      <c r="Q34" s="1665"/>
      <c r="R34" s="1665"/>
      <c r="S34" s="1665"/>
      <c r="T34" s="1665"/>
      <c r="U34" s="1665"/>
      <c r="V34" s="1665"/>
      <c r="W34" s="1665"/>
      <c r="X34" s="1665"/>
      <c r="AI34" s="1578" t="s">
        <v>190</v>
      </c>
      <c r="AJ34" s="1579"/>
      <c r="AK34" s="1579"/>
      <c r="AL34" s="1579"/>
      <c r="AM34" s="1579"/>
      <c r="AN34" s="1579"/>
      <c r="AO34" s="1579"/>
      <c r="AP34" s="1580"/>
      <c r="AQ34" s="1859" t="s">
        <v>837</v>
      </c>
      <c r="AR34" s="1860"/>
      <c r="AS34" s="1860"/>
      <c r="AT34" s="1860"/>
      <c r="AU34" s="1860"/>
      <c r="AV34" s="1860"/>
      <c r="AW34" s="1861"/>
      <c r="AX34" s="1859" t="s">
        <v>838</v>
      </c>
      <c r="AY34" s="1860"/>
      <c r="AZ34" s="1860"/>
      <c r="BA34" s="1860"/>
      <c r="BB34" s="1860"/>
      <c r="BC34" s="1860"/>
      <c r="BD34" s="1861"/>
    </row>
    <row r="35" spans="2:56" ht="63" customHeight="1">
      <c r="B35" s="484"/>
      <c r="C35" s="1638" t="s">
        <v>191</v>
      </c>
      <c r="D35" s="1638"/>
      <c r="E35" s="1638"/>
      <c r="F35" s="1638"/>
      <c r="G35" s="1638"/>
      <c r="H35" s="1638"/>
      <c r="I35" s="1638"/>
      <c r="J35" s="1669"/>
      <c r="K35" s="1670"/>
      <c r="L35" s="1670"/>
      <c r="M35" s="1670"/>
      <c r="N35" s="1670"/>
      <c r="O35" s="1670"/>
      <c r="P35" s="1671"/>
      <c r="Q35" s="1664"/>
      <c r="R35" s="1664"/>
      <c r="S35" s="1664"/>
      <c r="T35" s="1664"/>
      <c r="U35" s="1664"/>
      <c r="V35" s="1664"/>
      <c r="W35" s="1664"/>
      <c r="X35" s="1664"/>
      <c r="AI35" s="1631" t="s">
        <v>191</v>
      </c>
      <c r="AJ35" s="1632"/>
      <c r="AK35" s="1632"/>
      <c r="AL35" s="1632"/>
      <c r="AM35" s="1632"/>
      <c r="AN35" s="1632"/>
      <c r="AO35" s="1632"/>
      <c r="AP35" s="1633"/>
      <c r="AQ35" s="1862"/>
      <c r="AR35" s="1676"/>
      <c r="AS35" s="1676"/>
      <c r="AT35" s="1676"/>
      <c r="AU35" s="1676"/>
      <c r="AV35" s="1676"/>
      <c r="AW35" s="1677"/>
      <c r="AX35" s="1862"/>
      <c r="AY35" s="1676"/>
      <c r="AZ35" s="1676"/>
      <c r="BA35" s="1676"/>
      <c r="BB35" s="1676"/>
      <c r="BC35" s="1676"/>
      <c r="BD35" s="1677"/>
    </row>
    <row r="36" spans="2:56">
      <c r="B36" s="497" t="s">
        <v>192</v>
      </c>
      <c r="W36" s="272"/>
      <c r="AJ36" s="722" t="s">
        <v>839</v>
      </c>
      <c r="BD36" s="657"/>
    </row>
    <row r="37" spans="2:56" ht="6" customHeight="1">
      <c r="C37" s="497"/>
      <c r="W37" s="272"/>
      <c r="AJ37" s="722"/>
      <c r="BD37" s="657"/>
    </row>
    <row r="38" spans="2:56" ht="21.65" customHeight="1">
      <c r="M38" s="89"/>
      <c r="O38" s="89"/>
      <c r="P38" s="89"/>
      <c r="Q38" s="89"/>
      <c r="R38" s="89"/>
      <c r="S38" s="89"/>
      <c r="T38" s="89"/>
      <c r="U38" s="89"/>
      <c r="V38" s="89"/>
      <c r="W38" s="89"/>
      <c r="AU38" s="704"/>
      <c r="AV38" s="654"/>
      <c r="AW38" s="654"/>
      <c r="AX38" s="660"/>
      <c r="AY38" s="660"/>
      <c r="AZ38" s="660"/>
      <c r="BA38" s="660"/>
      <c r="BB38" s="660"/>
      <c r="BC38" s="660"/>
      <c r="BD38" s="660"/>
    </row>
    <row r="39" spans="2:56" ht="2.4" customHeight="1">
      <c r="N39" s="89"/>
      <c r="O39" s="88"/>
      <c r="P39" s="88"/>
      <c r="Q39" s="88"/>
      <c r="R39" s="88"/>
      <c r="S39" s="88"/>
      <c r="T39" s="88"/>
      <c r="U39" s="88"/>
      <c r="V39" s="88"/>
      <c r="W39" s="88"/>
      <c r="AA39" s="97"/>
      <c r="AT39" s="654"/>
      <c r="AU39" s="704"/>
      <c r="AV39" s="662"/>
      <c r="AW39" s="662"/>
      <c r="AX39" s="662"/>
      <c r="AY39" s="662"/>
      <c r="AZ39" s="662"/>
      <c r="BA39" s="662"/>
      <c r="BB39" s="662"/>
      <c r="BC39" s="662"/>
      <c r="BD39" s="662"/>
    </row>
    <row r="40" spans="2:56" ht="21.65" customHeight="1">
      <c r="M40" s="89"/>
      <c r="N40" s="89"/>
      <c r="O40" s="89"/>
      <c r="P40" s="89"/>
      <c r="Q40" s="89"/>
      <c r="R40" s="89"/>
      <c r="S40" s="89"/>
      <c r="T40" s="89"/>
      <c r="U40" s="89"/>
      <c r="V40" s="89"/>
      <c r="W40" s="89"/>
      <c r="AU40" s="654"/>
      <c r="AV40" s="660"/>
      <c r="AW40" s="660"/>
      <c r="AX40" s="660"/>
      <c r="AY40" s="660"/>
      <c r="AZ40" s="660"/>
      <c r="BA40" s="660"/>
      <c r="BB40" s="660"/>
      <c r="BC40" s="660"/>
      <c r="BD40" s="660"/>
    </row>
    <row r="41" spans="2:56" ht="2.4" customHeight="1">
      <c r="N41" s="89"/>
      <c r="O41" s="88"/>
      <c r="P41" s="88"/>
      <c r="Q41" s="88"/>
      <c r="R41" s="88"/>
      <c r="S41" s="88"/>
      <c r="T41" s="88"/>
      <c r="U41" s="88"/>
      <c r="V41" s="88"/>
      <c r="W41" s="88"/>
      <c r="AT41" s="654"/>
      <c r="AU41" s="654"/>
      <c r="AV41" s="662"/>
      <c r="AW41" s="662"/>
      <c r="AX41" s="662"/>
      <c r="AY41" s="662"/>
      <c r="AZ41" s="662"/>
      <c r="BA41" s="662"/>
      <c r="BB41" s="662"/>
      <c r="BC41" s="662"/>
      <c r="BD41" s="662"/>
    </row>
    <row r="42" spans="2:56" ht="3.65" customHeight="1">
      <c r="N42" s="89"/>
      <c r="O42" s="88"/>
      <c r="P42" s="88"/>
      <c r="Q42" s="88"/>
      <c r="R42" s="88"/>
      <c r="S42" s="88"/>
      <c r="T42" s="88"/>
      <c r="U42" s="88"/>
      <c r="V42" s="88"/>
      <c r="W42" s="88"/>
      <c r="AU42" s="654"/>
      <c r="AV42" s="660"/>
      <c r="AW42" s="660"/>
      <c r="AX42" s="660"/>
      <c r="AY42" s="660"/>
      <c r="AZ42" s="660"/>
      <c r="BA42" s="660"/>
      <c r="BB42" s="660"/>
      <c r="BC42" s="660"/>
      <c r="BD42" s="660"/>
    </row>
    <row r="43" spans="2:56" ht="21.65" customHeight="1">
      <c r="O43" s="89"/>
      <c r="P43" s="89"/>
      <c r="Q43" s="88"/>
      <c r="R43" s="88"/>
      <c r="S43" s="88"/>
      <c r="T43" s="88"/>
      <c r="U43" s="88"/>
      <c r="V43" s="88"/>
      <c r="W43" s="88"/>
      <c r="AU43" s="654"/>
      <c r="AV43" s="660"/>
      <c r="AW43" s="660"/>
      <c r="AX43" s="660"/>
      <c r="AY43" s="660"/>
      <c r="AZ43" s="660"/>
      <c r="BA43" s="660"/>
      <c r="BB43" s="660"/>
      <c r="BC43" s="660"/>
      <c r="BD43" s="660"/>
    </row>
    <row r="44" spans="2:56" ht="21.65" customHeight="1">
      <c r="M44" s="89"/>
      <c r="O44" s="89"/>
      <c r="P44" s="89"/>
      <c r="Q44" s="89"/>
      <c r="R44" s="89"/>
      <c r="S44" s="89"/>
      <c r="T44" s="89"/>
      <c r="U44" s="89"/>
      <c r="V44" s="89"/>
      <c r="W44" s="89"/>
      <c r="AU44" s="704"/>
      <c r="AV44" s="654"/>
      <c r="AW44" s="654"/>
      <c r="AX44" s="660"/>
      <c r="AY44" s="660"/>
      <c r="AZ44" s="660"/>
      <c r="BA44" s="660"/>
      <c r="BB44" s="660"/>
      <c r="BC44" s="660"/>
      <c r="BD44" s="660"/>
    </row>
    <row r="45" spans="2:56" ht="13.5" customHeight="1">
      <c r="S45" s="93"/>
      <c r="W45" s="123"/>
      <c r="AT45" s="654"/>
      <c r="AU45" s="704"/>
      <c r="AV45" s="662"/>
      <c r="AW45" s="662"/>
      <c r="AX45" s="662"/>
      <c r="AY45" s="662"/>
      <c r="AZ45" s="662"/>
      <c r="BA45" s="662"/>
      <c r="BB45" s="662"/>
      <c r="BC45" s="662"/>
      <c r="BD45" s="662"/>
    </row>
    <row r="46" spans="2:56">
      <c r="AZ46" s="656"/>
      <c r="BD46" s="681"/>
    </row>
  </sheetData>
  <sheetProtection algorithmName="SHA-512" hashValue="3l+JedIOLjZFIC1EGkNwOxBfYv9pwEVCLJPGIuI4aVouoM9L46G17xTq4aI/JYYtCeSZqCu9iDD+YxjB6nlWyg==" saltValue="ZYz2Aw52p+cJideWRfHCJA==" spinCount="100000" sheet="1" formatCells="0" selectLockedCells="1"/>
  <mergeCells count="77">
    <mergeCell ref="Q35:X35"/>
    <mergeCell ref="Q34:X34"/>
    <mergeCell ref="Q33:X33"/>
    <mergeCell ref="Q32:X32"/>
    <mergeCell ref="C34:I34"/>
    <mergeCell ref="J34:P34"/>
    <mergeCell ref="C35:I35"/>
    <mergeCell ref="J35:P35"/>
    <mergeCell ref="C32:I32"/>
    <mergeCell ref="J32:P32"/>
    <mergeCell ref="C33:I33"/>
    <mergeCell ref="J33:P33"/>
    <mergeCell ref="B30:I30"/>
    <mergeCell ref="J30:P30"/>
    <mergeCell ref="B31:I31"/>
    <mergeCell ref="J31:P31"/>
    <mergeCell ref="A20:Y20"/>
    <mergeCell ref="B23:W23"/>
    <mergeCell ref="C26:I26"/>
    <mergeCell ref="C28:I28"/>
    <mergeCell ref="L28:O28"/>
    <mergeCell ref="Q30:X30"/>
    <mergeCell ref="Q31:X31"/>
    <mergeCell ref="R26:X26"/>
    <mergeCell ref="J26:Q26"/>
    <mergeCell ref="A16:Y16"/>
    <mergeCell ref="B17:W17"/>
    <mergeCell ref="J19:K19"/>
    <mergeCell ref="L19:N19"/>
    <mergeCell ref="O19:P19"/>
    <mergeCell ref="Q19:Y19"/>
    <mergeCell ref="M12:N12"/>
    <mergeCell ref="P3:Q3"/>
    <mergeCell ref="M8:N8"/>
    <mergeCell ref="O8:W8"/>
    <mergeCell ref="M10:N10"/>
    <mergeCell ref="O10:W10"/>
    <mergeCell ref="O12:R12"/>
    <mergeCell ref="S12:W12"/>
    <mergeCell ref="AW3:AX3"/>
    <mergeCell ref="AT8:AU8"/>
    <mergeCell ref="AV8:BD8"/>
    <mergeCell ref="AT10:AU10"/>
    <mergeCell ref="AV10:BD10"/>
    <mergeCell ref="AH20:BF20"/>
    <mergeCell ref="AT12:AU12"/>
    <mergeCell ref="AV12:AY12"/>
    <mergeCell ref="AZ12:BD12"/>
    <mergeCell ref="AI17:BD17"/>
    <mergeCell ref="AQ19:AR19"/>
    <mergeCell ref="AS19:AU19"/>
    <mergeCell ref="AV19:AW19"/>
    <mergeCell ref="AH16:BF16"/>
    <mergeCell ref="AX19:BF19"/>
    <mergeCell ref="AI23:BD23"/>
    <mergeCell ref="AI26:AP26"/>
    <mergeCell ref="AR26:BD26"/>
    <mergeCell ref="AI28:AP28"/>
    <mergeCell ref="AS28:AV28"/>
    <mergeCell ref="AI30:AP30"/>
    <mergeCell ref="AQ30:AW30"/>
    <mergeCell ref="AX30:BD30"/>
    <mergeCell ref="AI31:AP31"/>
    <mergeCell ref="AQ31:AW31"/>
    <mergeCell ref="AX31:BD31"/>
    <mergeCell ref="AI32:AP32"/>
    <mergeCell ref="AQ32:AW32"/>
    <mergeCell ref="AX32:BD32"/>
    <mergeCell ref="AI33:AP33"/>
    <mergeCell ref="AQ33:AW33"/>
    <mergeCell ref="AX33:BD33"/>
    <mergeCell ref="AI34:AP34"/>
    <mergeCell ref="AQ34:AW34"/>
    <mergeCell ref="AX34:BD34"/>
    <mergeCell ref="AI35:AP35"/>
    <mergeCell ref="AQ35:AW35"/>
    <mergeCell ref="AX35:BD3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J44"/>
  <sheetViews>
    <sheetView showGridLines="0" showZeros="0" view="pageBreakPreview" zoomScale="55" zoomScaleNormal="90" zoomScaleSheetLayoutView="55" workbookViewId="0">
      <selection activeCell="L28" sqref="L28:O28"/>
    </sheetView>
  </sheetViews>
  <sheetFormatPr defaultRowHeight="13"/>
  <cols>
    <col min="1" max="1" width="2.0820312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8" width="3.4140625" style="91" customWidth="1"/>
    <col min="9" max="9" width="4.1640625" style="91" customWidth="1"/>
    <col min="10" max="10" width="1.08203125" style="91" customWidth="1"/>
    <col min="11" max="11" width="2.83203125" style="91" customWidth="1"/>
    <col min="12" max="12" width="4" style="91" customWidth="1"/>
    <col min="13" max="13" width="3.33203125" style="91" customWidth="1"/>
    <col min="14" max="14" width="5.08203125" style="91" customWidth="1"/>
    <col min="15" max="15" width="3.33203125" style="91" customWidth="1"/>
    <col min="16" max="16" width="4.1640625" style="91" customWidth="1"/>
    <col min="17" max="19" width="3.33203125" style="91" customWidth="1"/>
    <col min="20" max="23" width="3.33203125" style="92" customWidth="1"/>
    <col min="24" max="24" width="2" style="92" customWidth="1"/>
    <col min="25" max="26" width="1.9140625" style="92" customWidth="1"/>
    <col min="27" max="27" width="6.5" style="91" customWidth="1"/>
    <col min="28" max="33" width="8.83203125" style="91"/>
    <col min="34" max="34" width="2.08203125" style="91" customWidth="1"/>
    <col min="35" max="35" width="1" style="91" customWidth="1"/>
    <col min="36" max="36" width="5.08203125" style="91" customWidth="1"/>
    <col min="37" max="37" width="3.33203125" style="91" customWidth="1"/>
    <col min="38" max="38" width="2.4140625" style="91" customWidth="1"/>
    <col min="39" max="39" width="3.33203125" style="91" customWidth="1"/>
    <col min="40" max="40" width="2.4140625" style="91" customWidth="1"/>
    <col min="41" max="41" width="3.4140625" style="91" customWidth="1"/>
    <col min="42" max="42" width="4.1640625" style="91" customWidth="1"/>
    <col min="43" max="43" width="1.08203125" style="91" customWidth="1"/>
    <col min="44" max="44" width="2.83203125" style="91" customWidth="1"/>
    <col min="45" max="45" width="4" style="91" customWidth="1"/>
    <col min="46" max="46" width="3.33203125" style="91" customWidth="1"/>
    <col min="47" max="47" width="5.08203125" style="91" customWidth="1"/>
    <col min="48" max="48" width="3.33203125" style="91" customWidth="1"/>
    <col min="49" max="49" width="4.1640625" style="91" customWidth="1"/>
    <col min="50" max="52" width="3.33203125" style="91" customWidth="1"/>
    <col min="53" max="56" width="3.33203125" style="92" customWidth="1"/>
    <col min="57" max="57" width="2" style="92" customWidth="1"/>
    <col min="58" max="58" width="1.9140625" style="92" customWidth="1"/>
    <col min="59" max="61" width="8.83203125" style="91"/>
    <col min="62" max="62" width="8.83203125" style="323"/>
    <col min="63" max="262" width="8.83203125" style="91"/>
    <col min="263" max="263" width="2.1640625" style="91" customWidth="1"/>
    <col min="264" max="264" width="2.08203125" style="91" customWidth="1"/>
    <col min="265" max="265" width="1" style="91" customWidth="1"/>
    <col min="266" max="266" width="20.4140625" style="91" customWidth="1"/>
    <col min="267" max="267" width="1.08203125" style="91" customWidth="1"/>
    <col min="268" max="269" width="10.58203125" style="91" customWidth="1"/>
    <col min="270" max="270" width="1.58203125" style="91" customWidth="1"/>
    <col min="271" max="271" width="6.1640625" style="91" customWidth="1"/>
    <col min="272" max="272" width="4" style="91" customWidth="1"/>
    <col min="273" max="273" width="3.33203125" style="91" customWidth="1"/>
    <col min="274" max="274" width="0.6640625" style="91" customWidth="1"/>
    <col min="275" max="275" width="3" style="91" customWidth="1"/>
    <col min="276" max="276" width="3.33203125" style="91" customWidth="1"/>
    <col min="277" max="277" width="2.6640625" style="91" customWidth="1"/>
    <col min="278" max="278" width="3.33203125" style="91" customWidth="1"/>
    <col min="279" max="279" width="2.83203125" style="91" customWidth="1"/>
    <col min="280" max="280" width="1.6640625" style="91" customWidth="1"/>
    <col min="281" max="282" width="2" style="91" customWidth="1"/>
    <col min="283" max="283" width="6.5" style="91" customWidth="1"/>
    <col min="284" max="518" width="8.83203125" style="91"/>
    <col min="519" max="519" width="2.1640625" style="91" customWidth="1"/>
    <col min="520" max="520" width="2.08203125" style="91" customWidth="1"/>
    <col min="521" max="521" width="1" style="91" customWidth="1"/>
    <col min="522" max="522" width="20.4140625" style="91" customWidth="1"/>
    <col min="523" max="523" width="1.08203125" style="91" customWidth="1"/>
    <col min="524" max="525" width="10.58203125" style="91" customWidth="1"/>
    <col min="526" max="526" width="1.58203125" style="91" customWidth="1"/>
    <col min="527" max="527" width="6.1640625" style="91" customWidth="1"/>
    <col min="528" max="528" width="4" style="91" customWidth="1"/>
    <col min="529" max="529" width="3.33203125" style="91" customWidth="1"/>
    <col min="530" max="530" width="0.6640625" style="91" customWidth="1"/>
    <col min="531" max="531" width="3" style="91" customWidth="1"/>
    <col min="532" max="532" width="3.33203125" style="91" customWidth="1"/>
    <col min="533" max="533" width="2.6640625" style="91" customWidth="1"/>
    <col min="534" max="534" width="3.33203125" style="91" customWidth="1"/>
    <col min="535" max="535" width="2.83203125" style="91" customWidth="1"/>
    <col min="536" max="536" width="1.6640625" style="91" customWidth="1"/>
    <col min="537" max="538" width="2" style="91" customWidth="1"/>
    <col min="539" max="539" width="6.5" style="91" customWidth="1"/>
    <col min="540" max="774" width="8.83203125" style="91"/>
    <col min="775" max="775" width="2.1640625" style="91" customWidth="1"/>
    <col min="776" max="776" width="2.08203125" style="91" customWidth="1"/>
    <col min="777" max="777" width="1" style="91" customWidth="1"/>
    <col min="778" max="778" width="20.4140625" style="91" customWidth="1"/>
    <col min="779" max="779" width="1.08203125" style="91" customWidth="1"/>
    <col min="780" max="781" width="10.58203125" style="91" customWidth="1"/>
    <col min="782" max="782" width="1.58203125" style="91" customWidth="1"/>
    <col min="783" max="783" width="6.1640625" style="91" customWidth="1"/>
    <col min="784" max="784" width="4" style="91" customWidth="1"/>
    <col min="785" max="785" width="3.33203125" style="91" customWidth="1"/>
    <col min="786" max="786" width="0.6640625" style="91" customWidth="1"/>
    <col min="787" max="787" width="3" style="91" customWidth="1"/>
    <col min="788" max="788" width="3.33203125" style="91" customWidth="1"/>
    <col min="789" max="789" width="2.6640625" style="91" customWidth="1"/>
    <col min="790" max="790" width="3.33203125" style="91" customWidth="1"/>
    <col min="791" max="791" width="2.83203125" style="91" customWidth="1"/>
    <col min="792" max="792" width="1.6640625" style="91" customWidth="1"/>
    <col min="793" max="794" width="2" style="91" customWidth="1"/>
    <col min="795" max="795" width="6.5" style="91" customWidth="1"/>
    <col min="796" max="1030" width="8.83203125" style="91"/>
    <col min="1031" max="1031" width="2.1640625" style="91" customWidth="1"/>
    <col min="1032" max="1032" width="2.08203125" style="91" customWidth="1"/>
    <col min="1033" max="1033" width="1" style="91" customWidth="1"/>
    <col min="1034" max="1034" width="20.4140625" style="91" customWidth="1"/>
    <col min="1035" max="1035" width="1.08203125" style="91" customWidth="1"/>
    <col min="1036" max="1037" width="10.58203125" style="91" customWidth="1"/>
    <col min="1038" max="1038" width="1.58203125" style="91" customWidth="1"/>
    <col min="1039" max="1039" width="6.1640625" style="91" customWidth="1"/>
    <col min="1040" max="1040" width="4" style="91" customWidth="1"/>
    <col min="1041" max="1041" width="3.33203125" style="91" customWidth="1"/>
    <col min="1042" max="1042" width="0.6640625" style="91" customWidth="1"/>
    <col min="1043" max="1043" width="3" style="91" customWidth="1"/>
    <col min="1044" max="1044" width="3.33203125" style="91" customWidth="1"/>
    <col min="1045" max="1045" width="2.6640625" style="91" customWidth="1"/>
    <col min="1046" max="1046" width="3.33203125" style="91" customWidth="1"/>
    <col min="1047" max="1047" width="2.83203125" style="91" customWidth="1"/>
    <col min="1048" max="1048" width="1.6640625" style="91" customWidth="1"/>
    <col min="1049" max="1050" width="2" style="91" customWidth="1"/>
    <col min="1051" max="1051" width="6.5" style="91" customWidth="1"/>
    <col min="1052" max="1286" width="8.83203125" style="91"/>
    <col min="1287" max="1287" width="2.1640625" style="91" customWidth="1"/>
    <col min="1288" max="1288" width="2.08203125" style="91" customWidth="1"/>
    <col min="1289" max="1289" width="1" style="91" customWidth="1"/>
    <col min="1290" max="1290" width="20.4140625" style="91" customWidth="1"/>
    <col min="1291" max="1291" width="1.08203125" style="91" customWidth="1"/>
    <col min="1292" max="1293" width="10.58203125" style="91" customWidth="1"/>
    <col min="1294" max="1294" width="1.58203125" style="91" customWidth="1"/>
    <col min="1295" max="1295" width="6.1640625" style="91" customWidth="1"/>
    <col min="1296" max="1296" width="4" style="91" customWidth="1"/>
    <col min="1297" max="1297" width="3.33203125" style="91" customWidth="1"/>
    <col min="1298" max="1298" width="0.6640625" style="91" customWidth="1"/>
    <col min="1299" max="1299" width="3" style="91" customWidth="1"/>
    <col min="1300" max="1300" width="3.33203125" style="91" customWidth="1"/>
    <col min="1301" max="1301" width="2.6640625" style="91" customWidth="1"/>
    <col min="1302" max="1302" width="3.33203125" style="91" customWidth="1"/>
    <col min="1303" max="1303" width="2.83203125" style="91" customWidth="1"/>
    <col min="1304" max="1304" width="1.6640625" style="91" customWidth="1"/>
    <col min="1305" max="1306" width="2" style="91" customWidth="1"/>
    <col min="1307" max="1307" width="6.5" style="91" customWidth="1"/>
    <col min="1308" max="1542" width="8.83203125" style="91"/>
    <col min="1543" max="1543" width="2.1640625" style="91" customWidth="1"/>
    <col min="1544" max="1544" width="2.08203125" style="91" customWidth="1"/>
    <col min="1545" max="1545" width="1" style="91" customWidth="1"/>
    <col min="1546" max="1546" width="20.4140625" style="91" customWidth="1"/>
    <col min="1547" max="1547" width="1.08203125" style="91" customWidth="1"/>
    <col min="1548" max="1549" width="10.58203125" style="91" customWidth="1"/>
    <col min="1550" max="1550" width="1.58203125" style="91" customWidth="1"/>
    <col min="1551" max="1551" width="6.1640625" style="91" customWidth="1"/>
    <col min="1552" max="1552" width="4" style="91" customWidth="1"/>
    <col min="1553" max="1553" width="3.33203125" style="91" customWidth="1"/>
    <col min="1554" max="1554" width="0.6640625" style="91" customWidth="1"/>
    <col min="1555" max="1555" width="3" style="91" customWidth="1"/>
    <col min="1556" max="1556" width="3.33203125" style="91" customWidth="1"/>
    <col min="1557" max="1557" width="2.6640625" style="91" customWidth="1"/>
    <col min="1558" max="1558" width="3.33203125" style="91" customWidth="1"/>
    <col min="1559" max="1559" width="2.83203125" style="91" customWidth="1"/>
    <col min="1560" max="1560" width="1.6640625" style="91" customWidth="1"/>
    <col min="1561" max="1562" width="2" style="91" customWidth="1"/>
    <col min="1563" max="1563" width="6.5" style="91" customWidth="1"/>
    <col min="1564" max="1798" width="8.83203125" style="91"/>
    <col min="1799" max="1799" width="2.1640625" style="91" customWidth="1"/>
    <col min="1800" max="1800" width="2.08203125" style="91" customWidth="1"/>
    <col min="1801" max="1801" width="1" style="91" customWidth="1"/>
    <col min="1802" max="1802" width="20.4140625" style="91" customWidth="1"/>
    <col min="1803" max="1803" width="1.08203125" style="91" customWidth="1"/>
    <col min="1804" max="1805" width="10.58203125" style="91" customWidth="1"/>
    <col min="1806" max="1806" width="1.58203125" style="91" customWidth="1"/>
    <col min="1807" max="1807" width="6.1640625" style="91" customWidth="1"/>
    <col min="1808" max="1808" width="4" style="91" customWidth="1"/>
    <col min="1809" max="1809" width="3.33203125" style="91" customWidth="1"/>
    <col min="1810" max="1810" width="0.6640625" style="91" customWidth="1"/>
    <col min="1811" max="1811" width="3" style="91" customWidth="1"/>
    <col min="1812" max="1812" width="3.33203125" style="91" customWidth="1"/>
    <col min="1813" max="1813" width="2.6640625" style="91" customWidth="1"/>
    <col min="1814" max="1814" width="3.33203125" style="91" customWidth="1"/>
    <col min="1815" max="1815" width="2.83203125" style="91" customWidth="1"/>
    <col min="1816" max="1816" width="1.6640625" style="91" customWidth="1"/>
    <col min="1817" max="1818" width="2" style="91" customWidth="1"/>
    <col min="1819" max="1819" width="6.5" style="91" customWidth="1"/>
    <col min="1820" max="2054" width="8.83203125" style="91"/>
    <col min="2055" max="2055" width="2.1640625" style="91" customWidth="1"/>
    <col min="2056" max="2056" width="2.08203125" style="91" customWidth="1"/>
    <col min="2057" max="2057" width="1" style="91" customWidth="1"/>
    <col min="2058" max="2058" width="20.4140625" style="91" customWidth="1"/>
    <col min="2059" max="2059" width="1.08203125" style="91" customWidth="1"/>
    <col min="2060" max="2061" width="10.58203125" style="91" customWidth="1"/>
    <col min="2062" max="2062" width="1.58203125" style="91" customWidth="1"/>
    <col min="2063" max="2063" width="6.1640625" style="91" customWidth="1"/>
    <col min="2064" max="2064" width="4" style="91" customWidth="1"/>
    <col min="2065" max="2065" width="3.33203125" style="91" customWidth="1"/>
    <col min="2066" max="2066" width="0.6640625" style="91" customWidth="1"/>
    <col min="2067" max="2067" width="3" style="91" customWidth="1"/>
    <col min="2068" max="2068" width="3.33203125" style="91" customWidth="1"/>
    <col min="2069" max="2069" width="2.6640625" style="91" customWidth="1"/>
    <col min="2070" max="2070" width="3.33203125" style="91" customWidth="1"/>
    <col min="2071" max="2071" width="2.83203125" style="91" customWidth="1"/>
    <col min="2072" max="2072" width="1.6640625" style="91" customWidth="1"/>
    <col min="2073" max="2074" width="2" style="91" customWidth="1"/>
    <col min="2075" max="2075" width="6.5" style="91" customWidth="1"/>
    <col min="2076" max="2310" width="8.83203125" style="91"/>
    <col min="2311" max="2311" width="2.1640625" style="91" customWidth="1"/>
    <col min="2312" max="2312" width="2.08203125" style="91" customWidth="1"/>
    <col min="2313" max="2313" width="1" style="91" customWidth="1"/>
    <col min="2314" max="2314" width="20.4140625" style="91" customWidth="1"/>
    <col min="2315" max="2315" width="1.08203125" style="91" customWidth="1"/>
    <col min="2316" max="2317" width="10.58203125" style="91" customWidth="1"/>
    <col min="2318" max="2318" width="1.58203125" style="91" customWidth="1"/>
    <col min="2319" max="2319" width="6.1640625" style="91" customWidth="1"/>
    <col min="2320" max="2320" width="4" style="91" customWidth="1"/>
    <col min="2321" max="2321" width="3.33203125" style="91" customWidth="1"/>
    <col min="2322" max="2322" width="0.6640625" style="91" customWidth="1"/>
    <col min="2323" max="2323" width="3" style="91" customWidth="1"/>
    <col min="2324" max="2324" width="3.33203125" style="91" customWidth="1"/>
    <col min="2325" max="2325" width="2.6640625" style="91" customWidth="1"/>
    <col min="2326" max="2326" width="3.33203125" style="91" customWidth="1"/>
    <col min="2327" max="2327" width="2.83203125" style="91" customWidth="1"/>
    <col min="2328" max="2328" width="1.6640625" style="91" customWidth="1"/>
    <col min="2329" max="2330" width="2" style="91" customWidth="1"/>
    <col min="2331" max="2331" width="6.5" style="91" customWidth="1"/>
    <col min="2332" max="2566" width="8.83203125" style="91"/>
    <col min="2567" max="2567" width="2.1640625" style="91" customWidth="1"/>
    <col min="2568" max="2568" width="2.08203125" style="91" customWidth="1"/>
    <col min="2569" max="2569" width="1" style="91" customWidth="1"/>
    <col min="2570" max="2570" width="20.4140625" style="91" customWidth="1"/>
    <col min="2571" max="2571" width="1.08203125" style="91" customWidth="1"/>
    <col min="2572" max="2573" width="10.58203125" style="91" customWidth="1"/>
    <col min="2574" max="2574" width="1.58203125" style="91" customWidth="1"/>
    <col min="2575" max="2575" width="6.1640625" style="91" customWidth="1"/>
    <col min="2576" max="2576" width="4" style="91" customWidth="1"/>
    <col min="2577" max="2577" width="3.33203125" style="91" customWidth="1"/>
    <col min="2578" max="2578" width="0.6640625" style="91" customWidth="1"/>
    <col min="2579" max="2579" width="3" style="91" customWidth="1"/>
    <col min="2580" max="2580" width="3.33203125" style="91" customWidth="1"/>
    <col min="2581" max="2581" width="2.6640625" style="91" customWidth="1"/>
    <col min="2582" max="2582" width="3.33203125" style="91" customWidth="1"/>
    <col min="2583" max="2583" width="2.83203125" style="91" customWidth="1"/>
    <col min="2584" max="2584" width="1.6640625" style="91" customWidth="1"/>
    <col min="2585" max="2586" width="2" style="91" customWidth="1"/>
    <col min="2587" max="2587" width="6.5" style="91" customWidth="1"/>
    <col min="2588" max="2822" width="8.83203125" style="91"/>
    <col min="2823" max="2823" width="2.1640625" style="91" customWidth="1"/>
    <col min="2824" max="2824" width="2.08203125" style="91" customWidth="1"/>
    <col min="2825" max="2825" width="1" style="91" customWidth="1"/>
    <col min="2826" max="2826" width="20.4140625" style="91" customWidth="1"/>
    <col min="2827" max="2827" width="1.08203125" style="91" customWidth="1"/>
    <col min="2828" max="2829" width="10.58203125" style="91" customWidth="1"/>
    <col min="2830" max="2830" width="1.58203125" style="91" customWidth="1"/>
    <col min="2831" max="2831" width="6.1640625" style="91" customWidth="1"/>
    <col min="2832" max="2832" width="4" style="91" customWidth="1"/>
    <col min="2833" max="2833" width="3.33203125" style="91" customWidth="1"/>
    <col min="2834" max="2834" width="0.6640625" style="91" customWidth="1"/>
    <col min="2835" max="2835" width="3" style="91" customWidth="1"/>
    <col min="2836" max="2836" width="3.33203125" style="91" customWidth="1"/>
    <col min="2837" max="2837" width="2.6640625" style="91" customWidth="1"/>
    <col min="2838" max="2838" width="3.33203125" style="91" customWidth="1"/>
    <col min="2839" max="2839" width="2.83203125" style="91" customWidth="1"/>
    <col min="2840" max="2840" width="1.6640625" style="91" customWidth="1"/>
    <col min="2841" max="2842" width="2" style="91" customWidth="1"/>
    <col min="2843" max="2843" width="6.5" style="91" customWidth="1"/>
    <col min="2844" max="3078" width="8.83203125" style="91"/>
    <col min="3079" max="3079" width="2.1640625" style="91" customWidth="1"/>
    <col min="3080" max="3080" width="2.08203125" style="91" customWidth="1"/>
    <col min="3081" max="3081" width="1" style="91" customWidth="1"/>
    <col min="3082" max="3082" width="20.4140625" style="91" customWidth="1"/>
    <col min="3083" max="3083" width="1.08203125" style="91" customWidth="1"/>
    <col min="3084" max="3085" width="10.58203125" style="91" customWidth="1"/>
    <col min="3086" max="3086" width="1.58203125" style="91" customWidth="1"/>
    <col min="3087" max="3087" width="6.1640625" style="91" customWidth="1"/>
    <col min="3088" max="3088" width="4" style="91" customWidth="1"/>
    <col min="3089" max="3089" width="3.33203125" style="91" customWidth="1"/>
    <col min="3090" max="3090" width="0.6640625" style="91" customWidth="1"/>
    <col min="3091" max="3091" width="3" style="91" customWidth="1"/>
    <col min="3092" max="3092" width="3.33203125" style="91" customWidth="1"/>
    <col min="3093" max="3093" width="2.6640625" style="91" customWidth="1"/>
    <col min="3094" max="3094" width="3.33203125" style="91" customWidth="1"/>
    <col min="3095" max="3095" width="2.83203125" style="91" customWidth="1"/>
    <col min="3096" max="3096" width="1.6640625" style="91" customWidth="1"/>
    <col min="3097" max="3098" width="2" style="91" customWidth="1"/>
    <col min="3099" max="3099" width="6.5" style="91" customWidth="1"/>
    <col min="3100" max="3334" width="8.83203125" style="91"/>
    <col min="3335" max="3335" width="2.1640625" style="91" customWidth="1"/>
    <col min="3336" max="3336" width="2.08203125" style="91" customWidth="1"/>
    <col min="3337" max="3337" width="1" style="91" customWidth="1"/>
    <col min="3338" max="3338" width="20.4140625" style="91" customWidth="1"/>
    <col min="3339" max="3339" width="1.08203125" style="91" customWidth="1"/>
    <col min="3340" max="3341" width="10.58203125" style="91" customWidth="1"/>
    <col min="3342" max="3342" width="1.58203125" style="91" customWidth="1"/>
    <col min="3343" max="3343" width="6.1640625" style="91" customWidth="1"/>
    <col min="3344" max="3344" width="4" style="91" customWidth="1"/>
    <col min="3345" max="3345" width="3.33203125" style="91" customWidth="1"/>
    <col min="3346" max="3346" width="0.6640625" style="91" customWidth="1"/>
    <col min="3347" max="3347" width="3" style="91" customWidth="1"/>
    <col min="3348" max="3348" width="3.33203125" style="91" customWidth="1"/>
    <col min="3349" max="3349" width="2.6640625" style="91" customWidth="1"/>
    <col min="3350" max="3350" width="3.33203125" style="91" customWidth="1"/>
    <col min="3351" max="3351" width="2.83203125" style="91" customWidth="1"/>
    <col min="3352" max="3352" width="1.6640625" style="91" customWidth="1"/>
    <col min="3353" max="3354" width="2" style="91" customWidth="1"/>
    <col min="3355" max="3355" width="6.5" style="91" customWidth="1"/>
    <col min="3356" max="3590" width="8.83203125" style="91"/>
    <col min="3591" max="3591" width="2.1640625" style="91" customWidth="1"/>
    <col min="3592" max="3592" width="2.08203125" style="91" customWidth="1"/>
    <col min="3593" max="3593" width="1" style="91" customWidth="1"/>
    <col min="3594" max="3594" width="20.4140625" style="91" customWidth="1"/>
    <col min="3595" max="3595" width="1.08203125" style="91" customWidth="1"/>
    <col min="3596" max="3597" width="10.58203125" style="91" customWidth="1"/>
    <col min="3598" max="3598" width="1.58203125" style="91" customWidth="1"/>
    <col min="3599" max="3599" width="6.1640625" style="91" customWidth="1"/>
    <col min="3600" max="3600" width="4" style="91" customWidth="1"/>
    <col min="3601" max="3601" width="3.33203125" style="91" customWidth="1"/>
    <col min="3602" max="3602" width="0.6640625" style="91" customWidth="1"/>
    <col min="3603" max="3603" width="3" style="91" customWidth="1"/>
    <col min="3604" max="3604" width="3.33203125" style="91" customWidth="1"/>
    <col min="3605" max="3605" width="2.6640625" style="91" customWidth="1"/>
    <col min="3606" max="3606" width="3.33203125" style="91" customWidth="1"/>
    <col min="3607" max="3607" width="2.83203125" style="91" customWidth="1"/>
    <col min="3608" max="3608" width="1.6640625" style="91" customWidth="1"/>
    <col min="3609" max="3610" width="2" style="91" customWidth="1"/>
    <col min="3611" max="3611" width="6.5" style="91" customWidth="1"/>
    <col min="3612" max="3846" width="8.83203125" style="91"/>
    <col min="3847" max="3847" width="2.1640625" style="91" customWidth="1"/>
    <col min="3848" max="3848" width="2.08203125" style="91" customWidth="1"/>
    <col min="3849" max="3849" width="1" style="91" customWidth="1"/>
    <col min="3850" max="3850" width="20.4140625" style="91" customWidth="1"/>
    <col min="3851" max="3851" width="1.08203125" style="91" customWidth="1"/>
    <col min="3852" max="3853" width="10.58203125" style="91" customWidth="1"/>
    <col min="3854" max="3854" width="1.58203125" style="91" customWidth="1"/>
    <col min="3855" max="3855" width="6.1640625" style="91" customWidth="1"/>
    <col min="3856" max="3856" width="4" style="91" customWidth="1"/>
    <col min="3857" max="3857" width="3.33203125" style="91" customWidth="1"/>
    <col min="3858" max="3858" width="0.6640625" style="91" customWidth="1"/>
    <col min="3859" max="3859" width="3" style="91" customWidth="1"/>
    <col min="3860" max="3860" width="3.33203125" style="91" customWidth="1"/>
    <col min="3861" max="3861" width="2.6640625" style="91" customWidth="1"/>
    <col min="3862" max="3862" width="3.33203125" style="91" customWidth="1"/>
    <col min="3863" max="3863" width="2.83203125" style="91" customWidth="1"/>
    <col min="3864" max="3864" width="1.6640625" style="91" customWidth="1"/>
    <col min="3865" max="3866" width="2" style="91" customWidth="1"/>
    <col min="3867" max="3867" width="6.5" style="91" customWidth="1"/>
    <col min="3868" max="4102" width="8.83203125" style="91"/>
    <col min="4103" max="4103" width="2.1640625" style="91" customWidth="1"/>
    <col min="4104" max="4104" width="2.08203125" style="91" customWidth="1"/>
    <col min="4105" max="4105" width="1" style="91" customWidth="1"/>
    <col min="4106" max="4106" width="20.4140625" style="91" customWidth="1"/>
    <col min="4107" max="4107" width="1.08203125" style="91" customWidth="1"/>
    <col min="4108" max="4109" width="10.58203125" style="91" customWidth="1"/>
    <col min="4110" max="4110" width="1.58203125" style="91" customWidth="1"/>
    <col min="4111" max="4111" width="6.1640625" style="91" customWidth="1"/>
    <col min="4112" max="4112" width="4" style="91" customWidth="1"/>
    <col min="4113" max="4113" width="3.33203125" style="91" customWidth="1"/>
    <col min="4114" max="4114" width="0.6640625" style="91" customWidth="1"/>
    <col min="4115" max="4115" width="3" style="91" customWidth="1"/>
    <col min="4116" max="4116" width="3.33203125" style="91" customWidth="1"/>
    <col min="4117" max="4117" width="2.6640625" style="91" customWidth="1"/>
    <col min="4118" max="4118" width="3.33203125" style="91" customWidth="1"/>
    <col min="4119" max="4119" width="2.83203125" style="91" customWidth="1"/>
    <col min="4120" max="4120" width="1.6640625" style="91" customWidth="1"/>
    <col min="4121" max="4122" width="2" style="91" customWidth="1"/>
    <col min="4123" max="4123" width="6.5" style="91" customWidth="1"/>
    <col min="4124" max="4358" width="8.83203125" style="91"/>
    <col min="4359" max="4359" width="2.1640625" style="91" customWidth="1"/>
    <col min="4360" max="4360" width="2.08203125" style="91" customWidth="1"/>
    <col min="4361" max="4361" width="1" style="91" customWidth="1"/>
    <col min="4362" max="4362" width="20.4140625" style="91" customWidth="1"/>
    <col min="4363" max="4363" width="1.08203125" style="91" customWidth="1"/>
    <col min="4364" max="4365" width="10.58203125" style="91" customWidth="1"/>
    <col min="4366" max="4366" width="1.58203125" style="91" customWidth="1"/>
    <col min="4367" max="4367" width="6.1640625" style="91" customWidth="1"/>
    <col min="4368" max="4368" width="4" style="91" customWidth="1"/>
    <col min="4369" max="4369" width="3.33203125" style="91" customWidth="1"/>
    <col min="4370" max="4370" width="0.6640625" style="91" customWidth="1"/>
    <col min="4371" max="4371" width="3" style="91" customWidth="1"/>
    <col min="4372" max="4372" width="3.33203125" style="91" customWidth="1"/>
    <col min="4373" max="4373" width="2.6640625" style="91" customWidth="1"/>
    <col min="4374" max="4374" width="3.33203125" style="91" customWidth="1"/>
    <col min="4375" max="4375" width="2.83203125" style="91" customWidth="1"/>
    <col min="4376" max="4376" width="1.6640625" style="91" customWidth="1"/>
    <col min="4377" max="4378" width="2" style="91" customWidth="1"/>
    <col min="4379" max="4379" width="6.5" style="91" customWidth="1"/>
    <col min="4380" max="4614" width="8.83203125" style="91"/>
    <col min="4615" max="4615" width="2.1640625" style="91" customWidth="1"/>
    <col min="4616" max="4616" width="2.08203125" style="91" customWidth="1"/>
    <col min="4617" max="4617" width="1" style="91" customWidth="1"/>
    <col min="4618" max="4618" width="20.4140625" style="91" customWidth="1"/>
    <col min="4619" max="4619" width="1.08203125" style="91" customWidth="1"/>
    <col min="4620" max="4621" width="10.58203125" style="91" customWidth="1"/>
    <col min="4622" max="4622" width="1.58203125" style="91" customWidth="1"/>
    <col min="4623" max="4623" width="6.1640625" style="91" customWidth="1"/>
    <col min="4624" max="4624" width="4" style="91" customWidth="1"/>
    <col min="4625" max="4625" width="3.33203125" style="91" customWidth="1"/>
    <col min="4626" max="4626" width="0.6640625" style="91" customWidth="1"/>
    <col min="4627" max="4627" width="3" style="91" customWidth="1"/>
    <col min="4628" max="4628" width="3.33203125" style="91" customWidth="1"/>
    <col min="4629" max="4629" width="2.6640625" style="91" customWidth="1"/>
    <col min="4630" max="4630" width="3.33203125" style="91" customWidth="1"/>
    <col min="4631" max="4631" width="2.83203125" style="91" customWidth="1"/>
    <col min="4632" max="4632" width="1.6640625" style="91" customWidth="1"/>
    <col min="4633" max="4634" width="2" style="91" customWidth="1"/>
    <col min="4635" max="4635" width="6.5" style="91" customWidth="1"/>
    <col min="4636" max="4870" width="8.83203125" style="91"/>
    <col min="4871" max="4871" width="2.1640625" style="91" customWidth="1"/>
    <col min="4872" max="4872" width="2.08203125" style="91" customWidth="1"/>
    <col min="4873" max="4873" width="1" style="91" customWidth="1"/>
    <col min="4874" max="4874" width="20.4140625" style="91" customWidth="1"/>
    <col min="4875" max="4875" width="1.08203125" style="91" customWidth="1"/>
    <col min="4876" max="4877" width="10.58203125" style="91" customWidth="1"/>
    <col min="4878" max="4878" width="1.58203125" style="91" customWidth="1"/>
    <col min="4879" max="4879" width="6.1640625" style="91" customWidth="1"/>
    <col min="4880" max="4880" width="4" style="91" customWidth="1"/>
    <col min="4881" max="4881" width="3.33203125" style="91" customWidth="1"/>
    <col min="4882" max="4882" width="0.6640625" style="91" customWidth="1"/>
    <col min="4883" max="4883" width="3" style="91" customWidth="1"/>
    <col min="4884" max="4884" width="3.33203125" style="91" customWidth="1"/>
    <col min="4885" max="4885" width="2.6640625" style="91" customWidth="1"/>
    <col min="4886" max="4886" width="3.33203125" style="91" customWidth="1"/>
    <col min="4887" max="4887" width="2.83203125" style="91" customWidth="1"/>
    <col min="4888" max="4888" width="1.6640625" style="91" customWidth="1"/>
    <col min="4889" max="4890" width="2" style="91" customWidth="1"/>
    <col min="4891" max="4891" width="6.5" style="91" customWidth="1"/>
    <col min="4892" max="5126" width="8.83203125" style="91"/>
    <col min="5127" max="5127" width="2.1640625" style="91" customWidth="1"/>
    <col min="5128" max="5128" width="2.08203125" style="91" customWidth="1"/>
    <col min="5129" max="5129" width="1" style="91" customWidth="1"/>
    <col min="5130" max="5130" width="20.4140625" style="91" customWidth="1"/>
    <col min="5131" max="5131" width="1.08203125" style="91" customWidth="1"/>
    <col min="5132" max="5133" width="10.58203125" style="91" customWidth="1"/>
    <col min="5134" max="5134" width="1.58203125" style="91" customWidth="1"/>
    <col min="5135" max="5135" width="6.1640625" style="91" customWidth="1"/>
    <col min="5136" max="5136" width="4" style="91" customWidth="1"/>
    <col min="5137" max="5137" width="3.33203125" style="91" customWidth="1"/>
    <col min="5138" max="5138" width="0.6640625" style="91" customWidth="1"/>
    <col min="5139" max="5139" width="3" style="91" customWidth="1"/>
    <col min="5140" max="5140" width="3.33203125" style="91" customWidth="1"/>
    <col min="5141" max="5141" width="2.6640625" style="91" customWidth="1"/>
    <col min="5142" max="5142" width="3.33203125" style="91" customWidth="1"/>
    <col min="5143" max="5143" width="2.83203125" style="91" customWidth="1"/>
    <col min="5144" max="5144" width="1.6640625" style="91" customWidth="1"/>
    <col min="5145" max="5146" width="2" style="91" customWidth="1"/>
    <col min="5147" max="5147" width="6.5" style="91" customWidth="1"/>
    <col min="5148" max="5382" width="8.83203125" style="91"/>
    <col min="5383" max="5383" width="2.1640625" style="91" customWidth="1"/>
    <col min="5384" max="5384" width="2.08203125" style="91" customWidth="1"/>
    <col min="5385" max="5385" width="1" style="91" customWidth="1"/>
    <col min="5386" max="5386" width="20.4140625" style="91" customWidth="1"/>
    <col min="5387" max="5387" width="1.08203125" style="91" customWidth="1"/>
    <col min="5388" max="5389" width="10.58203125" style="91" customWidth="1"/>
    <col min="5390" max="5390" width="1.58203125" style="91" customWidth="1"/>
    <col min="5391" max="5391" width="6.1640625" style="91" customWidth="1"/>
    <col min="5392" max="5392" width="4" style="91" customWidth="1"/>
    <col min="5393" max="5393" width="3.33203125" style="91" customWidth="1"/>
    <col min="5394" max="5394" width="0.6640625" style="91" customWidth="1"/>
    <col min="5395" max="5395" width="3" style="91" customWidth="1"/>
    <col min="5396" max="5396" width="3.33203125" style="91" customWidth="1"/>
    <col min="5397" max="5397" width="2.6640625" style="91" customWidth="1"/>
    <col min="5398" max="5398" width="3.33203125" style="91" customWidth="1"/>
    <col min="5399" max="5399" width="2.83203125" style="91" customWidth="1"/>
    <col min="5400" max="5400" width="1.6640625" style="91" customWidth="1"/>
    <col min="5401" max="5402" width="2" style="91" customWidth="1"/>
    <col min="5403" max="5403" width="6.5" style="91" customWidth="1"/>
    <col min="5404" max="5638" width="8.83203125" style="91"/>
    <col min="5639" max="5639" width="2.1640625" style="91" customWidth="1"/>
    <col min="5640" max="5640" width="2.08203125" style="91" customWidth="1"/>
    <col min="5641" max="5641" width="1" style="91" customWidth="1"/>
    <col min="5642" max="5642" width="20.4140625" style="91" customWidth="1"/>
    <col min="5643" max="5643" width="1.08203125" style="91" customWidth="1"/>
    <col min="5644" max="5645" width="10.58203125" style="91" customWidth="1"/>
    <col min="5646" max="5646" width="1.58203125" style="91" customWidth="1"/>
    <col min="5647" max="5647" width="6.1640625" style="91" customWidth="1"/>
    <col min="5648" max="5648" width="4" style="91" customWidth="1"/>
    <col min="5649" max="5649" width="3.33203125" style="91" customWidth="1"/>
    <col min="5650" max="5650" width="0.6640625" style="91" customWidth="1"/>
    <col min="5651" max="5651" width="3" style="91" customWidth="1"/>
    <col min="5652" max="5652" width="3.33203125" style="91" customWidth="1"/>
    <col min="5653" max="5653" width="2.6640625" style="91" customWidth="1"/>
    <col min="5654" max="5654" width="3.33203125" style="91" customWidth="1"/>
    <col min="5655" max="5655" width="2.83203125" style="91" customWidth="1"/>
    <col min="5656" max="5656" width="1.6640625" style="91" customWidth="1"/>
    <col min="5657" max="5658" width="2" style="91" customWidth="1"/>
    <col min="5659" max="5659" width="6.5" style="91" customWidth="1"/>
    <col min="5660" max="5894" width="8.83203125" style="91"/>
    <col min="5895" max="5895" width="2.1640625" style="91" customWidth="1"/>
    <col min="5896" max="5896" width="2.08203125" style="91" customWidth="1"/>
    <col min="5897" max="5897" width="1" style="91" customWidth="1"/>
    <col min="5898" max="5898" width="20.4140625" style="91" customWidth="1"/>
    <col min="5899" max="5899" width="1.08203125" style="91" customWidth="1"/>
    <col min="5900" max="5901" width="10.58203125" style="91" customWidth="1"/>
    <col min="5902" max="5902" width="1.58203125" style="91" customWidth="1"/>
    <col min="5903" max="5903" width="6.1640625" style="91" customWidth="1"/>
    <col min="5904" max="5904" width="4" style="91" customWidth="1"/>
    <col min="5905" max="5905" width="3.33203125" style="91" customWidth="1"/>
    <col min="5906" max="5906" width="0.6640625" style="91" customWidth="1"/>
    <col min="5907" max="5907" width="3" style="91" customWidth="1"/>
    <col min="5908" max="5908" width="3.33203125" style="91" customWidth="1"/>
    <col min="5909" max="5909" width="2.6640625" style="91" customWidth="1"/>
    <col min="5910" max="5910" width="3.33203125" style="91" customWidth="1"/>
    <col min="5911" max="5911" width="2.83203125" style="91" customWidth="1"/>
    <col min="5912" max="5912" width="1.6640625" style="91" customWidth="1"/>
    <col min="5913" max="5914" width="2" style="91" customWidth="1"/>
    <col min="5915" max="5915" width="6.5" style="91" customWidth="1"/>
    <col min="5916" max="6150" width="8.83203125" style="91"/>
    <col min="6151" max="6151" width="2.1640625" style="91" customWidth="1"/>
    <col min="6152" max="6152" width="2.08203125" style="91" customWidth="1"/>
    <col min="6153" max="6153" width="1" style="91" customWidth="1"/>
    <col min="6154" max="6154" width="20.4140625" style="91" customWidth="1"/>
    <col min="6155" max="6155" width="1.08203125" style="91" customWidth="1"/>
    <col min="6156" max="6157" width="10.58203125" style="91" customWidth="1"/>
    <col min="6158" max="6158" width="1.58203125" style="91" customWidth="1"/>
    <col min="6159" max="6159" width="6.1640625" style="91" customWidth="1"/>
    <col min="6160" max="6160" width="4" style="91" customWidth="1"/>
    <col min="6161" max="6161" width="3.33203125" style="91" customWidth="1"/>
    <col min="6162" max="6162" width="0.6640625" style="91" customWidth="1"/>
    <col min="6163" max="6163" width="3" style="91" customWidth="1"/>
    <col min="6164" max="6164" width="3.33203125" style="91" customWidth="1"/>
    <col min="6165" max="6165" width="2.6640625" style="91" customWidth="1"/>
    <col min="6166" max="6166" width="3.33203125" style="91" customWidth="1"/>
    <col min="6167" max="6167" width="2.83203125" style="91" customWidth="1"/>
    <col min="6168" max="6168" width="1.6640625" style="91" customWidth="1"/>
    <col min="6169" max="6170" width="2" style="91" customWidth="1"/>
    <col min="6171" max="6171" width="6.5" style="91" customWidth="1"/>
    <col min="6172" max="6406" width="8.83203125" style="91"/>
    <col min="6407" max="6407" width="2.1640625" style="91" customWidth="1"/>
    <col min="6408" max="6408" width="2.08203125" style="91" customWidth="1"/>
    <col min="6409" max="6409" width="1" style="91" customWidth="1"/>
    <col min="6410" max="6410" width="20.4140625" style="91" customWidth="1"/>
    <col min="6411" max="6411" width="1.08203125" style="91" customWidth="1"/>
    <col min="6412" max="6413" width="10.58203125" style="91" customWidth="1"/>
    <col min="6414" max="6414" width="1.58203125" style="91" customWidth="1"/>
    <col min="6415" max="6415" width="6.1640625" style="91" customWidth="1"/>
    <col min="6416" max="6416" width="4" style="91" customWidth="1"/>
    <col min="6417" max="6417" width="3.33203125" style="91" customWidth="1"/>
    <col min="6418" max="6418" width="0.6640625" style="91" customWidth="1"/>
    <col min="6419" max="6419" width="3" style="91" customWidth="1"/>
    <col min="6420" max="6420" width="3.33203125" style="91" customWidth="1"/>
    <col min="6421" max="6421" width="2.6640625" style="91" customWidth="1"/>
    <col min="6422" max="6422" width="3.33203125" style="91" customWidth="1"/>
    <col min="6423" max="6423" width="2.83203125" style="91" customWidth="1"/>
    <col min="6424" max="6424" width="1.6640625" style="91" customWidth="1"/>
    <col min="6425" max="6426" width="2" style="91" customWidth="1"/>
    <col min="6427" max="6427" width="6.5" style="91" customWidth="1"/>
    <col min="6428" max="6662" width="8.83203125" style="91"/>
    <col min="6663" max="6663" width="2.1640625" style="91" customWidth="1"/>
    <col min="6664" max="6664" width="2.08203125" style="91" customWidth="1"/>
    <col min="6665" max="6665" width="1" style="91" customWidth="1"/>
    <col min="6666" max="6666" width="20.4140625" style="91" customWidth="1"/>
    <col min="6667" max="6667" width="1.08203125" style="91" customWidth="1"/>
    <col min="6668" max="6669" width="10.58203125" style="91" customWidth="1"/>
    <col min="6670" max="6670" width="1.58203125" style="91" customWidth="1"/>
    <col min="6671" max="6671" width="6.1640625" style="91" customWidth="1"/>
    <col min="6672" max="6672" width="4" style="91" customWidth="1"/>
    <col min="6673" max="6673" width="3.33203125" style="91" customWidth="1"/>
    <col min="6674" max="6674" width="0.6640625" style="91" customWidth="1"/>
    <col min="6675" max="6675" width="3" style="91" customWidth="1"/>
    <col min="6676" max="6676" width="3.33203125" style="91" customWidth="1"/>
    <col min="6677" max="6677" width="2.6640625" style="91" customWidth="1"/>
    <col min="6678" max="6678" width="3.33203125" style="91" customWidth="1"/>
    <col min="6679" max="6679" width="2.83203125" style="91" customWidth="1"/>
    <col min="6680" max="6680" width="1.6640625" style="91" customWidth="1"/>
    <col min="6681" max="6682" width="2" style="91" customWidth="1"/>
    <col min="6683" max="6683" width="6.5" style="91" customWidth="1"/>
    <col min="6684" max="6918" width="8.83203125" style="91"/>
    <col min="6919" max="6919" width="2.1640625" style="91" customWidth="1"/>
    <col min="6920" max="6920" width="2.08203125" style="91" customWidth="1"/>
    <col min="6921" max="6921" width="1" style="91" customWidth="1"/>
    <col min="6922" max="6922" width="20.4140625" style="91" customWidth="1"/>
    <col min="6923" max="6923" width="1.08203125" style="91" customWidth="1"/>
    <col min="6924" max="6925" width="10.58203125" style="91" customWidth="1"/>
    <col min="6926" max="6926" width="1.58203125" style="91" customWidth="1"/>
    <col min="6927" max="6927" width="6.1640625" style="91" customWidth="1"/>
    <col min="6928" max="6928" width="4" style="91" customWidth="1"/>
    <col min="6929" max="6929" width="3.33203125" style="91" customWidth="1"/>
    <col min="6930" max="6930" width="0.6640625" style="91" customWidth="1"/>
    <col min="6931" max="6931" width="3" style="91" customWidth="1"/>
    <col min="6932" max="6932" width="3.33203125" style="91" customWidth="1"/>
    <col min="6933" max="6933" width="2.6640625" style="91" customWidth="1"/>
    <col min="6934" max="6934" width="3.33203125" style="91" customWidth="1"/>
    <col min="6935" max="6935" width="2.83203125" style="91" customWidth="1"/>
    <col min="6936" max="6936" width="1.6640625" style="91" customWidth="1"/>
    <col min="6937" max="6938" width="2" style="91" customWidth="1"/>
    <col min="6939" max="6939" width="6.5" style="91" customWidth="1"/>
    <col min="6940" max="7174" width="8.83203125" style="91"/>
    <col min="7175" max="7175" width="2.1640625" style="91" customWidth="1"/>
    <col min="7176" max="7176" width="2.08203125" style="91" customWidth="1"/>
    <col min="7177" max="7177" width="1" style="91" customWidth="1"/>
    <col min="7178" max="7178" width="20.4140625" style="91" customWidth="1"/>
    <col min="7179" max="7179" width="1.08203125" style="91" customWidth="1"/>
    <col min="7180" max="7181" width="10.58203125" style="91" customWidth="1"/>
    <col min="7182" max="7182" width="1.58203125" style="91" customWidth="1"/>
    <col min="7183" max="7183" width="6.1640625" style="91" customWidth="1"/>
    <col min="7184" max="7184" width="4" style="91" customWidth="1"/>
    <col min="7185" max="7185" width="3.33203125" style="91" customWidth="1"/>
    <col min="7186" max="7186" width="0.6640625" style="91" customWidth="1"/>
    <col min="7187" max="7187" width="3" style="91" customWidth="1"/>
    <col min="7188" max="7188" width="3.33203125" style="91" customWidth="1"/>
    <col min="7189" max="7189" width="2.6640625" style="91" customWidth="1"/>
    <col min="7190" max="7190" width="3.33203125" style="91" customWidth="1"/>
    <col min="7191" max="7191" width="2.83203125" style="91" customWidth="1"/>
    <col min="7192" max="7192" width="1.6640625" style="91" customWidth="1"/>
    <col min="7193" max="7194" width="2" style="91" customWidth="1"/>
    <col min="7195" max="7195" width="6.5" style="91" customWidth="1"/>
    <col min="7196" max="7430" width="8.83203125" style="91"/>
    <col min="7431" max="7431" width="2.1640625" style="91" customWidth="1"/>
    <col min="7432" max="7432" width="2.08203125" style="91" customWidth="1"/>
    <col min="7433" max="7433" width="1" style="91" customWidth="1"/>
    <col min="7434" max="7434" width="20.4140625" style="91" customWidth="1"/>
    <col min="7435" max="7435" width="1.08203125" style="91" customWidth="1"/>
    <col min="7436" max="7437" width="10.58203125" style="91" customWidth="1"/>
    <col min="7438" max="7438" width="1.58203125" style="91" customWidth="1"/>
    <col min="7439" max="7439" width="6.1640625" style="91" customWidth="1"/>
    <col min="7440" max="7440" width="4" style="91" customWidth="1"/>
    <col min="7441" max="7441" width="3.33203125" style="91" customWidth="1"/>
    <col min="7442" max="7442" width="0.6640625" style="91" customWidth="1"/>
    <col min="7443" max="7443" width="3" style="91" customWidth="1"/>
    <col min="7444" max="7444" width="3.33203125" style="91" customWidth="1"/>
    <col min="7445" max="7445" width="2.6640625" style="91" customWidth="1"/>
    <col min="7446" max="7446" width="3.33203125" style="91" customWidth="1"/>
    <col min="7447" max="7447" width="2.83203125" style="91" customWidth="1"/>
    <col min="7448" max="7448" width="1.6640625" style="91" customWidth="1"/>
    <col min="7449" max="7450" width="2" style="91" customWidth="1"/>
    <col min="7451" max="7451" width="6.5" style="91" customWidth="1"/>
    <col min="7452" max="7686" width="8.83203125" style="91"/>
    <col min="7687" max="7687" width="2.1640625" style="91" customWidth="1"/>
    <col min="7688" max="7688" width="2.08203125" style="91" customWidth="1"/>
    <col min="7689" max="7689" width="1" style="91" customWidth="1"/>
    <col min="7690" max="7690" width="20.4140625" style="91" customWidth="1"/>
    <col min="7691" max="7691" width="1.08203125" style="91" customWidth="1"/>
    <col min="7692" max="7693" width="10.58203125" style="91" customWidth="1"/>
    <col min="7694" max="7694" width="1.58203125" style="91" customWidth="1"/>
    <col min="7695" max="7695" width="6.1640625" style="91" customWidth="1"/>
    <col min="7696" max="7696" width="4" style="91" customWidth="1"/>
    <col min="7697" max="7697" width="3.33203125" style="91" customWidth="1"/>
    <col min="7698" max="7698" width="0.6640625" style="91" customWidth="1"/>
    <col min="7699" max="7699" width="3" style="91" customWidth="1"/>
    <col min="7700" max="7700" width="3.33203125" style="91" customWidth="1"/>
    <col min="7701" max="7701" width="2.6640625" style="91" customWidth="1"/>
    <col min="7702" max="7702" width="3.33203125" style="91" customWidth="1"/>
    <col min="7703" max="7703" width="2.83203125" style="91" customWidth="1"/>
    <col min="7704" max="7704" width="1.6640625" style="91" customWidth="1"/>
    <col min="7705" max="7706" width="2" style="91" customWidth="1"/>
    <col min="7707" max="7707" width="6.5" style="91" customWidth="1"/>
    <col min="7708" max="7942" width="8.83203125" style="91"/>
    <col min="7943" max="7943" width="2.1640625" style="91" customWidth="1"/>
    <col min="7944" max="7944" width="2.08203125" style="91" customWidth="1"/>
    <col min="7945" max="7945" width="1" style="91" customWidth="1"/>
    <col min="7946" max="7946" width="20.4140625" style="91" customWidth="1"/>
    <col min="7947" max="7947" width="1.08203125" style="91" customWidth="1"/>
    <col min="7948" max="7949" width="10.58203125" style="91" customWidth="1"/>
    <col min="7950" max="7950" width="1.58203125" style="91" customWidth="1"/>
    <col min="7951" max="7951" width="6.1640625" style="91" customWidth="1"/>
    <col min="7952" max="7952" width="4" style="91" customWidth="1"/>
    <col min="7953" max="7953" width="3.33203125" style="91" customWidth="1"/>
    <col min="7954" max="7954" width="0.6640625" style="91" customWidth="1"/>
    <col min="7955" max="7955" width="3" style="91" customWidth="1"/>
    <col min="7956" max="7956" width="3.33203125" style="91" customWidth="1"/>
    <col min="7957" max="7957" width="2.6640625" style="91" customWidth="1"/>
    <col min="7958" max="7958" width="3.33203125" style="91" customWidth="1"/>
    <col min="7959" max="7959" width="2.83203125" style="91" customWidth="1"/>
    <col min="7960" max="7960" width="1.6640625" style="91" customWidth="1"/>
    <col min="7961" max="7962" width="2" style="91" customWidth="1"/>
    <col min="7963" max="7963" width="6.5" style="91" customWidth="1"/>
    <col min="7964" max="8198" width="8.83203125" style="91"/>
    <col min="8199" max="8199" width="2.1640625" style="91" customWidth="1"/>
    <col min="8200" max="8200" width="2.08203125" style="91" customWidth="1"/>
    <col min="8201" max="8201" width="1" style="91" customWidth="1"/>
    <col min="8202" max="8202" width="20.4140625" style="91" customWidth="1"/>
    <col min="8203" max="8203" width="1.08203125" style="91" customWidth="1"/>
    <col min="8204" max="8205" width="10.58203125" style="91" customWidth="1"/>
    <col min="8206" max="8206" width="1.58203125" style="91" customWidth="1"/>
    <col min="8207" max="8207" width="6.1640625" style="91" customWidth="1"/>
    <col min="8208" max="8208" width="4" style="91" customWidth="1"/>
    <col min="8209" max="8209" width="3.33203125" style="91" customWidth="1"/>
    <col min="8210" max="8210" width="0.6640625" style="91" customWidth="1"/>
    <col min="8211" max="8211" width="3" style="91" customWidth="1"/>
    <col min="8212" max="8212" width="3.33203125" style="91" customWidth="1"/>
    <col min="8213" max="8213" width="2.6640625" style="91" customWidth="1"/>
    <col min="8214" max="8214" width="3.33203125" style="91" customWidth="1"/>
    <col min="8215" max="8215" width="2.83203125" style="91" customWidth="1"/>
    <col min="8216" max="8216" width="1.6640625" style="91" customWidth="1"/>
    <col min="8217" max="8218" width="2" style="91" customWidth="1"/>
    <col min="8219" max="8219" width="6.5" style="91" customWidth="1"/>
    <col min="8220" max="8454" width="8.83203125" style="91"/>
    <col min="8455" max="8455" width="2.1640625" style="91" customWidth="1"/>
    <col min="8456" max="8456" width="2.08203125" style="91" customWidth="1"/>
    <col min="8457" max="8457" width="1" style="91" customWidth="1"/>
    <col min="8458" max="8458" width="20.4140625" style="91" customWidth="1"/>
    <col min="8459" max="8459" width="1.08203125" style="91" customWidth="1"/>
    <col min="8460" max="8461" width="10.58203125" style="91" customWidth="1"/>
    <col min="8462" max="8462" width="1.58203125" style="91" customWidth="1"/>
    <col min="8463" max="8463" width="6.1640625" style="91" customWidth="1"/>
    <col min="8464" max="8464" width="4" style="91" customWidth="1"/>
    <col min="8465" max="8465" width="3.33203125" style="91" customWidth="1"/>
    <col min="8466" max="8466" width="0.6640625" style="91" customWidth="1"/>
    <col min="8467" max="8467" width="3" style="91" customWidth="1"/>
    <col min="8468" max="8468" width="3.33203125" style="91" customWidth="1"/>
    <col min="8469" max="8469" width="2.6640625" style="91" customWidth="1"/>
    <col min="8470" max="8470" width="3.33203125" style="91" customWidth="1"/>
    <col min="8471" max="8471" width="2.83203125" style="91" customWidth="1"/>
    <col min="8472" max="8472" width="1.6640625" style="91" customWidth="1"/>
    <col min="8473" max="8474" width="2" style="91" customWidth="1"/>
    <col min="8475" max="8475" width="6.5" style="91" customWidth="1"/>
    <col min="8476" max="8710" width="8.83203125" style="91"/>
    <col min="8711" max="8711" width="2.1640625" style="91" customWidth="1"/>
    <col min="8712" max="8712" width="2.08203125" style="91" customWidth="1"/>
    <col min="8713" max="8713" width="1" style="91" customWidth="1"/>
    <col min="8714" max="8714" width="20.4140625" style="91" customWidth="1"/>
    <col min="8715" max="8715" width="1.08203125" style="91" customWidth="1"/>
    <col min="8716" max="8717" width="10.58203125" style="91" customWidth="1"/>
    <col min="8718" max="8718" width="1.58203125" style="91" customWidth="1"/>
    <col min="8719" max="8719" width="6.1640625" style="91" customWidth="1"/>
    <col min="8720" max="8720" width="4" style="91" customWidth="1"/>
    <col min="8721" max="8721" width="3.33203125" style="91" customWidth="1"/>
    <col min="8722" max="8722" width="0.6640625" style="91" customWidth="1"/>
    <col min="8723" max="8723" width="3" style="91" customWidth="1"/>
    <col min="8724" max="8724" width="3.33203125" style="91" customWidth="1"/>
    <col min="8725" max="8725" width="2.6640625" style="91" customWidth="1"/>
    <col min="8726" max="8726" width="3.33203125" style="91" customWidth="1"/>
    <col min="8727" max="8727" width="2.83203125" style="91" customWidth="1"/>
    <col min="8728" max="8728" width="1.6640625" style="91" customWidth="1"/>
    <col min="8729" max="8730" width="2" style="91" customWidth="1"/>
    <col min="8731" max="8731" width="6.5" style="91" customWidth="1"/>
    <col min="8732" max="8966" width="8.83203125" style="91"/>
    <col min="8967" max="8967" width="2.1640625" style="91" customWidth="1"/>
    <col min="8968" max="8968" width="2.08203125" style="91" customWidth="1"/>
    <col min="8969" max="8969" width="1" style="91" customWidth="1"/>
    <col min="8970" max="8970" width="20.4140625" style="91" customWidth="1"/>
    <col min="8971" max="8971" width="1.08203125" style="91" customWidth="1"/>
    <col min="8972" max="8973" width="10.58203125" style="91" customWidth="1"/>
    <col min="8974" max="8974" width="1.58203125" style="91" customWidth="1"/>
    <col min="8975" max="8975" width="6.1640625" style="91" customWidth="1"/>
    <col min="8976" max="8976" width="4" style="91" customWidth="1"/>
    <col min="8977" max="8977" width="3.33203125" style="91" customWidth="1"/>
    <col min="8978" max="8978" width="0.6640625" style="91" customWidth="1"/>
    <col min="8979" max="8979" width="3" style="91" customWidth="1"/>
    <col min="8980" max="8980" width="3.33203125" style="91" customWidth="1"/>
    <col min="8981" max="8981" width="2.6640625" style="91" customWidth="1"/>
    <col min="8982" max="8982" width="3.33203125" style="91" customWidth="1"/>
    <col min="8983" max="8983" width="2.83203125" style="91" customWidth="1"/>
    <col min="8984" max="8984" width="1.6640625" style="91" customWidth="1"/>
    <col min="8985" max="8986" width="2" style="91" customWidth="1"/>
    <col min="8987" max="8987" width="6.5" style="91" customWidth="1"/>
    <col min="8988" max="9222" width="8.83203125" style="91"/>
    <col min="9223" max="9223" width="2.1640625" style="91" customWidth="1"/>
    <col min="9224" max="9224" width="2.08203125" style="91" customWidth="1"/>
    <col min="9225" max="9225" width="1" style="91" customWidth="1"/>
    <col min="9226" max="9226" width="20.4140625" style="91" customWidth="1"/>
    <col min="9227" max="9227" width="1.08203125" style="91" customWidth="1"/>
    <col min="9228" max="9229" width="10.58203125" style="91" customWidth="1"/>
    <col min="9230" max="9230" width="1.58203125" style="91" customWidth="1"/>
    <col min="9231" max="9231" width="6.1640625" style="91" customWidth="1"/>
    <col min="9232" max="9232" width="4" style="91" customWidth="1"/>
    <col min="9233" max="9233" width="3.33203125" style="91" customWidth="1"/>
    <col min="9234" max="9234" width="0.6640625" style="91" customWidth="1"/>
    <col min="9235" max="9235" width="3" style="91" customWidth="1"/>
    <col min="9236" max="9236" width="3.33203125" style="91" customWidth="1"/>
    <col min="9237" max="9237" width="2.6640625" style="91" customWidth="1"/>
    <col min="9238" max="9238" width="3.33203125" style="91" customWidth="1"/>
    <col min="9239" max="9239" width="2.83203125" style="91" customWidth="1"/>
    <col min="9240" max="9240" width="1.6640625" style="91" customWidth="1"/>
    <col min="9241" max="9242" width="2" style="91" customWidth="1"/>
    <col min="9243" max="9243" width="6.5" style="91" customWidth="1"/>
    <col min="9244" max="9478" width="8.83203125" style="91"/>
    <col min="9479" max="9479" width="2.1640625" style="91" customWidth="1"/>
    <col min="9480" max="9480" width="2.08203125" style="91" customWidth="1"/>
    <col min="9481" max="9481" width="1" style="91" customWidth="1"/>
    <col min="9482" max="9482" width="20.4140625" style="91" customWidth="1"/>
    <col min="9483" max="9483" width="1.08203125" style="91" customWidth="1"/>
    <col min="9484" max="9485" width="10.58203125" style="91" customWidth="1"/>
    <col min="9486" max="9486" width="1.58203125" style="91" customWidth="1"/>
    <col min="9487" max="9487" width="6.1640625" style="91" customWidth="1"/>
    <col min="9488" max="9488" width="4" style="91" customWidth="1"/>
    <col min="9489" max="9489" width="3.33203125" style="91" customWidth="1"/>
    <col min="9490" max="9490" width="0.6640625" style="91" customWidth="1"/>
    <col min="9491" max="9491" width="3" style="91" customWidth="1"/>
    <col min="9492" max="9492" width="3.33203125" style="91" customWidth="1"/>
    <col min="9493" max="9493" width="2.6640625" style="91" customWidth="1"/>
    <col min="9494" max="9494" width="3.33203125" style="91" customWidth="1"/>
    <col min="9495" max="9495" width="2.83203125" style="91" customWidth="1"/>
    <col min="9496" max="9496" width="1.6640625" style="91" customWidth="1"/>
    <col min="9497" max="9498" width="2" style="91" customWidth="1"/>
    <col min="9499" max="9499" width="6.5" style="91" customWidth="1"/>
    <col min="9500" max="9734" width="8.83203125" style="91"/>
    <col min="9735" max="9735" width="2.1640625" style="91" customWidth="1"/>
    <col min="9736" max="9736" width="2.08203125" style="91" customWidth="1"/>
    <col min="9737" max="9737" width="1" style="91" customWidth="1"/>
    <col min="9738" max="9738" width="20.4140625" style="91" customWidth="1"/>
    <col min="9739" max="9739" width="1.08203125" style="91" customWidth="1"/>
    <col min="9740" max="9741" width="10.58203125" style="91" customWidth="1"/>
    <col min="9742" max="9742" width="1.58203125" style="91" customWidth="1"/>
    <col min="9743" max="9743" width="6.1640625" style="91" customWidth="1"/>
    <col min="9744" max="9744" width="4" style="91" customWidth="1"/>
    <col min="9745" max="9745" width="3.33203125" style="91" customWidth="1"/>
    <col min="9746" max="9746" width="0.6640625" style="91" customWidth="1"/>
    <col min="9747" max="9747" width="3" style="91" customWidth="1"/>
    <col min="9748" max="9748" width="3.33203125" style="91" customWidth="1"/>
    <col min="9749" max="9749" width="2.6640625" style="91" customWidth="1"/>
    <col min="9750" max="9750" width="3.33203125" style="91" customWidth="1"/>
    <col min="9751" max="9751" width="2.83203125" style="91" customWidth="1"/>
    <col min="9752" max="9752" width="1.6640625" style="91" customWidth="1"/>
    <col min="9753" max="9754" width="2" style="91" customWidth="1"/>
    <col min="9755" max="9755" width="6.5" style="91" customWidth="1"/>
    <col min="9756" max="9990" width="8.83203125" style="91"/>
    <col min="9991" max="9991" width="2.1640625" style="91" customWidth="1"/>
    <col min="9992" max="9992" width="2.08203125" style="91" customWidth="1"/>
    <col min="9993" max="9993" width="1" style="91" customWidth="1"/>
    <col min="9994" max="9994" width="20.4140625" style="91" customWidth="1"/>
    <col min="9995" max="9995" width="1.08203125" style="91" customWidth="1"/>
    <col min="9996" max="9997" width="10.58203125" style="91" customWidth="1"/>
    <col min="9998" max="9998" width="1.58203125" style="91" customWidth="1"/>
    <col min="9999" max="9999" width="6.1640625" style="91" customWidth="1"/>
    <col min="10000" max="10000" width="4" style="91" customWidth="1"/>
    <col min="10001" max="10001" width="3.33203125" style="91" customWidth="1"/>
    <col min="10002" max="10002" width="0.6640625" style="91" customWidth="1"/>
    <col min="10003" max="10003" width="3" style="91" customWidth="1"/>
    <col min="10004" max="10004" width="3.33203125" style="91" customWidth="1"/>
    <col min="10005" max="10005" width="2.6640625" style="91" customWidth="1"/>
    <col min="10006" max="10006" width="3.33203125" style="91" customWidth="1"/>
    <col min="10007" max="10007" width="2.83203125" style="91" customWidth="1"/>
    <col min="10008" max="10008" width="1.6640625" style="91" customWidth="1"/>
    <col min="10009" max="10010" width="2" style="91" customWidth="1"/>
    <col min="10011" max="10011" width="6.5" style="91" customWidth="1"/>
    <col min="10012" max="10246" width="8.83203125" style="91"/>
    <col min="10247" max="10247" width="2.1640625" style="91" customWidth="1"/>
    <col min="10248" max="10248" width="2.08203125" style="91" customWidth="1"/>
    <col min="10249" max="10249" width="1" style="91" customWidth="1"/>
    <col min="10250" max="10250" width="20.4140625" style="91" customWidth="1"/>
    <col min="10251" max="10251" width="1.08203125" style="91" customWidth="1"/>
    <col min="10252" max="10253" width="10.58203125" style="91" customWidth="1"/>
    <col min="10254" max="10254" width="1.58203125" style="91" customWidth="1"/>
    <col min="10255" max="10255" width="6.1640625" style="91" customWidth="1"/>
    <col min="10256" max="10256" width="4" style="91" customWidth="1"/>
    <col min="10257" max="10257" width="3.33203125" style="91" customWidth="1"/>
    <col min="10258" max="10258" width="0.6640625" style="91" customWidth="1"/>
    <col min="10259" max="10259" width="3" style="91" customWidth="1"/>
    <col min="10260" max="10260" width="3.33203125" style="91" customWidth="1"/>
    <col min="10261" max="10261" width="2.6640625" style="91" customWidth="1"/>
    <col min="10262" max="10262" width="3.33203125" style="91" customWidth="1"/>
    <col min="10263" max="10263" width="2.83203125" style="91" customWidth="1"/>
    <col min="10264" max="10264" width="1.6640625" style="91" customWidth="1"/>
    <col min="10265" max="10266" width="2" style="91" customWidth="1"/>
    <col min="10267" max="10267" width="6.5" style="91" customWidth="1"/>
    <col min="10268" max="10502" width="8.83203125" style="91"/>
    <col min="10503" max="10503" width="2.1640625" style="91" customWidth="1"/>
    <col min="10504" max="10504" width="2.08203125" style="91" customWidth="1"/>
    <col min="10505" max="10505" width="1" style="91" customWidth="1"/>
    <col min="10506" max="10506" width="20.4140625" style="91" customWidth="1"/>
    <col min="10507" max="10507" width="1.08203125" style="91" customWidth="1"/>
    <col min="10508" max="10509" width="10.58203125" style="91" customWidth="1"/>
    <col min="10510" max="10510" width="1.58203125" style="91" customWidth="1"/>
    <col min="10511" max="10511" width="6.1640625" style="91" customWidth="1"/>
    <col min="10512" max="10512" width="4" style="91" customWidth="1"/>
    <col min="10513" max="10513" width="3.33203125" style="91" customWidth="1"/>
    <col min="10514" max="10514" width="0.6640625" style="91" customWidth="1"/>
    <col min="10515" max="10515" width="3" style="91" customWidth="1"/>
    <col min="10516" max="10516" width="3.33203125" style="91" customWidth="1"/>
    <col min="10517" max="10517" width="2.6640625" style="91" customWidth="1"/>
    <col min="10518" max="10518" width="3.33203125" style="91" customWidth="1"/>
    <col min="10519" max="10519" width="2.83203125" style="91" customWidth="1"/>
    <col min="10520" max="10520" width="1.6640625" style="91" customWidth="1"/>
    <col min="10521" max="10522" width="2" style="91" customWidth="1"/>
    <col min="10523" max="10523" width="6.5" style="91" customWidth="1"/>
    <col min="10524" max="10758" width="8.83203125" style="91"/>
    <col min="10759" max="10759" width="2.1640625" style="91" customWidth="1"/>
    <col min="10760" max="10760" width="2.08203125" style="91" customWidth="1"/>
    <col min="10761" max="10761" width="1" style="91" customWidth="1"/>
    <col min="10762" max="10762" width="20.4140625" style="91" customWidth="1"/>
    <col min="10763" max="10763" width="1.08203125" style="91" customWidth="1"/>
    <col min="10764" max="10765" width="10.58203125" style="91" customWidth="1"/>
    <col min="10766" max="10766" width="1.58203125" style="91" customWidth="1"/>
    <col min="10767" max="10767" width="6.1640625" style="91" customWidth="1"/>
    <col min="10768" max="10768" width="4" style="91" customWidth="1"/>
    <col min="10769" max="10769" width="3.33203125" style="91" customWidth="1"/>
    <col min="10770" max="10770" width="0.6640625" style="91" customWidth="1"/>
    <col min="10771" max="10771" width="3" style="91" customWidth="1"/>
    <col min="10772" max="10772" width="3.33203125" style="91" customWidth="1"/>
    <col min="10773" max="10773" width="2.6640625" style="91" customWidth="1"/>
    <col min="10774" max="10774" width="3.33203125" style="91" customWidth="1"/>
    <col min="10775" max="10775" width="2.83203125" style="91" customWidth="1"/>
    <col min="10776" max="10776" width="1.6640625" style="91" customWidth="1"/>
    <col min="10777" max="10778" width="2" style="91" customWidth="1"/>
    <col min="10779" max="10779" width="6.5" style="91" customWidth="1"/>
    <col min="10780" max="11014" width="8.83203125" style="91"/>
    <col min="11015" max="11015" width="2.1640625" style="91" customWidth="1"/>
    <col min="11016" max="11016" width="2.08203125" style="91" customWidth="1"/>
    <col min="11017" max="11017" width="1" style="91" customWidth="1"/>
    <col min="11018" max="11018" width="20.4140625" style="91" customWidth="1"/>
    <col min="11019" max="11019" width="1.08203125" style="91" customWidth="1"/>
    <col min="11020" max="11021" width="10.58203125" style="91" customWidth="1"/>
    <col min="11022" max="11022" width="1.58203125" style="91" customWidth="1"/>
    <col min="11023" max="11023" width="6.1640625" style="91" customWidth="1"/>
    <col min="11024" max="11024" width="4" style="91" customWidth="1"/>
    <col min="11025" max="11025" width="3.33203125" style="91" customWidth="1"/>
    <col min="11026" max="11026" width="0.6640625" style="91" customWidth="1"/>
    <col min="11027" max="11027" width="3" style="91" customWidth="1"/>
    <col min="11028" max="11028" width="3.33203125" style="91" customWidth="1"/>
    <col min="11029" max="11029" width="2.6640625" style="91" customWidth="1"/>
    <col min="11030" max="11030" width="3.33203125" style="91" customWidth="1"/>
    <col min="11031" max="11031" width="2.83203125" style="91" customWidth="1"/>
    <col min="11032" max="11032" width="1.6640625" style="91" customWidth="1"/>
    <col min="11033" max="11034" width="2" style="91" customWidth="1"/>
    <col min="11035" max="11035" width="6.5" style="91" customWidth="1"/>
    <col min="11036" max="11270" width="8.83203125" style="91"/>
    <col min="11271" max="11271" width="2.1640625" style="91" customWidth="1"/>
    <col min="11272" max="11272" width="2.08203125" style="91" customWidth="1"/>
    <col min="11273" max="11273" width="1" style="91" customWidth="1"/>
    <col min="11274" max="11274" width="20.4140625" style="91" customWidth="1"/>
    <col min="11275" max="11275" width="1.08203125" style="91" customWidth="1"/>
    <col min="11276" max="11277" width="10.58203125" style="91" customWidth="1"/>
    <col min="11278" max="11278" width="1.58203125" style="91" customWidth="1"/>
    <col min="11279" max="11279" width="6.1640625" style="91" customWidth="1"/>
    <col min="11280" max="11280" width="4" style="91" customWidth="1"/>
    <col min="11281" max="11281" width="3.33203125" style="91" customWidth="1"/>
    <col min="11282" max="11282" width="0.6640625" style="91" customWidth="1"/>
    <col min="11283" max="11283" width="3" style="91" customWidth="1"/>
    <col min="11284" max="11284" width="3.33203125" style="91" customWidth="1"/>
    <col min="11285" max="11285" width="2.6640625" style="91" customWidth="1"/>
    <col min="11286" max="11286" width="3.33203125" style="91" customWidth="1"/>
    <col min="11287" max="11287" width="2.83203125" style="91" customWidth="1"/>
    <col min="11288" max="11288" width="1.6640625" style="91" customWidth="1"/>
    <col min="11289" max="11290" width="2" style="91" customWidth="1"/>
    <col min="11291" max="11291" width="6.5" style="91" customWidth="1"/>
    <col min="11292" max="11526" width="8.83203125" style="91"/>
    <col min="11527" max="11527" width="2.1640625" style="91" customWidth="1"/>
    <col min="11528" max="11528" width="2.08203125" style="91" customWidth="1"/>
    <col min="11529" max="11529" width="1" style="91" customWidth="1"/>
    <col min="11530" max="11530" width="20.4140625" style="91" customWidth="1"/>
    <col min="11531" max="11531" width="1.08203125" style="91" customWidth="1"/>
    <col min="11532" max="11533" width="10.58203125" style="91" customWidth="1"/>
    <col min="11534" max="11534" width="1.58203125" style="91" customWidth="1"/>
    <col min="11535" max="11535" width="6.1640625" style="91" customWidth="1"/>
    <col min="11536" max="11536" width="4" style="91" customWidth="1"/>
    <col min="11537" max="11537" width="3.33203125" style="91" customWidth="1"/>
    <col min="11538" max="11538" width="0.6640625" style="91" customWidth="1"/>
    <col min="11539" max="11539" width="3" style="91" customWidth="1"/>
    <col min="11540" max="11540" width="3.33203125" style="91" customWidth="1"/>
    <col min="11541" max="11541" width="2.6640625" style="91" customWidth="1"/>
    <col min="11542" max="11542" width="3.33203125" style="91" customWidth="1"/>
    <col min="11543" max="11543" width="2.83203125" style="91" customWidth="1"/>
    <col min="11544" max="11544" width="1.6640625" style="91" customWidth="1"/>
    <col min="11545" max="11546" width="2" style="91" customWidth="1"/>
    <col min="11547" max="11547" width="6.5" style="91" customWidth="1"/>
    <col min="11548" max="11782" width="8.83203125" style="91"/>
    <col min="11783" max="11783" width="2.1640625" style="91" customWidth="1"/>
    <col min="11784" max="11784" width="2.08203125" style="91" customWidth="1"/>
    <col min="11785" max="11785" width="1" style="91" customWidth="1"/>
    <col min="11786" max="11786" width="20.4140625" style="91" customWidth="1"/>
    <col min="11787" max="11787" width="1.08203125" style="91" customWidth="1"/>
    <col min="11788" max="11789" width="10.58203125" style="91" customWidth="1"/>
    <col min="11790" max="11790" width="1.58203125" style="91" customWidth="1"/>
    <col min="11791" max="11791" width="6.1640625" style="91" customWidth="1"/>
    <col min="11792" max="11792" width="4" style="91" customWidth="1"/>
    <col min="11793" max="11793" width="3.33203125" style="91" customWidth="1"/>
    <col min="11794" max="11794" width="0.6640625" style="91" customWidth="1"/>
    <col min="11795" max="11795" width="3" style="91" customWidth="1"/>
    <col min="11796" max="11796" width="3.33203125" style="91" customWidth="1"/>
    <col min="11797" max="11797" width="2.6640625" style="91" customWidth="1"/>
    <col min="11798" max="11798" width="3.33203125" style="91" customWidth="1"/>
    <col min="11799" max="11799" width="2.83203125" style="91" customWidth="1"/>
    <col min="11800" max="11800" width="1.6640625" style="91" customWidth="1"/>
    <col min="11801" max="11802" width="2" style="91" customWidth="1"/>
    <col min="11803" max="11803" width="6.5" style="91" customWidth="1"/>
    <col min="11804" max="12038" width="8.83203125" style="91"/>
    <col min="12039" max="12039" width="2.1640625" style="91" customWidth="1"/>
    <col min="12040" max="12040" width="2.08203125" style="91" customWidth="1"/>
    <col min="12041" max="12041" width="1" style="91" customWidth="1"/>
    <col min="12042" max="12042" width="20.4140625" style="91" customWidth="1"/>
    <col min="12043" max="12043" width="1.08203125" style="91" customWidth="1"/>
    <col min="12044" max="12045" width="10.58203125" style="91" customWidth="1"/>
    <col min="12046" max="12046" width="1.58203125" style="91" customWidth="1"/>
    <col min="12047" max="12047" width="6.1640625" style="91" customWidth="1"/>
    <col min="12048" max="12048" width="4" style="91" customWidth="1"/>
    <col min="12049" max="12049" width="3.33203125" style="91" customWidth="1"/>
    <col min="12050" max="12050" width="0.6640625" style="91" customWidth="1"/>
    <col min="12051" max="12051" width="3" style="91" customWidth="1"/>
    <col min="12052" max="12052" width="3.33203125" style="91" customWidth="1"/>
    <col min="12053" max="12053" width="2.6640625" style="91" customWidth="1"/>
    <col min="12054" max="12054" width="3.33203125" style="91" customWidth="1"/>
    <col min="12055" max="12055" width="2.83203125" style="91" customWidth="1"/>
    <col min="12056" max="12056" width="1.6640625" style="91" customWidth="1"/>
    <col min="12057" max="12058" width="2" style="91" customWidth="1"/>
    <col min="12059" max="12059" width="6.5" style="91" customWidth="1"/>
    <col min="12060" max="12294" width="8.83203125" style="91"/>
    <col min="12295" max="12295" width="2.1640625" style="91" customWidth="1"/>
    <col min="12296" max="12296" width="2.08203125" style="91" customWidth="1"/>
    <col min="12297" max="12297" width="1" style="91" customWidth="1"/>
    <col min="12298" max="12298" width="20.4140625" style="91" customWidth="1"/>
    <col min="12299" max="12299" width="1.08203125" style="91" customWidth="1"/>
    <col min="12300" max="12301" width="10.58203125" style="91" customWidth="1"/>
    <col min="12302" max="12302" width="1.58203125" style="91" customWidth="1"/>
    <col min="12303" max="12303" width="6.1640625" style="91" customWidth="1"/>
    <col min="12304" max="12304" width="4" style="91" customWidth="1"/>
    <col min="12305" max="12305" width="3.33203125" style="91" customWidth="1"/>
    <col min="12306" max="12306" width="0.6640625" style="91" customWidth="1"/>
    <col min="12307" max="12307" width="3" style="91" customWidth="1"/>
    <col min="12308" max="12308" width="3.33203125" style="91" customWidth="1"/>
    <col min="12309" max="12309" width="2.6640625" style="91" customWidth="1"/>
    <col min="12310" max="12310" width="3.33203125" style="91" customWidth="1"/>
    <col min="12311" max="12311" width="2.83203125" style="91" customWidth="1"/>
    <col min="12312" max="12312" width="1.6640625" style="91" customWidth="1"/>
    <col min="12313" max="12314" width="2" style="91" customWidth="1"/>
    <col min="12315" max="12315" width="6.5" style="91" customWidth="1"/>
    <col min="12316" max="12550" width="8.83203125" style="91"/>
    <col min="12551" max="12551" width="2.1640625" style="91" customWidth="1"/>
    <col min="12552" max="12552" width="2.08203125" style="91" customWidth="1"/>
    <col min="12553" max="12553" width="1" style="91" customWidth="1"/>
    <col min="12554" max="12554" width="20.4140625" style="91" customWidth="1"/>
    <col min="12555" max="12555" width="1.08203125" style="91" customWidth="1"/>
    <col min="12556" max="12557" width="10.58203125" style="91" customWidth="1"/>
    <col min="12558" max="12558" width="1.58203125" style="91" customWidth="1"/>
    <col min="12559" max="12559" width="6.1640625" style="91" customWidth="1"/>
    <col min="12560" max="12560" width="4" style="91" customWidth="1"/>
    <col min="12561" max="12561" width="3.33203125" style="91" customWidth="1"/>
    <col min="12562" max="12562" width="0.6640625" style="91" customWidth="1"/>
    <col min="12563" max="12563" width="3" style="91" customWidth="1"/>
    <col min="12564" max="12564" width="3.33203125" style="91" customWidth="1"/>
    <col min="12565" max="12565" width="2.6640625" style="91" customWidth="1"/>
    <col min="12566" max="12566" width="3.33203125" style="91" customWidth="1"/>
    <col min="12567" max="12567" width="2.83203125" style="91" customWidth="1"/>
    <col min="12568" max="12568" width="1.6640625" style="91" customWidth="1"/>
    <col min="12569" max="12570" width="2" style="91" customWidth="1"/>
    <col min="12571" max="12571" width="6.5" style="91" customWidth="1"/>
    <col min="12572" max="12806" width="8.83203125" style="91"/>
    <col min="12807" max="12807" width="2.1640625" style="91" customWidth="1"/>
    <col min="12808" max="12808" width="2.08203125" style="91" customWidth="1"/>
    <col min="12809" max="12809" width="1" style="91" customWidth="1"/>
    <col min="12810" max="12810" width="20.4140625" style="91" customWidth="1"/>
    <col min="12811" max="12811" width="1.08203125" style="91" customWidth="1"/>
    <col min="12812" max="12813" width="10.58203125" style="91" customWidth="1"/>
    <col min="12814" max="12814" width="1.58203125" style="91" customWidth="1"/>
    <col min="12815" max="12815" width="6.1640625" style="91" customWidth="1"/>
    <col min="12816" max="12816" width="4" style="91" customWidth="1"/>
    <col min="12817" max="12817" width="3.33203125" style="91" customWidth="1"/>
    <col min="12818" max="12818" width="0.6640625" style="91" customWidth="1"/>
    <col min="12819" max="12819" width="3" style="91" customWidth="1"/>
    <col min="12820" max="12820" width="3.33203125" style="91" customWidth="1"/>
    <col min="12821" max="12821" width="2.6640625" style="91" customWidth="1"/>
    <col min="12822" max="12822" width="3.33203125" style="91" customWidth="1"/>
    <col min="12823" max="12823" width="2.83203125" style="91" customWidth="1"/>
    <col min="12824" max="12824" width="1.6640625" style="91" customWidth="1"/>
    <col min="12825" max="12826" width="2" style="91" customWidth="1"/>
    <col min="12827" max="12827" width="6.5" style="91" customWidth="1"/>
    <col min="12828" max="13062" width="8.83203125" style="91"/>
    <col min="13063" max="13063" width="2.1640625" style="91" customWidth="1"/>
    <col min="13064" max="13064" width="2.08203125" style="91" customWidth="1"/>
    <col min="13065" max="13065" width="1" style="91" customWidth="1"/>
    <col min="13066" max="13066" width="20.4140625" style="91" customWidth="1"/>
    <col min="13067" max="13067" width="1.08203125" style="91" customWidth="1"/>
    <col min="13068" max="13069" width="10.58203125" style="91" customWidth="1"/>
    <col min="13070" max="13070" width="1.58203125" style="91" customWidth="1"/>
    <col min="13071" max="13071" width="6.1640625" style="91" customWidth="1"/>
    <col min="13072" max="13072" width="4" style="91" customWidth="1"/>
    <col min="13073" max="13073" width="3.33203125" style="91" customWidth="1"/>
    <col min="13074" max="13074" width="0.6640625" style="91" customWidth="1"/>
    <col min="13075" max="13075" width="3" style="91" customWidth="1"/>
    <col min="13076" max="13076" width="3.33203125" style="91" customWidth="1"/>
    <col min="13077" max="13077" width="2.6640625" style="91" customWidth="1"/>
    <col min="13078" max="13078" width="3.33203125" style="91" customWidth="1"/>
    <col min="13079" max="13079" width="2.83203125" style="91" customWidth="1"/>
    <col min="13080" max="13080" width="1.6640625" style="91" customWidth="1"/>
    <col min="13081" max="13082" width="2" style="91" customWidth="1"/>
    <col min="13083" max="13083" width="6.5" style="91" customWidth="1"/>
    <col min="13084" max="13318" width="8.83203125" style="91"/>
    <col min="13319" max="13319" width="2.1640625" style="91" customWidth="1"/>
    <col min="13320" max="13320" width="2.08203125" style="91" customWidth="1"/>
    <col min="13321" max="13321" width="1" style="91" customWidth="1"/>
    <col min="13322" max="13322" width="20.4140625" style="91" customWidth="1"/>
    <col min="13323" max="13323" width="1.08203125" style="91" customWidth="1"/>
    <col min="13324" max="13325" width="10.58203125" style="91" customWidth="1"/>
    <col min="13326" max="13326" width="1.58203125" style="91" customWidth="1"/>
    <col min="13327" max="13327" width="6.1640625" style="91" customWidth="1"/>
    <col min="13328" max="13328" width="4" style="91" customWidth="1"/>
    <col min="13329" max="13329" width="3.33203125" style="91" customWidth="1"/>
    <col min="13330" max="13330" width="0.6640625" style="91" customWidth="1"/>
    <col min="13331" max="13331" width="3" style="91" customWidth="1"/>
    <col min="13332" max="13332" width="3.33203125" style="91" customWidth="1"/>
    <col min="13333" max="13333" width="2.6640625" style="91" customWidth="1"/>
    <col min="13334" max="13334" width="3.33203125" style="91" customWidth="1"/>
    <col min="13335" max="13335" width="2.83203125" style="91" customWidth="1"/>
    <col min="13336" max="13336" width="1.6640625" style="91" customWidth="1"/>
    <col min="13337" max="13338" width="2" style="91" customWidth="1"/>
    <col min="13339" max="13339" width="6.5" style="91" customWidth="1"/>
    <col min="13340" max="13574" width="8.83203125" style="91"/>
    <col min="13575" max="13575" width="2.1640625" style="91" customWidth="1"/>
    <col min="13576" max="13576" width="2.08203125" style="91" customWidth="1"/>
    <col min="13577" max="13577" width="1" style="91" customWidth="1"/>
    <col min="13578" max="13578" width="20.4140625" style="91" customWidth="1"/>
    <col min="13579" max="13579" width="1.08203125" style="91" customWidth="1"/>
    <col min="13580" max="13581" width="10.58203125" style="91" customWidth="1"/>
    <col min="13582" max="13582" width="1.58203125" style="91" customWidth="1"/>
    <col min="13583" max="13583" width="6.1640625" style="91" customWidth="1"/>
    <col min="13584" max="13584" width="4" style="91" customWidth="1"/>
    <col min="13585" max="13585" width="3.33203125" style="91" customWidth="1"/>
    <col min="13586" max="13586" width="0.6640625" style="91" customWidth="1"/>
    <col min="13587" max="13587" width="3" style="91" customWidth="1"/>
    <col min="13588" max="13588" width="3.33203125" style="91" customWidth="1"/>
    <col min="13589" max="13589" width="2.6640625" style="91" customWidth="1"/>
    <col min="13590" max="13590" width="3.33203125" style="91" customWidth="1"/>
    <col min="13591" max="13591" width="2.83203125" style="91" customWidth="1"/>
    <col min="13592" max="13592" width="1.6640625" style="91" customWidth="1"/>
    <col min="13593" max="13594" width="2" style="91" customWidth="1"/>
    <col min="13595" max="13595" width="6.5" style="91" customWidth="1"/>
    <col min="13596" max="13830" width="8.83203125" style="91"/>
    <col min="13831" max="13831" width="2.1640625" style="91" customWidth="1"/>
    <col min="13832" max="13832" width="2.08203125" style="91" customWidth="1"/>
    <col min="13833" max="13833" width="1" style="91" customWidth="1"/>
    <col min="13834" max="13834" width="20.4140625" style="91" customWidth="1"/>
    <col min="13835" max="13835" width="1.08203125" style="91" customWidth="1"/>
    <col min="13836" max="13837" width="10.58203125" style="91" customWidth="1"/>
    <col min="13838" max="13838" width="1.58203125" style="91" customWidth="1"/>
    <col min="13839" max="13839" width="6.1640625" style="91" customWidth="1"/>
    <col min="13840" max="13840" width="4" style="91" customWidth="1"/>
    <col min="13841" max="13841" width="3.33203125" style="91" customWidth="1"/>
    <col min="13842" max="13842" width="0.6640625" style="91" customWidth="1"/>
    <col min="13843" max="13843" width="3" style="91" customWidth="1"/>
    <col min="13844" max="13844" width="3.33203125" style="91" customWidth="1"/>
    <col min="13845" max="13845" width="2.6640625" style="91" customWidth="1"/>
    <col min="13846" max="13846" width="3.33203125" style="91" customWidth="1"/>
    <col min="13847" max="13847" width="2.83203125" style="91" customWidth="1"/>
    <col min="13848" max="13848" width="1.6640625" style="91" customWidth="1"/>
    <col min="13849" max="13850" width="2" style="91" customWidth="1"/>
    <col min="13851" max="13851" width="6.5" style="91" customWidth="1"/>
    <col min="13852" max="14086" width="8.83203125" style="91"/>
    <col min="14087" max="14087" width="2.1640625" style="91" customWidth="1"/>
    <col min="14088" max="14088" width="2.08203125" style="91" customWidth="1"/>
    <col min="14089" max="14089" width="1" style="91" customWidth="1"/>
    <col min="14090" max="14090" width="20.4140625" style="91" customWidth="1"/>
    <col min="14091" max="14091" width="1.08203125" style="91" customWidth="1"/>
    <col min="14092" max="14093" width="10.58203125" style="91" customWidth="1"/>
    <col min="14094" max="14094" width="1.58203125" style="91" customWidth="1"/>
    <col min="14095" max="14095" width="6.1640625" style="91" customWidth="1"/>
    <col min="14096" max="14096" width="4" style="91" customWidth="1"/>
    <col min="14097" max="14097" width="3.33203125" style="91" customWidth="1"/>
    <col min="14098" max="14098" width="0.6640625" style="91" customWidth="1"/>
    <col min="14099" max="14099" width="3" style="91" customWidth="1"/>
    <col min="14100" max="14100" width="3.33203125" style="91" customWidth="1"/>
    <col min="14101" max="14101" width="2.6640625" style="91" customWidth="1"/>
    <col min="14102" max="14102" width="3.33203125" style="91" customWidth="1"/>
    <col min="14103" max="14103" width="2.83203125" style="91" customWidth="1"/>
    <col min="14104" max="14104" width="1.6640625" style="91" customWidth="1"/>
    <col min="14105" max="14106" width="2" style="91" customWidth="1"/>
    <col min="14107" max="14107" width="6.5" style="91" customWidth="1"/>
    <col min="14108" max="14342" width="8.83203125" style="91"/>
    <col min="14343" max="14343" width="2.1640625" style="91" customWidth="1"/>
    <col min="14344" max="14344" width="2.08203125" style="91" customWidth="1"/>
    <col min="14345" max="14345" width="1" style="91" customWidth="1"/>
    <col min="14346" max="14346" width="20.4140625" style="91" customWidth="1"/>
    <col min="14347" max="14347" width="1.08203125" style="91" customWidth="1"/>
    <col min="14348" max="14349" width="10.58203125" style="91" customWidth="1"/>
    <col min="14350" max="14350" width="1.58203125" style="91" customWidth="1"/>
    <col min="14351" max="14351" width="6.1640625" style="91" customWidth="1"/>
    <col min="14352" max="14352" width="4" style="91" customWidth="1"/>
    <col min="14353" max="14353" width="3.33203125" style="91" customWidth="1"/>
    <col min="14354" max="14354" width="0.6640625" style="91" customWidth="1"/>
    <col min="14355" max="14355" width="3" style="91" customWidth="1"/>
    <col min="14356" max="14356" width="3.33203125" style="91" customWidth="1"/>
    <col min="14357" max="14357" width="2.6640625" style="91" customWidth="1"/>
    <col min="14358" max="14358" width="3.33203125" style="91" customWidth="1"/>
    <col min="14359" max="14359" width="2.83203125" style="91" customWidth="1"/>
    <col min="14360" max="14360" width="1.6640625" style="91" customWidth="1"/>
    <col min="14361" max="14362" width="2" style="91" customWidth="1"/>
    <col min="14363" max="14363" width="6.5" style="91" customWidth="1"/>
    <col min="14364" max="14598" width="8.83203125" style="91"/>
    <col min="14599" max="14599" width="2.1640625" style="91" customWidth="1"/>
    <col min="14600" max="14600" width="2.08203125" style="91" customWidth="1"/>
    <col min="14601" max="14601" width="1" style="91" customWidth="1"/>
    <col min="14602" max="14602" width="20.4140625" style="91" customWidth="1"/>
    <col min="14603" max="14603" width="1.08203125" style="91" customWidth="1"/>
    <col min="14604" max="14605" width="10.58203125" style="91" customWidth="1"/>
    <col min="14606" max="14606" width="1.58203125" style="91" customWidth="1"/>
    <col min="14607" max="14607" width="6.1640625" style="91" customWidth="1"/>
    <col min="14608" max="14608" width="4" style="91" customWidth="1"/>
    <col min="14609" max="14609" width="3.33203125" style="91" customWidth="1"/>
    <col min="14610" max="14610" width="0.6640625" style="91" customWidth="1"/>
    <col min="14611" max="14611" width="3" style="91" customWidth="1"/>
    <col min="14612" max="14612" width="3.33203125" style="91" customWidth="1"/>
    <col min="14613" max="14613" width="2.6640625" style="91" customWidth="1"/>
    <col min="14614" max="14614" width="3.33203125" style="91" customWidth="1"/>
    <col min="14615" max="14615" width="2.83203125" style="91" customWidth="1"/>
    <col min="14616" max="14616" width="1.6640625" style="91" customWidth="1"/>
    <col min="14617" max="14618" width="2" style="91" customWidth="1"/>
    <col min="14619" max="14619" width="6.5" style="91" customWidth="1"/>
    <col min="14620" max="14854" width="8.83203125" style="91"/>
    <col min="14855" max="14855" width="2.1640625" style="91" customWidth="1"/>
    <col min="14856" max="14856" width="2.08203125" style="91" customWidth="1"/>
    <col min="14857" max="14857" width="1" style="91" customWidth="1"/>
    <col min="14858" max="14858" width="20.4140625" style="91" customWidth="1"/>
    <col min="14859" max="14859" width="1.08203125" style="91" customWidth="1"/>
    <col min="14860" max="14861" width="10.58203125" style="91" customWidth="1"/>
    <col min="14862" max="14862" width="1.58203125" style="91" customWidth="1"/>
    <col min="14863" max="14863" width="6.1640625" style="91" customWidth="1"/>
    <col min="14864" max="14864" width="4" style="91" customWidth="1"/>
    <col min="14865" max="14865" width="3.33203125" style="91" customWidth="1"/>
    <col min="14866" max="14866" width="0.6640625" style="91" customWidth="1"/>
    <col min="14867" max="14867" width="3" style="91" customWidth="1"/>
    <col min="14868" max="14868" width="3.33203125" style="91" customWidth="1"/>
    <col min="14869" max="14869" width="2.6640625" style="91" customWidth="1"/>
    <col min="14870" max="14870" width="3.33203125" style="91" customWidth="1"/>
    <col min="14871" max="14871" width="2.83203125" style="91" customWidth="1"/>
    <col min="14872" max="14872" width="1.6640625" style="91" customWidth="1"/>
    <col min="14873" max="14874" width="2" style="91" customWidth="1"/>
    <col min="14875" max="14875" width="6.5" style="91" customWidth="1"/>
    <col min="14876" max="15110" width="8.83203125" style="91"/>
    <col min="15111" max="15111" width="2.1640625" style="91" customWidth="1"/>
    <col min="15112" max="15112" width="2.08203125" style="91" customWidth="1"/>
    <col min="15113" max="15113" width="1" style="91" customWidth="1"/>
    <col min="15114" max="15114" width="20.4140625" style="91" customWidth="1"/>
    <col min="15115" max="15115" width="1.08203125" style="91" customWidth="1"/>
    <col min="15116" max="15117" width="10.58203125" style="91" customWidth="1"/>
    <col min="15118" max="15118" width="1.58203125" style="91" customWidth="1"/>
    <col min="15119" max="15119" width="6.1640625" style="91" customWidth="1"/>
    <col min="15120" max="15120" width="4" style="91" customWidth="1"/>
    <col min="15121" max="15121" width="3.33203125" style="91" customWidth="1"/>
    <col min="15122" max="15122" width="0.6640625" style="91" customWidth="1"/>
    <col min="15123" max="15123" width="3" style="91" customWidth="1"/>
    <col min="15124" max="15124" width="3.33203125" style="91" customWidth="1"/>
    <col min="15125" max="15125" width="2.6640625" style="91" customWidth="1"/>
    <col min="15126" max="15126" width="3.33203125" style="91" customWidth="1"/>
    <col min="15127" max="15127" width="2.83203125" style="91" customWidth="1"/>
    <col min="15128" max="15128" width="1.6640625" style="91" customWidth="1"/>
    <col min="15129" max="15130" width="2" style="91" customWidth="1"/>
    <col min="15131" max="15131" width="6.5" style="91" customWidth="1"/>
    <col min="15132" max="15366" width="8.83203125" style="91"/>
    <col min="15367" max="15367" width="2.1640625" style="91" customWidth="1"/>
    <col min="15368" max="15368" width="2.08203125" style="91" customWidth="1"/>
    <col min="15369" max="15369" width="1" style="91" customWidth="1"/>
    <col min="15370" max="15370" width="20.4140625" style="91" customWidth="1"/>
    <col min="15371" max="15371" width="1.08203125" style="91" customWidth="1"/>
    <col min="15372" max="15373" width="10.58203125" style="91" customWidth="1"/>
    <col min="15374" max="15374" width="1.58203125" style="91" customWidth="1"/>
    <col min="15375" max="15375" width="6.1640625" style="91" customWidth="1"/>
    <col min="15376" max="15376" width="4" style="91" customWidth="1"/>
    <col min="15377" max="15377" width="3.33203125" style="91" customWidth="1"/>
    <col min="15378" max="15378" width="0.6640625" style="91" customWidth="1"/>
    <col min="15379" max="15379" width="3" style="91" customWidth="1"/>
    <col min="15380" max="15380" width="3.33203125" style="91" customWidth="1"/>
    <col min="15381" max="15381" width="2.6640625" style="91" customWidth="1"/>
    <col min="15382" max="15382" width="3.33203125" style="91" customWidth="1"/>
    <col min="15383" max="15383" width="2.83203125" style="91" customWidth="1"/>
    <col min="15384" max="15384" width="1.6640625" style="91" customWidth="1"/>
    <col min="15385" max="15386" width="2" style="91" customWidth="1"/>
    <col min="15387" max="15387" width="6.5" style="91" customWidth="1"/>
    <col min="15388" max="15622" width="8.83203125" style="91"/>
    <col min="15623" max="15623" width="2.1640625" style="91" customWidth="1"/>
    <col min="15624" max="15624" width="2.08203125" style="91" customWidth="1"/>
    <col min="15625" max="15625" width="1" style="91" customWidth="1"/>
    <col min="15626" max="15626" width="20.4140625" style="91" customWidth="1"/>
    <col min="15627" max="15627" width="1.08203125" style="91" customWidth="1"/>
    <col min="15628" max="15629" width="10.58203125" style="91" customWidth="1"/>
    <col min="15630" max="15630" width="1.58203125" style="91" customWidth="1"/>
    <col min="15631" max="15631" width="6.1640625" style="91" customWidth="1"/>
    <col min="15632" max="15632" width="4" style="91" customWidth="1"/>
    <col min="15633" max="15633" width="3.33203125" style="91" customWidth="1"/>
    <col min="15634" max="15634" width="0.6640625" style="91" customWidth="1"/>
    <col min="15635" max="15635" width="3" style="91" customWidth="1"/>
    <col min="15636" max="15636" width="3.33203125" style="91" customWidth="1"/>
    <col min="15637" max="15637" width="2.6640625" style="91" customWidth="1"/>
    <col min="15638" max="15638" width="3.33203125" style="91" customWidth="1"/>
    <col min="15639" max="15639" width="2.83203125" style="91" customWidth="1"/>
    <col min="15640" max="15640" width="1.6640625" style="91" customWidth="1"/>
    <col min="15641" max="15642" width="2" style="91" customWidth="1"/>
    <col min="15643" max="15643" width="6.5" style="91" customWidth="1"/>
    <col min="15644" max="15878" width="8.83203125" style="91"/>
    <col min="15879" max="15879" width="2.1640625" style="91" customWidth="1"/>
    <col min="15880" max="15880" width="2.08203125" style="91" customWidth="1"/>
    <col min="15881" max="15881" width="1" style="91" customWidth="1"/>
    <col min="15882" max="15882" width="20.4140625" style="91" customWidth="1"/>
    <col min="15883" max="15883" width="1.08203125" style="91" customWidth="1"/>
    <col min="15884" max="15885" width="10.58203125" style="91" customWidth="1"/>
    <col min="15886" max="15886" width="1.58203125" style="91" customWidth="1"/>
    <col min="15887" max="15887" width="6.1640625" style="91" customWidth="1"/>
    <col min="15888" max="15888" width="4" style="91" customWidth="1"/>
    <col min="15889" max="15889" width="3.33203125" style="91" customWidth="1"/>
    <col min="15890" max="15890" width="0.6640625" style="91" customWidth="1"/>
    <col min="15891" max="15891" width="3" style="91" customWidth="1"/>
    <col min="15892" max="15892" width="3.33203125" style="91" customWidth="1"/>
    <col min="15893" max="15893" width="2.6640625" style="91" customWidth="1"/>
    <col min="15894" max="15894" width="3.33203125" style="91" customWidth="1"/>
    <col min="15895" max="15895" width="2.83203125" style="91" customWidth="1"/>
    <col min="15896" max="15896" width="1.6640625" style="91" customWidth="1"/>
    <col min="15897" max="15898" width="2" style="91" customWidth="1"/>
    <col min="15899" max="15899" width="6.5" style="91" customWidth="1"/>
    <col min="15900" max="16134" width="8.83203125" style="91"/>
    <col min="16135" max="16135" width="2.1640625" style="91" customWidth="1"/>
    <col min="16136" max="16136" width="2.08203125" style="91" customWidth="1"/>
    <col min="16137" max="16137" width="1" style="91" customWidth="1"/>
    <col min="16138" max="16138" width="20.4140625" style="91" customWidth="1"/>
    <col min="16139" max="16139" width="1.08203125" style="91" customWidth="1"/>
    <col min="16140" max="16141" width="10.58203125" style="91" customWidth="1"/>
    <col min="16142" max="16142" width="1.58203125" style="91" customWidth="1"/>
    <col min="16143" max="16143" width="6.1640625" style="91" customWidth="1"/>
    <col min="16144" max="16144" width="4" style="91" customWidth="1"/>
    <col min="16145" max="16145" width="3.33203125" style="91" customWidth="1"/>
    <col min="16146" max="16146" width="0.6640625" style="91" customWidth="1"/>
    <col min="16147" max="16147" width="3" style="91" customWidth="1"/>
    <col min="16148" max="16148" width="3.33203125" style="91" customWidth="1"/>
    <col min="16149" max="16149" width="2.6640625" style="91" customWidth="1"/>
    <col min="16150" max="16150" width="3.33203125" style="91" customWidth="1"/>
    <col min="16151" max="16151" width="2.83203125" style="91" customWidth="1"/>
    <col min="16152" max="16152" width="1.6640625" style="91" customWidth="1"/>
    <col min="16153" max="16154" width="2" style="91" customWidth="1"/>
    <col min="16155" max="16155" width="6.5" style="91" customWidth="1"/>
    <col min="16156" max="16384" width="8.83203125" style="91"/>
  </cols>
  <sheetData>
    <row r="1" spans="1:62" ht="20.25" customHeight="1">
      <c r="A1" s="89" t="s">
        <v>175</v>
      </c>
      <c r="AH1" s="89" t="s">
        <v>175</v>
      </c>
    </row>
    <row r="2" spans="1:62" ht="12" customHeight="1">
      <c r="R2" s="93"/>
      <c r="S2" s="93"/>
      <c r="W2" s="93"/>
      <c r="AA2" s="94"/>
      <c r="AB2" s="91" t="s">
        <v>51</v>
      </c>
      <c r="AY2" s="93"/>
      <c r="AZ2" s="93"/>
      <c r="BD2" s="93"/>
    </row>
    <row r="3" spans="1:62">
      <c r="P3" s="1558" t="s">
        <v>8</v>
      </c>
      <c r="Q3" s="1558"/>
      <c r="R3" s="28"/>
      <c r="S3" s="95" t="s">
        <v>52</v>
      </c>
      <c r="T3" s="29"/>
      <c r="U3" s="95" t="s">
        <v>53</v>
      </c>
      <c r="V3" s="29"/>
      <c r="W3" s="95" t="s">
        <v>54</v>
      </c>
      <c r="AW3" s="1558" t="s">
        <v>8</v>
      </c>
      <c r="AX3" s="1558"/>
      <c r="AY3" s="715" t="s">
        <v>790</v>
      </c>
      <c r="AZ3" s="95" t="s">
        <v>52</v>
      </c>
      <c r="BA3" s="715" t="s">
        <v>790</v>
      </c>
      <c r="BB3" s="95" t="s">
        <v>53</v>
      </c>
      <c r="BC3" s="715" t="s">
        <v>790</v>
      </c>
      <c r="BD3" s="95" t="s">
        <v>54</v>
      </c>
    </row>
    <row r="4" spans="1:62">
      <c r="A4" s="89" t="s">
        <v>55</v>
      </c>
      <c r="B4" s="89"/>
      <c r="C4" s="89"/>
      <c r="D4" s="89"/>
      <c r="E4" s="89"/>
      <c r="F4" s="89"/>
      <c r="G4" s="89"/>
      <c r="H4" s="89"/>
      <c r="I4" s="89"/>
      <c r="J4" s="89"/>
      <c r="K4" s="89"/>
      <c r="L4" s="89"/>
      <c r="M4" s="89"/>
      <c r="N4" s="89"/>
      <c r="P4" s="272"/>
      <c r="Q4" s="272"/>
      <c r="R4" s="95"/>
      <c r="S4" s="95"/>
      <c r="T4" s="95"/>
      <c r="U4" s="95"/>
      <c r="V4" s="95"/>
      <c r="W4" s="95"/>
      <c r="AH4" s="89" t="s">
        <v>55</v>
      </c>
      <c r="AI4" s="89"/>
      <c r="AJ4" s="89"/>
      <c r="AK4" s="89"/>
      <c r="AL4" s="89"/>
      <c r="AM4" s="89"/>
      <c r="AN4" s="89"/>
      <c r="AO4" s="89"/>
      <c r="AP4" s="89"/>
      <c r="AQ4" s="89"/>
      <c r="AR4" s="89"/>
      <c r="AS4" s="89"/>
      <c r="AT4" s="89"/>
      <c r="AU4" s="89"/>
      <c r="AW4" s="272"/>
      <c r="AX4" s="272"/>
      <c r="AY4" s="95"/>
      <c r="AZ4" s="95"/>
      <c r="BA4" s="95"/>
      <c r="BB4" s="95"/>
      <c r="BC4" s="95"/>
      <c r="BD4" s="95"/>
    </row>
    <row r="5" spans="1:62">
      <c r="A5" s="89" t="s">
        <v>56</v>
      </c>
      <c r="B5" s="89"/>
      <c r="C5" s="89"/>
      <c r="D5" s="89"/>
      <c r="E5" s="89"/>
      <c r="F5" s="89"/>
      <c r="G5" s="89"/>
      <c r="H5" s="89"/>
      <c r="I5" s="89"/>
      <c r="J5" s="89"/>
      <c r="K5" s="89"/>
      <c r="L5" s="89"/>
      <c r="M5" s="89"/>
      <c r="N5" s="89"/>
      <c r="S5" s="96"/>
      <c r="T5" s="96"/>
      <c r="U5" s="96"/>
      <c r="V5" s="96"/>
      <c r="W5" s="96"/>
      <c r="AH5" s="89" t="s">
        <v>56</v>
      </c>
      <c r="AI5" s="89"/>
      <c r="AJ5" s="89"/>
      <c r="AK5" s="89"/>
      <c r="AL5" s="89"/>
      <c r="AM5" s="89"/>
      <c r="AN5" s="89"/>
      <c r="AO5" s="89"/>
      <c r="AP5" s="89"/>
      <c r="AQ5" s="89"/>
      <c r="AR5" s="89"/>
      <c r="AS5" s="89"/>
      <c r="AT5" s="89"/>
      <c r="AU5" s="89"/>
      <c r="AZ5" s="96"/>
      <c r="BA5" s="96"/>
      <c r="BB5" s="96"/>
      <c r="BC5" s="96"/>
      <c r="BD5" s="96"/>
    </row>
    <row r="6" spans="1:62">
      <c r="A6" s="89"/>
      <c r="B6" s="89"/>
      <c r="C6" s="89"/>
      <c r="D6" s="89"/>
      <c r="E6" s="89"/>
      <c r="F6" s="89"/>
      <c r="G6" s="89"/>
      <c r="H6" s="89"/>
      <c r="I6" s="89"/>
      <c r="J6" s="89"/>
      <c r="K6" s="89"/>
      <c r="L6" s="89"/>
      <c r="M6" s="89" t="s">
        <v>57</v>
      </c>
      <c r="N6" s="89"/>
      <c r="O6" s="89"/>
      <c r="P6" s="89"/>
      <c r="Q6" s="122"/>
      <c r="R6" s="122"/>
      <c r="S6" s="122"/>
      <c r="T6" s="122"/>
      <c r="U6" s="122"/>
      <c r="V6" s="122"/>
      <c r="W6" s="122"/>
      <c r="AH6" s="89"/>
      <c r="AI6" s="89"/>
      <c r="AJ6" s="89"/>
      <c r="AK6" s="89"/>
      <c r="AL6" s="89"/>
      <c r="AM6" s="89"/>
      <c r="AN6" s="89"/>
      <c r="AO6" s="89"/>
      <c r="AP6" s="89"/>
      <c r="AQ6" s="89"/>
      <c r="AR6" s="89"/>
      <c r="AS6" s="89"/>
      <c r="AT6" s="89" t="s">
        <v>57</v>
      </c>
      <c r="AU6" s="89"/>
      <c r="AV6" s="89"/>
      <c r="AW6" s="89"/>
      <c r="AX6" s="122"/>
      <c r="AY6" s="122"/>
      <c r="AZ6" s="122"/>
      <c r="BA6" s="122"/>
      <c r="BB6" s="122"/>
      <c r="BC6" s="122"/>
      <c r="BD6" s="122"/>
    </row>
    <row r="7" spans="1:62" ht="2.4" customHeight="1">
      <c r="A7" s="89" t="s">
        <v>58</v>
      </c>
      <c r="B7" s="89"/>
      <c r="C7" s="89"/>
      <c r="D7" s="89"/>
      <c r="E7" s="89"/>
      <c r="F7" s="89"/>
      <c r="G7" s="89"/>
      <c r="H7" s="89"/>
      <c r="I7" s="89"/>
      <c r="J7" s="89"/>
      <c r="K7" s="89"/>
      <c r="L7" s="89"/>
      <c r="M7" s="89"/>
      <c r="N7" s="89"/>
      <c r="S7" s="96"/>
      <c r="T7" s="96"/>
      <c r="U7" s="96"/>
      <c r="V7" s="96"/>
      <c r="W7" s="96"/>
      <c r="AH7" s="89" t="s">
        <v>58</v>
      </c>
      <c r="AI7" s="89"/>
      <c r="AJ7" s="89"/>
      <c r="AK7" s="89"/>
      <c r="AL7" s="89"/>
      <c r="AM7" s="89"/>
      <c r="AN7" s="89"/>
      <c r="AO7" s="89"/>
      <c r="AP7" s="89"/>
      <c r="AQ7" s="89"/>
      <c r="AR7" s="89"/>
      <c r="AS7" s="89"/>
      <c r="AT7" s="89"/>
      <c r="AU7" s="89"/>
      <c r="AZ7" s="96"/>
      <c r="BA7" s="96"/>
      <c r="BB7" s="96"/>
      <c r="BC7" s="96"/>
      <c r="BD7" s="96"/>
    </row>
    <row r="8" spans="1:62" ht="25.75" customHeight="1">
      <c r="A8" s="89"/>
      <c r="B8" s="89"/>
      <c r="C8" s="89"/>
      <c r="D8" s="89"/>
      <c r="E8" s="89"/>
      <c r="F8" s="89"/>
      <c r="G8" s="89"/>
      <c r="H8" s="89"/>
      <c r="I8" s="89"/>
      <c r="J8" s="89"/>
      <c r="K8" s="89"/>
      <c r="L8" s="89"/>
      <c r="M8" s="1531" t="s">
        <v>59</v>
      </c>
      <c r="N8" s="1531"/>
      <c r="O8" s="1532">
        <f>基本情報!E6</f>
        <v>0</v>
      </c>
      <c r="P8" s="1532"/>
      <c r="Q8" s="1532"/>
      <c r="R8" s="1532"/>
      <c r="S8" s="1532"/>
      <c r="T8" s="1532"/>
      <c r="U8" s="1532"/>
      <c r="V8" s="1532"/>
      <c r="W8" s="1532"/>
      <c r="AH8" s="89"/>
      <c r="AI8" s="89"/>
      <c r="AJ8" s="89"/>
      <c r="AK8" s="89"/>
      <c r="AL8" s="89"/>
      <c r="AM8" s="89"/>
      <c r="AN8" s="89"/>
      <c r="AO8" s="89"/>
      <c r="AP8" s="89"/>
      <c r="AQ8" s="89"/>
      <c r="AR8" s="89"/>
      <c r="AS8" s="89"/>
      <c r="AT8" s="1531" t="s">
        <v>59</v>
      </c>
      <c r="AU8" s="1531"/>
      <c r="AV8" s="1532">
        <f>基本情報!AN6</f>
        <v>0</v>
      </c>
      <c r="AW8" s="1532"/>
      <c r="AX8" s="1532"/>
      <c r="AY8" s="1532"/>
      <c r="AZ8" s="1532"/>
      <c r="BA8" s="1532"/>
      <c r="BB8" s="1532"/>
      <c r="BC8" s="1532"/>
      <c r="BD8" s="1532"/>
    </row>
    <row r="9" spans="1:62" ht="2.4" customHeight="1">
      <c r="A9" s="89"/>
      <c r="B9" s="89"/>
      <c r="C9" s="89"/>
      <c r="D9" s="89"/>
      <c r="E9" s="89"/>
      <c r="F9" s="89"/>
      <c r="G9" s="89"/>
      <c r="H9" s="89"/>
      <c r="I9" s="89"/>
      <c r="J9" s="89"/>
      <c r="K9" s="89"/>
      <c r="L9" s="89"/>
      <c r="M9" s="89"/>
      <c r="N9" s="89"/>
      <c r="O9" s="88"/>
      <c r="P9" s="88"/>
      <c r="Q9" s="88"/>
      <c r="R9" s="88"/>
      <c r="S9" s="88"/>
      <c r="T9" s="88"/>
      <c r="U9" s="88"/>
      <c r="V9" s="88"/>
      <c r="W9" s="88"/>
      <c r="AH9" s="89"/>
      <c r="AI9" s="89"/>
      <c r="AJ9" s="89"/>
      <c r="AK9" s="89"/>
      <c r="AL9" s="89"/>
      <c r="AM9" s="89"/>
      <c r="AN9" s="89"/>
      <c r="AO9" s="89"/>
      <c r="AP9" s="89"/>
      <c r="AQ9" s="89"/>
      <c r="AR9" s="89"/>
      <c r="AS9" s="89"/>
      <c r="AT9" s="89"/>
      <c r="AU9" s="89"/>
      <c r="AV9" s="88"/>
      <c r="AW9" s="88"/>
      <c r="AX9" s="88"/>
      <c r="AY9" s="88"/>
      <c r="AZ9" s="88"/>
      <c r="BA9" s="88"/>
      <c r="BB9" s="88"/>
      <c r="BC9" s="88"/>
      <c r="BD9" s="88"/>
    </row>
    <row r="10" spans="1:62" ht="25.75" customHeight="1">
      <c r="A10" s="89"/>
      <c r="B10" s="89"/>
      <c r="C10" s="89"/>
      <c r="D10" s="89"/>
      <c r="E10" s="89"/>
      <c r="F10" s="89"/>
      <c r="G10" s="89"/>
      <c r="H10" s="89"/>
      <c r="I10" s="89"/>
      <c r="J10" s="89"/>
      <c r="K10" s="89"/>
      <c r="L10" s="89"/>
      <c r="M10" s="1531" t="s">
        <v>60</v>
      </c>
      <c r="N10" s="1531"/>
      <c r="O10" s="1532">
        <f>基本情報!E4</f>
        <v>0</v>
      </c>
      <c r="P10" s="1532"/>
      <c r="Q10" s="1532"/>
      <c r="R10" s="1532"/>
      <c r="S10" s="1532"/>
      <c r="T10" s="1532"/>
      <c r="U10" s="1532"/>
      <c r="V10" s="1532"/>
      <c r="W10" s="1532"/>
      <c r="AH10" s="89"/>
      <c r="AI10" s="89"/>
      <c r="AJ10" s="89"/>
      <c r="AK10" s="89"/>
      <c r="AL10" s="89"/>
      <c r="AM10" s="89"/>
      <c r="AN10" s="89"/>
      <c r="AO10" s="89"/>
      <c r="AP10" s="89"/>
      <c r="AQ10" s="89"/>
      <c r="AR10" s="89"/>
      <c r="AS10" s="89"/>
      <c r="AT10" s="1531" t="s">
        <v>60</v>
      </c>
      <c r="AU10" s="1531"/>
      <c r="AV10" s="1532">
        <f>基本情報!AN4</f>
        <v>0</v>
      </c>
      <c r="AW10" s="1532"/>
      <c r="AX10" s="1532"/>
      <c r="AY10" s="1532"/>
      <c r="AZ10" s="1532"/>
      <c r="BA10" s="1532"/>
      <c r="BB10" s="1532"/>
      <c r="BC10" s="1532"/>
      <c r="BD10" s="1532"/>
    </row>
    <row r="11" spans="1:62" ht="3.65" customHeight="1">
      <c r="A11" s="89"/>
      <c r="B11" s="89"/>
      <c r="C11" s="89"/>
      <c r="D11" s="89"/>
      <c r="E11" s="89"/>
      <c r="F11" s="89"/>
      <c r="G11" s="89"/>
      <c r="H11" s="89"/>
      <c r="I11" s="89"/>
      <c r="J11" s="89"/>
      <c r="K11" s="89"/>
      <c r="L11" s="89"/>
      <c r="M11" s="89"/>
      <c r="N11" s="89"/>
      <c r="O11" s="88"/>
      <c r="P11" s="88"/>
      <c r="Q11" s="88"/>
      <c r="R11" s="88"/>
      <c r="S11" s="88"/>
      <c r="T11" s="88"/>
      <c r="U11" s="88"/>
      <c r="V11" s="88"/>
      <c r="W11" s="88"/>
      <c r="AH11" s="89"/>
      <c r="AI11" s="89"/>
      <c r="AJ11" s="89"/>
      <c r="AK11" s="89"/>
      <c r="AL11" s="89"/>
      <c r="AM11" s="89"/>
      <c r="AN11" s="89"/>
      <c r="AO11" s="89"/>
      <c r="AP11" s="89"/>
      <c r="AQ11" s="89"/>
      <c r="AR11" s="89"/>
      <c r="AS11" s="89"/>
      <c r="AT11" s="89"/>
      <c r="AU11" s="89"/>
      <c r="AV11" s="88"/>
      <c r="AW11" s="88"/>
      <c r="AX11" s="88"/>
      <c r="AY11" s="88"/>
      <c r="AZ11" s="88"/>
      <c r="BA11" s="88"/>
      <c r="BB11" s="88"/>
      <c r="BC11" s="88"/>
      <c r="BD11" s="88"/>
    </row>
    <row r="12" spans="1:62" ht="25.75" customHeight="1">
      <c r="A12" s="89"/>
      <c r="B12" s="89"/>
      <c r="C12" s="89"/>
      <c r="D12" s="89"/>
      <c r="E12" s="89"/>
      <c r="F12" s="89"/>
      <c r="G12" s="89"/>
      <c r="H12" s="89"/>
      <c r="I12" s="89"/>
      <c r="J12" s="89"/>
      <c r="K12" s="89"/>
      <c r="L12" s="89"/>
      <c r="M12" s="1533" t="s">
        <v>61</v>
      </c>
      <c r="N12" s="1533"/>
      <c r="O12" s="1534">
        <f>基本情報!E7</f>
        <v>0</v>
      </c>
      <c r="P12" s="1534"/>
      <c r="Q12" s="1534"/>
      <c r="R12" s="1534"/>
      <c r="S12" s="1534">
        <f>基本情報!E9</f>
        <v>0</v>
      </c>
      <c r="T12" s="1534"/>
      <c r="U12" s="1534"/>
      <c r="V12" s="1534"/>
      <c r="W12" s="1534"/>
      <c r="AH12" s="89"/>
      <c r="AI12" s="89"/>
      <c r="AJ12" s="89"/>
      <c r="AK12" s="89"/>
      <c r="AL12" s="89"/>
      <c r="AM12" s="89"/>
      <c r="AN12" s="89"/>
      <c r="AO12" s="89"/>
      <c r="AP12" s="89"/>
      <c r="AQ12" s="89"/>
      <c r="AR12" s="89"/>
      <c r="AS12" s="89"/>
      <c r="AT12" s="1533" t="s">
        <v>61</v>
      </c>
      <c r="AU12" s="1533"/>
      <c r="AV12" s="1534">
        <f>基本情報!AN7</f>
        <v>0</v>
      </c>
      <c r="AW12" s="1534"/>
      <c r="AX12" s="1534"/>
      <c r="AY12" s="1534"/>
      <c r="AZ12" s="1534">
        <f>基本情報!AN9</f>
        <v>0</v>
      </c>
      <c r="BA12" s="1534"/>
      <c r="BB12" s="1534"/>
      <c r="BC12" s="1534"/>
      <c r="BD12" s="1534"/>
    </row>
    <row r="13" spans="1:62" ht="21" customHeight="1">
      <c r="M13" s="89"/>
      <c r="N13" s="89"/>
      <c r="O13" s="89"/>
      <c r="P13" s="89"/>
      <c r="Q13" s="89"/>
      <c r="R13" s="89"/>
      <c r="S13" s="89"/>
      <c r="T13" s="89"/>
      <c r="U13" s="89"/>
      <c r="V13" s="89"/>
      <c r="W13" s="89"/>
      <c r="AT13" s="89"/>
      <c r="AU13" s="89"/>
      <c r="AV13" s="89"/>
      <c r="AW13" s="89"/>
      <c r="AX13" s="89"/>
      <c r="AY13" s="89"/>
      <c r="AZ13" s="89"/>
      <c r="BA13" s="89"/>
      <c r="BB13" s="89"/>
      <c r="BC13" s="89"/>
      <c r="BD13" s="89"/>
    </row>
    <row r="14" spans="1:62" ht="2.4" customHeight="1">
      <c r="N14" s="89"/>
      <c r="O14" s="88"/>
      <c r="P14" s="88"/>
      <c r="Q14" s="88"/>
      <c r="R14" s="88"/>
      <c r="S14" s="88"/>
      <c r="T14" s="88"/>
      <c r="U14" s="88"/>
      <c r="V14" s="88"/>
      <c r="W14" s="88"/>
      <c r="AU14" s="89"/>
      <c r="AV14" s="88"/>
      <c r="AW14" s="88"/>
      <c r="AX14" s="88"/>
      <c r="AY14" s="88"/>
      <c r="AZ14" s="88"/>
      <c r="BA14" s="88"/>
      <c r="BB14" s="88"/>
      <c r="BC14" s="88"/>
      <c r="BD14" s="88"/>
    </row>
    <row r="15" spans="1:62" ht="2.4" customHeight="1">
      <c r="N15" s="89"/>
      <c r="O15" s="88"/>
      <c r="P15" s="88"/>
      <c r="Q15" s="88"/>
      <c r="R15" s="88"/>
      <c r="S15" s="88"/>
      <c r="T15" s="88"/>
      <c r="U15" s="88"/>
      <c r="V15" s="88"/>
      <c r="W15" s="88"/>
      <c r="AU15" s="89"/>
      <c r="AV15" s="88"/>
      <c r="AW15" s="88"/>
      <c r="AX15" s="88"/>
      <c r="AY15" s="88"/>
      <c r="AZ15" s="88"/>
      <c r="BA15" s="88"/>
      <c r="BB15" s="88"/>
      <c r="BC15" s="88"/>
      <c r="BD15" s="88"/>
    </row>
    <row r="16" spans="1:62" s="99" customFormat="1" ht="14">
      <c r="A16" s="1524" t="s">
        <v>12</v>
      </c>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98"/>
      <c r="AA16" s="98"/>
      <c r="AB16" s="98"/>
      <c r="AC16" s="98"/>
      <c r="AD16" s="98"/>
      <c r="AE16" s="98"/>
      <c r="AF16" s="98"/>
      <c r="AG16" s="98"/>
      <c r="AH16" s="1524" t="s">
        <v>12</v>
      </c>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24"/>
      <c r="BF16" s="1524"/>
      <c r="BG16" s="98"/>
      <c r="BH16" s="98"/>
      <c r="BI16" s="98"/>
      <c r="BJ16" s="323"/>
    </row>
    <row r="17" spans="1:62" s="99" customFormat="1" ht="21">
      <c r="A17" s="1525" t="s">
        <v>176</v>
      </c>
      <c r="B17" s="1525"/>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98"/>
      <c r="AH17" s="1525" t="s">
        <v>176</v>
      </c>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c r="BJ17" s="665"/>
    </row>
    <row r="18" spans="1:62" ht="21" customHeight="1">
      <c r="BJ18" s="665"/>
    </row>
    <row r="19" spans="1:62">
      <c r="B19" s="1531" t="s">
        <v>8</v>
      </c>
      <c r="C19" s="1531"/>
      <c r="D19" s="30"/>
      <c r="E19" s="100" t="s">
        <v>52</v>
      </c>
      <c r="F19" s="304"/>
      <c r="G19" s="100" t="s">
        <v>53</v>
      </c>
      <c r="H19" s="304"/>
      <c r="I19" s="100" t="s">
        <v>63</v>
      </c>
      <c r="J19" s="1559"/>
      <c r="K19" s="1559"/>
      <c r="L19" s="1557" t="s">
        <v>64</v>
      </c>
      <c r="M19" s="1557"/>
      <c r="N19" s="1557"/>
      <c r="O19" s="1559"/>
      <c r="P19" s="1559"/>
      <c r="Q19" s="1551" t="s">
        <v>177</v>
      </c>
      <c r="R19" s="1551"/>
      <c r="S19" s="1551"/>
      <c r="T19" s="1551"/>
      <c r="U19" s="1551"/>
      <c r="V19" s="1551"/>
      <c r="W19" s="1551"/>
      <c r="X19" s="1551"/>
      <c r="Y19" s="1551"/>
      <c r="AA19" s="97" t="s">
        <v>143</v>
      </c>
      <c r="AI19" s="1531" t="s">
        <v>8</v>
      </c>
      <c r="AJ19" s="1531"/>
      <c r="AK19" s="30"/>
      <c r="AL19" s="100" t="s">
        <v>52</v>
      </c>
      <c r="AM19" s="304"/>
      <c r="AN19" s="100" t="s">
        <v>53</v>
      </c>
      <c r="AO19" s="304"/>
      <c r="AP19" s="100" t="s">
        <v>63</v>
      </c>
      <c r="AQ19" s="1559"/>
      <c r="AR19" s="1559"/>
      <c r="AS19" s="1557" t="s">
        <v>64</v>
      </c>
      <c r="AT19" s="1557"/>
      <c r="AU19" s="1557"/>
      <c r="AV19" s="1559"/>
      <c r="AW19" s="1559"/>
      <c r="AX19" s="1551" t="s">
        <v>177</v>
      </c>
      <c r="AY19" s="1551"/>
      <c r="AZ19" s="1551"/>
      <c r="BA19" s="1551"/>
      <c r="BB19" s="1551"/>
      <c r="BC19" s="1551"/>
      <c r="BD19" s="1551"/>
      <c r="BE19" s="1551"/>
      <c r="BF19" s="1551"/>
    </row>
    <row r="20" spans="1:62" ht="40.5" customHeight="1">
      <c r="A20" s="1675" t="s">
        <v>775</v>
      </c>
      <c r="B20" s="1675"/>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AH20" s="1675" t="s">
        <v>775</v>
      </c>
      <c r="AI20" s="1675"/>
      <c r="AJ20" s="1675"/>
      <c r="AK20" s="1675"/>
      <c r="AL20" s="1675"/>
      <c r="AM20" s="1675"/>
      <c r="AN20" s="1675"/>
      <c r="AO20" s="1675"/>
      <c r="AP20" s="1675"/>
      <c r="AQ20" s="1675"/>
      <c r="AR20" s="1675"/>
      <c r="AS20" s="1675"/>
      <c r="AT20" s="1675"/>
      <c r="AU20" s="1675"/>
      <c r="AV20" s="1675"/>
      <c r="AW20" s="1675"/>
      <c r="AX20" s="1675"/>
      <c r="AY20" s="1675"/>
      <c r="AZ20" s="1675"/>
      <c r="BA20" s="1675"/>
      <c r="BB20" s="1675"/>
      <c r="BC20" s="1675"/>
      <c r="BD20" s="1675"/>
      <c r="BE20" s="1675"/>
      <c r="BF20" s="1675"/>
    </row>
    <row r="21" spans="1:62" ht="13.25" customHeight="1">
      <c r="B21" s="471"/>
      <c r="C21" s="471"/>
      <c r="D21" s="471"/>
      <c r="E21" s="471"/>
      <c r="F21" s="471"/>
      <c r="G21" s="471"/>
      <c r="H21" s="471"/>
      <c r="I21" s="471"/>
      <c r="J21" s="471"/>
      <c r="K21" s="471"/>
      <c r="L21" s="471"/>
      <c r="M21" s="471"/>
      <c r="N21" s="471"/>
      <c r="O21" s="471"/>
      <c r="P21" s="471"/>
      <c r="Q21" s="471"/>
      <c r="R21" s="471"/>
      <c r="S21" s="471"/>
      <c r="T21" s="471"/>
      <c r="U21" s="471"/>
      <c r="V21" s="471"/>
      <c r="W21" s="471"/>
      <c r="AI21" s="471"/>
      <c r="AJ21" s="471"/>
      <c r="AK21" s="471"/>
      <c r="AL21" s="471"/>
      <c r="AM21" s="471"/>
      <c r="AN21" s="471"/>
      <c r="AO21" s="471"/>
      <c r="AP21" s="471"/>
      <c r="AQ21" s="471"/>
      <c r="AR21" s="471"/>
      <c r="AS21" s="471"/>
      <c r="AT21" s="471"/>
      <c r="AU21" s="471"/>
      <c r="AV21" s="471"/>
      <c r="AW21" s="471"/>
      <c r="AX21" s="471"/>
      <c r="AY21" s="471"/>
      <c r="AZ21" s="471"/>
      <c r="BA21" s="471"/>
      <c r="BB21" s="471"/>
      <c r="BC21" s="471"/>
      <c r="BD21" s="471"/>
    </row>
    <row r="22" spans="1:62" ht="13.25" hidden="1" customHeight="1">
      <c r="B22" s="471"/>
      <c r="C22" s="471"/>
      <c r="D22" s="471"/>
      <c r="E22" s="471"/>
      <c r="F22" s="471"/>
      <c r="G22" s="471"/>
      <c r="H22" s="471"/>
      <c r="I22" s="471"/>
      <c r="J22" s="471"/>
      <c r="K22" s="471"/>
      <c r="L22" s="471"/>
      <c r="M22" s="471"/>
      <c r="N22" s="471"/>
      <c r="O22" s="471"/>
      <c r="P22" s="471"/>
      <c r="Q22" s="471"/>
      <c r="R22" s="471"/>
      <c r="S22" s="471"/>
      <c r="T22" s="471"/>
      <c r="U22" s="471"/>
      <c r="V22" s="471"/>
      <c r="W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row>
    <row r="23" spans="1:62" ht="13.25" customHeight="1">
      <c r="B23" s="1516" t="s">
        <v>67</v>
      </c>
      <c r="C23" s="1516"/>
      <c r="D23" s="1516"/>
      <c r="E23" s="1516"/>
      <c r="F23" s="1516"/>
      <c r="G23" s="1516"/>
      <c r="H23" s="1516"/>
      <c r="I23" s="1516"/>
      <c r="J23" s="1516"/>
      <c r="K23" s="1516"/>
      <c r="L23" s="1516"/>
      <c r="M23" s="1516"/>
      <c r="N23" s="1516"/>
      <c r="O23" s="1516"/>
      <c r="P23" s="1516"/>
      <c r="Q23" s="1516"/>
      <c r="R23" s="1516"/>
      <c r="S23" s="1516"/>
      <c r="T23" s="1516"/>
      <c r="U23" s="1516"/>
      <c r="V23" s="1516"/>
      <c r="W23" s="1516"/>
      <c r="AI23" s="1516" t="s">
        <v>67</v>
      </c>
      <c r="AJ23" s="1516"/>
      <c r="AK23" s="1516"/>
      <c r="AL23" s="1516"/>
      <c r="AM23" s="1516"/>
      <c r="AN23" s="1516"/>
      <c r="AO23" s="1516"/>
      <c r="AP23" s="1516"/>
      <c r="AQ23" s="1516"/>
      <c r="AR23" s="1516"/>
      <c r="AS23" s="1516"/>
      <c r="AT23" s="1516"/>
      <c r="AU23" s="1516"/>
      <c r="AV23" s="1516"/>
      <c r="AW23" s="1516"/>
      <c r="AX23" s="1516"/>
      <c r="AY23" s="1516"/>
      <c r="AZ23" s="1516"/>
      <c r="BA23" s="1516"/>
      <c r="BB23" s="1516"/>
      <c r="BC23" s="1516"/>
      <c r="BD23" s="1516"/>
    </row>
    <row r="24" spans="1:62" ht="13.25" hidden="1" customHeight="1">
      <c r="B24" s="472"/>
      <c r="C24" s="472"/>
      <c r="D24" s="472"/>
      <c r="E24" s="472"/>
      <c r="F24" s="472"/>
      <c r="G24" s="472"/>
      <c r="H24" s="472"/>
      <c r="I24" s="472"/>
      <c r="J24" s="472"/>
      <c r="K24" s="472"/>
      <c r="L24" s="472"/>
      <c r="M24" s="472"/>
      <c r="N24" s="472"/>
      <c r="O24" s="472"/>
      <c r="P24" s="472"/>
      <c r="Q24" s="472"/>
      <c r="R24" s="472"/>
      <c r="S24" s="472"/>
      <c r="T24" s="472"/>
      <c r="U24" s="472"/>
      <c r="V24" s="472"/>
      <c r="W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row>
    <row r="25" spans="1:62" ht="13.25" customHeight="1">
      <c r="B25" s="1599"/>
      <c r="C25" s="1599"/>
      <c r="D25" s="1599"/>
      <c r="E25" s="1599"/>
      <c r="F25" s="1599"/>
      <c r="G25" s="1599"/>
      <c r="H25" s="1599"/>
      <c r="I25" s="1599"/>
      <c r="J25" s="1599"/>
      <c r="K25" s="1599"/>
      <c r="L25" s="1599"/>
      <c r="M25" s="1599"/>
      <c r="N25" s="1599"/>
      <c r="O25" s="1599"/>
      <c r="P25" s="1599"/>
      <c r="Q25" s="1599"/>
      <c r="R25" s="1599"/>
      <c r="S25" s="1599"/>
      <c r="T25" s="1599"/>
      <c r="U25" s="1599"/>
      <c r="V25" s="1599"/>
      <c r="W25" s="1599"/>
      <c r="AI25" s="1599"/>
      <c r="AJ25" s="1599"/>
      <c r="AK25" s="1599"/>
      <c r="AL25" s="1599"/>
      <c r="AM25" s="1599"/>
      <c r="AN25" s="1599"/>
      <c r="AO25" s="1599"/>
      <c r="AP25" s="1599"/>
      <c r="AQ25" s="1599"/>
      <c r="AR25" s="1599"/>
      <c r="AS25" s="1599"/>
      <c r="AT25" s="1599"/>
      <c r="AU25" s="1599"/>
      <c r="AV25" s="1599"/>
      <c r="AW25" s="1599"/>
      <c r="AX25" s="1599"/>
      <c r="AY25" s="1599"/>
      <c r="AZ25" s="1599"/>
      <c r="BA25" s="1599"/>
      <c r="BB25" s="1599"/>
      <c r="BC25" s="1599"/>
      <c r="BD25" s="1599"/>
    </row>
    <row r="26" spans="1:62" ht="30" customHeight="1">
      <c r="B26" s="104"/>
      <c r="C26" s="1554" t="s">
        <v>68</v>
      </c>
      <c r="D26" s="1554"/>
      <c r="E26" s="1554"/>
      <c r="F26" s="1554"/>
      <c r="G26" s="1554"/>
      <c r="H26" s="1554"/>
      <c r="I26" s="1555"/>
      <c r="J26" s="1561">
        <f>基本情報!E2</f>
        <v>0</v>
      </c>
      <c r="K26" s="1562"/>
      <c r="L26" s="1562"/>
      <c r="M26" s="1562"/>
      <c r="N26" s="1562"/>
      <c r="O26" s="1562"/>
      <c r="P26" s="1562"/>
      <c r="Q26" s="1562"/>
      <c r="R26" s="1537" t="str">
        <f>基本情報!I2</f>
        <v>系統用蓄電池設備導入事業</v>
      </c>
      <c r="S26" s="1537"/>
      <c r="T26" s="1537"/>
      <c r="U26" s="1537"/>
      <c r="V26" s="1537"/>
      <c r="W26" s="1537"/>
      <c r="X26" s="1538"/>
      <c r="Z26" s="91"/>
      <c r="AI26" s="104"/>
      <c r="AJ26" s="1554" t="s">
        <v>68</v>
      </c>
      <c r="AK26" s="1554"/>
      <c r="AL26" s="1554"/>
      <c r="AM26" s="1554"/>
      <c r="AN26" s="1554"/>
      <c r="AO26" s="1554"/>
      <c r="AP26" s="1555"/>
      <c r="AQ26" s="119"/>
      <c r="AR26" s="1556">
        <f>基本情報!AN2</f>
        <v>0</v>
      </c>
      <c r="AS26" s="1556"/>
      <c r="AT26" s="1556"/>
      <c r="AU26" s="1556"/>
      <c r="AV26" s="1556"/>
      <c r="AW26" s="1556"/>
      <c r="AX26" s="1556"/>
      <c r="AY26" s="1556"/>
      <c r="AZ26" s="1845" t="s">
        <v>1098</v>
      </c>
      <c r="BA26" s="1845"/>
      <c r="BB26" s="1845"/>
      <c r="BC26" s="1845"/>
      <c r="BD26" s="1845"/>
      <c r="BE26" s="1846"/>
    </row>
    <row r="27" spans="1:62" ht="17.399999999999999" customHeight="1">
      <c r="B27" s="105"/>
      <c r="C27" s="89"/>
      <c r="D27" s="89"/>
      <c r="E27" s="89"/>
      <c r="F27" s="89"/>
      <c r="G27" s="89"/>
      <c r="H27" s="89"/>
      <c r="I27" s="311"/>
      <c r="J27" s="105"/>
      <c r="K27" s="106"/>
      <c r="L27" s="106"/>
      <c r="M27" s="106"/>
      <c r="N27" s="88"/>
      <c r="O27" s="107"/>
      <c r="P27" s="100"/>
      <c r="Q27" s="108"/>
      <c r="R27" s="100"/>
      <c r="S27" s="88"/>
      <c r="T27" s="100"/>
      <c r="U27" s="108"/>
      <c r="V27" s="89"/>
      <c r="X27" s="474"/>
      <c r="Z27" s="91"/>
      <c r="AI27" s="105"/>
      <c r="AJ27" s="89"/>
      <c r="AK27" s="89"/>
      <c r="AL27" s="89"/>
      <c r="AM27" s="89"/>
      <c r="AN27" s="89"/>
      <c r="AO27" s="89"/>
      <c r="AP27" s="311"/>
      <c r="AQ27" s="105"/>
      <c r="AR27" s="106"/>
      <c r="AS27" s="106"/>
      <c r="AT27" s="106"/>
      <c r="AU27" s="88"/>
      <c r="AV27" s="107"/>
      <c r="AW27" s="100"/>
      <c r="AX27" s="108"/>
      <c r="AY27" s="100"/>
      <c r="AZ27" s="88"/>
      <c r="BA27" s="100"/>
      <c r="BB27" s="108"/>
      <c r="BC27" s="89"/>
      <c r="BE27" s="474"/>
    </row>
    <row r="28" spans="1:62" ht="24" customHeight="1">
      <c r="B28" s="105"/>
      <c r="C28" s="1543" t="s">
        <v>69</v>
      </c>
      <c r="D28" s="1543"/>
      <c r="E28" s="1543"/>
      <c r="F28" s="1543"/>
      <c r="G28" s="1543"/>
      <c r="H28" s="1543"/>
      <c r="I28" s="1544"/>
      <c r="J28" s="89"/>
      <c r="K28" s="109" t="s">
        <v>70</v>
      </c>
      <c r="L28" s="1560"/>
      <c r="M28" s="1560"/>
      <c r="N28" s="1560"/>
      <c r="O28" s="1621"/>
      <c r="P28" s="110" t="s">
        <v>71</v>
      </c>
      <c r="Q28" s="110"/>
      <c r="R28" s="110"/>
      <c r="S28" s="110"/>
      <c r="T28" s="110"/>
      <c r="U28" s="110"/>
      <c r="V28" s="110"/>
      <c r="W28" s="328"/>
      <c r="X28" s="483"/>
      <c r="Z28" s="91"/>
      <c r="AI28" s="105"/>
      <c r="AJ28" s="1543" t="s">
        <v>69</v>
      </c>
      <c r="AK28" s="1543"/>
      <c r="AL28" s="1543"/>
      <c r="AM28" s="1543"/>
      <c r="AN28" s="1543"/>
      <c r="AO28" s="1543"/>
      <c r="AP28" s="1544"/>
      <c r="AQ28" s="89"/>
      <c r="AR28" s="109" t="s">
        <v>70</v>
      </c>
      <c r="AS28" s="1863" t="s">
        <v>1101</v>
      </c>
      <c r="AT28" s="1863"/>
      <c r="AU28" s="1863"/>
      <c r="AV28" s="1864"/>
      <c r="AW28" s="110" t="s">
        <v>71</v>
      </c>
      <c r="AX28" s="110"/>
      <c r="AY28" s="110"/>
      <c r="AZ28" s="110"/>
      <c r="BA28" s="110"/>
      <c r="BB28" s="110"/>
      <c r="BC28" s="110"/>
      <c r="BD28" s="328"/>
      <c r="BE28" s="483"/>
    </row>
    <row r="29" spans="1:62" ht="69" customHeight="1">
      <c r="B29" s="484"/>
      <c r="C29" s="1601" t="s">
        <v>178</v>
      </c>
      <c r="D29" s="1601"/>
      <c r="E29" s="1601"/>
      <c r="F29" s="1601"/>
      <c r="G29" s="1601"/>
      <c r="H29" s="1601"/>
      <c r="I29" s="1602"/>
      <c r="J29" s="484"/>
      <c r="K29" s="1640"/>
      <c r="L29" s="1640"/>
      <c r="M29" s="1640"/>
      <c r="N29" s="1640"/>
      <c r="O29" s="1640"/>
      <c r="P29" s="1640"/>
      <c r="Q29" s="1640"/>
      <c r="R29" s="1640"/>
      <c r="S29" s="1640"/>
      <c r="T29" s="1640"/>
      <c r="U29" s="1640"/>
      <c r="V29" s="1640"/>
      <c r="W29" s="1640"/>
      <c r="X29" s="1641"/>
      <c r="AI29" s="484"/>
      <c r="AJ29" s="1601" t="s">
        <v>178</v>
      </c>
      <c r="AK29" s="1601"/>
      <c r="AL29" s="1601"/>
      <c r="AM29" s="1601"/>
      <c r="AN29" s="1601"/>
      <c r="AO29" s="1601"/>
      <c r="AP29" s="1602"/>
      <c r="AQ29" s="484"/>
      <c r="AR29" s="1673" t="s">
        <v>840</v>
      </c>
      <c r="AS29" s="1673"/>
      <c r="AT29" s="1673"/>
      <c r="AU29" s="1673"/>
      <c r="AV29" s="1673"/>
      <c r="AW29" s="1673"/>
      <c r="AX29" s="1673"/>
      <c r="AY29" s="1673"/>
      <c r="AZ29" s="1673"/>
      <c r="BA29" s="1673"/>
      <c r="BB29" s="1673"/>
      <c r="BC29" s="1673"/>
      <c r="BD29" s="1673"/>
      <c r="BE29" s="1674"/>
    </row>
    <row r="30" spans="1:62" ht="69" customHeight="1">
      <c r="B30" s="484"/>
      <c r="C30" s="1601" t="s">
        <v>179</v>
      </c>
      <c r="D30" s="1601"/>
      <c r="E30" s="1601"/>
      <c r="F30" s="1601"/>
      <c r="G30" s="1601"/>
      <c r="H30" s="1601"/>
      <c r="I30" s="1602"/>
      <c r="J30" s="36"/>
      <c r="K30" s="1640"/>
      <c r="L30" s="1640"/>
      <c r="M30" s="1640"/>
      <c r="N30" s="1640"/>
      <c r="O30" s="1640"/>
      <c r="P30" s="1640"/>
      <c r="Q30" s="1640"/>
      <c r="R30" s="1640"/>
      <c r="S30" s="1640"/>
      <c r="T30" s="1640"/>
      <c r="U30" s="1640"/>
      <c r="V30" s="1640"/>
      <c r="W30" s="1640"/>
      <c r="X30" s="1641"/>
      <c r="AI30" s="484"/>
      <c r="AJ30" s="1601" t="s">
        <v>179</v>
      </c>
      <c r="AK30" s="1601"/>
      <c r="AL30" s="1601"/>
      <c r="AM30" s="1601"/>
      <c r="AN30" s="1601"/>
      <c r="AO30" s="1601"/>
      <c r="AP30" s="1602"/>
      <c r="AQ30" s="36"/>
      <c r="AR30" s="1673" t="s">
        <v>841</v>
      </c>
      <c r="AS30" s="1673"/>
      <c r="AT30" s="1673"/>
      <c r="AU30" s="1673"/>
      <c r="AV30" s="1673"/>
      <c r="AW30" s="1673"/>
      <c r="AX30" s="1673"/>
      <c r="AY30" s="1673"/>
      <c r="AZ30" s="1673"/>
      <c r="BA30" s="1673"/>
      <c r="BB30" s="1673"/>
      <c r="BC30" s="1673"/>
      <c r="BD30" s="1673"/>
      <c r="BE30" s="1674"/>
    </row>
    <row r="31" spans="1:62" ht="69.75" customHeight="1">
      <c r="B31" s="484"/>
      <c r="C31" s="1638" t="s">
        <v>180</v>
      </c>
      <c r="D31" s="1638"/>
      <c r="E31" s="1638"/>
      <c r="F31" s="1638"/>
      <c r="G31" s="1638"/>
      <c r="H31" s="1638"/>
      <c r="I31" s="1639"/>
      <c r="J31" s="36"/>
      <c r="K31" s="1640"/>
      <c r="L31" s="1640"/>
      <c r="M31" s="1640"/>
      <c r="N31" s="1640"/>
      <c r="O31" s="1640"/>
      <c r="P31" s="1640"/>
      <c r="Q31" s="1640"/>
      <c r="R31" s="1640"/>
      <c r="S31" s="1640"/>
      <c r="T31" s="1640"/>
      <c r="U31" s="1640"/>
      <c r="V31" s="1640"/>
      <c r="W31" s="1640"/>
      <c r="X31" s="1641"/>
      <c r="AI31" s="484"/>
      <c r="AJ31" s="1638" t="s">
        <v>180</v>
      </c>
      <c r="AK31" s="1638"/>
      <c r="AL31" s="1638"/>
      <c r="AM31" s="1638"/>
      <c r="AN31" s="1638"/>
      <c r="AO31" s="1638"/>
      <c r="AP31" s="1639"/>
      <c r="AQ31" s="36"/>
      <c r="AR31" s="1673" t="s">
        <v>842</v>
      </c>
      <c r="AS31" s="1673"/>
      <c r="AT31" s="1673"/>
      <c r="AU31" s="1673"/>
      <c r="AV31" s="1673"/>
      <c r="AW31" s="1673"/>
      <c r="AX31" s="1673"/>
      <c r="AY31" s="1673"/>
      <c r="AZ31" s="1673"/>
      <c r="BA31" s="1673"/>
      <c r="BB31" s="1673"/>
      <c r="BC31" s="1673"/>
      <c r="BD31" s="1673"/>
      <c r="BE31" s="1674"/>
    </row>
    <row r="32" spans="1:62" ht="36" customHeight="1">
      <c r="B32" s="484"/>
      <c r="C32" s="1638" t="s">
        <v>181</v>
      </c>
      <c r="D32" s="1638"/>
      <c r="E32" s="1638"/>
      <c r="F32" s="1638"/>
      <c r="G32" s="1638"/>
      <c r="H32" s="1638"/>
      <c r="I32" s="1639"/>
      <c r="J32" s="36"/>
      <c r="K32" s="36"/>
      <c r="L32" s="1672" t="s">
        <v>141</v>
      </c>
      <c r="M32" s="1672"/>
      <c r="N32" s="34"/>
      <c r="O32" s="35" t="s">
        <v>52</v>
      </c>
      <c r="P32" s="34"/>
      <c r="Q32" s="35" t="s">
        <v>53</v>
      </c>
      <c r="R32" s="34"/>
      <c r="S32" s="35" t="s">
        <v>54</v>
      </c>
      <c r="T32" s="36"/>
      <c r="U32" s="36"/>
      <c r="V32" s="36"/>
      <c r="W32" s="328"/>
      <c r="X32" s="498"/>
      <c r="AI32" s="484"/>
      <c r="AJ32" s="1638" t="s">
        <v>181</v>
      </c>
      <c r="AK32" s="1638"/>
      <c r="AL32" s="1638"/>
      <c r="AM32" s="1638"/>
      <c r="AN32" s="1638"/>
      <c r="AO32" s="1638"/>
      <c r="AP32" s="1639"/>
      <c r="AQ32" s="36"/>
      <c r="AR32" s="36"/>
      <c r="AS32" s="1672" t="s">
        <v>141</v>
      </c>
      <c r="AT32" s="1672"/>
      <c r="AU32" s="808" t="s">
        <v>790</v>
      </c>
      <c r="AV32" s="35" t="s">
        <v>52</v>
      </c>
      <c r="AW32" s="808" t="s">
        <v>790</v>
      </c>
      <c r="AX32" s="35" t="s">
        <v>53</v>
      </c>
      <c r="AY32" s="808" t="s">
        <v>790</v>
      </c>
      <c r="AZ32" s="35" t="s">
        <v>54</v>
      </c>
      <c r="BA32" s="36"/>
      <c r="BB32" s="36"/>
      <c r="BC32" s="36"/>
      <c r="BD32" s="328"/>
      <c r="BE32" s="498"/>
    </row>
    <row r="33" spans="2:57" ht="36" customHeight="1">
      <c r="B33" s="484"/>
      <c r="C33" s="1638" t="s">
        <v>182</v>
      </c>
      <c r="D33" s="1638"/>
      <c r="E33" s="1638"/>
      <c r="F33" s="1638"/>
      <c r="G33" s="1638"/>
      <c r="H33" s="1638"/>
      <c r="I33" s="1639"/>
      <c r="J33" s="36"/>
      <c r="K33" s="36"/>
      <c r="L33" s="1672" t="s">
        <v>141</v>
      </c>
      <c r="M33" s="1672"/>
      <c r="N33" s="34"/>
      <c r="O33" s="35" t="s">
        <v>52</v>
      </c>
      <c r="P33" s="34"/>
      <c r="Q33" s="35" t="s">
        <v>53</v>
      </c>
      <c r="R33" s="34"/>
      <c r="S33" s="35" t="s">
        <v>54</v>
      </c>
      <c r="T33" s="36"/>
      <c r="U33" s="36"/>
      <c r="V33" s="36"/>
      <c r="W33" s="328"/>
      <c r="X33" s="498"/>
      <c r="AI33" s="484"/>
      <c r="AJ33" s="1638" t="s">
        <v>182</v>
      </c>
      <c r="AK33" s="1638"/>
      <c r="AL33" s="1638"/>
      <c r="AM33" s="1638"/>
      <c r="AN33" s="1638"/>
      <c r="AO33" s="1638"/>
      <c r="AP33" s="1639"/>
      <c r="AQ33" s="36"/>
      <c r="AR33" s="36"/>
      <c r="AS33" s="1672" t="s">
        <v>141</v>
      </c>
      <c r="AT33" s="1672"/>
      <c r="AU33" s="808" t="s">
        <v>790</v>
      </c>
      <c r="AV33" s="35" t="s">
        <v>52</v>
      </c>
      <c r="AW33" s="808" t="s">
        <v>843</v>
      </c>
      <c r="AX33" s="35" t="s">
        <v>53</v>
      </c>
      <c r="AY33" s="808" t="s">
        <v>844</v>
      </c>
      <c r="AZ33" s="35" t="s">
        <v>54</v>
      </c>
      <c r="BA33" s="36"/>
      <c r="BB33" s="36"/>
      <c r="BC33" s="36"/>
      <c r="BD33" s="328"/>
      <c r="BE33" s="498"/>
    </row>
    <row r="34" spans="2:57" ht="4.5" customHeight="1">
      <c r="W34" s="272"/>
      <c r="BD34" s="272"/>
    </row>
    <row r="35" spans="2:57" ht="24.65" customHeight="1">
      <c r="M35" s="1637"/>
      <c r="N35" s="1637"/>
      <c r="O35" s="89"/>
      <c r="P35" s="89"/>
      <c r="Q35" s="89"/>
      <c r="R35" s="89"/>
      <c r="S35" s="89"/>
      <c r="T35" s="89"/>
      <c r="U35" s="89"/>
      <c r="V35" s="89"/>
      <c r="W35" s="88"/>
      <c r="AA35" s="115"/>
      <c r="AT35" s="1637"/>
      <c r="AU35" s="1637"/>
      <c r="AV35" s="89"/>
      <c r="AW35" s="89"/>
      <c r="AX35" s="89"/>
      <c r="AY35" s="89"/>
      <c r="AZ35" s="89"/>
      <c r="BA35" s="89"/>
      <c r="BB35" s="89"/>
      <c r="BC35" s="89"/>
      <c r="BD35" s="88"/>
    </row>
    <row r="36" spans="2:57" ht="6" customHeight="1">
      <c r="N36" s="89"/>
      <c r="O36" s="88"/>
      <c r="P36" s="88"/>
      <c r="Q36" s="88"/>
      <c r="R36" s="88"/>
      <c r="S36" s="88"/>
      <c r="T36" s="88"/>
      <c r="U36" s="88"/>
      <c r="V36" s="88"/>
      <c r="W36" s="88"/>
      <c r="AA36" s="115"/>
      <c r="AU36" s="89"/>
      <c r="AV36" s="88"/>
      <c r="AW36" s="88"/>
      <c r="AX36" s="88"/>
      <c r="AY36" s="88"/>
      <c r="AZ36" s="88"/>
      <c r="BA36" s="88"/>
      <c r="BB36" s="88"/>
      <c r="BC36" s="88"/>
      <c r="BD36" s="88"/>
    </row>
    <row r="37" spans="2:57" ht="18.649999999999999" customHeight="1">
      <c r="O37" s="89"/>
      <c r="P37" s="89"/>
      <c r="Q37" s="88"/>
      <c r="R37" s="88"/>
      <c r="S37" s="88"/>
      <c r="T37" s="88"/>
      <c r="U37" s="88"/>
      <c r="V37" s="88"/>
      <c r="W37" s="88"/>
      <c r="AA37" s="115"/>
      <c r="AV37" s="89"/>
      <c r="AW37" s="89"/>
      <c r="AX37" s="88"/>
      <c r="AY37" s="88"/>
      <c r="AZ37" s="88"/>
      <c r="BA37" s="88"/>
      <c r="BB37" s="88"/>
      <c r="BC37" s="88"/>
      <c r="BD37" s="88"/>
    </row>
    <row r="38" spans="2:57" ht="18.649999999999999" customHeight="1">
      <c r="M38" s="1531"/>
      <c r="N38" s="1528"/>
      <c r="O38" s="89"/>
      <c r="P38" s="89"/>
      <c r="Q38" s="89"/>
      <c r="R38" s="89"/>
      <c r="S38" s="89"/>
      <c r="T38" s="89"/>
      <c r="U38" s="89"/>
      <c r="V38" s="89"/>
      <c r="W38" s="89"/>
      <c r="AA38" s="115"/>
      <c r="AT38" s="1531"/>
      <c r="AU38" s="1528"/>
      <c r="AV38" s="89"/>
      <c r="AW38" s="89"/>
      <c r="AX38" s="89"/>
      <c r="AY38" s="89"/>
      <c r="AZ38" s="89"/>
      <c r="BA38" s="89"/>
      <c r="BB38" s="89"/>
      <c r="BC38" s="89"/>
      <c r="BD38" s="89"/>
    </row>
    <row r="39" spans="2:57" ht="2.4" customHeight="1">
      <c r="N39" s="89"/>
      <c r="O39" s="88"/>
      <c r="P39" s="88"/>
      <c r="Q39" s="88"/>
      <c r="R39" s="88"/>
      <c r="S39" s="88"/>
      <c r="T39" s="88"/>
      <c r="U39" s="88"/>
      <c r="V39" s="88"/>
      <c r="W39" s="88"/>
      <c r="AA39" s="115"/>
      <c r="AU39" s="89"/>
      <c r="AV39" s="88"/>
      <c r="AW39" s="88"/>
      <c r="AX39" s="88"/>
      <c r="AY39" s="88"/>
      <c r="AZ39" s="88"/>
      <c r="BA39" s="88"/>
      <c r="BB39" s="88"/>
      <c r="BC39" s="88"/>
      <c r="BD39" s="88"/>
    </row>
    <row r="40" spans="2:57" ht="18.649999999999999" customHeight="1">
      <c r="M40" s="1531"/>
      <c r="N40" s="1531"/>
      <c r="O40" s="89"/>
      <c r="P40" s="89"/>
      <c r="Q40" s="89"/>
      <c r="R40" s="89"/>
      <c r="S40" s="89"/>
      <c r="T40" s="89"/>
      <c r="U40" s="89"/>
      <c r="V40" s="89"/>
      <c r="W40" s="89"/>
      <c r="AA40" s="97"/>
      <c r="AT40" s="1531"/>
      <c r="AU40" s="1531"/>
      <c r="AV40" s="89"/>
      <c r="AW40" s="89"/>
      <c r="AX40" s="89"/>
      <c r="AY40" s="89"/>
      <c r="AZ40" s="89"/>
      <c r="BA40" s="89"/>
      <c r="BB40" s="89"/>
      <c r="BC40" s="89"/>
      <c r="BD40" s="89"/>
    </row>
    <row r="41" spans="2:57" ht="2.4" customHeight="1">
      <c r="N41" s="89"/>
      <c r="O41" s="88"/>
      <c r="P41" s="88"/>
      <c r="Q41" s="88"/>
      <c r="R41" s="88"/>
      <c r="S41" s="88"/>
      <c r="T41" s="88"/>
      <c r="U41" s="88"/>
      <c r="V41" s="88"/>
      <c r="W41" s="88"/>
      <c r="AA41" s="499"/>
      <c r="AU41" s="89"/>
      <c r="AV41" s="88"/>
      <c r="AW41" s="88"/>
      <c r="AX41" s="88"/>
      <c r="AY41" s="88"/>
      <c r="AZ41" s="88"/>
      <c r="BA41" s="88"/>
      <c r="BB41" s="88"/>
      <c r="BC41" s="88"/>
      <c r="BD41" s="88"/>
    </row>
    <row r="42" spans="2:57" ht="23.4" customHeight="1">
      <c r="M42" s="1637"/>
      <c r="N42" s="1637"/>
      <c r="O42" s="89"/>
      <c r="P42" s="89"/>
      <c r="Q42" s="89"/>
      <c r="R42" s="89"/>
      <c r="S42" s="89"/>
      <c r="T42" s="89"/>
      <c r="U42" s="89"/>
      <c r="V42" s="89"/>
      <c r="W42" s="88"/>
      <c r="AA42" s="115"/>
      <c r="AT42" s="1637"/>
      <c r="AU42" s="1637"/>
      <c r="AV42" s="89"/>
      <c r="AW42" s="89"/>
      <c r="AX42" s="89"/>
      <c r="AY42" s="89"/>
      <c r="AZ42" s="89"/>
      <c r="BA42" s="89"/>
      <c r="BB42" s="89"/>
      <c r="BC42" s="89"/>
      <c r="BD42" s="88"/>
    </row>
    <row r="43" spans="2:57" ht="12" customHeight="1"/>
    <row r="44" spans="2:57" ht="12" customHeight="1">
      <c r="S44" s="93"/>
      <c r="W44" s="123"/>
      <c r="AZ44" s="93"/>
      <c r="BD44" s="123"/>
    </row>
  </sheetData>
  <sheetProtection algorithmName="SHA-512" hashValue="t/i0bX3SBc78VR8c2TPm760Zzsu64CYmXF/yU7NvL2BBQIlqJV/U9xEhpZLaTpByS3BJTMfB5OuCp4IcKo9czw==" saltValue="G3Zara6sJpuKAJxIx9g2DQ==" spinCount="100000" sheet="1" formatCells="0" selectLockedCells="1"/>
  <mergeCells count="74">
    <mergeCell ref="M40:N40"/>
    <mergeCell ref="M42:N42"/>
    <mergeCell ref="M38:N38"/>
    <mergeCell ref="C32:I32"/>
    <mergeCell ref="L32:M32"/>
    <mergeCell ref="C33:I33"/>
    <mergeCell ref="L33:M33"/>
    <mergeCell ref="M35:N35"/>
    <mergeCell ref="C29:I29"/>
    <mergeCell ref="C30:I30"/>
    <mergeCell ref="C31:I31"/>
    <mergeCell ref="C28:I28"/>
    <mergeCell ref="L28:O28"/>
    <mergeCell ref="K29:X29"/>
    <mergeCell ref="K30:X30"/>
    <mergeCell ref="K31:X31"/>
    <mergeCell ref="B19:C19"/>
    <mergeCell ref="J19:K19"/>
    <mergeCell ref="L19:N19"/>
    <mergeCell ref="O19:P19"/>
    <mergeCell ref="Q19:Y19"/>
    <mergeCell ref="AJ28:AP28"/>
    <mergeCell ref="AS28:AV28"/>
    <mergeCell ref="M12:N12"/>
    <mergeCell ref="P3:Q3"/>
    <mergeCell ref="M8:N8"/>
    <mergeCell ref="O8:W8"/>
    <mergeCell ref="M10:N10"/>
    <mergeCell ref="O10:W10"/>
    <mergeCell ref="O12:R12"/>
    <mergeCell ref="S12:W12"/>
    <mergeCell ref="A20:Y20"/>
    <mergeCell ref="B23:W23"/>
    <mergeCell ref="B25:W25"/>
    <mergeCell ref="C26:I26"/>
    <mergeCell ref="A16:Y16"/>
    <mergeCell ref="A17:Y17"/>
    <mergeCell ref="AW3:AX3"/>
    <mergeCell ref="AT8:AU8"/>
    <mergeCell ref="AV8:BD8"/>
    <mergeCell ref="AT10:AU10"/>
    <mergeCell ref="AV10:BD10"/>
    <mergeCell ref="AT12:AU12"/>
    <mergeCell ref="AV12:AY12"/>
    <mergeCell ref="AZ12:BD12"/>
    <mergeCell ref="AH16:BF16"/>
    <mergeCell ref="AH17:BF17"/>
    <mergeCell ref="AI19:AJ19"/>
    <mergeCell ref="AQ19:AR19"/>
    <mergeCell ref="AS19:AU19"/>
    <mergeCell ref="AV19:AW19"/>
    <mergeCell ref="AX19:BF19"/>
    <mergeCell ref="AH20:BF20"/>
    <mergeCell ref="AI23:BD23"/>
    <mergeCell ref="AI25:BD25"/>
    <mergeCell ref="AJ26:AP26"/>
    <mergeCell ref="AR26:AY26"/>
    <mergeCell ref="AZ26:BE26"/>
    <mergeCell ref="J26:Q26"/>
    <mergeCell ref="R26:X26"/>
    <mergeCell ref="AT38:AU38"/>
    <mergeCell ref="AT40:AU40"/>
    <mergeCell ref="AT42:AU42"/>
    <mergeCell ref="AJ32:AP32"/>
    <mergeCell ref="AS32:AT32"/>
    <mergeCell ref="AJ33:AP33"/>
    <mergeCell ref="AS33:AT33"/>
    <mergeCell ref="AT35:AU35"/>
    <mergeCell ref="AJ29:AP29"/>
    <mergeCell ref="AR29:BE29"/>
    <mergeCell ref="AJ30:AP30"/>
    <mergeCell ref="AR30:BE30"/>
    <mergeCell ref="AJ31:AP31"/>
    <mergeCell ref="AR31:BE31"/>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M42"/>
  <sheetViews>
    <sheetView showGridLines="0" showZeros="0" view="pageBreakPreview" zoomScale="55" zoomScaleNormal="100" zoomScaleSheetLayoutView="55" workbookViewId="0">
      <selection activeCell="L29" sqref="L29:P29"/>
    </sheetView>
  </sheetViews>
  <sheetFormatPr defaultRowHeight="13"/>
  <cols>
    <col min="1" max="1" width="1.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9" width="3.33203125" style="91" customWidth="1"/>
    <col min="10" max="10" width="1.08203125" style="91" customWidth="1"/>
    <col min="11" max="12" width="3.6640625" style="91" customWidth="1"/>
    <col min="13" max="13" width="3.33203125" style="91" customWidth="1"/>
    <col min="14" max="14" width="5.08203125" style="91" customWidth="1"/>
    <col min="15" max="16" width="3.5" style="91" customWidth="1"/>
    <col min="17" max="18" width="2.83203125" style="91" customWidth="1"/>
    <col min="19" max="19" width="3.6640625" style="91" customWidth="1"/>
    <col min="20" max="21" width="3.33203125" style="91" customWidth="1"/>
    <col min="22" max="25" width="3.33203125" style="92" customWidth="1"/>
    <col min="26" max="27" width="1.5" style="92" customWidth="1"/>
    <col min="28" max="28" width="1.9140625" style="92" customWidth="1"/>
    <col min="29" max="29" width="6.5" style="91" customWidth="1"/>
    <col min="30" max="35" width="8.83203125" style="91"/>
    <col min="36" max="36" width="1.5" style="91" customWidth="1"/>
    <col min="37" max="37" width="1" style="91" customWidth="1"/>
    <col min="38" max="38" width="5.08203125" style="91" customWidth="1"/>
    <col min="39" max="39" width="3.33203125" style="91" customWidth="1"/>
    <col min="40" max="40" width="2.4140625" style="91" customWidth="1"/>
    <col min="41" max="41" width="3.33203125" style="91" customWidth="1"/>
    <col min="42" max="42" width="2.4140625" style="91" customWidth="1"/>
    <col min="43" max="44" width="3.33203125" style="91" customWidth="1"/>
    <col min="45" max="45" width="1.08203125" style="91" customWidth="1"/>
    <col min="46" max="47" width="3.6640625" style="91" customWidth="1"/>
    <col min="48" max="48" width="3.33203125" style="91" customWidth="1"/>
    <col min="49" max="49" width="5.08203125" style="91" customWidth="1"/>
    <col min="50" max="51" width="3.5" style="91" customWidth="1"/>
    <col min="52" max="53" width="2.83203125" style="91" customWidth="1"/>
    <col min="54" max="54" width="3.6640625" style="91" customWidth="1"/>
    <col min="55" max="56" width="3.33203125" style="91" customWidth="1"/>
    <col min="57" max="60" width="3.33203125" style="92" customWidth="1"/>
    <col min="61" max="64" width="8.83203125" style="91"/>
    <col min="65" max="65" width="8.83203125" style="323"/>
    <col min="66" max="264" width="8.83203125" style="91"/>
    <col min="265" max="265" width="2.1640625" style="91" customWidth="1"/>
    <col min="266" max="266" width="2.08203125" style="91" customWidth="1"/>
    <col min="267" max="267" width="1" style="91" customWidth="1"/>
    <col min="268" max="268" width="20.4140625" style="91" customWidth="1"/>
    <col min="269" max="269" width="1.08203125" style="91" customWidth="1"/>
    <col min="270" max="271" width="10.58203125" style="91" customWidth="1"/>
    <col min="272" max="272" width="1.58203125" style="91" customWidth="1"/>
    <col min="273" max="273" width="6.1640625" style="91" customWidth="1"/>
    <col min="274" max="274" width="4" style="91" customWidth="1"/>
    <col min="275" max="275" width="3.33203125" style="91" customWidth="1"/>
    <col min="276" max="276" width="0.6640625" style="91" customWidth="1"/>
    <col min="277" max="277" width="3" style="91" customWidth="1"/>
    <col min="278" max="278" width="3.33203125" style="91" customWidth="1"/>
    <col min="279" max="279" width="2.6640625" style="91" customWidth="1"/>
    <col min="280" max="280" width="3.33203125" style="91" customWidth="1"/>
    <col min="281" max="281" width="2.83203125" style="91" customWidth="1"/>
    <col min="282" max="282" width="1.6640625" style="91" customWidth="1"/>
    <col min="283" max="284" width="2" style="91" customWidth="1"/>
    <col min="285" max="285" width="6.5" style="91" customWidth="1"/>
    <col min="286" max="520" width="8.83203125" style="91"/>
    <col min="521" max="521" width="2.1640625" style="91" customWidth="1"/>
    <col min="522" max="522" width="2.08203125" style="91" customWidth="1"/>
    <col min="523" max="523" width="1" style="91" customWidth="1"/>
    <col min="524" max="524" width="20.4140625" style="91" customWidth="1"/>
    <col min="525" max="525" width="1.08203125" style="91" customWidth="1"/>
    <col min="526" max="527" width="10.58203125" style="91" customWidth="1"/>
    <col min="528" max="528" width="1.58203125" style="91" customWidth="1"/>
    <col min="529" max="529" width="6.1640625" style="91" customWidth="1"/>
    <col min="530" max="530" width="4" style="91" customWidth="1"/>
    <col min="531" max="531" width="3.33203125" style="91" customWidth="1"/>
    <col min="532" max="532" width="0.6640625" style="91" customWidth="1"/>
    <col min="533" max="533" width="3" style="91" customWidth="1"/>
    <col min="534" max="534" width="3.33203125" style="91" customWidth="1"/>
    <col min="535" max="535" width="2.6640625" style="91" customWidth="1"/>
    <col min="536" max="536" width="3.33203125" style="91" customWidth="1"/>
    <col min="537" max="537" width="2.83203125" style="91" customWidth="1"/>
    <col min="538" max="538" width="1.6640625" style="91" customWidth="1"/>
    <col min="539" max="540" width="2" style="91" customWidth="1"/>
    <col min="541" max="541" width="6.5" style="91" customWidth="1"/>
    <col min="542" max="776" width="8.83203125" style="91"/>
    <col min="777" max="777" width="2.1640625" style="91" customWidth="1"/>
    <col min="778" max="778" width="2.08203125" style="91" customWidth="1"/>
    <col min="779" max="779" width="1" style="91" customWidth="1"/>
    <col min="780" max="780" width="20.4140625" style="91" customWidth="1"/>
    <col min="781" max="781" width="1.08203125" style="91" customWidth="1"/>
    <col min="782" max="783" width="10.58203125" style="91" customWidth="1"/>
    <col min="784" max="784" width="1.58203125" style="91" customWidth="1"/>
    <col min="785" max="785" width="6.1640625" style="91" customWidth="1"/>
    <col min="786" max="786" width="4" style="91" customWidth="1"/>
    <col min="787" max="787" width="3.33203125" style="91" customWidth="1"/>
    <col min="788" max="788" width="0.6640625" style="91" customWidth="1"/>
    <col min="789" max="789" width="3" style="91" customWidth="1"/>
    <col min="790" max="790" width="3.33203125" style="91" customWidth="1"/>
    <col min="791" max="791" width="2.6640625" style="91" customWidth="1"/>
    <col min="792" max="792" width="3.33203125" style="91" customWidth="1"/>
    <col min="793" max="793" width="2.83203125" style="91" customWidth="1"/>
    <col min="794" max="794" width="1.6640625" style="91" customWidth="1"/>
    <col min="795" max="796" width="2" style="91" customWidth="1"/>
    <col min="797" max="797" width="6.5" style="91" customWidth="1"/>
    <col min="798" max="1032" width="8.83203125" style="91"/>
    <col min="1033" max="1033" width="2.1640625" style="91" customWidth="1"/>
    <col min="1034" max="1034" width="2.08203125" style="91" customWidth="1"/>
    <col min="1035" max="1035" width="1" style="91" customWidth="1"/>
    <col min="1036" max="1036" width="20.4140625" style="91" customWidth="1"/>
    <col min="1037" max="1037" width="1.08203125" style="91" customWidth="1"/>
    <col min="1038" max="1039" width="10.58203125" style="91" customWidth="1"/>
    <col min="1040" max="1040" width="1.58203125" style="91" customWidth="1"/>
    <col min="1041" max="1041" width="6.1640625" style="91" customWidth="1"/>
    <col min="1042" max="1042" width="4" style="91" customWidth="1"/>
    <col min="1043" max="1043" width="3.33203125" style="91" customWidth="1"/>
    <col min="1044" max="1044" width="0.6640625" style="91" customWidth="1"/>
    <col min="1045" max="1045" width="3" style="91" customWidth="1"/>
    <col min="1046" max="1046" width="3.33203125" style="91" customWidth="1"/>
    <col min="1047" max="1047" width="2.6640625" style="91" customWidth="1"/>
    <col min="1048" max="1048" width="3.33203125" style="91" customWidth="1"/>
    <col min="1049" max="1049" width="2.83203125" style="91" customWidth="1"/>
    <col min="1050" max="1050" width="1.6640625" style="91" customWidth="1"/>
    <col min="1051" max="1052" width="2" style="91" customWidth="1"/>
    <col min="1053" max="1053" width="6.5" style="91" customWidth="1"/>
    <col min="1054" max="1288" width="8.83203125" style="91"/>
    <col min="1289" max="1289" width="2.1640625" style="91" customWidth="1"/>
    <col min="1290" max="1290" width="2.08203125" style="91" customWidth="1"/>
    <col min="1291" max="1291" width="1" style="91" customWidth="1"/>
    <col min="1292" max="1292" width="20.4140625" style="91" customWidth="1"/>
    <col min="1293" max="1293" width="1.08203125" style="91" customWidth="1"/>
    <col min="1294" max="1295" width="10.58203125" style="91" customWidth="1"/>
    <col min="1296" max="1296" width="1.58203125" style="91" customWidth="1"/>
    <col min="1297" max="1297" width="6.1640625" style="91" customWidth="1"/>
    <col min="1298" max="1298" width="4" style="91" customWidth="1"/>
    <col min="1299" max="1299" width="3.33203125" style="91" customWidth="1"/>
    <col min="1300" max="1300" width="0.6640625" style="91" customWidth="1"/>
    <col min="1301" max="1301" width="3" style="91" customWidth="1"/>
    <col min="1302" max="1302" width="3.33203125" style="91" customWidth="1"/>
    <col min="1303" max="1303" width="2.6640625" style="91" customWidth="1"/>
    <col min="1304" max="1304" width="3.33203125" style="91" customWidth="1"/>
    <col min="1305" max="1305" width="2.83203125" style="91" customWidth="1"/>
    <col min="1306" max="1306" width="1.6640625" style="91" customWidth="1"/>
    <col min="1307" max="1308" width="2" style="91" customWidth="1"/>
    <col min="1309" max="1309" width="6.5" style="91" customWidth="1"/>
    <col min="1310" max="1544" width="8.83203125" style="91"/>
    <col min="1545" max="1545" width="2.1640625" style="91" customWidth="1"/>
    <col min="1546" max="1546" width="2.08203125" style="91" customWidth="1"/>
    <col min="1547" max="1547" width="1" style="91" customWidth="1"/>
    <col min="1548" max="1548" width="20.4140625" style="91" customWidth="1"/>
    <col min="1549" max="1549" width="1.08203125" style="91" customWidth="1"/>
    <col min="1550" max="1551" width="10.58203125" style="91" customWidth="1"/>
    <col min="1552" max="1552" width="1.58203125" style="91" customWidth="1"/>
    <col min="1553" max="1553" width="6.1640625" style="91" customWidth="1"/>
    <col min="1554" max="1554" width="4" style="91" customWidth="1"/>
    <col min="1555" max="1555" width="3.33203125" style="91" customWidth="1"/>
    <col min="1556" max="1556" width="0.6640625" style="91" customWidth="1"/>
    <col min="1557" max="1557" width="3" style="91" customWidth="1"/>
    <col min="1558" max="1558" width="3.33203125" style="91" customWidth="1"/>
    <col min="1559" max="1559" width="2.6640625" style="91" customWidth="1"/>
    <col min="1560" max="1560" width="3.33203125" style="91" customWidth="1"/>
    <col min="1561" max="1561" width="2.83203125" style="91" customWidth="1"/>
    <col min="1562" max="1562" width="1.6640625" style="91" customWidth="1"/>
    <col min="1563" max="1564" width="2" style="91" customWidth="1"/>
    <col min="1565" max="1565" width="6.5" style="91" customWidth="1"/>
    <col min="1566" max="1800" width="8.83203125" style="91"/>
    <col min="1801" max="1801" width="2.1640625" style="91" customWidth="1"/>
    <col min="1802" max="1802" width="2.08203125" style="91" customWidth="1"/>
    <col min="1803" max="1803" width="1" style="91" customWidth="1"/>
    <col min="1804" max="1804" width="20.4140625" style="91" customWidth="1"/>
    <col min="1805" max="1805" width="1.08203125" style="91" customWidth="1"/>
    <col min="1806" max="1807" width="10.58203125" style="91" customWidth="1"/>
    <col min="1808" max="1808" width="1.58203125" style="91" customWidth="1"/>
    <col min="1809" max="1809" width="6.1640625" style="91" customWidth="1"/>
    <col min="1810" max="1810" width="4" style="91" customWidth="1"/>
    <col min="1811" max="1811" width="3.33203125" style="91" customWidth="1"/>
    <col min="1812" max="1812" width="0.6640625" style="91" customWidth="1"/>
    <col min="1813" max="1813" width="3" style="91" customWidth="1"/>
    <col min="1814" max="1814" width="3.33203125" style="91" customWidth="1"/>
    <col min="1815" max="1815" width="2.6640625" style="91" customWidth="1"/>
    <col min="1816" max="1816" width="3.33203125" style="91" customWidth="1"/>
    <col min="1817" max="1817" width="2.83203125" style="91" customWidth="1"/>
    <col min="1818" max="1818" width="1.6640625" style="91" customWidth="1"/>
    <col min="1819" max="1820" width="2" style="91" customWidth="1"/>
    <col min="1821" max="1821" width="6.5" style="91" customWidth="1"/>
    <col min="1822" max="2056" width="8.83203125" style="91"/>
    <col min="2057" max="2057" width="2.1640625" style="91" customWidth="1"/>
    <col min="2058" max="2058" width="2.08203125" style="91" customWidth="1"/>
    <col min="2059" max="2059" width="1" style="91" customWidth="1"/>
    <col min="2060" max="2060" width="20.4140625" style="91" customWidth="1"/>
    <col min="2061" max="2061" width="1.08203125" style="91" customWidth="1"/>
    <col min="2062" max="2063" width="10.58203125" style="91" customWidth="1"/>
    <col min="2064" max="2064" width="1.58203125" style="91" customWidth="1"/>
    <col min="2065" max="2065" width="6.1640625" style="91" customWidth="1"/>
    <col min="2066" max="2066" width="4" style="91" customWidth="1"/>
    <col min="2067" max="2067" width="3.33203125" style="91" customWidth="1"/>
    <col min="2068" max="2068" width="0.6640625" style="91" customWidth="1"/>
    <col min="2069" max="2069" width="3" style="91" customWidth="1"/>
    <col min="2070" max="2070" width="3.33203125" style="91" customWidth="1"/>
    <col min="2071" max="2071" width="2.6640625" style="91" customWidth="1"/>
    <col min="2072" max="2072" width="3.33203125" style="91" customWidth="1"/>
    <col min="2073" max="2073" width="2.83203125" style="91" customWidth="1"/>
    <col min="2074" max="2074" width="1.6640625" style="91" customWidth="1"/>
    <col min="2075" max="2076" width="2" style="91" customWidth="1"/>
    <col min="2077" max="2077" width="6.5" style="91" customWidth="1"/>
    <col min="2078" max="2312" width="8.83203125" style="91"/>
    <col min="2313" max="2313" width="2.1640625" style="91" customWidth="1"/>
    <col min="2314" max="2314" width="2.08203125" style="91" customWidth="1"/>
    <col min="2315" max="2315" width="1" style="91" customWidth="1"/>
    <col min="2316" max="2316" width="20.4140625" style="91" customWidth="1"/>
    <col min="2317" max="2317" width="1.08203125" style="91" customWidth="1"/>
    <col min="2318" max="2319" width="10.58203125" style="91" customWidth="1"/>
    <col min="2320" max="2320" width="1.58203125" style="91" customWidth="1"/>
    <col min="2321" max="2321" width="6.1640625" style="91" customWidth="1"/>
    <col min="2322" max="2322" width="4" style="91" customWidth="1"/>
    <col min="2323" max="2323" width="3.33203125" style="91" customWidth="1"/>
    <col min="2324" max="2324" width="0.6640625" style="91" customWidth="1"/>
    <col min="2325" max="2325" width="3" style="91" customWidth="1"/>
    <col min="2326" max="2326" width="3.33203125" style="91" customWidth="1"/>
    <col min="2327" max="2327" width="2.6640625" style="91" customWidth="1"/>
    <col min="2328" max="2328" width="3.33203125" style="91" customWidth="1"/>
    <col min="2329" max="2329" width="2.83203125" style="91" customWidth="1"/>
    <col min="2330" max="2330" width="1.6640625" style="91" customWidth="1"/>
    <col min="2331" max="2332" width="2" style="91" customWidth="1"/>
    <col min="2333" max="2333" width="6.5" style="91" customWidth="1"/>
    <col min="2334" max="2568" width="8.83203125" style="91"/>
    <col min="2569" max="2569" width="2.1640625" style="91" customWidth="1"/>
    <col min="2570" max="2570" width="2.08203125" style="91" customWidth="1"/>
    <col min="2571" max="2571" width="1" style="91" customWidth="1"/>
    <col min="2572" max="2572" width="20.4140625" style="91" customWidth="1"/>
    <col min="2573" max="2573" width="1.08203125" style="91" customWidth="1"/>
    <col min="2574" max="2575" width="10.58203125" style="91" customWidth="1"/>
    <col min="2576" max="2576" width="1.58203125" style="91" customWidth="1"/>
    <col min="2577" max="2577" width="6.1640625" style="91" customWidth="1"/>
    <col min="2578" max="2578" width="4" style="91" customWidth="1"/>
    <col min="2579" max="2579" width="3.33203125" style="91" customWidth="1"/>
    <col min="2580" max="2580" width="0.6640625" style="91" customWidth="1"/>
    <col min="2581" max="2581" width="3" style="91" customWidth="1"/>
    <col min="2582" max="2582" width="3.33203125" style="91" customWidth="1"/>
    <col min="2583" max="2583" width="2.6640625" style="91" customWidth="1"/>
    <col min="2584" max="2584" width="3.33203125" style="91" customWidth="1"/>
    <col min="2585" max="2585" width="2.83203125" style="91" customWidth="1"/>
    <col min="2586" max="2586" width="1.6640625" style="91" customWidth="1"/>
    <col min="2587" max="2588" width="2" style="91" customWidth="1"/>
    <col min="2589" max="2589" width="6.5" style="91" customWidth="1"/>
    <col min="2590" max="2824" width="8.83203125" style="91"/>
    <col min="2825" max="2825" width="2.1640625" style="91" customWidth="1"/>
    <col min="2826" max="2826" width="2.08203125" style="91" customWidth="1"/>
    <col min="2827" max="2827" width="1" style="91" customWidth="1"/>
    <col min="2828" max="2828" width="20.4140625" style="91" customWidth="1"/>
    <col min="2829" max="2829" width="1.08203125" style="91" customWidth="1"/>
    <col min="2830" max="2831" width="10.58203125" style="91" customWidth="1"/>
    <col min="2832" max="2832" width="1.58203125" style="91" customWidth="1"/>
    <col min="2833" max="2833" width="6.1640625" style="91" customWidth="1"/>
    <col min="2834" max="2834" width="4" style="91" customWidth="1"/>
    <col min="2835" max="2835" width="3.33203125" style="91" customWidth="1"/>
    <col min="2836" max="2836" width="0.6640625" style="91" customWidth="1"/>
    <col min="2837" max="2837" width="3" style="91" customWidth="1"/>
    <col min="2838" max="2838" width="3.33203125" style="91" customWidth="1"/>
    <col min="2839" max="2839" width="2.6640625" style="91" customWidth="1"/>
    <col min="2840" max="2840" width="3.33203125" style="91" customWidth="1"/>
    <col min="2841" max="2841" width="2.83203125" style="91" customWidth="1"/>
    <col min="2842" max="2842" width="1.6640625" style="91" customWidth="1"/>
    <col min="2843" max="2844" width="2" style="91" customWidth="1"/>
    <col min="2845" max="2845" width="6.5" style="91" customWidth="1"/>
    <col min="2846" max="3080" width="8.83203125" style="91"/>
    <col min="3081" max="3081" width="2.1640625" style="91" customWidth="1"/>
    <col min="3082" max="3082" width="2.08203125" style="91" customWidth="1"/>
    <col min="3083" max="3083" width="1" style="91" customWidth="1"/>
    <col min="3084" max="3084" width="20.4140625" style="91" customWidth="1"/>
    <col min="3085" max="3085" width="1.08203125" style="91" customWidth="1"/>
    <col min="3086" max="3087" width="10.58203125" style="91" customWidth="1"/>
    <col min="3088" max="3088" width="1.58203125" style="91" customWidth="1"/>
    <col min="3089" max="3089" width="6.1640625" style="91" customWidth="1"/>
    <col min="3090" max="3090" width="4" style="91" customWidth="1"/>
    <col min="3091" max="3091" width="3.33203125" style="91" customWidth="1"/>
    <col min="3092" max="3092" width="0.6640625" style="91" customWidth="1"/>
    <col min="3093" max="3093" width="3" style="91" customWidth="1"/>
    <col min="3094" max="3094" width="3.33203125" style="91" customWidth="1"/>
    <col min="3095" max="3095" width="2.6640625" style="91" customWidth="1"/>
    <col min="3096" max="3096" width="3.33203125" style="91" customWidth="1"/>
    <col min="3097" max="3097" width="2.83203125" style="91" customWidth="1"/>
    <col min="3098" max="3098" width="1.6640625" style="91" customWidth="1"/>
    <col min="3099" max="3100" width="2" style="91" customWidth="1"/>
    <col min="3101" max="3101" width="6.5" style="91" customWidth="1"/>
    <col min="3102" max="3336" width="8.83203125" style="91"/>
    <col min="3337" max="3337" width="2.1640625" style="91" customWidth="1"/>
    <col min="3338" max="3338" width="2.08203125" style="91" customWidth="1"/>
    <col min="3339" max="3339" width="1" style="91" customWidth="1"/>
    <col min="3340" max="3340" width="20.4140625" style="91" customWidth="1"/>
    <col min="3341" max="3341" width="1.08203125" style="91" customWidth="1"/>
    <col min="3342" max="3343" width="10.58203125" style="91" customWidth="1"/>
    <col min="3344" max="3344" width="1.58203125" style="91" customWidth="1"/>
    <col min="3345" max="3345" width="6.1640625" style="91" customWidth="1"/>
    <col min="3346" max="3346" width="4" style="91" customWidth="1"/>
    <col min="3347" max="3347" width="3.33203125" style="91" customWidth="1"/>
    <col min="3348" max="3348" width="0.6640625" style="91" customWidth="1"/>
    <col min="3349" max="3349" width="3" style="91" customWidth="1"/>
    <col min="3350" max="3350" width="3.33203125" style="91" customWidth="1"/>
    <col min="3351" max="3351" width="2.6640625" style="91" customWidth="1"/>
    <col min="3352" max="3352" width="3.33203125" style="91" customWidth="1"/>
    <col min="3353" max="3353" width="2.83203125" style="91" customWidth="1"/>
    <col min="3354" max="3354" width="1.6640625" style="91" customWidth="1"/>
    <col min="3355" max="3356" width="2" style="91" customWidth="1"/>
    <col min="3357" max="3357" width="6.5" style="91" customWidth="1"/>
    <col min="3358" max="3592" width="8.83203125" style="91"/>
    <col min="3593" max="3593" width="2.1640625" style="91" customWidth="1"/>
    <col min="3594" max="3594" width="2.08203125" style="91" customWidth="1"/>
    <col min="3595" max="3595" width="1" style="91" customWidth="1"/>
    <col min="3596" max="3596" width="20.4140625" style="91" customWidth="1"/>
    <col min="3597" max="3597" width="1.08203125" style="91" customWidth="1"/>
    <col min="3598" max="3599" width="10.58203125" style="91" customWidth="1"/>
    <col min="3600" max="3600" width="1.58203125" style="91" customWidth="1"/>
    <col min="3601" max="3601" width="6.1640625" style="91" customWidth="1"/>
    <col min="3602" max="3602" width="4" style="91" customWidth="1"/>
    <col min="3603" max="3603" width="3.33203125" style="91" customWidth="1"/>
    <col min="3604" max="3604" width="0.6640625" style="91" customWidth="1"/>
    <col min="3605" max="3605" width="3" style="91" customWidth="1"/>
    <col min="3606" max="3606" width="3.33203125" style="91" customWidth="1"/>
    <col min="3607" max="3607" width="2.6640625" style="91" customWidth="1"/>
    <col min="3608" max="3608" width="3.33203125" style="91" customWidth="1"/>
    <col min="3609" max="3609" width="2.83203125" style="91" customWidth="1"/>
    <col min="3610" max="3610" width="1.6640625" style="91" customWidth="1"/>
    <col min="3611" max="3612" width="2" style="91" customWidth="1"/>
    <col min="3613" max="3613" width="6.5" style="91" customWidth="1"/>
    <col min="3614" max="3848" width="8.83203125" style="91"/>
    <col min="3849" max="3849" width="2.1640625" style="91" customWidth="1"/>
    <col min="3850" max="3850" width="2.08203125" style="91" customWidth="1"/>
    <col min="3851" max="3851" width="1" style="91" customWidth="1"/>
    <col min="3852" max="3852" width="20.4140625" style="91" customWidth="1"/>
    <col min="3853" max="3853" width="1.08203125" style="91" customWidth="1"/>
    <col min="3854" max="3855" width="10.58203125" style="91" customWidth="1"/>
    <col min="3856" max="3856" width="1.58203125" style="91" customWidth="1"/>
    <col min="3857" max="3857" width="6.1640625" style="91" customWidth="1"/>
    <col min="3858" max="3858" width="4" style="91" customWidth="1"/>
    <col min="3859" max="3859" width="3.33203125" style="91" customWidth="1"/>
    <col min="3860" max="3860" width="0.6640625" style="91" customWidth="1"/>
    <col min="3861" max="3861" width="3" style="91" customWidth="1"/>
    <col min="3862" max="3862" width="3.33203125" style="91" customWidth="1"/>
    <col min="3863" max="3863" width="2.6640625" style="91" customWidth="1"/>
    <col min="3864" max="3864" width="3.33203125" style="91" customWidth="1"/>
    <col min="3865" max="3865" width="2.83203125" style="91" customWidth="1"/>
    <col min="3866" max="3866" width="1.6640625" style="91" customWidth="1"/>
    <col min="3867" max="3868" width="2" style="91" customWidth="1"/>
    <col min="3869" max="3869" width="6.5" style="91" customWidth="1"/>
    <col min="3870" max="4104" width="8.83203125" style="91"/>
    <col min="4105" max="4105" width="2.1640625" style="91" customWidth="1"/>
    <col min="4106" max="4106" width="2.08203125" style="91" customWidth="1"/>
    <col min="4107" max="4107" width="1" style="91" customWidth="1"/>
    <col min="4108" max="4108" width="20.4140625" style="91" customWidth="1"/>
    <col min="4109" max="4109" width="1.08203125" style="91" customWidth="1"/>
    <col min="4110" max="4111" width="10.58203125" style="91" customWidth="1"/>
    <col min="4112" max="4112" width="1.58203125" style="91" customWidth="1"/>
    <col min="4113" max="4113" width="6.1640625" style="91" customWidth="1"/>
    <col min="4114" max="4114" width="4" style="91" customWidth="1"/>
    <col min="4115" max="4115" width="3.33203125" style="91" customWidth="1"/>
    <col min="4116" max="4116" width="0.6640625" style="91" customWidth="1"/>
    <col min="4117" max="4117" width="3" style="91" customWidth="1"/>
    <col min="4118" max="4118" width="3.33203125" style="91" customWidth="1"/>
    <col min="4119" max="4119" width="2.6640625" style="91" customWidth="1"/>
    <col min="4120" max="4120" width="3.33203125" style="91" customWidth="1"/>
    <col min="4121" max="4121" width="2.83203125" style="91" customWidth="1"/>
    <col min="4122" max="4122" width="1.6640625" style="91" customWidth="1"/>
    <col min="4123" max="4124" width="2" style="91" customWidth="1"/>
    <col min="4125" max="4125" width="6.5" style="91" customWidth="1"/>
    <col min="4126" max="4360" width="8.83203125" style="91"/>
    <col min="4361" max="4361" width="2.1640625" style="91" customWidth="1"/>
    <col min="4362" max="4362" width="2.08203125" style="91" customWidth="1"/>
    <col min="4363" max="4363" width="1" style="91" customWidth="1"/>
    <col min="4364" max="4364" width="20.4140625" style="91" customWidth="1"/>
    <col min="4365" max="4365" width="1.08203125" style="91" customWidth="1"/>
    <col min="4366" max="4367" width="10.58203125" style="91" customWidth="1"/>
    <col min="4368" max="4368" width="1.58203125" style="91" customWidth="1"/>
    <col min="4369" max="4369" width="6.1640625" style="91" customWidth="1"/>
    <col min="4370" max="4370" width="4" style="91" customWidth="1"/>
    <col min="4371" max="4371" width="3.33203125" style="91" customWidth="1"/>
    <col min="4372" max="4372" width="0.6640625" style="91" customWidth="1"/>
    <col min="4373" max="4373" width="3" style="91" customWidth="1"/>
    <col min="4374" max="4374" width="3.33203125" style="91" customWidth="1"/>
    <col min="4375" max="4375" width="2.6640625" style="91" customWidth="1"/>
    <col min="4376" max="4376" width="3.33203125" style="91" customWidth="1"/>
    <col min="4377" max="4377" width="2.83203125" style="91" customWidth="1"/>
    <col min="4378" max="4378" width="1.6640625" style="91" customWidth="1"/>
    <col min="4379" max="4380" width="2" style="91" customWidth="1"/>
    <col min="4381" max="4381" width="6.5" style="91" customWidth="1"/>
    <col min="4382" max="4616" width="8.83203125" style="91"/>
    <col min="4617" max="4617" width="2.1640625" style="91" customWidth="1"/>
    <col min="4618" max="4618" width="2.08203125" style="91" customWidth="1"/>
    <col min="4619" max="4619" width="1" style="91" customWidth="1"/>
    <col min="4620" max="4620" width="20.4140625" style="91" customWidth="1"/>
    <col min="4621" max="4621" width="1.08203125" style="91" customWidth="1"/>
    <col min="4622" max="4623" width="10.58203125" style="91" customWidth="1"/>
    <col min="4624" max="4624" width="1.58203125" style="91" customWidth="1"/>
    <col min="4625" max="4625" width="6.1640625" style="91" customWidth="1"/>
    <col min="4626" max="4626" width="4" style="91" customWidth="1"/>
    <col min="4627" max="4627" width="3.33203125" style="91" customWidth="1"/>
    <col min="4628" max="4628" width="0.6640625" style="91" customWidth="1"/>
    <col min="4629" max="4629" width="3" style="91" customWidth="1"/>
    <col min="4630" max="4630" width="3.33203125" style="91" customWidth="1"/>
    <col min="4631" max="4631" width="2.6640625" style="91" customWidth="1"/>
    <col min="4632" max="4632" width="3.33203125" style="91" customWidth="1"/>
    <col min="4633" max="4633" width="2.83203125" style="91" customWidth="1"/>
    <col min="4634" max="4634" width="1.6640625" style="91" customWidth="1"/>
    <col min="4635" max="4636" width="2" style="91" customWidth="1"/>
    <col min="4637" max="4637" width="6.5" style="91" customWidth="1"/>
    <col min="4638" max="4872" width="8.83203125" style="91"/>
    <col min="4873" max="4873" width="2.1640625" style="91" customWidth="1"/>
    <col min="4874" max="4874" width="2.08203125" style="91" customWidth="1"/>
    <col min="4875" max="4875" width="1" style="91" customWidth="1"/>
    <col min="4876" max="4876" width="20.4140625" style="91" customWidth="1"/>
    <col min="4877" max="4877" width="1.08203125" style="91" customWidth="1"/>
    <col min="4878" max="4879" width="10.58203125" style="91" customWidth="1"/>
    <col min="4880" max="4880" width="1.58203125" style="91" customWidth="1"/>
    <col min="4881" max="4881" width="6.1640625" style="91" customWidth="1"/>
    <col min="4882" max="4882" width="4" style="91" customWidth="1"/>
    <col min="4883" max="4883" width="3.33203125" style="91" customWidth="1"/>
    <col min="4884" max="4884" width="0.6640625" style="91" customWidth="1"/>
    <col min="4885" max="4885" width="3" style="91" customWidth="1"/>
    <col min="4886" max="4886" width="3.33203125" style="91" customWidth="1"/>
    <col min="4887" max="4887" width="2.6640625" style="91" customWidth="1"/>
    <col min="4888" max="4888" width="3.33203125" style="91" customWidth="1"/>
    <col min="4889" max="4889" width="2.83203125" style="91" customWidth="1"/>
    <col min="4890" max="4890" width="1.6640625" style="91" customWidth="1"/>
    <col min="4891" max="4892" width="2" style="91" customWidth="1"/>
    <col min="4893" max="4893" width="6.5" style="91" customWidth="1"/>
    <col min="4894" max="5128" width="8.83203125" style="91"/>
    <col min="5129" max="5129" width="2.1640625" style="91" customWidth="1"/>
    <col min="5130" max="5130" width="2.08203125" style="91" customWidth="1"/>
    <col min="5131" max="5131" width="1" style="91" customWidth="1"/>
    <col min="5132" max="5132" width="20.4140625" style="91" customWidth="1"/>
    <col min="5133" max="5133" width="1.08203125" style="91" customWidth="1"/>
    <col min="5134" max="5135" width="10.58203125" style="91" customWidth="1"/>
    <col min="5136" max="5136" width="1.58203125" style="91" customWidth="1"/>
    <col min="5137" max="5137" width="6.1640625" style="91" customWidth="1"/>
    <col min="5138" max="5138" width="4" style="91" customWidth="1"/>
    <col min="5139" max="5139" width="3.33203125" style="91" customWidth="1"/>
    <col min="5140" max="5140" width="0.6640625" style="91" customWidth="1"/>
    <col min="5141" max="5141" width="3" style="91" customWidth="1"/>
    <col min="5142" max="5142" width="3.33203125" style="91" customWidth="1"/>
    <col min="5143" max="5143" width="2.6640625" style="91" customWidth="1"/>
    <col min="5144" max="5144" width="3.33203125" style="91" customWidth="1"/>
    <col min="5145" max="5145" width="2.83203125" style="91" customWidth="1"/>
    <col min="5146" max="5146" width="1.6640625" style="91" customWidth="1"/>
    <col min="5147" max="5148" width="2" style="91" customWidth="1"/>
    <col min="5149" max="5149" width="6.5" style="91" customWidth="1"/>
    <col min="5150" max="5384" width="8.83203125" style="91"/>
    <col min="5385" max="5385" width="2.1640625" style="91" customWidth="1"/>
    <col min="5386" max="5386" width="2.08203125" style="91" customWidth="1"/>
    <col min="5387" max="5387" width="1" style="91" customWidth="1"/>
    <col min="5388" max="5388" width="20.4140625" style="91" customWidth="1"/>
    <col min="5389" max="5389" width="1.08203125" style="91" customWidth="1"/>
    <col min="5390" max="5391" width="10.58203125" style="91" customWidth="1"/>
    <col min="5392" max="5392" width="1.58203125" style="91" customWidth="1"/>
    <col min="5393" max="5393" width="6.1640625" style="91" customWidth="1"/>
    <col min="5394" max="5394" width="4" style="91" customWidth="1"/>
    <col min="5395" max="5395" width="3.33203125" style="91" customWidth="1"/>
    <col min="5396" max="5396" width="0.6640625" style="91" customWidth="1"/>
    <col min="5397" max="5397" width="3" style="91" customWidth="1"/>
    <col min="5398" max="5398" width="3.33203125" style="91" customWidth="1"/>
    <col min="5399" max="5399" width="2.6640625" style="91" customWidth="1"/>
    <col min="5400" max="5400" width="3.33203125" style="91" customWidth="1"/>
    <col min="5401" max="5401" width="2.83203125" style="91" customWidth="1"/>
    <col min="5402" max="5402" width="1.6640625" style="91" customWidth="1"/>
    <col min="5403" max="5404" width="2" style="91" customWidth="1"/>
    <col min="5405" max="5405" width="6.5" style="91" customWidth="1"/>
    <col min="5406" max="5640" width="8.83203125" style="91"/>
    <col min="5641" max="5641" width="2.1640625" style="91" customWidth="1"/>
    <col min="5642" max="5642" width="2.08203125" style="91" customWidth="1"/>
    <col min="5643" max="5643" width="1" style="91" customWidth="1"/>
    <col min="5644" max="5644" width="20.4140625" style="91" customWidth="1"/>
    <col min="5645" max="5645" width="1.08203125" style="91" customWidth="1"/>
    <col min="5646" max="5647" width="10.58203125" style="91" customWidth="1"/>
    <col min="5648" max="5648" width="1.58203125" style="91" customWidth="1"/>
    <col min="5649" max="5649" width="6.1640625" style="91" customWidth="1"/>
    <col min="5650" max="5650" width="4" style="91" customWidth="1"/>
    <col min="5651" max="5651" width="3.33203125" style="91" customWidth="1"/>
    <col min="5652" max="5652" width="0.6640625" style="91" customWidth="1"/>
    <col min="5653" max="5653" width="3" style="91" customWidth="1"/>
    <col min="5654" max="5654" width="3.33203125" style="91" customWidth="1"/>
    <col min="5655" max="5655" width="2.6640625" style="91" customWidth="1"/>
    <col min="5656" max="5656" width="3.33203125" style="91" customWidth="1"/>
    <col min="5657" max="5657" width="2.83203125" style="91" customWidth="1"/>
    <col min="5658" max="5658" width="1.6640625" style="91" customWidth="1"/>
    <col min="5659" max="5660" width="2" style="91" customWidth="1"/>
    <col min="5661" max="5661" width="6.5" style="91" customWidth="1"/>
    <col min="5662" max="5896" width="8.83203125" style="91"/>
    <col min="5897" max="5897" width="2.1640625" style="91" customWidth="1"/>
    <col min="5898" max="5898" width="2.08203125" style="91" customWidth="1"/>
    <col min="5899" max="5899" width="1" style="91" customWidth="1"/>
    <col min="5900" max="5900" width="20.4140625" style="91" customWidth="1"/>
    <col min="5901" max="5901" width="1.08203125" style="91" customWidth="1"/>
    <col min="5902" max="5903" width="10.58203125" style="91" customWidth="1"/>
    <col min="5904" max="5904" width="1.58203125" style="91" customWidth="1"/>
    <col min="5905" max="5905" width="6.1640625" style="91" customWidth="1"/>
    <col min="5906" max="5906" width="4" style="91" customWidth="1"/>
    <col min="5907" max="5907" width="3.33203125" style="91" customWidth="1"/>
    <col min="5908" max="5908" width="0.6640625" style="91" customWidth="1"/>
    <col min="5909" max="5909" width="3" style="91" customWidth="1"/>
    <col min="5910" max="5910" width="3.33203125" style="91" customWidth="1"/>
    <col min="5911" max="5911" width="2.6640625" style="91" customWidth="1"/>
    <col min="5912" max="5912" width="3.33203125" style="91" customWidth="1"/>
    <col min="5913" max="5913" width="2.83203125" style="91" customWidth="1"/>
    <col min="5914" max="5914" width="1.6640625" style="91" customWidth="1"/>
    <col min="5915" max="5916" width="2" style="91" customWidth="1"/>
    <col min="5917" max="5917" width="6.5" style="91" customWidth="1"/>
    <col min="5918" max="6152" width="8.83203125" style="91"/>
    <col min="6153" max="6153" width="2.1640625" style="91" customWidth="1"/>
    <col min="6154" max="6154" width="2.08203125" style="91" customWidth="1"/>
    <col min="6155" max="6155" width="1" style="91" customWidth="1"/>
    <col min="6156" max="6156" width="20.4140625" style="91" customWidth="1"/>
    <col min="6157" max="6157" width="1.08203125" style="91" customWidth="1"/>
    <col min="6158" max="6159" width="10.58203125" style="91" customWidth="1"/>
    <col min="6160" max="6160" width="1.58203125" style="91" customWidth="1"/>
    <col min="6161" max="6161" width="6.1640625" style="91" customWidth="1"/>
    <col min="6162" max="6162" width="4" style="91" customWidth="1"/>
    <col min="6163" max="6163" width="3.33203125" style="91" customWidth="1"/>
    <col min="6164" max="6164" width="0.6640625" style="91" customWidth="1"/>
    <col min="6165" max="6165" width="3" style="91" customWidth="1"/>
    <col min="6166" max="6166" width="3.33203125" style="91" customWidth="1"/>
    <col min="6167" max="6167" width="2.6640625" style="91" customWidth="1"/>
    <col min="6168" max="6168" width="3.33203125" style="91" customWidth="1"/>
    <col min="6169" max="6169" width="2.83203125" style="91" customWidth="1"/>
    <col min="6170" max="6170" width="1.6640625" style="91" customWidth="1"/>
    <col min="6171" max="6172" width="2" style="91" customWidth="1"/>
    <col min="6173" max="6173" width="6.5" style="91" customWidth="1"/>
    <col min="6174" max="6408" width="8.83203125" style="91"/>
    <col min="6409" max="6409" width="2.1640625" style="91" customWidth="1"/>
    <col min="6410" max="6410" width="2.08203125" style="91" customWidth="1"/>
    <col min="6411" max="6411" width="1" style="91" customWidth="1"/>
    <col min="6412" max="6412" width="20.4140625" style="91" customWidth="1"/>
    <col min="6413" max="6413" width="1.08203125" style="91" customWidth="1"/>
    <col min="6414" max="6415" width="10.58203125" style="91" customWidth="1"/>
    <col min="6416" max="6416" width="1.58203125" style="91" customWidth="1"/>
    <col min="6417" max="6417" width="6.1640625" style="91" customWidth="1"/>
    <col min="6418" max="6418" width="4" style="91" customWidth="1"/>
    <col min="6419" max="6419" width="3.33203125" style="91" customWidth="1"/>
    <col min="6420" max="6420" width="0.6640625" style="91" customWidth="1"/>
    <col min="6421" max="6421" width="3" style="91" customWidth="1"/>
    <col min="6422" max="6422" width="3.33203125" style="91" customWidth="1"/>
    <col min="6423" max="6423" width="2.6640625" style="91" customWidth="1"/>
    <col min="6424" max="6424" width="3.33203125" style="91" customWidth="1"/>
    <col min="6425" max="6425" width="2.83203125" style="91" customWidth="1"/>
    <col min="6426" max="6426" width="1.6640625" style="91" customWidth="1"/>
    <col min="6427" max="6428" width="2" style="91" customWidth="1"/>
    <col min="6429" max="6429" width="6.5" style="91" customWidth="1"/>
    <col min="6430" max="6664" width="8.83203125" style="91"/>
    <col min="6665" max="6665" width="2.1640625" style="91" customWidth="1"/>
    <col min="6666" max="6666" width="2.08203125" style="91" customWidth="1"/>
    <col min="6667" max="6667" width="1" style="91" customWidth="1"/>
    <col min="6668" max="6668" width="20.4140625" style="91" customWidth="1"/>
    <col min="6669" max="6669" width="1.08203125" style="91" customWidth="1"/>
    <col min="6670" max="6671" width="10.58203125" style="91" customWidth="1"/>
    <col min="6672" max="6672" width="1.58203125" style="91" customWidth="1"/>
    <col min="6673" max="6673" width="6.1640625" style="91" customWidth="1"/>
    <col min="6674" max="6674" width="4" style="91" customWidth="1"/>
    <col min="6675" max="6675" width="3.33203125" style="91" customWidth="1"/>
    <col min="6676" max="6676" width="0.6640625" style="91" customWidth="1"/>
    <col min="6677" max="6677" width="3" style="91" customWidth="1"/>
    <col min="6678" max="6678" width="3.33203125" style="91" customWidth="1"/>
    <col min="6679" max="6679" width="2.6640625" style="91" customWidth="1"/>
    <col min="6680" max="6680" width="3.33203125" style="91" customWidth="1"/>
    <col min="6681" max="6681" width="2.83203125" style="91" customWidth="1"/>
    <col min="6682" max="6682" width="1.6640625" style="91" customWidth="1"/>
    <col min="6683" max="6684" width="2" style="91" customWidth="1"/>
    <col min="6685" max="6685" width="6.5" style="91" customWidth="1"/>
    <col min="6686" max="6920" width="8.83203125" style="91"/>
    <col min="6921" max="6921" width="2.1640625" style="91" customWidth="1"/>
    <col min="6922" max="6922" width="2.08203125" style="91" customWidth="1"/>
    <col min="6923" max="6923" width="1" style="91" customWidth="1"/>
    <col min="6924" max="6924" width="20.4140625" style="91" customWidth="1"/>
    <col min="6925" max="6925" width="1.08203125" style="91" customWidth="1"/>
    <col min="6926" max="6927" width="10.58203125" style="91" customWidth="1"/>
    <col min="6928" max="6928" width="1.58203125" style="91" customWidth="1"/>
    <col min="6929" max="6929" width="6.1640625" style="91" customWidth="1"/>
    <col min="6930" max="6930" width="4" style="91" customWidth="1"/>
    <col min="6931" max="6931" width="3.33203125" style="91" customWidth="1"/>
    <col min="6932" max="6932" width="0.6640625" style="91" customWidth="1"/>
    <col min="6933" max="6933" width="3" style="91" customWidth="1"/>
    <col min="6934" max="6934" width="3.33203125" style="91" customWidth="1"/>
    <col min="6935" max="6935" width="2.6640625" style="91" customWidth="1"/>
    <col min="6936" max="6936" width="3.33203125" style="91" customWidth="1"/>
    <col min="6937" max="6937" width="2.83203125" style="91" customWidth="1"/>
    <col min="6938" max="6938" width="1.6640625" style="91" customWidth="1"/>
    <col min="6939" max="6940" width="2" style="91" customWidth="1"/>
    <col min="6941" max="6941" width="6.5" style="91" customWidth="1"/>
    <col min="6942" max="7176" width="8.83203125" style="91"/>
    <col min="7177" max="7177" width="2.1640625" style="91" customWidth="1"/>
    <col min="7178" max="7178" width="2.08203125" style="91" customWidth="1"/>
    <col min="7179" max="7179" width="1" style="91" customWidth="1"/>
    <col min="7180" max="7180" width="20.4140625" style="91" customWidth="1"/>
    <col min="7181" max="7181" width="1.08203125" style="91" customWidth="1"/>
    <col min="7182" max="7183" width="10.58203125" style="91" customWidth="1"/>
    <col min="7184" max="7184" width="1.58203125" style="91" customWidth="1"/>
    <col min="7185" max="7185" width="6.1640625" style="91" customWidth="1"/>
    <col min="7186" max="7186" width="4" style="91" customWidth="1"/>
    <col min="7187" max="7187" width="3.33203125" style="91" customWidth="1"/>
    <col min="7188" max="7188" width="0.6640625" style="91" customWidth="1"/>
    <col min="7189" max="7189" width="3" style="91" customWidth="1"/>
    <col min="7190" max="7190" width="3.33203125" style="91" customWidth="1"/>
    <col min="7191" max="7191" width="2.6640625" style="91" customWidth="1"/>
    <col min="7192" max="7192" width="3.33203125" style="91" customWidth="1"/>
    <col min="7193" max="7193" width="2.83203125" style="91" customWidth="1"/>
    <col min="7194" max="7194" width="1.6640625" style="91" customWidth="1"/>
    <col min="7195" max="7196" width="2" style="91" customWidth="1"/>
    <col min="7197" max="7197" width="6.5" style="91" customWidth="1"/>
    <col min="7198" max="7432" width="8.83203125" style="91"/>
    <col min="7433" max="7433" width="2.1640625" style="91" customWidth="1"/>
    <col min="7434" max="7434" width="2.08203125" style="91" customWidth="1"/>
    <col min="7435" max="7435" width="1" style="91" customWidth="1"/>
    <col min="7436" max="7436" width="20.4140625" style="91" customWidth="1"/>
    <col min="7437" max="7437" width="1.08203125" style="91" customWidth="1"/>
    <col min="7438" max="7439" width="10.58203125" style="91" customWidth="1"/>
    <col min="7440" max="7440" width="1.58203125" style="91" customWidth="1"/>
    <col min="7441" max="7441" width="6.1640625" style="91" customWidth="1"/>
    <col min="7442" max="7442" width="4" style="91" customWidth="1"/>
    <col min="7443" max="7443" width="3.33203125" style="91" customWidth="1"/>
    <col min="7444" max="7444" width="0.6640625" style="91" customWidth="1"/>
    <col min="7445" max="7445" width="3" style="91" customWidth="1"/>
    <col min="7446" max="7446" width="3.33203125" style="91" customWidth="1"/>
    <col min="7447" max="7447" width="2.6640625" style="91" customWidth="1"/>
    <col min="7448" max="7448" width="3.33203125" style="91" customWidth="1"/>
    <col min="7449" max="7449" width="2.83203125" style="91" customWidth="1"/>
    <col min="7450" max="7450" width="1.6640625" style="91" customWidth="1"/>
    <col min="7451" max="7452" width="2" style="91" customWidth="1"/>
    <col min="7453" max="7453" width="6.5" style="91" customWidth="1"/>
    <col min="7454" max="7688" width="8.83203125" style="91"/>
    <col min="7689" max="7689" width="2.1640625" style="91" customWidth="1"/>
    <col min="7690" max="7690" width="2.08203125" style="91" customWidth="1"/>
    <col min="7691" max="7691" width="1" style="91" customWidth="1"/>
    <col min="7692" max="7692" width="20.4140625" style="91" customWidth="1"/>
    <col min="7693" max="7693" width="1.08203125" style="91" customWidth="1"/>
    <col min="7694" max="7695" width="10.58203125" style="91" customWidth="1"/>
    <col min="7696" max="7696" width="1.58203125" style="91" customWidth="1"/>
    <col min="7697" max="7697" width="6.1640625" style="91" customWidth="1"/>
    <col min="7698" max="7698" width="4" style="91" customWidth="1"/>
    <col min="7699" max="7699" width="3.33203125" style="91" customWidth="1"/>
    <col min="7700" max="7700" width="0.6640625" style="91" customWidth="1"/>
    <col min="7701" max="7701" width="3" style="91" customWidth="1"/>
    <col min="7702" max="7702" width="3.33203125" style="91" customWidth="1"/>
    <col min="7703" max="7703" width="2.6640625" style="91" customWidth="1"/>
    <col min="7704" max="7704" width="3.33203125" style="91" customWidth="1"/>
    <col min="7705" max="7705" width="2.83203125" style="91" customWidth="1"/>
    <col min="7706" max="7706" width="1.6640625" style="91" customWidth="1"/>
    <col min="7707" max="7708" width="2" style="91" customWidth="1"/>
    <col min="7709" max="7709" width="6.5" style="91" customWidth="1"/>
    <col min="7710" max="7944" width="8.83203125" style="91"/>
    <col min="7945" max="7945" width="2.1640625" style="91" customWidth="1"/>
    <col min="7946" max="7946" width="2.08203125" style="91" customWidth="1"/>
    <col min="7947" max="7947" width="1" style="91" customWidth="1"/>
    <col min="7948" max="7948" width="20.4140625" style="91" customWidth="1"/>
    <col min="7949" max="7949" width="1.08203125" style="91" customWidth="1"/>
    <col min="7950" max="7951" width="10.58203125" style="91" customWidth="1"/>
    <col min="7952" max="7952" width="1.58203125" style="91" customWidth="1"/>
    <col min="7953" max="7953" width="6.1640625" style="91" customWidth="1"/>
    <col min="7954" max="7954" width="4" style="91" customWidth="1"/>
    <col min="7955" max="7955" width="3.33203125" style="91" customWidth="1"/>
    <col min="7956" max="7956" width="0.6640625" style="91" customWidth="1"/>
    <col min="7957" max="7957" width="3" style="91" customWidth="1"/>
    <col min="7958" max="7958" width="3.33203125" style="91" customWidth="1"/>
    <col min="7959" max="7959" width="2.6640625" style="91" customWidth="1"/>
    <col min="7960" max="7960" width="3.33203125" style="91" customWidth="1"/>
    <col min="7961" max="7961" width="2.83203125" style="91" customWidth="1"/>
    <col min="7962" max="7962" width="1.6640625" style="91" customWidth="1"/>
    <col min="7963" max="7964" width="2" style="91" customWidth="1"/>
    <col min="7965" max="7965" width="6.5" style="91" customWidth="1"/>
    <col min="7966" max="8200" width="8.83203125" style="91"/>
    <col min="8201" max="8201" width="2.1640625" style="91" customWidth="1"/>
    <col min="8202" max="8202" width="2.08203125" style="91" customWidth="1"/>
    <col min="8203" max="8203" width="1" style="91" customWidth="1"/>
    <col min="8204" max="8204" width="20.4140625" style="91" customWidth="1"/>
    <col min="8205" max="8205" width="1.08203125" style="91" customWidth="1"/>
    <col min="8206" max="8207" width="10.58203125" style="91" customWidth="1"/>
    <col min="8208" max="8208" width="1.58203125" style="91" customWidth="1"/>
    <col min="8209" max="8209" width="6.1640625" style="91" customWidth="1"/>
    <col min="8210" max="8210" width="4" style="91" customWidth="1"/>
    <col min="8211" max="8211" width="3.33203125" style="91" customWidth="1"/>
    <col min="8212" max="8212" width="0.6640625" style="91" customWidth="1"/>
    <col min="8213" max="8213" width="3" style="91" customWidth="1"/>
    <col min="8214" max="8214" width="3.33203125" style="91" customWidth="1"/>
    <col min="8215" max="8215" width="2.6640625" style="91" customWidth="1"/>
    <col min="8216" max="8216" width="3.33203125" style="91" customWidth="1"/>
    <col min="8217" max="8217" width="2.83203125" style="91" customWidth="1"/>
    <col min="8218" max="8218" width="1.6640625" style="91" customWidth="1"/>
    <col min="8219" max="8220" width="2" style="91" customWidth="1"/>
    <col min="8221" max="8221" width="6.5" style="91" customWidth="1"/>
    <col min="8222" max="8456" width="8.83203125" style="91"/>
    <col min="8457" max="8457" width="2.1640625" style="91" customWidth="1"/>
    <col min="8458" max="8458" width="2.08203125" style="91" customWidth="1"/>
    <col min="8459" max="8459" width="1" style="91" customWidth="1"/>
    <col min="8460" max="8460" width="20.4140625" style="91" customWidth="1"/>
    <col min="8461" max="8461" width="1.08203125" style="91" customWidth="1"/>
    <col min="8462" max="8463" width="10.58203125" style="91" customWidth="1"/>
    <col min="8464" max="8464" width="1.58203125" style="91" customWidth="1"/>
    <col min="8465" max="8465" width="6.1640625" style="91" customWidth="1"/>
    <col min="8466" max="8466" width="4" style="91" customWidth="1"/>
    <col min="8467" max="8467" width="3.33203125" style="91" customWidth="1"/>
    <col min="8468" max="8468" width="0.6640625" style="91" customWidth="1"/>
    <col min="8469" max="8469" width="3" style="91" customWidth="1"/>
    <col min="8470" max="8470" width="3.33203125" style="91" customWidth="1"/>
    <col min="8471" max="8471" width="2.6640625" style="91" customWidth="1"/>
    <col min="8472" max="8472" width="3.33203125" style="91" customWidth="1"/>
    <col min="8473" max="8473" width="2.83203125" style="91" customWidth="1"/>
    <col min="8474" max="8474" width="1.6640625" style="91" customWidth="1"/>
    <col min="8475" max="8476" width="2" style="91" customWidth="1"/>
    <col min="8477" max="8477" width="6.5" style="91" customWidth="1"/>
    <col min="8478" max="8712" width="8.83203125" style="91"/>
    <col min="8713" max="8713" width="2.1640625" style="91" customWidth="1"/>
    <col min="8714" max="8714" width="2.08203125" style="91" customWidth="1"/>
    <col min="8715" max="8715" width="1" style="91" customWidth="1"/>
    <col min="8716" max="8716" width="20.4140625" style="91" customWidth="1"/>
    <col min="8717" max="8717" width="1.08203125" style="91" customWidth="1"/>
    <col min="8718" max="8719" width="10.58203125" style="91" customWidth="1"/>
    <col min="8720" max="8720" width="1.58203125" style="91" customWidth="1"/>
    <col min="8721" max="8721" width="6.1640625" style="91" customWidth="1"/>
    <col min="8722" max="8722" width="4" style="91" customWidth="1"/>
    <col min="8723" max="8723" width="3.33203125" style="91" customWidth="1"/>
    <col min="8724" max="8724" width="0.6640625" style="91" customWidth="1"/>
    <col min="8725" max="8725" width="3" style="91" customWidth="1"/>
    <col min="8726" max="8726" width="3.33203125" style="91" customWidth="1"/>
    <col min="8727" max="8727" width="2.6640625" style="91" customWidth="1"/>
    <col min="8728" max="8728" width="3.33203125" style="91" customWidth="1"/>
    <col min="8729" max="8729" width="2.83203125" style="91" customWidth="1"/>
    <col min="8730" max="8730" width="1.6640625" style="91" customWidth="1"/>
    <col min="8731" max="8732" width="2" style="91" customWidth="1"/>
    <col min="8733" max="8733" width="6.5" style="91" customWidth="1"/>
    <col min="8734" max="8968" width="8.83203125" style="91"/>
    <col min="8969" max="8969" width="2.1640625" style="91" customWidth="1"/>
    <col min="8970" max="8970" width="2.08203125" style="91" customWidth="1"/>
    <col min="8971" max="8971" width="1" style="91" customWidth="1"/>
    <col min="8972" max="8972" width="20.4140625" style="91" customWidth="1"/>
    <col min="8973" max="8973" width="1.08203125" style="91" customWidth="1"/>
    <col min="8974" max="8975" width="10.58203125" style="91" customWidth="1"/>
    <col min="8976" max="8976" width="1.58203125" style="91" customWidth="1"/>
    <col min="8977" max="8977" width="6.1640625" style="91" customWidth="1"/>
    <col min="8978" max="8978" width="4" style="91" customWidth="1"/>
    <col min="8979" max="8979" width="3.33203125" style="91" customWidth="1"/>
    <col min="8980" max="8980" width="0.6640625" style="91" customWidth="1"/>
    <col min="8981" max="8981" width="3" style="91" customWidth="1"/>
    <col min="8982" max="8982" width="3.33203125" style="91" customWidth="1"/>
    <col min="8983" max="8983" width="2.6640625" style="91" customWidth="1"/>
    <col min="8984" max="8984" width="3.33203125" style="91" customWidth="1"/>
    <col min="8985" max="8985" width="2.83203125" style="91" customWidth="1"/>
    <col min="8986" max="8986" width="1.6640625" style="91" customWidth="1"/>
    <col min="8987" max="8988" width="2" style="91" customWidth="1"/>
    <col min="8989" max="8989" width="6.5" style="91" customWidth="1"/>
    <col min="8990" max="9224" width="8.83203125" style="91"/>
    <col min="9225" max="9225" width="2.1640625" style="91" customWidth="1"/>
    <col min="9226" max="9226" width="2.08203125" style="91" customWidth="1"/>
    <col min="9227" max="9227" width="1" style="91" customWidth="1"/>
    <col min="9228" max="9228" width="20.4140625" style="91" customWidth="1"/>
    <col min="9229" max="9229" width="1.08203125" style="91" customWidth="1"/>
    <col min="9230" max="9231" width="10.58203125" style="91" customWidth="1"/>
    <col min="9232" max="9232" width="1.58203125" style="91" customWidth="1"/>
    <col min="9233" max="9233" width="6.1640625" style="91" customWidth="1"/>
    <col min="9234" max="9234" width="4" style="91" customWidth="1"/>
    <col min="9235" max="9235" width="3.33203125" style="91" customWidth="1"/>
    <col min="9236" max="9236" width="0.6640625" style="91" customWidth="1"/>
    <col min="9237" max="9237" width="3" style="91" customWidth="1"/>
    <col min="9238" max="9238" width="3.33203125" style="91" customWidth="1"/>
    <col min="9239" max="9239" width="2.6640625" style="91" customWidth="1"/>
    <col min="9240" max="9240" width="3.33203125" style="91" customWidth="1"/>
    <col min="9241" max="9241" width="2.83203125" style="91" customWidth="1"/>
    <col min="9242" max="9242" width="1.6640625" style="91" customWidth="1"/>
    <col min="9243" max="9244" width="2" style="91" customWidth="1"/>
    <col min="9245" max="9245" width="6.5" style="91" customWidth="1"/>
    <col min="9246" max="9480" width="8.83203125" style="91"/>
    <col min="9481" max="9481" width="2.1640625" style="91" customWidth="1"/>
    <col min="9482" max="9482" width="2.08203125" style="91" customWidth="1"/>
    <col min="9483" max="9483" width="1" style="91" customWidth="1"/>
    <col min="9484" max="9484" width="20.4140625" style="91" customWidth="1"/>
    <col min="9485" max="9485" width="1.08203125" style="91" customWidth="1"/>
    <col min="9486" max="9487" width="10.58203125" style="91" customWidth="1"/>
    <col min="9488" max="9488" width="1.58203125" style="91" customWidth="1"/>
    <col min="9489" max="9489" width="6.1640625" style="91" customWidth="1"/>
    <col min="9490" max="9490" width="4" style="91" customWidth="1"/>
    <col min="9491" max="9491" width="3.33203125" style="91" customWidth="1"/>
    <col min="9492" max="9492" width="0.6640625" style="91" customWidth="1"/>
    <col min="9493" max="9493" width="3" style="91" customWidth="1"/>
    <col min="9494" max="9494" width="3.33203125" style="91" customWidth="1"/>
    <col min="9495" max="9495" width="2.6640625" style="91" customWidth="1"/>
    <col min="9496" max="9496" width="3.33203125" style="91" customWidth="1"/>
    <col min="9497" max="9497" width="2.83203125" style="91" customWidth="1"/>
    <col min="9498" max="9498" width="1.6640625" style="91" customWidth="1"/>
    <col min="9499" max="9500" width="2" style="91" customWidth="1"/>
    <col min="9501" max="9501" width="6.5" style="91" customWidth="1"/>
    <col min="9502" max="9736" width="8.83203125" style="91"/>
    <col min="9737" max="9737" width="2.1640625" style="91" customWidth="1"/>
    <col min="9738" max="9738" width="2.08203125" style="91" customWidth="1"/>
    <col min="9739" max="9739" width="1" style="91" customWidth="1"/>
    <col min="9740" max="9740" width="20.4140625" style="91" customWidth="1"/>
    <col min="9741" max="9741" width="1.08203125" style="91" customWidth="1"/>
    <col min="9742" max="9743" width="10.58203125" style="91" customWidth="1"/>
    <col min="9744" max="9744" width="1.58203125" style="91" customWidth="1"/>
    <col min="9745" max="9745" width="6.1640625" style="91" customWidth="1"/>
    <col min="9746" max="9746" width="4" style="91" customWidth="1"/>
    <col min="9747" max="9747" width="3.33203125" style="91" customWidth="1"/>
    <col min="9748" max="9748" width="0.6640625" style="91" customWidth="1"/>
    <col min="9749" max="9749" width="3" style="91" customWidth="1"/>
    <col min="9750" max="9750" width="3.33203125" style="91" customWidth="1"/>
    <col min="9751" max="9751" width="2.6640625" style="91" customWidth="1"/>
    <col min="9752" max="9752" width="3.33203125" style="91" customWidth="1"/>
    <col min="9753" max="9753" width="2.83203125" style="91" customWidth="1"/>
    <col min="9754" max="9754" width="1.6640625" style="91" customWidth="1"/>
    <col min="9755" max="9756" width="2" style="91" customWidth="1"/>
    <col min="9757" max="9757" width="6.5" style="91" customWidth="1"/>
    <col min="9758" max="9992" width="8.83203125" style="91"/>
    <col min="9993" max="9993" width="2.1640625" style="91" customWidth="1"/>
    <col min="9994" max="9994" width="2.08203125" style="91" customWidth="1"/>
    <col min="9995" max="9995" width="1" style="91" customWidth="1"/>
    <col min="9996" max="9996" width="20.4140625" style="91" customWidth="1"/>
    <col min="9997" max="9997" width="1.08203125" style="91" customWidth="1"/>
    <col min="9998" max="9999" width="10.58203125" style="91" customWidth="1"/>
    <col min="10000" max="10000" width="1.58203125" style="91" customWidth="1"/>
    <col min="10001" max="10001" width="6.1640625" style="91" customWidth="1"/>
    <col min="10002" max="10002" width="4" style="91" customWidth="1"/>
    <col min="10003" max="10003" width="3.33203125" style="91" customWidth="1"/>
    <col min="10004" max="10004" width="0.6640625" style="91" customWidth="1"/>
    <col min="10005" max="10005" width="3" style="91" customWidth="1"/>
    <col min="10006" max="10006" width="3.33203125" style="91" customWidth="1"/>
    <col min="10007" max="10007" width="2.6640625" style="91" customWidth="1"/>
    <col min="10008" max="10008" width="3.33203125" style="91" customWidth="1"/>
    <col min="10009" max="10009" width="2.83203125" style="91" customWidth="1"/>
    <col min="10010" max="10010" width="1.6640625" style="91" customWidth="1"/>
    <col min="10011" max="10012" width="2" style="91" customWidth="1"/>
    <col min="10013" max="10013" width="6.5" style="91" customWidth="1"/>
    <col min="10014" max="10248" width="8.83203125" style="91"/>
    <col min="10249" max="10249" width="2.1640625" style="91" customWidth="1"/>
    <col min="10250" max="10250" width="2.08203125" style="91" customWidth="1"/>
    <col min="10251" max="10251" width="1" style="91" customWidth="1"/>
    <col min="10252" max="10252" width="20.4140625" style="91" customWidth="1"/>
    <col min="10253" max="10253" width="1.08203125" style="91" customWidth="1"/>
    <col min="10254" max="10255" width="10.58203125" style="91" customWidth="1"/>
    <col min="10256" max="10256" width="1.58203125" style="91" customWidth="1"/>
    <col min="10257" max="10257" width="6.1640625" style="91" customWidth="1"/>
    <col min="10258" max="10258" width="4" style="91" customWidth="1"/>
    <col min="10259" max="10259" width="3.33203125" style="91" customWidth="1"/>
    <col min="10260" max="10260" width="0.6640625" style="91" customWidth="1"/>
    <col min="10261" max="10261" width="3" style="91" customWidth="1"/>
    <col min="10262" max="10262" width="3.33203125" style="91" customWidth="1"/>
    <col min="10263" max="10263" width="2.6640625" style="91" customWidth="1"/>
    <col min="10264" max="10264" width="3.33203125" style="91" customWidth="1"/>
    <col min="10265" max="10265" width="2.83203125" style="91" customWidth="1"/>
    <col min="10266" max="10266" width="1.6640625" style="91" customWidth="1"/>
    <col min="10267" max="10268" width="2" style="91" customWidth="1"/>
    <col min="10269" max="10269" width="6.5" style="91" customWidth="1"/>
    <col min="10270" max="10504" width="8.83203125" style="91"/>
    <col min="10505" max="10505" width="2.1640625" style="91" customWidth="1"/>
    <col min="10506" max="10506" width="2.08203125" style="91" customWidth="1"/>
    <col min="10507" max="10507" width="1" style="91" customWidth="1"/>
    <col min="10508" max="10508" width="20.4140625" style="91" customWidth="1"/>
    <col min="10509" max="10509" width="1.08203125" style="91" customWidth="1"/>
    <col min="10510" max="10511" width="10.58203125" style="91" customWidth="1"/>
    <col min="10512" max="10512" width="1.58203125" style="91" customWidth="1"/>
    <col min="10513" max="10513" width="6.1640625" style="91" customWidth="1"/>
    <col min="10514" max="10514" width="4" style="91" customWidth="1"/>
    <col min="10515" max="10515" width="3.33203125" style="91" customWidth="1"/>
    <col min="10516" max="10516" width="0.6640625" style="91" customWidth="1"/>
    <col min="10517" max="10517" width="3" style="91" customWidth="1"/>
    <col min="10518" max="10518" width="3.33203125" style="91" customWidth="1"/>
    <col min="10519" max="10519" width="2.6640625" style="91" customWidth="1"/>
    <col min="10520" max="10520" width="3.33203125" style="91" customWidth="1"/>
    <col min="10521" max="10521" width="2.83203125" style="91" customWidth="1"/>
    <col min="10522" max="10522" width="1.6640625" style="91" customWidth="1"/>
    <col min="10523" max="10524" width="2" style="91" customWidth="1"/>
    <col min="10525" max="10525" width="6.5" style="91" customWidth="1"/>
    <col min="10526" max="10760" width="8.83203125" style="91"/>
    <col min="10761" max="10761" width="2.1640625" style="91" customWidth="1"/>
    <col min="10762" max="10762" width="2.08203125" style="91" customWidth="1"/>
    <col min="10763" max="10763" width="1" style="91" customWidth="1"/>
    <col min="10764" max="10764" width="20.4140625" style="91" customWidth="1"/>
    <col min="10765" max="10765" width="1.08203125" style="91" customWidth="1"/>
    <col min="10766" max="10767" width="10.58203125" style="91" customWidth="1"/>
    <col min="10768" max="10768" width="1.58203125" style="91" customWidth="1"/>
    <col min="10769" max="10769" width="6.1640625" style="91" customWidth="1"/>
    <col min="10770" max="10770" width="4" style="91" customWidth="1"/>
    <col min="10771" max="10771" width="3.33203125" style="91" customWidth="1"/>
    <col min="10772" max="10772" width="0.6640625" style="91" customWidth="1"/>
    <col min="10773" max="10773" width="3" style="91" customWidth="1"/>
    <col min="10774" max="10774" width="3.33203125" style="91" customWidth="1"/>
    <col min="10775" max="10775" width="2.6640625" style="91" customWidth="1"/>
    <col min="10776" max="10776" width="3.33203125" style="91" customWidth="1"/>
    <col min="10777" max="10777" width="2.83203125" style="91" customWidth="1"/>
    <col min="10778" max="10778" width="1.6640625" style="91" customWidth="1"/>
    <col min="10779" max="10780" width="2" style="91" customWidth="1"/>
    <col min="10781" max="10781" width="6.5" style="91" customWidth="1"/>
    <col min="10782" max="11016" width="8.83203125" style="91"/>
    <col min="11017" max="11017" width="2.1640625" style="91" customWidth="1"/>
    <col min="11018" max="11018" width="2.08203125" style="91" customWidth="1"/>
    <col min="11019" max="11019" width="1" style="91" customWidth="1"/>
    <col min="11020" max="11020" width="20.4140625" style="91" customWidth="1"/>
    <col min="11021" max="11021" width="1.08203125" style="91" customWidth="1"/>
    <col min="11022" max="11023" width="10.58203125" style="91" customWidth="1"/>
    <col min="11024" max="11024" width="1.58203125" style="91" customWidth="1"/>
    <col min="11025" max="11025" width="6.1640625" style="91" customWidth="1"/>
    <col min="11026" max="11026" width="4" style="91" customWidth="1"/>
    <col min="11027" max="11027" width="3.33203125" style="91" customWidth="1"/>
    <col min="11028" max="11028" width="0.6640625" style="91" customWidth="1"/>
    <col min="11029" max="11029" width="3" style="91" customWidth="1"/>
    <col min="11030" max="11030" width="3.33203125" style="91" customWidth="1"/>
    <col min="11031" max="11031" width="2.6640625" style="91" customWidth="1"/>
    <col min="11032" max="11032" width="3.33203125" style="91" customWidth="1"/>
    <col min="11033" max="11033" width="2.83203125" style="91" customWidth="1"/>
    <col min="11034" max="11034" width="1.6640625" style="91" customWidth="1"/>
    <col min="11035" max="11036" width="2" style="91" customWidth="1"/>
    <col min="11037" max="11037" width="6.5" style="91" customWidth="1"/>
    <col min="11038" max="11272" width="8.83203125" style="91"/>
    <col min="11273" max="11273" width="2.1640625" style="91" customWidth="1"/>
    <col min="11274" max="11274" width="2.08203125" style="91" customWidth="1"/>
    <col min="11275" max="11275" width="1" style="91" customWidth="1"/>
    <col min="11276" max="11276" width="20.4140625" style="91" customWidth="1"/>
    <col min="11277" max="11277" width="1.08203125" style="91" customWidth="1"/>
    <col min="11278" max="11279" width="10.58203125" style="91" customWidth="1"/>
    <col min="11280" max="11280" width="1.58203125" style="91" customWidth="1"/>
    <col min="11281" max="11281" width="6.1640625" style="91" customWidth="1"/>
    <col min="11282" max="11282" width="4" style="91" customWidth="1"/>
    <col min="11283" max="11283" width="3.33203125" style="91" customWidth="1"/>
    <col min="11284" max="11284" width="0.6640625" style="91" customWidth="1"/>
    <col min="11285" max="11285" width="3" style="91" customWidth="1"/>
    <col min="11286" max="11286" width="3.33203125" style="91" customWidth="1"/>
    <col min="11287" max="11287" width="2.6640625" style="91" customWidth="1"/>
    <col min="11288" max="11288" width="3.33203125" style="91" customWidth="1"/>
    <col min="11289" max="11289" width="2.83203125" style="91" customWidth="1"/>
    <col min="11290" max="11290" width="1.6640625" style="91" customWidth="1"/>
    <col min="11291" max="11292" width="2" style="91" customWidth="1"/>
    <col min="11293" max="11293" width="6.5" style="91" customWidth="1"/>
    <col min="11294" max="11528" width="8.83203125" style="91"/>
    <col min="11529" max="11529" width="2.1640625" style="91" customWidth="1"/>
    <col min="11530" max="11530" width="2.08203125" style="91" customWidth="1"/>
    <col min="11531" max="11531" width="1" style="91" customWidth="1"/>
    <col min="11532" max="11532" width="20.4140625" style="91" customWidth="1"/>
    <col min="11533" max="11533" width="1.08203125" style="91" customWidth="1"/>
    <col min="11534" max="11535" width="10.58203125" style="91" customWidth="1"/>
    <col min="11536" max="11536" width="1.58203125" style="91" customWidth="1"/>
    <col min="11537" max="11537" width="6.1640625" style="91" customWidth="1"/>
    <col min="11538" max="11538" width="4" style="91" customWidth="1"/>
    <col min="11539" max="11539" width="3.33203125" style="91" customWidth="1"/>
    <col min="11540" max="11540" width="0.6640625" style="91" customWidth="1"/>
    <col min="11541" max="11541" width="3" style="91" customWidth="1"/>
    <col min="11542" max="11542" width="3.33203125" style="91" customWidth="1"/>
    <col min="11543" max="11543" width="2.6640625" style="91" customWidth="1"/>
    <col min="11544" max="11544" width="3.33203125" style="91" customWidth="1"/>
    <col min="11545" max="11545" width="2.83203125" style="91" customWidth="1"/>
    <col min="11546" max="11546" width="1.6640625" style="91" customWidth="1"/>
    <col min="11547" max="11548" width="2" style="91" customWidth="1"/>
    <col min="11549" max="11549" width="6.5" style="91" customWidth="1"/>
    <col min="11550" max="11784" width="8.83203125" style="91"/>
    <col min="11785" max="11785" width="2.1640625" style="91" customWidth="1"/>
    <col min="11786" max="11786" width="2.08203125" style="91" customWidth="1"/>
    <col min="11787" max="11787" width="1" style="91" customWidth="1"/>
    <col min="11788" max="11788" width="20.4140625" style="91" customWidth="1"/>
    <col min="11789" max="11789" width="1.08203125" style="91" customWidth="1"/>
    <col min="11790" max="11791" width="10.58203125" style="91" customWidth="1"/>
    <col min="11792" max="11792" width="1.58203125" style="91" customWidth="1"/>
    <col min="11793" max="11793" width="6.1640625" style="91" customWidth="1"/>
    <col min="11794" max="11794" width="4" style="91" customWidth="1"/>
    <col min="11795" max="11795" width="3.33203125" style="91" customWidth="1"/>
    <col min="11796" max="11796" width="0.6640625" style="91" customWidth="1"/>
    <col min="11797" max="11797" width="3" style="91" customWidth="1"/>
    <col min="11798" max="11798" width="3.33203125" style="91" customWidth="1"/>
    <col min="11799" max="11799" width="2.6640625" style="91" customWidth="1"/>
    <col min="11800" max="11800" width="3.33203125" style="91" customWidth="1"/>
    <col min="11801" max="11801" width="2.83203125" style="91" customWidth="1"/>
    <col min="11802" max="11802" width="1.6640625" style="91" customWidth="1"/>
    <col min="11803" max="11804" width="2" style="91" customWidth="1"/>
    <col min="11805" max="11805" width="6.5" style="91" customWidth="1"/>
    <col min="11806" max="12040" width="8.83203125" style="91"/>
    <col min="12041" max="12041" width="2.1640625" style="91" customWidth="1"/>
    <col min="12042" max="12042" width="2.08203125" style="91" customWidth="1"/>
    <col min="12043" max="12043" width="1" style="91" customWidth="1"/>
    <col min="12044" max="12044" width="20.4140625" style="91" customWidth="1"/>
    <col min="12045" max="12045" width="1.08203125" style="91" customWidth="1"/>
    <col min="12046" max="12047" width="10.58203125" style="91" customWidth="1"/>
    <col min="12048" max="12048" width="1.58203125" style="91" customWidth="1"/>
    <col min="12049" max="12049" width="6.1640625" style="91" customWidth="1"/>
    <col min="12050" max="12050" width="4" style="91" customWidth="1"/>
    <col min="12051" max="12051" width="3.33203125" style="91" customWidth="1"/>
    <col min="12052" max="12052" width="0.6640625" style="91" customWidth="1"/>
    <col min="12053" max="12053" width="3" style="91" customWidth="1"/>
    <col min="12054" max="12054" width="3.33203125" style="91" customWidth="1"/>
    <col min="12055" max="12055" width="2.6640625" style="91" customWidth="1"/>
    <col min="12056" max="12056" width="3.33203125" style="91" customWidth="1"/>
    <col min="12057" max="12057" width="2.83203125" style="91" customWidth="1"/>
    <col min="12058" max="12058" width="1.6640625" style="91" customWidth="1"/>
    <col min="12059" max="12060" width="2" style="91" customWidth="1"/>
    <col min="12061" max="12061" width="6.5" style="91" customWidth="1"/>
    <col min="12062" max="12296" width="8.83203125" style="91"/>
    <col min="12297" max="12297" width="2.1640625" style="91" customWidth="1"/>
    <col min="12298" max="12298" width="2.08203125" style="91" customWidth="1"/>
    <col min="12299" max="12299" width="1" style="91" customWidth="1"/>
    <col min="12300" max="12300" width="20.4140625" style="91" customWidth="1"/>
    <col min="12301" max="12301" width="1.08203125" style="91" customWidth="1"/>
    <col min="12302" max="12303" width="10.58203125" style="91" customWidth="1"/>
    <col min="12304" max="12304" width="1.58203125" style="91" customWidth="1"/>
    <col min="12305" max="12305" width="6.1640625" style="91" customWidth="1"/>
    <col min="12306" max="12306" width="4" style="91" customWidth="1"/>
    <col min="12307" max="12307" width="3.33203125" style="91" customWidth="1"/>
    <col min="12308" max="12308" width="0.6640625" style="91" customWidth="1"/>
    <col min="12309" max="12309" width="3" style="91" customWidth="1"/>
    <col min="12310" max="12310" width="3.33203125" style="91" customWidth="1"/>
    <col min="12311" max="12311" width="2.6640625" style="91" customWidth="1"/>
    <col min="12312" max="12312" width="3.33203125" style="91" customWidth="1"/>
    <col min="12313" max="12313" width="2.83203125" style="91" customWidth="1"/>
    <col min="12314" max="12314" width="1.6640625" style="91" customWidth="1"/>
    <col min="12315" max="12316" width="2" style="91" customWidth="1"/>
    <col min="12317" max="12317" width="6.5" style="91" customWidth="1"/>
    <col min="12318" max="12552" width="8.83203125" style="91"/>
    <col min="12553" max="12553" width="2.1640625" style="91" customWidth="1"/>
    <col min="12554" max="12554" width="2.08203125" style="91" customWidth="1"/>
    <col min="12555" max="12555" width="1" style="91" customWidth="1"/>
    <col min="12556" max="12556" width="20.4140625" style="91" customWidth="1"/>
    <col min="12557" max="12557" width="1.08203125" style="91" customWidth="1"/>
    <col min="12558" max="12559" width="10.58203125" style="91" customWidth="1"/>
    <col min="12560" max="12560" width="1.58203125" style="91" customWidth="1"/>
    <col min="12561" max="12561" width="6.1640625" style="91" customWidth="1"/>
    <col min="12562" max="12562" width="4" style="91" customWidth="1"/>
    <col min="12563" max="12563" width="3.33203125" style="91" customWidth="1"/>
    <col min="12564" max="12564" width="0.6640625" style="91" customWidth="1"/>
    <col min="12565" max="12565" width="3" style="91" customWidth="1"/>
    <col min="12566" max="12566" width="3.33203125" style="91" customWidth="1"/>
    <col min="12567" max="12567" width="2.6640625" style="91" customWidth="1"/>
    <col min="12568" max="12568" width="3.33203125" style="91" customWidth="1"/>
    <col min="12569" max="12569" width="2.83203125" style="91" customWidth="1"/>
    <col min="12570" max="12570" width="1.6640625" style="91" customWidth="1"/>
    <col min="12571" max="12572" width="2" style="91" customWidth="1"/>
    <col min="12573" max="12573" width="6.5" style="91" customWidth="1"/>
    <col min="12574" max="12808" width="8.83203125" style="91"/>
    <col min="12809" max="12809" width="2.1640625" style="91" customWidth="1"/>
    <col min="12810" max="12810" width="2.08203125" style="91" customWidth="1"/>
    <col min="12811" max="12811" width="1" style="91" customWidth="1"/>
    <col min="12812" max="12812" width="20.4140625" style="91" customWidth="1"/>
    <col min="12813" max="12813" width="1.08203125" style="91" customWidth="1"/>
    <col min="12814" max="12815" width="10.58203125" style="91" customWidth="1"/>
    <col min="12816" max="12816" width="1.58203125" style="91" customWidth="1"/>
    <col min="12817" max="12817" width="6.1640625" style="91" customWidth="1"/>
    <col min="12818" max="12818" width="4" style="91" customWidth="1"/>
    <col min="12819" max="12819" width="3.33203125" style="91" customWidth="1"/>
    <col min="12820" max="12820" width="0.6640625" style="91" customWidth="1"/>
    <col min="12821" max="12821" width="3" style="91" customWidth="1"/>
    <col min="12822" max="12822" width="3.33203125" style="91" customWidth="1"/>
    <col min="12823" max="12823" width="2.6640625" style="91" customWidth="1"/>
    <col min="12824" max="12824" width="3.33203125" style="91" customWidth="1"/>
    <col min="12825" max="12825" width="2.83203125" style="91" customWidth="1"/>
    <col min="12826" max="12826" width="1.6640625" style="91" customWidth="1"/>
    <col min="12827" max="12828" width="2" style="91" customWidth="1"/>
    <col min="12829" max="12829" width="6.5" style="91" customWidth="1"/>
    <col min="12830" max="13064" width="8.83203125" style="91"/>
    <col min="13065" max="13065" width="2.1640625" style="91" customWidth="1"/>
    <col min="13066" max="13066" width="2.08203125" style="91" customWidth="1"/>
    <col min="13067" max="13067" width="1" style="91" customWidth="1"/>
    <col min="13068" max="13068" width="20.4140625" style="91" customWidth="1"/>
    <col min="13069" max="13069" width="1.08203125" style="91" customWidth="1"/>
    <col min="13070" max="13071" width="10.58203125" style="91" customWidth="1"/>
    <col min="13072" max="13072" width="1.58203125" style="91" customWidth="1"/>
    <col min="13073" max="13073" width="6.1640625" style="91" customWidth="1"/>
    <col min="13074" max="13074" width="4" style="91" customWidth="1"/>
    <col min="13075" max="13075" width="3.33203125" style="91" customWidth="1"/>
    <col min="13076" max="13076" width="0.6640625" style="91" customWidth="1"/>
    <col min="13077" max="13077" width="3" style="91" customWidth="1"/>
    <col min="13078" max="13078" width="3.33203125" style="91" customWidth="1"/>
    <col min="13079" max="13079" width="2.6640625" style="91" customWidth="1"/>
    <col min="13080" max="13080" width="3.33203125" style="91" customWidth="1"/>
    <col min="13081" max="13081" width="2.83203125" style="91" customWidth="1"/>
    <col min="13082" max="13082" width="1.6640625" style="91" customWidth="1"/>
    <col min="13083" max="13084" width="2" style="91" customWidth="1"/>
    <col min="13085" max="13085" width="6.5" style="91" customWidth="1"/>
    <col min="13086" max="13320" width="8.83203125" style="91"/>
    <col min="13321" max="13321" width="2.1640625" style="91" customWidth="1"/>
    <col min="13322" max="13322" width="2.08203125" style="91" customWidth="1"/>
    <col min="13323" max="13323" width="1" style="91" customWidth="1"/>
    <col min="13324" max="13324" width="20.4140625" style="91" customWidth="1"/>
    <col min="13325" max="13325" width="1.08203125" style="91" customWidth="1"/>
    <col min="13326" max="13327" width="10.58203125" style="91" customWidth="1"/>
    <col min="13328" max="13328" width="1.58203125" style="91" customWidth="1"/>
    <col min="13329" max="13329" width="6.1640625" style="91" customWidth="1"/>
    <col min="13330" max="13330" width="4" style="91" customWidth="1"/>
    <col min="13331" max="13331" width="3.33203125" style="91" customWidth="1"/>
    <col min="13332" max="13332" width="0.6640625" style="91" customWidth="1"/>
    <col min="13333" max="13333" width="3" style="91" customWidth="1"/>
    <col min="13334" max="13334" width="3.33203125" style="91" customWidth="1"/>
    <col min="13335" max="13335" width="2.6640625" style="91" customWidth="1"/>
    <col min="13336" max="13336" width="3.33203125" style="91" customWidth="1"/>
    <col min="13337" max="13337" width="2.83203125" style="91" customWidth="1"/>
    <col min="13338" max="13338" width="1.6640625" style="91" customWidth="1"/>
    <col min="13339" max="13340" width="2" style="91" customWidth="1"/>
    <col min="13341" max="13341" width="6.5" style="91" customWidth="1"/>
    <col min="13342" max="13576" width="8.83203125" style="91"/>
    <col min="13577" max="13577" width="2.1640625" style="91" customWidth="1"/>
    <col min="13578" max="13578" width="2.08203125" style="91" customWidth="1"/>
    <col min="13579" max="13579" width="1" style="91" customWidth="1"/>
    <col min="13580" max="13580" width="20.4140625" style="91" customWidth="1"/>
    <col min="13581" max="13581" width="1.08203125" style="91" customWidth="1"/>
    <col min="13582" max="13583" width="10.58203125" style="91" customWidth="1"/>
    <col min="13584" max="13584" width="1.58203125" style="91" customWidth="1"/>
    <col min="13585" max="13585" width="6.1640625" style="91" customWidth="1"/>
    <col min="13586" max="13586" width="4" style="91" customWidth="1"/>
    <col min="13587" max="13587" width="3.33203125" style="91" customWidth="1"/>
    <col min="13588" max="13588" width="0.6640625" style="91" customWidth="1"/>
    <col min="13589" max="13589" width="3" style="91" customWidth="1"/>
    <col min="13590" max="13590" width="3.33203125" style="91" customWidth="1"/>
    <col min="13591" max="13591" width="2.6640625" style="91" customWidth="1"/>
    <col min="13592" max="13592" width="3.33203125" style="91" customWidth="1"/>
    <col min="13593" max="13593" width="2.83203125" style="91" customWidth="1"/>
    <col min="13594" max="13594" width="1.6640625" style="91" customWidth="1"/>
    <col min="13595" max="13596" width="2" style="91" customWidth="1"/>
    <col min="13597" max="13597" width="6.5" style="91" customWidth="1"/>
    <col min="13598" max="13832" width="8.83203125" style="91"/>
    <col min="13833" max="13833" width="2.1640625" style="91" customWidth="1"/>
    <col min="13834" max="13834" width="2.08203125" style="91" customWidth="1"/>
    <col min="13835" max="13835" width="1" style="91" customWidth="1"/>
    <col min="13836" max="13836" width="20.4140625" style="91" customWidth="1"/>
    <col min="13837" max="13837" width="1.08203125" style="91" customWidth="1"/>
    <col min="13838" max="13839" width="10.58203125" style="91" customWidth="1"/>
    <col min="13840" max="13840" width="1.58203125" style="91" customWidth="1"/>
    <col min="13841" max="13841" width="6.1640625" style="91" customWidth="1"/>
    <col min="13842" max="13842" width="4" style="91" customWidth="1"/>
    <col min="13843" max="13843" width="3.33203125" style="91" customWidth="1"/>
    <col min="13844" max="13844" width="0.6640625" style="91" customWidth="1"/>
    <col min="13845" max="13845" width="3" style="91" customWidth="1"/>
    <col min="13846" max="13846" width="3.33203125" style="91" customWidth="1"/>
    <col min="13847" max="13847" width="2.6640625" style="91" customWidth="1"/>
    <col min="13848" max="13848" width="3.33203125" style="91" customWidth="1"/>
    <col min="13849" max="13849" width="2.83203125" style="91" customWidth="1"/>
    <col min="13850" max="13850" width="1.6640625" style="91" customWidth="1"/>
    <col min="13851" max="13852" width="2" style="91" customWidth="1"/>
    <col min="13853" max="13853" width="6.5" style="91" customWidth="1"/>
    <col min="13854" max="14088" width="8.83203125" style="91"/>
    <col min="14089" max="14089" width="2.1640625" style="91" customWidth="1"/>
    <col min="14090" max="14090" width="2.08203125" style="91" customWidth="1"/>
    <col min="14091" max="14091" width="1" style="91" customWidth="1"/>
    <col min="14092" max="14092" width="20.4140625" style="91" customWidth="1"/>
    <col min="14093" max="14093" width="1.08203125" style="91" customWidth="1"/>
    <col min="14094" max="14095" width="10.58203125" style="91" customWidth="1"/>
    <col min="14096" max="14096" width="1.58203125" style="91" customWidth="1"/>
    <col min="14097" max="14097" width="6.1640625" style="91" customWidth="1"/>
    <col min="14098" max="14098" width="4" style="91" customWidth="1"/>
    <col min="14099" max="14099" width="3.33203125" style="91" customWidth="1"/>
    <col min="14100" max="14100" width="0.6640625" style="91" customWidth="1"/>
    <col min="14101" max="14101" width="3" style="91" customWidth="1"/>
    <col min="14102" max="14102" width="3.33203125" style="91" customWidth="1"/>
    <col min="14103" max="14103" width="2.6640625" style="91" customWidth="1"/>
    <col min="14104" max="14104" width="3.33203125" style="91" customWidth="1"/>
    <col min="14105" max="14105" width="2.83203125" style="91" customWidth="1"/>
    <col min="14106" max="14106" width="1.6640625" style="91" customWidth="1"/>
    <col min="14107" max="14108" width="2" style="91" customWidth="1"/>
    <col min="14109" max="14109" width="6.5" style="91" customWidth="1"/>
    <col min="14110" max="14344" width="8.83203125" style="91"/>
    <col min="14345" max="14345" width="2.1640625" style="91" customWidth="1"/>
    <col min="14346" max="14346" width="2.08203125" style="91" customWidth="1"/>
    <col min="14347" max="14347" width="1" style="91" customWidth="1"/>
    <col min="14348" max="14348" width="20.4140625" style="91" customWidth="1"/>
    <col min="14349" max="14349" width="1.08203125" style="91" customWidth="1"/>
    <col min="14350" max="14351" width="10.58203125" style="91" customWidth="1"/>
    <col min="14352" max="14352" width="1.58203125" style="91" customWidth="1"/>
    <col min="14353" max="14353" width="6.1640625" style="91" customWidth="1"/>
    <col min="14354" max="14354" width="4" style="91" customWidth="1"/>
    <col min="14355" max="14355" width="3.33203125" style="91" customWidth="1"/>
    <col min="14356" max="14356" width="0.6640625" style="91" customWidth="1"/>
    <col min="14357" max="14357" width="3" style="91" customWidth="1"/>
    <col min="14358" max="14358" width="3.33203125" style="91" customWidth="1"/>
    <col min="14359" max="14359" width="2.6640625" style="91" customWidth="1"/>
    <col min="14360" max="14360" width="3.33203125" style="91" customWidth="1"/>
    <col min="14361" max="14361" width="2.83203125" style="91" customWidth="1"/>
    <col min="14362" max="14362" width="1.6640625" style="91" customWidth="1"/>
    <col min="14363" max="14364" width="2" style="91" customWidth="1"/>
    <col min="14365" max="14365" width="6.5" style="91" customWidth="1"/>
    <col min="14366" max="14600" width="8.83203125" style="91"/>
    <col min="14601" max="14601" width="2.1640625" style="91" customWidth="1"/>
    <col min="14602" max="14602" width="2.08203125" style="91" customWidth="1"/>
    <col min="14603" max="14603" width="1" style="91" customWidth="1"/>
    <col min="14604" max="14604" width="20.4140625" style="91" customWidth="1"/>
    <col min="14605" max="14605" width="1.08203125" style="91" customWidth="1"/>
    <col min="14606" max="14607" width="10.58203125" style="91" customWidth="1"/>
    <col min="14608" max="14608" width="1.58203125" style="91" customWidth="1"/>
    <col min="14609" max="14609" width="6.1640625" style="91" customWidth="1"/>
    <col min="14610" max="14610" width="4" style="91" customWidth="1"/>
    <col min="14611" max="14611" width="3.33203125" style="91" customWidth="1"/>
    <col min="14612" max="14612" width="0.6640625" style="91" customWidth="1"/>
    <col min="14613" max="14613" width="3" style="91" customWidth="1"/>
    <col min="14614" max="14614" width="3.33203125" style="91" customWidth="1"/>
    <col min="14615" max="14615" width="2.6640625" style="91" customWidth="1"/>
    <col min="14616" max="14616" width="3.33203125" style="91" customWidth="1"/>
    <col min="14617" max="14617" width="2.83203125" style="91" customWidth="1"/>
    <col min="14618" max="14618" width="1.6640625" style="91" customWidth="1"/>
    <col min="14619" max="14620" width="2" style="91" customWidth="1"/>
    <col min="14621" max="14621" width="6.5" style="91" customWidth="1"/>
    <col min="14622" max="14856" width="8.83203125" style="91"/>
    <col min="14857" max="14857" width="2.1640625" style="91" customWidth="1"/>
    <col min="14858" max="14858" width="2.08203125" style="91" customWidth="1"/>
    <col min="14859" max="14859" width="1" style="91" customWidth="1"/>
    <col min="14860" max="14860" width="20.4140625" style="91" customWidth="1"/>
    <col min="14861" max="14861" width="1.08203125" style="91" customWidth="1"/>
    <col min="14862" max="14863" width="10.58203125" style="91" customWidth="1"/>
    <col min="14864" max="14864" width="1.58203125" style="91" customWidth="1"/>
    <col min="14865" max="14865" width="6.1640625" style="91" customWidth="1"/>
    <col min="14866" max="14866" width="4" style="91" customWidth="1"/>
    <col min="14867" max="14867" width="3.33203125" style="91" customWidth="1"/>
    <col min="14868" max="14868" width="0.6640625" style="91" customWidth="1"/>
    <col min="14869" max="14869" width="3" style="91" customWidth="1"/>
    <col min="14870" max="14870" width="3.33203125" style="91" customWidth="1"/>
    <col min="14871" max="14871" width="2.6640625" style="91" customWidth="1"/>
    <col min="14872" max="14872" width="3.33203125" style="91" customWidth="1"/>
    <col min="14873" max="14873" width="2.83203125" style="91" customWidth="1"/>
    <col min="14874" max="14874" width="1.6640625" style="91" customWidth="1"/>
    <col min="14875" max="14876" width="2" style="91" customWidth="1"/>
    <col min="14877" max="14877" width="6.5" style="91" customWidth="1"/>
    <col min="14878" max="15112" width="8.83203125" style="91"/>
    <col min="15113" max="15113" width="2.1640625" style="91" customWidth="1"/>
    <col min="15114" max="15114" width="2.08203125" style="91" customWidth="1"/>
    <col min="15115" max="15115" width="1" style="91" customWidth="1"/>
    <col min="15116" max="15116" width="20.4140625" style="91" customWidth="1"/>
    <col min="15117" max="15117" width="1.08203125" style="91" customWidth="1"/>
    <col min="15118" max="15119" width="10.58203125" style="91" customWidth="1"/>
    <col min="15120" max="15120" width="1.58203125" style="91" customWidth="1"/>
    <col min="15121" max="15121" width="6.1640625" style="91" customWidth="1"/>
    <col min="15122" max="15122" width="4" style="91" customWidth="1"/>
    <col min="15123" max="15123" width="3.33203125" style="91" customWidth="1"/>
    <col min="15124" max="15124" width="0.6640625" style="91" customWidth="1"/>
    <col min="15125" max="15125" width="3" style="91" customWidth="1"/>
    <col min="15126" max="15126" width="3.33203125" style="91" customWidth="1"/>
    <col min="15127" max="15127" width="2.6640625" style="91" customWidth="1"/>
    <col min="15128" max="15128" width="3.33203125" style="91" customWidth="1"/>
    <col min="15129" max="15129" width="2.83203125" style="91" customWidth="1"/>
    <col min="15130" max="15130" width="1.6640625" style="91" customWidth="1"/>
    <col min="15131" max="15132" width="2" style="91" customWidth="1"/>
    <col min="15133" max="15133" width="6.5" style="91" customWidth="1"/>
    <col min="15134" max="15368" width="8.83203125" style="91"/>
    <col min="15369" max="15369" width="2.1640625" style="91" customWidth="1"/>
    <col min="15370" max="15370" width="2.08203125" style="91" customWidth="1"/>
    <col min="15371" max="15371" width="1" style="91" customWidth="1"/>
    <col min="15372" max="15372" width="20.4140625" style="91" customWidth="1"/>
    <col min="15373" max="15373" width="1.08203125" style="91" customWidth="1"/>
    <col min="15374" max="15375" width="10.58203125" style="91" customWidth="1"/>
    <col min="15376" max="15376" width="1.58203125" style="91" customWidth="1"/>
    <col min="15377" max="15377" width="6.1640625" style="91" customWidth="1"/>
    <col min="15378" max="15378" width="4" style="91" customWidth="1"/>
    <col min="15379" max="15379" width="3.33203125" style="91" customWidth="1"/>
    <col min="15380" max="15380" width="0.6640625" style="91" customWidth="1"/>
    <col min="15381" max="15381" width="3" style="91" customWidth="1"/>
    <col min="15382" max="15382" width="3.33203125" style="91" customWidth="1"/>
    <col min="15383" max="15383" width="2.6640625" style="91" customWidth="1"/>
    <col min="15384" max="15384" width="3.33203125" style="91" customWidth="1"/>
    <col min="15385" max="15385" width="2.83203125" style="91" customWidth="1"/>
    <col min="15386" max="15386" width="1.6640625" style="91" customWidth="1"/>
    <col min="15387" max="15388" width="2" style="91" customWidth="1"/>
    <col min="15389" max="15389" width="6.5" style="91" customWidth="1"/>
    <col min="15390" max="15624" width="8.83203125" style="91"/>
    <col min="15625" max="15625" width="2.1640625" style="91" customWidth="1"/>
    <col min="15626" max="15626" width="2.08203125" style="91" customWidth="1"/>
    <col min="15627" max="15627" width="1" style="91" customWidth="1"/>
    <col min="15628" max="15628" width="20.4140625" style="91" customWidth="1"/>
    <col min="15629" max="15629" width="1.08203125" style="91" customWidth="1"/>
    <col min="15630" max="15631" width="10.58203125" style="91" customWidth="1"/>
    <col min="15632" max="15632" width="1.58203125" style="91" customWidth="1"/>
    <col min="15633" max="15633" width="6.1640625" style="91" customWidth="1"/>
    <col min="15634" max="15634" width="4" style="91" customWidth="1"/>
    <col min="15635" max="15635" width="3.33203125" style="91" customWidth="1"/>
    <col min="15636" max="15636" width="0.6640625" style="91" customWidth="1"/>
    <col min="15637" max="15637" width="3" style="91" customWidth="1"/>
    <col min="15638" max="15638" width="3.33203125" style="91" customWidth="1"/>
    <col min="15639" max="15639" width="2.6640625" style="91" customWidth="1"/>
    <col min="15640" max="15640" width="3.33203125" style="91" customWidth="1"/>
    <col min="15641" max="15641" width="2.83203125" style="91" customWidth="1"/>
    <col min="15642" max="15642" width="1.6640625" style="91" customWidth="1"/>
    <col min="15643" max="15644" width="2" style="91" customWidth="1"/>
    <col min="15645" max="15645" width="6.5" style="91" customWidth="1"/>
    <col min="15646" max="15880" width="8.83203125" style="91"/>
    <col min="15881" max="15881" width="2.1640625" style="91" customWidth="1"/>
    <col min="15882" max="15882" width="2.08203125" style="91" customWidth="1"/>
    <col min="15883" max="15883" width="1" style="91" customWidth="1"/>
    <col min="15884" max="15884" width="20.4140625" style="91" customWidth="1"/>
    <col min="15885" max="15885" width="1.08203125" style="91" customWidth="1"/>
    <col min="15886" max="15887" width="10.58203125" style="91" customWidth="1"/>
    <col min="15888" max="15888" width="1.58203125" style="91" customWidth="1"/>
    <col min="15889" max="15889" width="6.1640625" style="91" customWidth="1"/>
    <col min="15890" max="15890" width="4" style="91" customWidth="1"/>
    <col min="15891" max="15891" width="3.33203125" style="91" customWidth="1"/>
    <col min="15892" max="15892" width="0.6640625" style="91" customWidth="1"/>
    <col min="15893" max="15893" width="3" style="91" customWidth="1"/>
    <col min="15894" max="15894" width="3.33203125" style="91" customWidth="1"/>
    <col min="15895" max="15895" width="2.6640625" style="91" customWidth="1"/>
    <col min="15896" max="15896" width="3.33203125" style="91" customWidth="1"/>
    <col min="15897" max="15897" width="2.83203125" style="91" customWidth="1"/>
    <col min="15898" max="15898" width="1.6640625" style="91" customWidth="1"/>
    <col min="15899" max="15900" width="2" style="91" customWidth="1"/>
    <col min="15901" max="15901" width="6.5" style="91" customWidth="1"/>
    <col min="15902" max="16136" width="8.83203125" style="91"/>
    <col min="16137" max="16137" width="2.1640625" style="91" customWidth="1"/>
    <col min="16138" max="16138" width="2.08203125" style="91" customWidth="1"/>
    <col min="16139" max="16139" width="1" style="91" customWidth="1"/>
    <col min="16140" max="16140" width="20.4140625" style="91" customWidth="1"/>
    <col min="16141" max="16141" width="1.08203125" style="91" customWidth="1"/>
    <col min="16142" max="16143" width="10.58203125" style="91" customWidth="1"/>
    <col min="16144" max="16144" width="1.58203125" style="91" customWidth="1"/>
    <col min="16145" max="16145" width="6.1640625" style="91" customWidth="1"/>
    <col min="16146" max="16146" width="4" style="91" customWidth="1"/>
    <col min="16147" max="16147" width="3.33203125" style="91" customWidth="1"/>
    <col min="16148" max="16148" width="0.6640625" style="91" customWidth="1"/>
    <col min="16149" max="16149" width="3" style="91" customWidth="1"/>
    <col min="16150" max="16150" width="3.33203125" style="91" customWidth="1"/>
    <col min="16151" max="16151" width="2.6640625" style="91" customWidth="1"/>
    <col min="16152" max="16152" width="3.33203125" style="91" customWidth="1"/>
    <col min="16153" max="16153" width="2.83203125" style="91" customWidth="1"/>
    <col min="16154" max="16154" width="1.6640625" style="91" customWidth="1"/>
    <col min="16155" max="16156" width="2" style="91" customWidth="1"/>
    <col min="16157" max="16157" width="6.5" style="91" customWidth="1"/>
    <col min="16158" max="16384" width="8.83203125" style="91"/>
  </cols>
  <sheetData>
    <row r="1" spans="1:58" ht="20.25" customHeight="1">
      <c r="A1" s="89" t="s">
        <v>168</v>
      </c>
      <c r="T1" s="92"/>
      <c r="U1" s="92"/>
      <c r="AA1" s="91"/>
      <c r="AB1" s="91"/>
      <c r="AJ1" s="89" t="s">
        <v>168</v>
      </c>
      <c r="BC1" s="92"/>
      <c r="BD1" s="92"/>
    </row>
    <row r="2" spans="1:58" ht="12" customHeight="1">
      <c r="R2" s="93"/>
      <c r="S2" s="93"/>
      <c r="T2" s="92"/>
      <c r="U2" s="92"/>
      <c r="W2" s="93"/>
      <c r="AA2" s="500"/>
      <c r="AB2" s="91"/>
      <c r="AD2" s="91" t="s">
        <v>51</v>
      </c>
      <c r="BA2" s="93"/>
      <c r="BB2" s="93"/>
      <c r="BC2" s="92"/>
      <c r="BD2" s="92"/>
      <c r="BF2" s="93"/>
    </row>
    <row r="3" spans="1:58">
      <c r="P3" s="1681" t="s">
        <v>8</v>
      </c>
      <c r="Q3" s="1681"/>
      <c r="R3" s="85"/>
      <c r="S3" s="95" t="s">
        <v>52</v>
      </c>
      <c r="T3" s="29"/>
      <c r="U3" s="95" t="s">
        <v>53</v>
      </c>
      <c r="V3" s="29"/>
      <c r="W3" s="95" t="s">
        <v>54</v>
      </c>
      <c r="AA3" s="91"/>
      <c r="AB3" s="91"/>
      <c r="AY3" s="1681" t="s">
        <v>8</v>
      </c>
      <c r="AZ3" s="1681"/>
      <c r="BA3" s="809" t="s">
        <v>790</v>
      </c>
      <c r="BB3" s="95" t="s">
        <v>52</v>
      </c>
      <c r="BC3" s="809" t="s">
        <v>790</v>
      </c>
      <c r="BD3" s="95" t="s">
        <v>53</v>
      </c>
      <c r="BE3" s="809" t="s">
        <v>790</v>
      </c>
      <c r="BF3" s="95" t="s">
        <v>54</v>
      </c>
    </row>
    <row r="4" spans="1:58">
      <c r="A4" s="89" t="s">
        <v>55</v>
      </c>
      <c r="B4" s="89"/>
      <c r="C4" s="89"/>
      <c r="D4" s="89"/>
      <c r="E4" s="89"/>
      <c r="F4" s="89"/>
      <c r="G4" s="89"/>
      <c r="H4" s="89"/>
      <c r="I4" s="89"/>
      <c r="J4" s="89"/>
      <c r="K4" s="89"/>
      <c r="L4" s="89"/>
      <c r="M4" s="89"/>
      <c r="N4" s="89"/>
      <c r="P4" s="272"/>
      <c r="Q4" s="272"/>
      <c r="R4" s="95"/>
      <c r="S4" s="95"/>
      <c r="T4" s="95"/>
      <c r="U4" s="95"/>
      <c r="V4" s="95"/>
      <c r="W4" s="95"/>
      <c r="AA4" s="91"/>
      <c r="AB4" s="91"/>
      <c r="AJ4" s="89" t="s">
        <v>55</v>
      </c>
      <c r="AK4" s="89"/>
      <c r="AL4" s="89"/>
      <c r="AM4" s="89"/>
      <c r="AN4" s="89"/>
      <c r="AO4" s="89"/>
      <c r="AP4" s="89"/>
      <c r="AQ4" s="89"/>
      <c r="AR4" s="89"/>
      <c r="AS4" s="89"/>
      <c r="AT4" s="89"/>
      <c r="AU4" s="89"/>
      <c r="AV4" s="89"/>
      <c r="AW4" s="89"/>
      <c r="AY4" s="272"/>
      <c r="AZ4" s="272"/>
      <c r="BA4" s="95"/>
      <c r="BB4" s="95"/>
      <c r="BC4" s="95"/>
      <c r="BD4" s="95"/>
      <c r="BE4" s="95"/>
      <c r="BF4" s="95"/>
    </row>
    <row r="5" spans="1:58" ht="12" customHeight="1">
      <c r="A5" s="89" t="s">
        <v>56</v>
      </c>
      <c r="B5" s="89"/>
      <c r="C5" s="89"/>
      <c r="D5" s="89"/>
      <c r="E5" s="89"/>
      <c r="F5" s="89"/>
      <c r="G5" s="89"/>
      <c r="H5" s="89"/>
      <c r="I5" s="89"/>
      <c r="J5" s="89"/>
      <c r="K5" s="89"/>
      <c r="L5" s="89"/>
      <c r="M5" s="89"/>
      <c r="N5" s="89"/>
      <c r="S5" s="96"/>
      <c r="T5" s="96"/>
      <c r="U5" s="96"/>
      <c r="V5" s="96"/>
      <c r="W5" s="96"/>
      <c r="AA5" s="91"/>
      <c r="AB5" s="91"/>
      <c r="AJ5" s="89" t="s">
        <v>56</v>
      </c>
      <c r="AK5" s="89"/>
      <c r="AL5" s="89"/>
      <c r="AM5" s="89"/>
      <c r="AN5" s="89"/>
      <c r="AO5" s="89"/>
      <c r="AP5" s="89"/>
      <c r="AQ5" s="89"/>
      <c r="AR5" s="89"/>
      <c r="AS5" s="89"/>
      <c r="AT5" s="89"/>
      <c r="AU5" s="89"/>
      <c r="AV5" s="89"/>
      <c r="AW5" s="89"/>
      <c r="BB5" s="96"/>
      <c r="BC5" s="96"/>
      <c r="BD5" s="96"/>
      <c r="BE5" s="96"/>
      <c r="BF5" s="96"/>
    </row>
    <row r="6" spans="1:58">
      <c r="A6" s="89"/>
      <c r="B6" s="89"/>
      <c r="C6" s="89"/>
      <c r="D6" s="89"/>
      <c r="E6" s="89"/>
      <c r="F6" s="89"/>
      <c r="G6" s="89"/>
      <c r="H6" s="89"/>
      <c r="I6" s="89"/>
      <c r="J6" s="89"/>
      <c r="K6" s="89"/>
      <c r="L6" s="89"/>
      <c r="M6" s="89" t="s">
        <v>57</v>
      </c>
      <c r="N6" s="89"/>
      <c r="O6" s="89"/>
      <c r="P6" s="89"/>
      <c r="Q6" s="122"/>
      <c r="R6" s="122"/>
      <c r="S6" s="122"/>
      <c r="T6" s="122"/>
      <c r="U6" s="122"/>
      <c r="V6" s="122"/>
      <c r="W6" s="122"/>
      <c r="AA6" s="91"/>
      <c r="AB6" s="91"/>
      <c r="AJ6" s="89"/>
      <c r="AK6" s="89"/>
      <c r="AL6" s="89"/>
      <c r="AM6" s="89"/>
      <c r="AN6" s="89"/>
      <c r="AO6" s="89"/>
      <c r="AP6" s="89"/>
      <c r="AQ6" s="89"/>
      <c r="AR6" s="89"/>
      <c r="AS6" s="89"/>
      <c r="AT6" s="89"/>
      <c r="AU6" s="89"/>
      <c r="AV6" s="89" t="s">
        <v>57</v>
      </c>
      <c r="AW6" s="89"/>
      <c r="AX6" s="89"/>
      <c r="AY6" s="89"/>
      <c r="AZ6" s="122"/>
      <c r="BA6" s="122"/>
      <c r="BB6" s="122"/>
      <c r="BC6" s="122"/>
      <c r="BD6" s="122"/>
      <c r="BE6" s="122"/>
      <c r="BF6" s="122"/>
    </row>
    <row r="7" spans="1:58" ht="2.4" customHeight="1">
      <c r="A7" s="89" t="s">
        <v>58</v>
      </c>
      <c r="B7" s="89"/>
      <c r="C7" s="89"/>
      <c r="D7" s="89"/>
      <c r="E7" s="89"/>
      <c r="F7" s="89"/>
      <c r="G7" s="89"/>
      <c r="H7" s="89"/>
      <c r="I7" s="89"/>
      <c r="J7" s="89"/>
      <c r="K7" s="89"/>
      <c r="L7" s="89"/>
      <c r="M7" s="89"/>
      <c r="N7" s="89"/>
      <c r="S7" s="96"/>
      <c r="T7" s="96"/>
      <c r="U7" s="96"/>
      <c r="V7" s="96"/>
      <c r="W7" s="96"/>
      <c r="AA7" s="91"/>
      <c r="AB7" s="91"/>
      <c r="AJ7" s="89" t="s">
        <v>58</v>
      </c>
      <c r="AK7" s="89"/>
      <c r="AL7" s="89"/>
      <c r="AM7" s="89"/>
      <c r="AN7" s="89"/>
      <c r="AO7" s="89"/>
      <c r="AP7" s="89"/>
      <c r="AQ7" s="89"/>
      <c r="AR7" s="89"/>
      <c r="AS7" s="89"/>
      <c r="AT7" s="89"/>
      <c r="AU7" s="89"/>
      <c r="AV7" s="89"/>
      <c r="AW7" s="89"/>
      <c r="BB7" s="96"/>
      <c r="BC7" s="96"/>
      <c r="BD7" s="96"/>
      <c r="BE7" s="96"/>
      <c r="BF7" s="96"/>
    </row>
    <row r="8" spans="1:58" ht="25.75" customHeight="1">
      <c r="A8" s="89"/>
      <c r="B8" s="89"/>
      <c r="C8" s="89"/>
      <c r="D8" s="89"/>
      <c r="E8" s="89"/>
      <c r="F8" s="89"/>
      <c r="G8" s="89"/>
      <c r="H8" s="89"/>
      <c r="I8" s="89"/>
      <c r="J8" s="89"/>
      <c r="K8" s="89"/>
      <c r="L8" s="89"/>
      <c r="M8" s="1531" t="s">
        <v>59</v>
      </c>
      <c r="N8" s="1531"/>
      <c r="O8" s="1532">
        <f>基本情報!E6</f>
        <v>0</v>
      </c>
      <c r="P8" s="1532"/>
      <c r="Q8" s="1532"/>
      <c r="R8" s="1532"/>
      <c r="S8" s="1532"/>
      <c r="T8" s="1532"/>
      <c r="U8" s="1532"/>
      <c r="V8" s="1532"/>
      <c r="W8" s="1532"/>
      <c r="AA8" s="91"/>
      <c r="AB8" s="91"/>
      <c r="AJ8" s="89"/>
      <c r="AK8" s="89"/>
      <c r="AL8" s="89"/>
      <c r="AM8" s="89"/>
      <c r="AN8" s="89"/>
      <c r="AO8" s="89"/>
      <c r="AP8" s="89"/>
      <c r="AQ8" s="89"/>
      <c r="AR8" s="89"/>
      <c r="AS8" s="89"/>
      <c r="AT8" s="89"/>
      <c r="AU8" s="89"/>
      <c r="AV8" s="1531" t="s">
        <v>59</v>
      </c>
      <c r="AW8" s="1531"/>
      <c r="AX8" s="1532">
        <f>基本情報!AP6</f>
        <v>0</v>
      </c>
      <c r="AY8" s="1532"/>
      <c r="AZ8" s="1532"/>
      <c r="BA8" s="1532"/>
      <c r="BB8" s="1532"/>
      <c r="BC8" s="1532"/>
      <c r="BD8" s="1532"/>
      <c r="BE8" s="1532"/>
      <c r="BF8" s="1532"/>
    </row>
    <row r="9" spans="1:58" ht="2.4" customHeight="1">
      <c r="A9" s="89"/>
      <c r="B9" s="89"/>
      <c r="C9" s="89"/>
      <c r="D9" s="89"/>
      <c r="E9" s="89"/>
      <c r="F9" s="89"/>
      <c r="G9" s="89"/>
      <c r="H9" s="89"/>
      <c r="I9" s="89"/>
      <c r="J9" s="89"/>
      <c r="K9" s="89"/>
      <c r="L9" s="89"/>
      <c r="M9" s="89"/>
      <c r="N9" s="89"/>
      <c r="O9" s="88"/>
      <c r="P9" s="88"/>
      <c r="Q9" s="88"/>
      <c r="R9" s="88"/>
      <c r="S9" s="88"/>
      <c r="T9" s="88"/>
      <c r="U9" s="88"/>
      <c r="V9" s="88"/>
      <c r="W9" s="88"/>
      <c r="AA9" s="91"/>
      <c r="AB9" s="91"/>
      <c r="AJ9" s="89"/>
      <c r="AK9" s="89"/>
      <c r="AL9" s="89"/>
      <c r="AM9" s="89"/>
      <c r="AN9" s="89"/>
      <c r="AO9" s="89"/>
      <c r="AP9" s="89"/>
      <c r="AQ9" s="89"/>
      <c r="AR9" s="89"/>
      <c r="AS9" s="89"/>
      <c r="AT9" s="89"/>
      <c r="AU9" s="89"/>
      <c r="AV9" s="89"/>
      <c r="AW9" s="89"/>
      <c r="AX9" s="88"/>
      <c r="AY9" s="88"/>
      <c r="AZ9" s="88"/>
      <c r="BA9" s="88"/>
      <c r="BB9" s="88"/>
      <c r="BC9" s="88"/>
      <c r="BD9" s="88"/>
      <c r="BE9" s="88"/>
      <c r="BF9" s="88"/>
    </row>
    <row r="10" spans="1:58" ht="25.75" customHeight="1">
      <c r="A10" s="89"/>
      <c r="B10" s="89"/>
      <c r="C10" s="89"/>
      <c r="D10" s="89"/>
      <c r="E10" s="89"/>
      <c r="F10" s="89"/>
      <c r="G10" s="89"/>
      <c r="H10" s="89"/>
      <c r="I10" s="89"/>
      <c r="J10" s="89"/>
      <c r="K10" s="89"/>
      <c r="L10" s="89"/>
      <c r="M10" s="1531" t="s">
        <v>60</v>
      </c>
      <c r="N10" s="1531"/>
      <c r="O10" s="1532">
        <f>基本情報!E4</f>
        <v>0</v>
      </c>
      <c r="P10" s="1532"/>
      <c r="Q10" s="1532"/>
      <c r="R10" s="1532"/>
      <c r="S10" s="1532"/>
      <c r="T10" s="1532"/>
      <c r="U10" s="1532"/>
      <c r="V10" s="1532"/>
      <c r="W10" s="1532"/>
      <c r="AA10" s="91"/>
      <c r="AB10" s="91"/>
      <c r="AJ10" s="89"/>
      <c r="AK10" s="89"/>
      <c r="AL10" s="89"/>
      <c r="AM10" s="89"/>
      <c r="AN10" s="89"/>
      <c r="AO10" s="89"/>
      <c r="AP10" s="89"/>
      <c r="AQ10" s="89"/>
      <c r="AR10" s="89"/>
      <c r="AS10" s="89"/>
      <c r="AT10" s="89"/>
      <c r="AU10" s="89"/>
      <c r="AV10" s="1531" t="s">
        <v>60</v>
      </c>
      <c r="AW10" s="1531"/>
      <c r="AX10" s="1532">
        <f>基本情報!AP4</f>
        <v>0</v>
      </c>
      <c r="AY10" s="1532"/>
      <c r="AZ10" s="1532"/>
      <c r="BA10" s="1532"/>
      <c r="BB10" s="1532"/>
      <c r="BC10" s="1532"/>
      <c r="BD10" s="1532"/>
      <c r="BE10" s="1532"/>
      <c r="BF10" s="1532"/>
    </row>
    <row r="11" spans="1:58" ht="3.65" customHeight="1">
      <c r="A11" s="89"/>
      <c r="B11" s="89"/>
      <c r="C11" s="89"/>
      <c r="D11" s="89"/>
      <c r="E11" s="89"/>
      <c r="F11" s="89"/>
      <c r="G11" s="89"/>
      <c r="H11" s="89"/>
      <c r="I11" s="89"/>
      <c r="J11" s="89"/>
      <c r="K11" s="89"/>
      <c r="L11" s="89"/>
      <c r="M11" s="89"/>
      <c r="N11" s="89"/>
      <c r="O11" s="88"/>
      <c r="P11" s="88"/>
      <c r="Q11" s="88"/>
      <c r="R11" s="88"/>
      <c r="S11" s="88"/>
      <c r="T11" s="88"/>
      <c r="U11" s="88"/>
      <c r="V11" s="88"/>
      <c r="W11" s="88"/>
      <c r="AA11" s="91"/>
      <c r="AB11" s="91"/>
      <c r="AJ11" s="89"/>
      <c r="AK11" s="89"/>
      <c r="AL11" s="89"/>
      <c r="AM11" s="89"/>
      <c r="AN11" s="89"/>
      <c r="AO11" s="89"/>
      <c r="AP11" s="89"/>
      <c r="AQ11" s="89"/>
      <c r="AR11" s="89"/>
      <c r="AS11" s="89"/>
      <c r="AT11" s="89"/>
      <c r="AU11" s="89"/>
      <c r="AV11" s="89"/>
      <c r="AW11" s="89"/>
      <c r="AX11" s="88"/>
      <c r="AY11" s="88"/>
      <c r="AZ11" s="88"/>
      <c r="BA11" s="88"/>
      <c r="BB11" s="88"/>
      <c r="BC11" s="88"/>
      <c r="BD11" s="88"/>
      <c r="BE11" s="88"/>
      <c r="BF11" s="88"/>
    </row>
    <row r="12" spans="1:58" ht="25.75" customHeight="1">
      <c r="A12" s="89"/>
      <c r="B12" s="89"/>
      <c r="C12" s="89"/>
      <c r="D12" s="89"/>
      <c r="E12" s="89"/>
      <c r="F12" s="89"/>
      <c r="G12" s="89"/>
      <c r="H12" s="89"/>
      <c r="I12" s="89"/>
      <c r="J12" s="89"/>
      <c r="K12" s="89"/>
      <c r="L12" s="89"/>
      <c r="M12" s="1533" t="s">
        <v>61</v>
      </c>
      <c r="N12" s="1533"/>
      <c r="O12" s="1534">
        <f>基本情報!E7</f>
        <v>0</v>
      </c>
      <c r="P12" s="1534"/>
      <c r="Q12" s="1534"/>
      <c r="R12" s="1534"/>
      <c r="S12" s="1534">
        <f>基本情報!E9</f>
        <v>0</v>
      </c>
      <c r="T12" s="1534"/>
      <c r="U12" s="1534"/>
      <c r="V12" s="1534"/>
      <c r="W12" s="1534"/>
      <c r="AA12" s="91"/>
      <c r="AB12" s="91"/>
      <c r="AJ12" s="89"/>
      <c r="AK12" s="89"/>
      <c r="AL12" s="89"/>
      <c r="AM12" s="89"/>
      <c r="AN12" s="89"/>
      <c r="AO12" s="89"/>
      <c r="AP12" s="89"/>
      <c r="AQ12" s="89"/>
      <c r="AR12" s="89"/>
      <c r="AS12" s="89"/>
      <c r="AT12" s="89"/>
      <c r="AU12" s="89"/>
      <c r="AV12" s="1533" t="s">
        <v>61</v>
      </c>
      <c r="AW12" s="1533"/>
      <c r="AX12" s="1534">
        <f>基本情報!AP7</f>
        <v>0</v>
      </c>
      <c r="AY12" s="1534"/>
      <c r="AZ12" s="1534"/>
      <c r="BA12" s="1534"/>
      <c r="BB12" s="1534">
        <f>基本情報!AP9</f>
        <v>0</v>
      </c>
      <c r="BC12" s="1534"/>
      <c r="BD12" s="1534"/>
      <c r="BE12" s="1534"/>
      <c r="BF12" s="1534"/>
    </row>
    <row r="13" spans="1:58" ht="21" customHeight="1">
      <c r="M13" s="89"/>
      <c r="N13" s="89"/>
      <c r="O13" s="89"/>
      <c r="P13" s="89"/>
      <c r="Q13" s="89"/>
      <c r="R13" s="89"/>
      <c r="S13" s="89"/>
      <c r="T13" s="89"/>
      <c r="U13" s="89"/>
      <c r="V13" s="89"/>
      <c r="W13" s="89"/>
      <c r="AA13" s="91"/>
      <c r="AB13" s="91"/>
      <c r="AV13" s="89"/>
      <c r="AW13" s="89"/>
      <c r="AX13" s="89"/>
      <c r="AY13" s="89"/>
      <c r="AZ13" s="89"/>
      <c r="BA13" s="89"/>
      <c r="BB13" s="89"/>
      <c r="BC13" s="89"/>
      <c r="BD13" s="89"/>
      <c r="BE13" s="89"/>
      <c r="BF13" s="89"/>
    </row>
    <row r="14" spans="1:58" ht="2.4" customHeight="1">
      <c r="N14" s="89"/>
      <c r="O14" s="88"/>
      <c r="P14" s="88"/>
      <c r="Q14" s="88"/>
      <c r="R14" s="88"/>
      <c r="S14" s="88"/>
      <c r="T14" s="88"/>
      <c r="U14" s="88"/>
      <c r="V14" s="88"/>
      <c r="W14" s="88"/>
      <c r="AA14" s="91"/>
      <c r="AB14" s="91"/>
      <c r="AW14" s="89"/>
      <c r="AX14" s="88"/>
      <c r="AY14" s="88"/>
      <c r="AZ14" s="88"/>
      <c r="BA14" s="88"/>
      <c r="BB14" s="88"/>
      <c r="BC14" s="88"/>
      <c r="BD14" s="88"/>
      <c r="BE14" s="88"/>
      <c r="BF14" s="88"/>
    </row>
    <row r="15" spans="1:58" ht="21" hidden="1" customHeight="1">
      <c r="M15" s="89"/>
      <c r="N15" s="89"/>
      <c r="O15" s="89"/>
      <c r="P15" s="89"/>
      <c r="Q15" s="89"/>
      <c r="R15" s="89"/>
      <c r="S15" s="89"/>
      <c r="T15" s="89"/>
      <c r="U15" s="89"/>
      <c r="V15" s="89"/>
      <c r="W15" s="89"/>
      <c r="AA15" s="97"/>
      <c r="AB15" s="91"/>
      <c r="AV15" s="89"/>
      <c r="AW15" s="89"/>
      <c r="AX15" s="89"/>
      <c r="AY15" s="89"/>
      <c r="AZ15" s="89"/>
      <c r="BA15" s="89"/>
      <c r="BB15" s="89"/>
      <c r="BC15" s="89"/>
      <c r="BD15" s="89"/>
      <c r="BE15" s="89"/>
      <c r="BF15" s="89"/>
    </row>
    <row r="16" spans="1:58" ht="2.4" customHeight="1">
      <c r="N16" s="89"/>
      <c r="O16" s="88"/>
      <c r="P16" s="88"/>
      <c r="Q16" s="88"/>
      <c r="R16" s="88"/>
      <c r="S16" s="88"/>
      <c r="T16" s="88"/>
      <c r="U16" s="88"/>
      <c r="V16" s="88"/>
      <c r="W16" s="88"/>
      <c r="AA16" s="91"/>
      <c r="AB16" s="91"/>
      <c r="AW16" s="89"/>
      <c r="AX16" s="88"/>
      <c r="AY16" s="88"/>
      <c r="AZ16" s="88"/>
      <c r="BA16" s="88"/>
      <c r="BB16" s="88"/>
      <c r="BC16" s="88"/>
      <c r="BD16" s="88"/>
      <c r="BE16" s="88"/>
      <c r="BF16" s="88"/>
    </row>
    <row r="17" spans="1:65" s="99" customFormat="1" ht="14">
      <c r="A17" s="1524" t="s">
        <v>12</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98"/>
      <c r="AA17" s="98"/>
      <c r="AB17" s="98"/>
      <c r="AC17" s="98"/>
      <c r="AD17" s="98"/>
      <c r="AE17" s="98"/>
      <c r="AF17" s="98"/>
      <c r="AG17" s="98"/>
      <c r="AH17" s="98"/>
      <c r="AI17" s="98"/>
      <c r="AJ17" s="1524" t="s">
        <v>12</v>
      </c>
      <c r="AK17" s="1524"/>
      <c r="AL17" s="1524"/>
      <c r="AM17" s="1524"/>
      <c r="AN17" s="1524"/>
      <c r="AO17" s="1524"/>
      <c r="AP17" s="1524"/>
      <c r="AQ17" s="1524"/>
      <c r="AR17" s="1524"/>
      <c r="AS17" s="1524"/>
      <c r="AT17" s="1524"/>
      <c r="AU17" s="1524"/>
      <c r="AV17" s="1524"/>
      <c r="AW17" s="1524"/>
      <c r="AX17" s="1524"/>
      <c r="AY17" s="1524"/>
      <c r="AZ17" s="1524"/>
      <c r="BA17" s="1524"/>
      <c r="BB17" s="1524"/>
      <c r="BC17" s="1524"/>
      <c r="BD17" s="1524"/>
      <c r="BE17" s="1524"/>
      <c r="BF17" s="1524"/>
      <c r="BG17" s="1524"/>
      <c r="BH17" s="1524"/>
      <c r="BI17" s="98"/>
      <c r="BJ17" s="98"/>
      <c r="BK17" s="98"/>
      <c r="BL17" s="98"/>
      <c r="BM17" s="665"/>
    </row>
    <row r="18" spans="1:65" s="99" customFormat="1" ht="21">
      <c r="A18" s="1525" t="s">
        <v>169</v>
      </c>
      <c r="B18" s="1525"/>
      <c r="C18" s="1525"/>
      <c r="D18" s="1525"/>
      <c r="E18" s="1525"/>
      <c r="F18" s="1525"/>
      <c r="G18" s="1525"/>
      <c r="H18" s="1525"/>
      <c r="I18" s="1525"/>
      <c r="J18" s="1525"/>
      <c r="K18" s="1525"/>
      <c r="L18" s="1525"/>
      <c r="M18" s="1525"/>
      <c r="N18" s="1525"/>
      <c r="O18" s="1525"/>
      <c r="P18" s="1525"/>
      <c r="Q18" s="1525"/>
      <c r="R18" s="1525"/>
      <c r="S18" s="1525"/>
      <c r="T18" s="1525"/>
      <c r="U18" s="1525"/>
      <c r="V18" s="1525"/>
      <c r="W18" s="1525"/>
      <c r="X18" s="1525"/>
      <c r="Y18" s="1525"/>
      <c r="Z18" s="98"/>
      <c r="AA18" s="98"/>
      <c r="AB18" s="98"/>
      <c r="AJ18" s="1525" t="s">
        <v>169</v>
      </c>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1525"/>
      <c r="BH18" s="1525"/>
      <c r="BM18" s="665"/>
    </row>
    <row r="19" spans="1:65" ht="21" customHeight="1"/>
    <row r="20" spans="1:65">
      <c r="C20" s="88" t="s">
        <v>8</v>
      </c>
      <c r="D20" s="30"/>
      <c r="E20" s="100" t="s">
        <v>52</v>
      </c>
      <c r="F20" s="304"/>
      <c r="G20" s="100" t="s">
        <v>53</v>
      </c>
      <c r="H20" s="304"/>
      <c r="I20" s="1557" t="s">
        <v>63</v>
      </c>
      <c r="J20" s="1557"/>
      <c r="K20" s="30"/>
      <c r="L20" s="1557" t="s">
        <v>64</v>
      </c>
      <c r="M20" s="1557"/>
      <c r="N20" s="1557"/>
      <c r="O20" s="1559"/>
      <c r="P20" s="1559"/>
      <c r="Q20" s="1551" t="s">
        <v>170</v>
      </c>
      <c r="R20" s="1551"/>
      <c r="S20" s="1551"/>
      <c r="T20" s="1551"/>
      <c r="U20" s="1551"/>
      <c r="V20" s="1551"/>
      <c r="W20" s="1551"/>
      <c r="X20" s="1551"/>
      <c r="Y20" s="1551"/>
      <c r="Z20" s="91"/>
      <c r="AC20" s="97" t="s">
        <v>143</v>
      </c>
      <c r="AL20" s="88" t="s">
        <v>8</v>
      </c>
      <c r="AM20" s="30"/>
      <c r="AN20" s="100" t="s">
        <v>52</v>
      </c>
      <c r="AO20" s="304"/>
      <c r="AP20" s="100" t="s">
        <v>53</v>
      </c>
      <c r="AQ20" s="304"/>
      <c r="AR20" s="1557" t="s">
        <v>63</v>
      </c>
      <c r="AS20" s="1557"/>
      <c r="AT20" s="30"/>
      <c r="AU20" s="1557" t="s">
        <v>64</v>
      </c>
      <c r="AV20" s="1557"/>
      <c r="AW20" s="1557"/>
      <c r="AX20" s="1559"/>
      <c r="AY20" s="1559"/>
      <c r="AZ20" s="1551" t="s">
        <v>170</v>
      </c>
      <c r="BA20" s="1551"/>
      <c r="BB20" s="1551"/>
      <c r="BC20" s="1551"/>
      <c r="BD20" s="1551"/>
      <c r="BE20" s="1551"/>
      <c r="BF20" s="1551"/>
      <c r="BG20" s="1551"/>
      <c r="BH20" s="1551"/>
    </row>
    <row r="21" spans="1:65" ht="42" customHeight="1">
      <c r="A21" s="1552" t="s">
        <v>776</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AJ21" s="1552" t="s">
        <v>776</v>
      </c>
      <c r="AK21" s="1552"/>
      <c r="AL21" s="1552"/>
      <c r="AM21" s="1552"/>
      <c r="AN21" s="1552"/>
      <c r="AO21" s="1552"/>
      <c r="AP21" s="1552"/>
      <c r="AQ21" s="1552"/>
      <c r="AR21" s="1552"/>
      <c r="AS21" s="1552"/>
      <c r="AT21" s="1552"/>
      <c r="AU21" s="1552"/>
      <c r="AV21" s="1552"/>
      <c r="AW21" s="1552"/>
      <c r="AX21" s="1552"/>
      <c r="AY21" s="1552"/>
      <c r="AZ21" s="1552"/>
      <c r="BA21" s="1552"/>
      <c r="BB21" s="1552"/>
      <c r="BC21" s="1552"/>
      <c r="BD21" s="1552"/>
      <c r="BE21" s="1552"/>
      <c r="BF21" s="1552"/>
      <c r="BG21" s="1552"/>
      <c r="BH21" s="1552"/>
    </row>
    <row r="22" spans="1:65" ht="13.25" customHeight="1">
      <c r="B22" s="471"/>
      <c r="C22" s="471"/>
      <c r="D22" s="471"/>
      <c r="E22" s="471"/>
      <c r="F22" s="471"/>
      <c r="G22" s="471"/>
      <c r="H22" s="471"/>
      <c r="I22" s="471"/>
      <c r="J22" s="471"/>
      <c r="K22" s="471"/>
      <c r="L22" s="471"/>
      <c r="M22" s="471"/>
      <c r="N22" s="471"/>
      <c r="O22" s="471"/>
      <c r="P22" s="471"/>
      <c r="Q22" s="471"/>
      <c r="R22" s="471"/>
      <c r="S22" s="471"/>
      <c r="T22" s="471"/>
      <c r="U22" s="471"/>
      <c r="V22" s="471"/>
      <c r="W22" s="471"/>
      <c r="AA22" s="91"/>
      <c r="AB22" s="91"/>
      <c r="AK22" s="471"/>
      <c r="AL22" s="471"/>
      <c r="AM22" s="471"/>
      <c r="AN22" s="471"/>
      <c r="AO22" s="471"/>
      <c r="AP22" s="471"/>
      <c r="AQ22" s="471"/>
      <c r="AR22" s="471"/>
      <c r="AS22" s="471"/>
      <c r="AT22" s="471"/>
      <c r="AU22" s="471"/>
      <c r="AV22" s="471"/>
      <c r="AW22" s="471"/>
      <c r="AX22" s="471"/>
      <c r="AY22" s="471"/>
      <c r="AZ22" s="471"/>
      <c r="BA22" s="471"/>
      <c r="BB22" s="471"/>
      <c r="BC22" s="471"/>
      <c r="BD22" s="471"/>
      <c r="BE22" s="471"/>
      <c r="BF22" s="471"/>
    </row>
    <row r="23" spans="1:65" ht="13.25" hidden="1" customHeight="1">
      <c r="B23" s="471"/>
      <c r="C23" s="471"/>
      <c r="D23" s="471"/>
      <c r="E23" s="471"/>
      <c r="F23" s="471"/>
      <c r="G23" s="471"/>
      <c r="H23" s="471"/>
      <c r="I23" s="471"/>
      <c r="J23" s="471"/>
      <c r="K23" s="471"/>
      <c r="L23" s="471"/>
      <c r="M23" s="471"/>
      <c r="N23" s="471"/>
      <c r="O23" s="471"/>
      <c r="P23" s="471"/>
      <c r="Q23" s="471"/>
      <c r="R23" s="471"/>
      <c r="S23" s="471"/>
      <c r="T23" s="471"/>
      <c r="U23" s="471"/>
      <c r="V23" s="471"/>
      <c r="W23" s="471"/>
      <c r="AA23" s="91"/>
      <c r="AB23" s="91"/>
      <c r="AK23" s="471"/>
      <c r="AL23" s="471"/>
      <c r="AM23" s="471"/>
      <c r="AN23" s="471"/>
      <c r="AO23" s="471"/>
      <c r="AP23" s="471"/>
      <c r="AQ23" s="471"/>
      <c r="AR23" s="471"/>
      <c r="AS23" s="471"/>
      <c r="AT23" s="471"/>
      <c r="AU23" s="471"/>
      <c r="AV23" s="471"/>
      <c r="AW23" s="471"/>
      <c r="AX23" s="471"/>
      <c r="AY23" s="471"/>
      <c r="AZ23" s="471"/>
      <c r="BA23" s="471"/>
      <c r="BB23" s="471"/>
      <c r="BC23" s="471"/>
      <c r="BD23" s="471"/>
      <c r="BE23" s="471"/>
      <c r="BF23" s="471"/>
    </row>
    <row r="24" spans="1:65" ht="13.25" customHeight="1">
      <c r="B24" s="1516" t="s">
        <v>67</v>
      </c>
      <c r="C24" s="1516"/>
      <c r="D24" s="1516"/>
      <c r="E24" s="1516"/>
      <c r="F24" s="1516"/>
      <c r="G24" s="1516"/>
      <c r="H24" s="1516"/>
      <c r="I24" s="1516"/>
      <c r="J24" s="1516"/>
      <c r="K24" s="1516"/>
      <c r="L24" s="1516"/>
      <c r="M24" s="1516"/>
      <c r="N24" s="1516"/>
      <c r="O24" s="1516"/>
      <c r="P24" s="1516"/>
      <c r="Q24" s="1516"/>
      <c r="R24" s="1516"/>
      <c r="S24" s="1516"/>
      <c r="T24" s="1516"/>
      <c r="U24" s="1516"/>
      <c r="V24" s="1516"/>
      <c r="W24" s="1516"/>
      <c r="AA24" s="91"/>
      <c r="AB24" s="91"/>
      <c r="AK24" s="1516" t="s">
        <v>67</v>
      </c>
      <c r="AL24" s="1516"/>
      <c r="AM24" s="1516"/>
      <c r="AN24" s="1516"/>
      <c r="AO24" s="1516"/>
      <c r="AP24" s="1516"/>
      <c r="AQ24" s="1516"/>
      <c r="AR24" s="1516"/>
      <c r="AS24" s="1516"/>
      <c r="AT24" s="1516"/>
      <c r="AU24" s="1516"/>
      <c r="AV24" s="1516"/>
      <c r="AW24" s="1516"/>
      <c r="AX24" s="1516"/>
      <c r="AY24" s="1516"/>
      <c r="AZ24" s="1516"/>
      <c r="BA24" s="1516"/>
      <c r="BB24" s="1516"/>
      <c r="BC24" s="1516"/>
      <c r="BD24" s="1516"/>
      <c r="BE24" s="1516"/>
      <c r="BF24" s="1516"/>
    </row>
    <row r="25" spans="1:65" ht="13.25" hidden="1" customHeight="1">
      <c r="B25" s="472"/>
      <c r="C25" s="472"/>
      <c r="D25" s="472"/>
      <c r="E25" s="472"/>
      <c r="F25" s="472"/>
      <c r="G25" s="472"/>
      <c r="H25" s="472"/>
      <c r="I25" s="472"/>
      <c r="J25" s="472"/>
      <c r="K25" s="472"/>
      <c r="L25" s="472"/>
      <c r="M25" s="472"/>
      <c r="N25" s="472"/>
      <c r="O25" s="472"/>
      <c r="P25" s="472"/>
      <c r="Q25" s="472"/>
      <c r="R25" s="472"/>
      <c r="S25" s="472"/>
      <c r="T25" s="472"/>
      <c r="U25" s="472"/>
      <c r="V25" s="472"/>
      <c r="W25" s="472"/>
      <c r="AA25" s="91"/>
      <c r="AB25" s="91"/>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row>
    <row r="26" spans="1:65" ht="13.25" customHeight="1">
      <c r="B26" s="473"/>
      <c r="C26" s="473"/>
      <c r="D26" s="473"/>
      <c r="E26" s="473"/>
      <c r="F26" s="473"/>
      <c r="G26" s="473"/>
      <c r="H26" s="473"/>
      <c r="I26" s="473"/>
      <c r="J26" s="473"/>
      <c r="K26" s="473"/>
      <c r="L26" s="473"/>
      <c r="M26" s="473"/>
      <c r="N26" s="473"/>
      <c r="O26" s="473"/>
      <c r="P26" s="473"/>
      <c r="Q26" s="473"/>
      <c r="R26" s="473"/>
      <c r="S26" s="473"/>
      <c r="T26" s="473"/>
      <c r="U26" s="473"/>
      <c r="V26" s="473"/>
      <c r="W26" s="473"/>
      <c r="AA26" s="91"/>
      <c r="AB26" s="91"/>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row>
    <row r="27" spans="1:65" ht="30" customHeight="1">
      <c r="B27" s="104"/>
      <c r="C27" s="1554" t="s">
        <v>68</v>
      </c>
      <c r="D27" s="1554"/>
      <c r="E27" s="1554"/>
      <c r="F27" s="1554"/>
      <c r="G27" s="1554"/>
      <c r="H27" s="1554"/>
      <c r="I27" s="1555"/>
      <c r="J27" s="1561">
        <f>基本情報!E2</f>
        <v>0</v>
      </c>
      <c r="K27" s="1562"/>
      <c r="L27" s="1562"/>
      <c r="M27" s="1562"/>
      <c r="N27" s="1562"/>
      <c r="O27" s="1562"/>
      <c r="P27" s="1562"/>
      <c r="Q27" s="1562"/>
      <c r="R27" s="1562"/>
      <c r="S27" s="1537" t="str">
        <f>基本情報!I2</f>
        <v>系統用蓄電池設備導入事業</v>
      </c>
      <c r="T27" s="1537"/>
      <c r="U27" s="1537"/>
      <c r="V27" s="1537"/>
      <c r="W27" s="1537"/>
      <c r="X27" s="1537"/>
      <c r="Y27" s="1538"/>
      <c r="AB27" s="91"/>
      <c r="AK27" s="104"/>
      <c r="AL27" s="1554" t="s">
        <v>68</v>
      </c>
      <c r="AM27" s="1554"/>
      <c r="AN27" s="1554"/>
      <c r="AO27" s="1554"/>
      <c r="AP27" s="1554"/>
      <c r="AQ27" s="1554"/>
      <c r="AR27" s="1555"/>
      <c r="AS27" s="119"/>
      <c r="AT27" s="1556">
        <f>基本情報!AP2</f>
        <v>0</v>
      </c>
      <c r="AU27" s="1556"/>
      <c r="AV27" s="1556"/>
      <c r="AW27" s="1556"/>
      <c r="AX27" s="1556"/>
      <c r="AY27" s="1556"/>
      <c r="AZ27" s="1556"/>
      <c r="BA27" s="1556"/>
      <c r="BB27" s="1556"/>
      <c r="BC27" s="1522" t="s">
        <v>1008</v>
      </c>
      <c r="BD27" s="1522"/>
      <c r="BE27" s="1522"/>
      <c r="BF27" s="1522"/>
      <c r="BG27" s="1522"/>
      <c r="BH27" s="1523"/>
    </row>
    <row r="28" spans="1:65" ht="2.25" customHeight="1">
      <c r="B28" s="105"/>
      <c r="C28" s="89"/>
      <c r="D28" s="89"/>
      <c r="E28" s="89"/>
      <c r="F28" s="89"/>
      <c r="G28" s="89"/>
      <c r="H28" s="89"/>
      <c r="I28" s="311"/>
      <c r="J28" s="105"/>
      <c r="K28" s="106"/>
      <c r="L28" s="106"/>
      <c r="M28" s="106"/>
      <c r="N28" s="88"/>
      <c r="O28" s="88"/>
      <c r="P28" s="107"/>
      <c r="Q28" s="107"/>
      <c r="R28" s="100"/>
      <c r="S28" s="108"/>
      <c r="T28" s="100"/>
      <c r="U28" s="88"/>
      <c r="V28" s="100"/>
      <c r="W28" s="108"/>
      <c r="X28" s="89"/>
      <c r="Y28" s="474"/>
      <c r="AB28" s="91"/>
      <c r="AK28" s="105"/>
      <c r="AL28" s="89"/>
      <c r="AM28" s="89"/>
      <c r="AN28" s="89"/>
      <c r="AO28" s="89"/>
      <c r="AP28" s="89"/>
      <c r="AQ28" s="89"/>
      <c r="AR28" s="311"/>
      <c r="AS28" s="105"/>
      <c r="AT28" s="106"/>
      <c r="AU28" s="106"/>
      <c r="AV28" s="106"/>
      <c r="AW28" s="88"/>
      <c r="AX28" s="88"/>
      <c r="AY28" s="107"/>
      <c r="AZ28" s="107"/>
      <c r="BA28" s="100"/>
      <c r="BB28" s="108"/>
      <c r="BC28" s="100"/>
      <c r="BD28" s="88"/>
      <c r="BE28" s="100"/>
      <c r="BF28" s="108"/>
      <c r="BG28" s="89"/>
      <c r="BH28" s="474"/>
    </row>
    <row r="29" spans="1:65" ht="30" customHeight="1">
      <c r="B29" s="105"/>
      <c r="C29" s="1543" t="s">
        <v>69</v>
      </c>
      <c r="D29" s="1543"/>
      <c r="E29" s="1543"/>
      <c r="F29" s="1543"/>
      <c r="G29" s="1543"/>
      <c r="H29" s="1543"/>
      <c r="I29" s="1544"/>
      <c r="J29" s="89"/>
      <c r="K29" s="109" t="s">
        <v>70</v>
      </c>
      <c r="L29" s="1560"/>
      <c r="M29" s="1560"/>
      <c r="N29" s="1560"/>
      <c r="O29" s="1621"/>
      <c r="P29" s="1621"/>
      <c r="Q29" s="110" t="s">
        <v>71</v>
      </c>
      <c r="R29" s="110"/>
      <c r="S29" s="110"/>
      <c r="T29" s="110"/>
      <c r="U29" s="110"/>
      <c r="V29" s="110"/>
      <c r="W29" s="110"/>
      <c r="X29" s="110"/>
      <c r="Y29" s="483"/>
      <c r="AB29" s="91"/>
      <c r="AK29" s="105"/>
      <c r="AL29" s="1543" t="s">
        <v>69</v>
      </c>
      <c r="AM29" s="1543"/>
      <c r="AN29" s="1543"/>
      <c r="AO29" s="1543"/>
      <c r="AP29" s="1543"/>
      <c r="AQ29" s="1543"/>
      <c r="AR29" s="1544"/>
      <c r="AS29" s="89"/>
      <c r="AT29" s="109" t="s">
        <v>70</v>
      </c>
      <c r="AU29" s="1863" t="s">
        <v>1101</v>
      </c>
      <c r="AV29" s="1863"/>
      <c r="AW29" s="1863"/>
      <c r="AX29" s="1864"/>
      <c r="AY29" s="1864"/>
      <c r="AZ29" s="110" t="s">
        <v>71</v>
      </c>
      <c r="BA29" s="110"/>
      <c r="BB29" s="110"/>
      <c r="BC29" s="110"/>
      <c r="BD29" s="110"/>
      <c r="BE29" s="110"/>
      <c r="BF29" s="110"/>
      <c r="BG29" s="110"/>
      <c r="BH29" s="483"/>
    </row>
    <row r="30" spans="1:65" ht="74.25" customHeight="1">
      <c r="B30" s="484"/>
      <c r="C30" s="1601" t="s">
        <v>171</v>
      </c>
      <c r="D30" s="1601"/>
      <c r="E30" s="1601"/>
      <c r="F30" s="1601"/>
      <c r="G30" s="1601"/>
      <c r="H30" s="1601"/>
      <c r="I30" s="1602"/>
      <c r="J30" s="484"/>
      <c r="K30" s="1682"/>
      <c r="L30" s="1682"/>
      <c r="M30" s="1682"/>
      <c r="N30" s="1682"/>
      <c r="O30" s="1682"/>
      <c r="P30" s="1682"/>
      <c r="Q30" s="1682"/>
      <c r="R30" s="1682"/>
      <c r="S30" s="1682"/>
      <c r="T30" s="1682"/>
      <c r="U30" s="1682"/>
      <c r="V30" s="1682"/>
      <c r="W30" s="1682"/>
      <c r="X30" s="1682"/>
      <c r="Y30" s="1683"/>
      <c r="AK30" s="484"/>
      <c r="AL30" s="1601" t="s">
        <v>171</v>
      </c>
      <c r="AM30" s="1601"/>
      <c r="AN30" s="1601"/>
      <c r="AO30" s="1601"/>
      <c r="AP30" s="1601"/>
      <c r="AQ30" s="1601"/>
      <c r="AR30" s="1602"/>
      <c r="AS30" s="484"/>
      <c r="AT30" s="1676" t="s">
        <v>845</v>
      </c>
      <c r="AU30" s="1676"/>
      <c r="AV30" s="1676"/>
      <c r="AW30" s="1676"/>
      <c r="AX30" s="1676"/>
      <c r="AY30" s="1676"/>
      <c r="AZ30" s="1676"/>
      <c r="BA30" s="1676"/>
      <c r="BB30" s="1676"/>
      <c r="BC30" s="1676"/>
      <c r="BD30" s="1676"/>
      <c r="BE30" s="1676"/>
      <c r="BF30" s="1676"/>
      <c r="BG30" s="1676"/>
      <c r="BH30" s="1677"/>
    </row>
    <row r="31" spans="1:65" ht="75" customHeight="1">
      <c r="B31" s="484"/>
      <c r="C31" s="1601" t="s">
        <v>172</v>
      </c>
      <c r="D31" s="1601"/>
      <c r="E31" s="1601"/>
      <c r="F31" s="1601"/>
      <c r="G31" s="1601"/>
      <c r="H31" s="1601"/>
      <c r="I31" s="1602"/>
      <c r="J31" s="36"/>
      <c r="K31" s="1670"/>
      <c r="L31" s="1670"/>
      <c r="M31" s="1670"/>
      <c r="N31" s="1670"/>
      <c r="O31" s="1670"/>
      <c r="P31" s="1670"/>
      <c r="Q31" s="1670"/>
      <c r="R31" s="1670"/>
      <c r="S31" s="1670"/>
      <c r="T31" s="1670"/>
      <c r="U31" s="1670"/>
      <c r="V31" s="1670"/>
      <c r="W31" s="1670"/>
      <c r="X31" s="1670"/>
      <c r="Y31" s="1671"/>
      <c r="AK31" s="484"/>
      <c r="AL31" s="1601" t="s">
        <v>172</v>
      </c>
      <c r="AM31" s="1601"/>
      <c r="AN31" s="1601"/>
      <c r="AO31" s="1601"/>
      <c r="AP31" s="1601"/>
      <c r="AQ31" s="1601"/>
      <c r="AR31" s="1602"/>
      <c r="AS31" s="36"/>
      <c r="AT31" s="1676" t="s">
        <v>846</v>
      </c>
      <c r="AU31" s="1676"/>
      <c r="AV31" s="1676"/>
      <c r="AW31" s="1676"/>
      <c r="AX31" s="1676"/>
      <c r="AY31" s="1676"/>
      <c r="AZ31" s="1676"/>
      <c r="BA31" s="1676"/>
      <c r="BB31" s="1676"/>
      <c r="BC31" s="1676"/>
      <c r="BD31" s="1676"/>
      <c r="BE31" s="1676"/>
      <c r="BF31" s="1676"/>
      <c r="BG31" s="1676"/>
      <c r="BH31" s="1677"/>
    </row>
    <row r="32" spans="1:65" ht="54" customHeight="1">
      <c r="B32" s="484"/>
      <c r="C32" s="1638" t="s">
        <v>173</v>
      </c>
      <c r="D32" s="1601"/>
      <c r="E32" s="1601"/>
      <c r="F32" s="1601"/>
      <c r="G32" s="1601"/>
      <c r="H32" s="1601"/>
      <c r="I32" s="1602"/>
      <c r="J32" s="1678" t="s">
        <v>141</v>
      </c>
      <c r="K32" s="1679"/>
      <c r="L32" s="86"/>
      <c r="M32" s="501" t="s">
        <v>52</v>
      </c>
      <c r="N32" s="87"/>
      <c r="O32" s="501" t="s">
        <v>53</v>
      </c>
      <c r="P32" s="87"/>
      <c r="Q32" s="502" t="s">
        <v>54</v>
      </c>
      <c r="R32" s="1680" t="s">
        <v>174</v>
      </c>
      <c r="S32" s="1680"/>
      <c r="T32" s="86"/>
      <c r="U32" s="501" t="s">
        <v>52</v>
      </c>
      <c r="V32" s="87"/>
      <c r="W32" s="501" t="s">
        <v>53</v>
      </c>
      <c r="X32" s="87"/>
      <c r="Y32" s="503" t="s">
        <v>54</v>
      </c>
      <c r="AK32" s="484"/>
      <c r="AL32" s="1638" t="s">
        <v>173</v>
      </c>
      <c r="AM32" s="1601"/>
      <c r="AN32" s="1601"/>
      <c r="AO32" s="1601"/>
      <c r="AP32" s="1601"/>
      <c r="AQ32" s="1601"/>
      <c r="AR32" s="1602"/>
      <c r="AS32" s="1678" t="s">
        <v>141</v>
      </c>
      <c r="AT32" s="1679"/>
      <c r="AU32" s="808" t="s">
        <v>843</v>
      </c>
      <c r="AV32" s="501" t="s">
        <v>52</v>
      </c>
      <c r="AW32" s="808" t="s">
        <v>843</v>
      </c>
      <c r="AX32" s="501" t="s">
        <v>53</v>
      </c>
      <c r="AY32" s="808" t="s">
        <v>843</v>
      </c>
      <c r="AZ32" s="502" t="s">
        <v>54</v>
      </c>
      <c r="BA32" s="1680" t="s">
        <v>174</v>
      </c>
      <c r="BB32" s="1680"/>
      <c r="BC32" s="808" t="s">
        <v>843</v>
      </c>
      <c r="BD32" s="501" t="s">
        <v>52</v>
      </c>
      <c r="BE32" s="808" t="s">
        <v>843</v>
      </c>
      <c r="BF32" s="501" t="s">
        <v>53</v>
      </c>
      <c r="BG32" s="808" t="s">
        <v>843</v>
      </c>
      <c r="BH32" s="503" t="s">
        <v>54</v>
      </c>
    </row>
    <row r="33" spans="2:65" ht="13.5" customHeight="1">
      <c r="B33" s="118"/>
      <c r="C33" s="119"/>
      <c r="D33" s="119"/>
      <c r="E33" s="119"/>
      <c r="F33" s="119"/>
      <c r="G33" s="119"/>
      <c r="H33" s="119"/>
      <c r="I33" s="119"/>
      <c r="J33" s="119"/>
      <c r="K33" s="119"/>
      <c r="L33" s="119"/>
      <c r="M33" s="119"/>
      <c r="N33" s="119"/>
      <c r="O33" s="119"/>
      <c r="P33" s="119"/>
      <c r="Q33" s="119"/>
      <c r="R33" s="119"/>
      <c r="S33" s="119"/>
      <c r="T33" s="118"/>
      <c r="U33" s="119"/>
      <c r="V33" s="91"/>
      <c r="W33" s="114"/>
      <c r="X33" s="114"/>
      <c r="Y33" s="114"/>
      <c r="AK33" s="118"/>
      <c r="AL33" s="119"/>
      <c r="AM33" s="119"/>
      <c r="AN33" s="119"/>
      <c r="AO33" s="119"/>
      <c r="AP33" s="119"/>
      <c r="AQ33" s="119"/>
      <c r="AR33" s="119"/>
      <c r="AS33" s="119"/>
      <c r="AT33" s="119"/>
      <c r="AU33" s="119"/>
      <c r="AV33" s="119"/>
      <c r="AW33" s="119"/>
      <c r="AX33" s="119"/>
      <c r="AY33" s="119"/>
      <c r="AZ33" s="119"/>
      <c r="BA33" s="119"/>
      <c r="BB33" s="119"/>
      <c r="BC33" s="118"/>
      <c r="BD33" s="119"/>
      <c r="BE33" s="91"/>
      <c r="BF33" s="114"/>
      <c r="BG33" s="114"/>
      <c r="BH33" s="114"/>
    </row>
    <row r="34" spans="2:65" ht="13.5" customHeight="1">
      <c r="C34" s="89"/>
      <c r="D34" s="89"/>
      <c r="E34" s="89"/>
      <c r="F34" s="89"/>
      <c r="G34" s="89"/>
      <c r="H34" s="89"/>
      <c r="I34" s="89"/>
      <c r="J34" s="89"/>
      <c r="K34" s="89"/>
      <c r="L34" s="89"/>
      <c r="M34" s="89"/>
      <c r="N34" s="89"/>
      <c r="O34" s="89"/>
      <c r="P34" s="89"/>
      <c r="Q34" s="89"/>
      <c r="R34" s="89"/>
      <c r="S34" s="89"/>
      <c r="U34" s="89"/>
      <c r="V34" s="91"/>
      <c r="W34" s="88"/>
      <c r="X34" s="88"/>
      <c r="Y34" s="123"/>
      <c r="AL34" s="89"/>
      <c r="AM34" s="89"/>
      <c r="AN34" s="89"/>
      <c r="AO34" s="89"/>
      <c r="AP34" s="89"/>
      <c r="AQ34" s="89"/>
      <c r="AR34" s="89"/>
      <c r="AS34" s="89"/>
      <c r="AT34" s="89"/>
      <c r="AU34" s="89"/>
      <c r="AV34" s="89"/>
      <c r="AW34" s="89"/>
      <c r="AX34" s="89"/>
      <c r="AY34" s="89"/>
      <c r="AZ34" s="89"/>
      <c r="BA34" s="89"/>
      <c r="BB34" s="89"/>
      <c r="BD34" s="89"/>
      <c r="BE34" s="91"/>
      <c r="BF34" s="88"/>
      <c r="BG34" s="88"/>
      <c r="BH34" s="123"/>
    </row>
    <row r="35" spans="2:65" ht="13.5" customHeight="1">
      <c r="C35" s="89"/>
      <c r="D35" s="89"/>
      <c r="E35" s="89"/>
      <c r="F35" s="89"/>
      <c r="G35" s="89"/>
      <c r="H35" s="89"/>
      <c r="I35" s="89"/>
      <c r="J35" s="89"/>
      <c r="K35" s="89"/>
      <c r="L35" s="89"/>
      <c r="M35" s="89"/>
      <c r="N35" s="89"/>
      <c r="O35" s="89"/>
      <c r="P35" s="89"/>
      <c r="Q35" s="89"/>
      <c r="R35" s="89"/>
      <c r="S35" s="89"/>
      <c r="U35" s="89"/>
      <c r="V35" s="91"/>
      <c r="W35" s="88"/>
      <c r="X35" s="88"/>
      <c r="Y35" s="88"/>
      <c r="AL35" s="89"/>
      <c r="AM35" s="89"/>
      <c r="AN35" s="89"/>
      <c r="AO35" s="89"/>
      <c r="AP35" s="89"/>
      <c r="AQ35" s="89"/>
      <c r="AR35" s="89"/>
      <c r="AS35" s="89"/>
      <c r="AT35" s="89"/>
      <c r="AU35" s="89"/>
      <c r="AV35" s="89"/>
      <c r="AW35" s="89"/>
      <c r="AX35" s="89"/>
      <c r="AY35" s="89"/>
      <c r="AZ35" s="89"/>
      <c r="BA35" s="89"/>
      <c r="BB35" s="89"/>
      <c r="BD35" s="89"/>
      <c r="BE35" s="91"/>
      <c r="BF35" s="88"/>
      <c r="BG35" s="88"/>
      <c r="BH35" s="88"/>
    </row>
    <row r="36" spans="2:65" s="504" customFormat="1" ht="28.75" customHeight="1">
      <c r="O36" s="505"/>
      <c r="P36" s="505"/>
      <c r="Q36" s="506"/>
      <c r="T36" s="506"/>
      <c r="Y36" s="88"/>
      <c r="Z36" s="507"/>
      <c r="AA36" s="507"/>
      <c r="AB36" s="507"/>
      <c r="AX36" s="505"/>
      <c r="AY36" s="505"/>
      <c r="AZ36" s="506"/>
      <c r="BC36" s="506"/>
      <c r="BH36" s="88"/>
      <c r="BM36" s="723"/>
    </row>
    <row r="37" spans="2:65" ht="9" customHeight="1">
      <c r="P37" s="89"/>
      <c r="Q37" s="88"/>
      <c r="R37" s="88"/>
      <c r="S37" s="88"/>
      <c r="T37" s="88"/>
      <c r="U37" s="88"/>
      <c r="V37" s="88"/>
      <c r="W37" s="88"/>
      <c r="X37" s="88"/>
      <c r="Y37" s="88"/>
      <c r="AY37" s="89"/>
      <c r="AZ37" s="88"/>
      <c r="BA37" s="88"/>
      <c r="BB37" s="88"/>
      <c r="BC37" s="88"/>
      <c r="BD37" s="88"/>
      <c r="BE37" s="88"/>
      <c r="BF37" s="88"/>
      <c r="BG37" s="88"/>
      <c r="BH37" s="88"/>
    </row>
    <row r="38" spans="2:65" ht="2.4" customHeight="1">
      <c r="P38" s="89"/>
      <c r="Q38" s="88"/>
      <c r="R38" s="88"/>
      <c r="S38" s="88"/>
      <c r="T38" s="88"/>
      <c r="U38" s="88"/>
      <c r="V38" s="88"/>
      <c r="W38" s="88"/>
      <c r="X38" s="88"/>
      <c r="Y38" s="88"/>
      <c r="AY38" s="89"/>
      <c r="AZ38" s="88"/>
      <c r="BA38" s="88"/>
      <c r="BB38" s="88"/>
      <c r="BC38" s="88"/>
      <c r="BD38" s="88"/>
      <c r="BE38" s="88"/>
      <c r="BF38" s="88"/>
      <c r="BG38" s="88"/>
      <c r="BH38" s="88"/>
    </row>
    <row r="39" spans="2:65" ht="15" customHeight="1">
      <c r="O39" s="89"/>
      <c r="P39" s="89"/>
      <c r="Q39" s="89"/>
      <c r="R39" s="89"/>
      <c r="S39" s="89"/>
      <c r="T39" s="89"/>
      <c r="U39" s="89"/>
      <c r="V39" s="89"/>
      <c r="W39" s="89"/>
      <c r="X39" s="89"/>
      <c r="Y39" s="89"/>
      <c r="AC39" s="97"/>
      <c r="AX39" s="89"/>
      <c r="AY39" s="89"/>
      <c r="AZ39" s="89"/>
      <c r="BA39" s="89"/>
      <c r="BB39" s="89"/>
      <c r="BC39" s="89"/>
      <c r="BD39" s="89"/>
      <c r="BE39" s="89"/>
      <c r="BF39" s="89"/>
      <c r="BG39" s="89"/>
      <c r="BH39" s="89"/>
    </row>
    <row r="40" spans="2:65" ht="2.4" customHeight="1">
      <c r="P40" s="89"/>
      <c r="Q40" s="88"/>
      <c r="R40" s="88"/>
      <c r="S40" s="88"/>
      <c r="T40" s="88"/>
      <c r="U40" s="88"/>
      <c r="V40" s="88"/>
      <c r="W40" s="88"/>
      <c r="X40" s="88"/>
      <c r="Y40" s="88"/>
      <c r="AC40" s="92"/>
      <c r="AY40" s="89"/>
      <c r="AZ40" s="88"/>
      <c r="BA40" s="88"/>
      <c r="BB40" s="88"/>
      <c r="BC40" s="88"/>
      <c r="BD40" s="88"/>
      <c r="BE40" s="88"/>
      <c r="BF40" s="88"/>
      <c r="BG40" s="88"/>
      <c r="BH40" s="88"/>
    </row>
    <row r="41" spans="2:65" ht="13.5" customHeight="1"/>
    <row r="42" spans="2:65" ht="18" customHeight="1">
      <c r="U42" s="93"/>
      <c r="Y42" s="123"/>
      <c r="BD42" s="93"/>
      <c r="BH42" s="123"/>
    </row>
  </sheetData>
  <sheetProtection algorithmName="SHA-512" hashValue="1zBOPGkWooPRoSNXMU3W5IpdAGefYiYGm3KSUxzf/XDMksANNBMBWsX9ZxfAUAuYrtp5cOENHmUoe4j2JdlR9A==" saltValue="ggxbij55UWDrEVE44aCeIQ==" spinCount="100000" sheet="1" formatCells="0" selectLockedCells="1"/>
  <protectedRanges>
    <protectedRange sqref="Q3 T3 V3 O8 O10 O12 C20 F20 H20 K20 O20 J27 L29 K30:K31 AZ3 AX8 AX10 AX12 AL20 AO20 AQ20 AT20 AX20 AT27 AU29" name="範囲1"/>
    <protectedRange sqref="J32 N32 P32 S32 V32 X32 AS32 BB32" name="範囲1_1"/>
    <protectedRange sqref="AT30:AT31 BC3 BE3" name="範囲1_2"/>
  </protectedRanges>
  <mergeCells count="56">
    <mergeCell ref="C30:I30"/>
    <mergeCell ref="K30:Y30"/>
    <mergeCell ref="C31:I31"/>
    <mergeCell ref="K31:Y31"/>
    <mergeCell ref="C32:I32"/>
    <mergeCell ref="J32:K32"/>
    <mergeCell ref="R32:S32"/>
    <mergeCell ref="A21:Y21"/>
    <mergeCell ref="B24:W24"/>
    <mergeCell ref="C27:I27"/>
    <mergeCell ref="C29:I29"/>
    <mergeCell ref="L29:P29"/>
    <mergeCell ref="S27:Y27"/>
    <mergeCell ref="J27:R27"/>
    <mergeCell ref="A17:Y17"/>
    <mergeCell ref="A18:Y18"/>
    <mergeCell ref="I20:J20"/>
    <mergeCell ref="L20:N20"/>
    <mergeCell ref="O20:P20"/>
    <mergeCell ref="Q20:Y20"/>
    <mergeCell ref="M12:N12"/>
    <mergeCell ref="P3:Q3"/>
    <mergeCell ref="M8:N8"/>
    <mergeCell ref="O8:W8"/>
    <mergeCell ref="M10:N10"/>
    <mergeCell ref="O10:W10"/>
    <mergeCell ref="O12:R12"/>
    <mergeCell ref="S12:W12"/>
    <mergeCell ref="AY3:AZ3"/>
    <mergeCell ref="AV8:AW8"/>
    <mergeCell ref="AX8:BF8"/>
    <mergeCell ref="AV10:AW10"/>
    <mergeCell ref="AX10:BF10"/>
    <mergeCell ref="AV12:AW12"/>
    <mergeCell ref="AX12:BA12"/>
    <mergeCell ref="BB12:BF12"/>
    <mergeCell ref="AJ17:BH17"/>
    <mergeCell ref="AJ18:BH18"/>
    <mergeCell ref="AR20:AS20"/>
    <mergeCell ref="AU20:AW20"/>
    <mergeCell ref="AX20:AY20"/>
    <mergeCell ref="AZ20:BH20"/>
    <mergeCell ref="AJ21:BH21"/>
    <mergeCell ref="AK24:BF24"/>
    <mergeCell ref="AL27:AR27"/>
    <mergeCell ref="AT27:BB27"/>
    <mergeCell ref="BC27:BH27"/>
    <mergeCell ref="AL29:AR29"/>
    <mergeCell ref="AU29:AY29"/>
    <mergeCell ref="AL30:AR30"/>
    <mergeCell ref="AT30:BH30"/>
    <mergeCell ref="AL31:AR31"/>
    <mergeCell ref="AT31:BH31"/>
    <mergeCell ref="AL32:AR32"/>
    <mergeCell ref="AS32:AT32"/>
    <mergeCell ref="BA32:BB3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headerFooter scaleWithDoc="0"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WH95"/>
  <sheetViews>
    <sheetView showGridLines="0" showZeros="0" view="pageBreakPreview" zoomScale="55" zoomScaleNormal="100" zoomScaleSheetLayoutView="55" workbookViewId="0">
      <selection activeCell="L32" sqref="L32:O32"/>
    </sheetView>
  </sheetViews>
  <sheetFormatPr defaultRowHeight="13"/>
  <cols>
    <col min="1" max="1" width="2.08203125" style="59" customWidth="1"/>
    <col min="2" max="2" width="1" style="59" customWidth="1"/>
    <col min="3" max="3" width="5.08203125" style="59" customWidth="1"/>
    <col min="4" max="8" width="3" style="59" customWidth="1"/>
    <col min="9" max="9" width="4.4140625" style="59" customWidth="1"/>
    <col min="10" max="12" width="3" style="59" customWidth="1"/>
    <col min="13" max="13" width="3.6640625" style="59" customWidth="1"/>
    <col min="14" max="14" width="5.1640625" style="59" customWidth="1"/>
    <col min="15" max="15" width="3" style="59" customWidth="1"/>
    <col min="16" max="16" width="4.5" style="59" customWidth="1"/>
    <col min="17" max="19" width="3" style="59" customWidth="1"/>
    <col min="20" max="23" width="3" style="63" customWidth="1"/>
    <col min="24" max="24" width="2" style="63" customWidth="1"/>
    <col min="25" max="26" width="1.9140625" style="63" customWidth="1"/>
    <col min="27" max="27" width="6.5" style="59" customWidth="1"/>
    <col min="28" max="28" width="8.83203125" style="59"/>
    <col min="29" max="29" width="8.9140625" style="59" customWidth="1"/>
    <col min="30" max="30" width="11.4140625" style="59" customWidth="1"/>
    <col min="31" max="31" width="0.5" style="59" customWidth="1"/>
    <col min="32" max="33" width="11.4140625" style="59" customWidth="1"/>
    <col min="34" max="34" width="2.08203125" style="59" customWidth="1"/>
    <col min="35" max="35" width="1" style="59" customWidth="1"/>
    <col min="36" max="36" width="5.08203125" style="59" customWidth="1"/>
    <col min="37" max="41" width="3" style="59" customWidth="1"/>
    <col min="42" max="42" width="4.4140625" style="59" customWidth="1"/>
    <col min="43" max="45" width="3" style="59" customWidth="1"/>
    <col min="46" max="46" width="3.6640625" style="59" customWidth="1"/>
    <col min="47" max="47" width="5.1640625" style="59" customWidth="1"/>
    <col min="48" max="48" width="3" style="59" customWidth="1"/>
    <col min="49" max="49" width="4.5" style="59" customWidth="1"/>
    <col min="50" max="52" width="3" style="59" customWidth="1"/>
    <col min="53" max="56" width="3" style="63" customWidth="1"/>
    <col min="57" max="57" width="2" style="63" customWidth="1"/>
    <col min="58" max="58" width="1.9140625" style="63" customWidth="1"/>
    <col min="59" max="60" width="11.4140625" style="59" customWidth="1"/>
    <col min="61" max="63" width="8.83203125" style="323"/>
    <col min="64" max="261" width="8.83203125" style="59"/>
    <col min="262" max="262" width="2.1640625" style="59" customWidth="1"/>
    <col min="263" max="263" width="2.08203125" style="59" customWidth="1"/>
    <col min="264" max="264" width="1" style="59" customWidth="1"/>
    <col min="265" max="265" width="20.4140625" style="59" customWidth="1"/>
    <col min="266" max="266" width="1.08203125" style="59" customWidth="1"/>
    <col min="267" max="268" width="10.58203125" style="59" customWidth="1"/>
    <col min="269" max="269" width="1.58203125" style="59" customWidth="1"/>
    <col min="270" max="270" width="6.1640625" style="59" customWidth="1"/>
    <col min="271" max="271" width="4" style="59" customWidth="1"/>
    <col min="272" max="272" width="3.33203125" style="59" customWidth="1"/>
    <col min="273" max="273" width="0.6640625" style="59" customWidth="1"/>
    <col min="274" max="274" width="3" style="59" customWidth="1"/>
    <col min="275" max="275" width="3.33203125" style="59" customWidth="1"/>
    <col min="276" max="276" width="2.6640625" style="59" customWidth="1"/>
    <col min="277" max="277" width="3.33203125" style="59" customWidth="1"/>
    <col min="278" max="278" width="2.83203125" style="59" customWidth="1"/>
    <col min="279" max="279" width="1.6640625" style="59" customWidth="1"/>
    <col min="280" max="281" width="2" style="59" customWidth="1"/>
    <col min="282" max="282" width="6.5" style="59" customWidth="1"/>
    <col min="283" max="517" width="8.83203125" style="59"/>
    <col min="518" max="518" width="2.1640625" style="59" customWidth="1"/>
    <col min="519" max="519" width="2.08203125" style="59" customWidth="1"/>
    <col min="520" max="520" width="1" style="59" customWidth="1"/>
    <col min="521" max="521" width="20.4140625" style="59" customWidth="1"/>
    <col min="522" max="522" width="1.08203125" style="59" customWidth="1"/>
    <col min="523" max="524" width="10.58203125" style="59" customWidth="1"/>
    <col min="525" max="525" width="1.58203125" style="59" customWidth="1"/>
    <col min="526" max="526" width="6.1640625" style="59" customWidth="1"/>
    <col min="527" max="527" width="4" style="59" customWidth="1"/>
    <col min="528" max="528" width="3.33203125" style="59" customWidth="1"/>
    <col min="529" max="529" width="0.6640625" style="59" customWidth="1"/>
    <col min="530" max="530" width="3" style="59" customWidth="1"/>
    <col min="531" max="531" width="3.33203125" style="59" customWidth="1"/>
    <col min="532" max="532" width="2.6640625" style="59" customWidth="1"/>
    <col min="533" max="533" width="3.33203125" style="59" customWidth="1"/>
    <col min="534" max="534" width="2.83203125" style="59" customWidth="1"/>
    <col min="535" max="535" width="1.6640625" style="59" customWidth="1"/>
    <col min="536" max="537" width="2" style="59" customWidth="1"/>
    <col min="538" max="538" width="6.5" style="59" customWidth="1"/>
    <col min="539" max="773" width="8.83203125" style="59"/>
    <col min="774" max="774" width="2.1640625" style="59" customWidth="1"/>
    <col min="775" max="775" width="2.08203125" style="59" customWidth="1"/>
    <col min="776" max="776" width="1" style="59" customWidth="1"/>
    <col min="777" max="777" width="20.4140625" style="59" customWidth="1"/>
    <col min="778" max="778" width="1.08203125" style="59" customWidth="1"/>
    <col min="779" max="780" width="10.58203125" style="59" customWidth="1"/>
    <col min="781" max="781" width="1.58203125" style="59" customWidth="1"/>
    <col min="782" max="782" width="6.1640625" style="59" customWidth="1"/>
    <col min="783" max="783" width="4" style="59" customWidth="1"/>
    <col min="784" max="784" width="3.33203125" style="59" customWidth="1"/>
    <col min="785" max="785" width="0.6640625" style="59" customWidth="1"/>
    <col min="786" max="786" width="3" style="59" customWidth="1"/>
    <col min="787" max="787" width="3.33203125" style="59" customWidth="1"/>
    <col min="788" max="788" width="2.6640625" style="59" customWidth="1"/>
    <col min="789" max="789" width="3.33203125" style="59" customWidth="1"/>
    <col min="790" max="790" width="2.83203125" style="59" customWidth="1"/>
    <col min="791" max="791" width="1.6640625" style="59" customWidth="1"/>
    <col min="792" max="793" width="2" style="59" customWidth="1"/>
    <col min="794" max="794" width="6.5" style="59" customWidth="1"/>
    <col min="795" max="1029" width="8.83203125" style="59"/>
    <col min="1030" max="1030" width="2.1640625" style="59" customWidth="1"/>
    <col min="1031" max="1031" width="2.08203125" style="59" customWidth="1"/>
    <col min="1032" max="1032" width="1" style="59" customWidth="1"/>
    <col min="1033" max="1033" width="20.4140625" style="59" customWidth="1"/>
    <col min="1034" max="1034" width="1.08203125" style="59" customWidth="1"/>
    <col min="1035" max="1036" width="10.58203125" style="59" customWidth="1"/>
    <col min="1037" max="1037" width="1.58203125" style="59" customWidth="1"/>
    <col min="1038" max="1038" width="6.1640625" style="59" customWidth="1"/>
    <col min="1039" max="1039" width="4" style="59" customWidth="1"/>
    <col min="1040" max="1040" width="3.33203125" style="59" customWidth="1"/>
    <col min="1041" max="1041" width="0.6640625" style="59" customWidth="1"/>
    <col min="1042" max="1042" width="3" style="59" customWidth="1"/>
    <col min="1043" max="1043" width="3.33203125" style="59" customWidth="1"/>
    <col min="1044" max="1044" width="2.6640625" style="59" customWidth="1"/>
    <col min="1045" max="1045" width="3.33203125" style="59" customWidth="1"/>
    <col min="1046" max="1046" width="2.83203125" style="59" customWidth="1"/>
    <col min="1047" max="1047" width="1.6640625" style="59" customWidth="1"/>
    <col min="1048" max="1049" width="2" style="59" customWidth="1"/>
    <col min="1050" max="1050" width="6.5" style="59" customWidth="1"/>
    <col min="1051" max="1285" width="8.83203125" style="59"/>
    <col min="1286" max="1286" width="2.1640625" style="59" customWidth="1"/>
    <col min="1287" max="1287" width="2.08203125" style="59" customWidth="1"/>
    <col min="1288" max="1288" width="1" style="59" customWidth="1"/>
    <col min="1289" max="1289" width="20.4140625" style="59" customWidth="1"/>
    <col min="1290" max="1290" width="1.08203125" style="59" customWidth="1"/>
    <col min="1291" max="1292" width="10.58203125" style="59" customWidth="1"/>
    <col min="1293" max="1293" width="1.58203125" style="59" customWidth="1"/>
    <col min="1294" max="1294" width="6.1640625" style="59" customWidth="1"/>
    <col min="1295" max="1295" width="4" style="59" customWidth="1"/>
    <col min="1296" max="1296" width="3.33203125" style="59" customWidth="1"/>
    <col min="1297" max="1297" width="0.6640625" style="59" customWidth="1"/>
    <col min="1298" max="1298" width="3" style="59" customWidth="1"/>
    <col min="1299" max="1299" width="3.33203125" style="59" customWidth="1"/>
    <col min="1300" max="1300" width="2.6640625" style="59" customWidth="1"/>
    <col min="1301" max="1301" width="3.33203125" style="59" customWidth="1"/>
    <col min="1302" max="1302" width="2.83203125" style="59" customWidth="1"/>
    <col min="1303" max="1303" width="1.6640625" style="59" customWidth="1"/>
    <col min="1304" max="1305" width="2" style="59" customWidth="1"/>
    <col min="1306" max="1306" width="6.5" style="59" customWidth="1"/>
    <col min="1307" max="1541" width="8.83203125" style="59"/>
    <col min="1542" max="1542" width="2.1640625" style="59" customWidth="1"/>
    <col min="1543" max="1543" width="2.08203125" style="59" customWidth="1"/>
    <col min="1544" max="1544" width="1" style="59" customWidth="1"/>
    <col min="1545" max="1545" width="20.4140625" style="59" customWidth="1"/>
    <col min="1546" max="1546" width="1.08203125" style="59" customWidth="1"/>
    <col min="1547" max="1548" width="10.58203125" style="59" customWidth="1"/>
    <col min="1549" max="1549" width="1.58203125" style="59" customWidth="1"/>
    <col min="1550" max="1550" width="6.1640625" style="59" customWidth="1"/>
    <col min="1551" max="1551" width="4" style="59" customWidth="1"/>
    <col min="1552" max="1552" width="3.33203125" style="59" customWidth="1"/>
    <col min="1553" max="1553" width="0.6640625" style="59" customWidth="1"/>
    <col min="1554" max="1554" width="3" style="59" customWidth="1"/>
    <col min="1555" max="1555" width="3.33203125" style="59" customWidth="1"/>
    <col min="1556" max="1556" width="2.6640625" style="59" customWidth="1"/>
    <col min="1557" max="1557" width="3.33203125" style="59" customWidth="1"/>
    <col min="1558" max="1558" width="2.83203125" style="59" customWidth="1"/>
    <col min="1559" max="1559" width="1.6640625" style="59" customWidth="1"/>
    <col min="1560" max="1561" width="2" style="59" customWidth="1"/>
    <col min="1562" max="1562" width="6.5" style="59" customWidth="1"/>
    <col min="1563" max="1797" width="8.83203125" style="59"/>
    <col min="1798" max="1798" width="2.1640625" style="59" customWidth="1"/>
    <col min="1799" max="1799" width="2.08203125" style="59" customWidth="1"/>
    <col min="1800" max="1800" width="1" style="59" customWidth="1"/>
    <col min="1801" max="1801" width="20.4140625" style="59" customWidth="1"/>
    <col min="1802" max="1802" width="1.08203125" style="59" customWidth="1"/>
    <col min="1803" max="1804" width="10.58203125" style="59" customWidth="1"/>
    <col min="1805" max="1805" width="1.58203125" style="59" customWidth="1"/>
    <col min="1806" max="1806" width="6.1640625" style="59" customWidth="1"/>
    <col min="1807" max="1807" width="4" style="59" customWidth="1"/>
    <col min="1808" max="1808" width="3.33203125" style="59" customWidth="1"/>
    <col min="1809" max="1809" width="0.6640625" style="59" customWidth="1"/>
    <col min="1810" max="1810" width="3" style="59" customWidth="1"/>
    <col min="1811" max="1811" width="3.33203125" style="59" customWidth="1"/>
    <col min="1812" max="1812" width="2.6640625" style="59" customWidth="1"/>
    <col min="1813" max="1813" width="3.33203125" style="59" customWidth="1"/>
    <col min="1814" max="1814" width="2.83203125" style="59" customWidth="1"/>
    <col min="1815" max="1815" width="1.6640625" style="59" customWidth="1"/>
    <col min="1816" max="1817" width="2" style="59" customWidth="1"/>
    <col min="1818" max="1818" width="6.5" style="59" customWidth="1"/>
    <col min="1819" max="2053" width="8.83203125" style="59"/>
    <col min="2054" max="2054" width="2.1640625" style="59" customWidth="1"/>
    <col min="2055" max="2055" width="2.08203125" style="59" customWidth="1"/>
    <col min="2056" max="2056" width="1" style="59" customWidth="1"/>
    <col min="2057" max="2057" width="20.4140625" style="59" customWidth="1"/>
    <col min="2058" max="2058" width="1.08203125" style="59" customWidth="1"/>
    <col min="2059" max="2060" width="10.58203125" style="59" customWidth="1"/>
    <col min="2061" max="2061" width="1.58203125" style="59" customWidth="1"/>
    <col min="2062" max="2062" width="6.1640625" style="59" customWidth="1"/>
    <col min="2063" max="2063" width="4" style="59" customWidth="1"/>
    <col min="2064" max="2064" width="3.33203125" style="59" customWidth="1"/>
    <col min="2065" max="2065" width="0.6640625" style="59" customWidth="1"/>
    <col min="2066" max="2066" width="3" style="59" customWidth="1"/>
    <col min="2067" max="2067" width="3.33203125" style="59" customWidth="1"/>
    <col min="2068" max="2068" width="2.6640625" style="59" customWidth="1"/>
    <col min="2069" max="2069" width="3.33203125" style="59" customWidth="1"/>
    <col min="2070" max="2070" width="2.83203125" style="59" customWidth="1"/>
    <col min="2071" max="2071" width="1.6640625" style="59" customWidth="1"/>
    <col min="2072" max="2073" width="2" style="59" customWidth="1"/>
    <col min="2074" max="2074" width="6.5" style="59" customWidth="1"/>
    <col min="2075" max="2309" width="8.83203125" style="59"/>
    <col min="2310" max="2310" width="2.1640625" style="59" customWidth="1"/>
    <col min="2311" max="2311" width="2.08203125" style="59" customWidth="1"/>
    <col min="2312" max="2312" width="1" style="59" customWidth="1"/>
    <col min="2313" max="2313" width="20.4140625" style="59" customWidth="1"/>
    <col min="2314" max="2314" width="1.08203125" style="59" customWidth="1"/>
    <col min="2315" max="2316" width="10.58203125" style="59" customWidth="1"/>
    <col min="2317" max="2317" width="1.58203125" style="59" customWidth="1"/>
    <col min="2318" max="2318" width="6.1640625" style="59" customWidth="1"/>
    <col min="2319" max="2319" width="4" style="59" customWidth="1"/>
    <col min="2320" max="2320" width="3.33203125" style="59" customWidth="1"/>
    <col min="2321" max="2321" width="0.6640625" style="59" customWidth="1"/>
    <col min="2322" max="2322" width="3" style="59" customWidth="1"/>
    <col min="2323" max="2323" width="3.33203125" style="59" customWidth="1"/>
    <col min="2324" max="2324" width="2.6640625" style="59" customWidth="1"/>
    <col min="2325" max="2325" width="3.33203125" style="59" customWidth="1"/>
    <col min="2326" max="2326" width="2.83203125" style="59" customWidth="1"/>
    <col min="2327" max="2327" width="1.6640625" style="59" customWidth="1"/>
    <col min="2328" max="2329" width="2" style="59" customWidth="1"/>
    <col min="2330" max="2330" width="6.5" style="59" customWidth="1"/>
    <col min="2331" max="2565" width="8.83203125" style="59"/>
    <col min="2566" max="2566" width="2.1640625" style="59" customWidth="1"/>
    <col min="2567" max="2567" width="2.08203125" style="59" customWidth="1"/>
    <col min="2568" max="2568" width="1" style="59" customWidth="1"/>
    <col min="2569" max="2569" width="20.4140625" style="59" customWidth="1"/>
    <col min="2570" max="2570" width="1.08203125" style="59" customWidth="1"/>
    <col min="2571" max="2572" width="10.58203125" style="59" customWidth="1"/>
    <col min="2573" max="2573" width="1.58203125" style="59" customWidth="1"/>
    <col min="2574" max="2574" width="6.1640625" style="59" customWidth="1"/>
    <col min="2575" max="2575" width="4" style="59" customWidth="1"/>
    <col min="2576" max="2576" width="3.33203125" style="59" customWidth="1"/>
    <col min="2577" max="2577" width="0.6640625" style="59" customWidth="1"/>
    <col min="2578" max="2578" width="3" style="59" customWidth="1"/>
    <col min="2579" max="2579" width="3.33203125" style="59" customWidth="1"/>
    <col min="2580" max="2580" width="2.6640625" style="59" customWidth="1"/>
    <col min="2581" max="2581" width="3.33203125" style="59" customWidth="1"/>
    <col min="2582" max="2582" width="2.83203125" style="59" customWidth="1"/>
    <col min="2583" max="2583" width="1.6640625" style="59" customWidth="1"/>
    <col min="2584" max="2585" width="2" style="59" customWidth="1"/>
    <col min="2586" max="2586" width="6.5" style="59" customWidth="1"/>
    <col min="2587" max="2821" width="8.83203125" style="59"/>
    <col min="2822" max="2822" width="2.1640625" style="59" customWidth="1"/>
    <col min="2823" max="2823" width="2.08203125" style="59" customWidth="1"/>
    <col min="2824" max="2824" width="1" style="59" customWidth="1"/>
    <col min="2825" max="2825" width="20.4140625" style="59" customWidth="1"/>
    <col min="2826" max="2826" width="1.08203125" style="59" customWidth="1"/>
    <col min="2827" max="2828" width="10.58203125" style="59" customWidth="1"/>
    <col min="2829" max="2829" width="1.58203125" style="59" customWidth="1"/>
    <col min="2830" max="2830" width="6.1640625" style="59" customWidth="1"/>
    <col min="2831" max="2831" width="4" style="59" customWidth="1"/>
    <col min="2832" max="2832" width="3.33203125" style="59" customWidth="1"/>
    <col min="2833" max="2833" width="0.6640625" style="59" customWidth="1"/>
    <col min="2834" max="2834" width="3" style="59" customWidth="1"/>
    <col min="2835" max="2835" width="3.33203125" style="59" customWidth="1"/>
    <col min="2836" max="2836" width="2.6640625" style="59" customWidth="1"/>
    <col min="2837" max="2837" width="3.33203125" style="59" customWidth="1"/>
    <col min="2838" max="2838" width="2.83203125" style="59" customWidth="1"/>
    <col min="2839" max="2839" width="1.6640625" style="59" customWidth="1"/>
    <col min="2840" max="2841" width="2" style="59" customWidth="1"/>
    <col min="2842" max="2842" width="6.5" style="59" customWidth="1"/>
    <col min="2843" max="3077" width="8.83203125" style="59"/>
    <col min="3078" max="3078" width="2.1640625" style="59" customWidth="1"/>
    <col min="3079" max="3079" width="2.08203125" style="59" customWidth="1"/>
    <col min="3080" max="3080" width="1" style="59" customWidth="1"/>
    <col min="3081" max="3081" width="20.4140625" style="59" customWidth="1"/>
    <col min="3082" max="3082" width="1.08203125" style="59" customWidth="1"/>
    <col min="3083" max="3084" width="10.58203125" style="59" customWidth="1"/>
    <col min="3085" max="3085" width="1.58203125" style="59" customWidth="1"/>
    <col min="3086" max="3086" width="6.1640625" style="59" customWidth="1"/>
    <col min="3087" max="3087" width="4" style="59" customWidth="1"/>
    <col min="3088" max="3088" width="3.33203125" style="59" customWidth="1"/>
    <col min="3089" max="3089" width="0.6640625" style="59" customWidth="1"/>
    <col min="3090" max="3090" width="3" style="59" customWidth="1"/>
    <col min="3091" max="3091" width="3.33203125" style="59" customWidth="1"/>
    <col min="3092" max="3092" width="2.6640625" style="59" customWidth="1"/>
    <col min="3093" max="3093" width="3.33203125" style="59" customWidth="1"/>
    <col min="3094" max="3094" width="2.83203125" style="59" customWidth="1"/>
    <col min="3095" max="3095" width="1.6640625" style="59" customWidth="1"/>
    <col min="3096" max="3097" width="2" style="59" customWidth="1"/>
    <col min="3098" max="3098" width="6.5" style="59" customWidth="1"/>
    <col min="3099" max="3333" width="8.83203125" style="59"/>
    <col min="3334" max="3334" width="2.1640625" style="59" customWidth="1"/>
    <col min="3335" max="3335" width="2.08203125" style="59" customWidth="1"/>
    <col min="3336" max="3336" width="1" style="59" customWidth="1"/>
    <col min="3337" max="3337" width="20.4140625" style="59" customWidth="1"/>
    <col min="3338" max="3338" width="1.08203125" style="59" customWidth="1"/>
    <col min="3339" max="3340" width="10.58203125" style="59" customWidth="1"/>
    <col min="3341" max="3341" width="1.58203125" style="59" customWidth="1"/>
    <col min="3342" max="3342" width="6.1640625" style="59" customWidth="1"/>
    <col min="3343" max="3343" width="4" style="59" customWidth="1"/>
    <col min="3344" max="3344" width="3.33203125" style="59" customWidth="1"/>
    <col min="3345" max="3345" width="0.6640625" style="59" customWidth="1"/>
    <col min="3346" max="3346" width="3" style="59" customWidth="1"/>
    <col min="3347" max="3347" width="3.33203125" style="59" customWidth="1"/>
    <col min="3348" max="3348" width="2.6640625" style="59" customWidth="1"/>
    <col min="3349" max="3349" width="3.33203125" style="59" customWidth="1"/>
    <col min="3350" max="3350" width="2.83203125" style="59" customWidth="1"/>
    <col min="3351" max="3351" width="1.6640625" style="59" customWidth="1"/>
    <col min="3352" max="3353" width="2" style="59" customWidth="1"/>
    <col min="3354" max="3354" width="6.5" style="59" customWidth="1"/>
    <col min="3355" max="3589" width="8.83203125" style="59"/>
    <col min="3590" max="3590" width="2.1640625" style="59" customWidth="1"/>
    <col min="3591" max="3591" width="2.08203125" style="59" customWidth="1"/>
    <col min="3592" max="3592" width="1" style="59" customWidth="1"/>
    <col min="3593" max="3593" width="20.4140625" style="59" customWidth="1"/>
    <col min="3594" max="3594" width="1.08203125" style="59" customWidth="1"/>
    <col min="3595" max="3596" width="10.58203125" style="59" customWidth="1"/>
    <col min="3597" max="3597" width="1.58203125" style="59" customWidth="1"/>
    <col min="3598" max="3598" width="6.1640625" style="59" customWidth="1"/>
    <col min="3599" max="3599" width="4" style="59" customWidth="1"/>
    <col min="3600" max="3600" width="3.33203125" style="59" customWidth="1"/>
    <col min="3601" max="3601" width="0.6640625" style="59" customWidth="1"/>
    <col min="3602" max="3602" width="3" style="59" customWidth="1"/>
    <col min="3603" max="3603" width="3.33203125" style="59" customWidth="1"/>
    <col min="3604" max="3604" width="2.6640625" style="59" customWidth="1"/>
    <col min="3605" max="3605" width="3.33203125" style="59" customWidth="1"/>
    <col min="3606" max="3606" width="2.83203125" style="59" customWidth="1"/>
    <col min="3607" max="3607" width="1.6640625" style="59" customWidth="1"/>
    <col min="3608" max="3609" width="2" style="59" customWidth="1"/>
    <col min="3610" max="3610" width="6.5" style="59" customWidth="1"/>
    <col min="3611" max="3845" width="8.83203125" style="59"/>
    <col min="3846" max="3846" width="2.1640625" style="59" customWidth="1"/>
    <col min="3847" max="3847" width="2.08203125" style="59" customWidth="1"/>
    <col min="3848" max="3848" width="1" style="59" customWidth="1"/>
    <col min="3849" max="3849" width="20.4140625" style="59" customWidth="1"/>
    <col min="3850" max="3850" width="1.08203125" style="59" customWidth="1"/>
    <col min="3851" max="3852" width="10.58203125" style="59" customWidth="1"/>
    <col min="3853" max="3853" width="1.58203125" style="59" customWidth="1"/>
    <col min="3854" max="3854" width="6.1640625" style="59" customWidth="1"/>
    <col min="3855" max="3855" width="4" style="59" customWidth="1"/>
    <col min="3856" max="3856" width="3.33203125" style="59" customWidth="1"/>
    <col min="3857" max="3857" width="0.6640625" style="59" customWidth="1"/>
    <col min="3858" max="3858" width="3" style="59" customWidth="1"/>
    <col min="3859" max="3859" width="3.33203125" style="59" customWidth="1"/>
    <col min="3860" max="3860" width="2.6640625" style="59" customWidth="1"/>
    <col min="3861" max="3861" width="3.33203125" style="59" customWidth="1"/>
    <col min="3862" max="3862" width="2.83203125" style="59" customWidth="1"/>
    <col min="3863" max="3863" width="1.6640625" style="59" customWidth="1"/>
    <col min="3864" max="3865" width="2" style="59" customWidth="1"/>
    <col min="3866" max="3866" width="6.5" style="59" customWidth="1"/>
    <col min="3867" max="4101" width="8.83203125" style="59"/>
    <col min="4102" max="4102" width="2.1640625" style="59" customWidth="1"/>
    <col min="4103" max="4103" width="2.08203125" style="59" customWidth="1"/>
    <col min="4104" max="4104" width="1" style="59" customWidth="1"/>
    <col min="4105" max="4105" width="20.4140625" style="59" customWidth="1"/>
    <col min="4106" max="4106" width="1.08203125" style="59" customWidth="1"/>
    <col min="4107" max="4108" width="10.58203125" style="59" customWidth="1"/>
    <col min="4109" max="4109" width="1.58203125" style="59" customWidth="1"/>
    <col min="4110" max="4110" width="6.1640625" style="59" customWidth="1"/>
    <col min="4111" max="4111" width="4" style="59" customWidth="1"/>
    <col min="4112" max="4112" width="3.33203125" style="59" customWidth="1"/>
    <col min="4113" max="4113" width="0.6640625" style="59" customWidth="1"/>
    <col min="4114" max="4114" width="3" style="59" customWidth="1"/>
    <col min="4115" max="4115" width="3.33203125" style="59" customWidth="1"/>
    <col min="4116" max="4116" width="2.6640625" style="59" customWidth="1"/>
    <col min="4117" max="4117" width="3.33203125" style="59" customWidth="1"/>
    <col min="4118" max="4118" width="2.83203125" style="59" customWidth="1"/>
    <col min="4119" max="4119" width="1.6640625" style="59" customWidth="1"/>
    <col min="4120" max="4121" width="2" style="59" customWidth="1"/>
    <col min="4122" max="4122" width="6.5" style="59" customWidth="1"/>
    <col min="4123" max="4357" width="8.83203125" style="59"/>
    <col min="4358" max="4358" width="2.1640625" style="59" customWidth="1"/>
    <col min="4359" max="4359" width="2.08203125" style="59" customWidth="1"/>
    <col min="4360" max="4360" width="1" style="59" customWidth="1"/>
    <col min="4361" max="4361" width="20.4140625" style="59" customWidth="1"/>
    <col min="4362" max="4362" width="1.08203125" style="59" customWidth="1"/>
    <col min="4363" max="4364" width="10.58203125" style="59" customWidth="1"/>
    <col min="4365" max="4365" width="1.58203125" style="59" customWidth="1"/>
    <col min="4366" max="4366" width="6.1640625" style="59" customWidth="1"/>
    <col min="4367" max="4367" width="4" style="59" customWidth="1"/>
    <col min="4368" max="4368" width="3.33203125" style="59" customWidth="1"/>
    <col min="4369" max="4369" width="0.6640625" style="59" customWidth="1"/>
    <col min="4370" max="4370" width="3" style="59" customWidth="1"/>
    <col min="4371" max="4371" width="3.33203125" style="59" customWidth="1"/>
    <col min="4372" max="4372" width="2.6640625" style="59" customWidth="1"/>
    <col min="4373" max="4373" width="3.33203125" style="59" customWidth="1"/>
    <col min="4374" max="4374" width="2.83203125" style="59" customWidth="1"/>
    <col min="4375" max="4375" width="1.6640625" style="59" customWidth="1"/>
    <col min="4376" max="4377" width="2" style="59" customWidth="1"/>
    <col min="4378" max="4378" width="6.5" style="59" customWidth="1"/>
    <col min="4379" max="4613" width="8.83203125" style="59"/>
    <col min="4614" max="4614" width="2.1640625" style="59" customWidth="1"/>
    <col min="4615" max="4615" width="2.08203125" style="59" customWidth="1"/>
    <col min="4616" max="4616" width="1" style="59" customWidth="1"/>
    <col min="4617" max="4617" width="20.4140625" style="59" customWidth="1"/>
    <col min="4618" max="4618" width="1.08203125" style="59" customWidth="1"/>
    <col min="4619" max="4620" width="10.58203125" style="59" customWidth="1"/>
    <col min="4621" max="4621" width="1.58203125" style="59" customWidth="1"/>
    <col min="4622" max="4622" width="6.1640625" style="59" customWidth="1"/>
    <col min="4623" max="4623" width="4" style="59" customWidth="1"/>
    <col min="4624" max="4624" width="3.33203125" style="59" customWidth="1"/>
    <col min="4625" max="4625" width="0.6640625" style="59" customWidth="1"/>
    <col min="4626" max="4626" width="3" style="59" customWidth="1"/>
    <col min="4627" max="4627" width="3.33203125" style="59" customWidth="1"/>
    <col min="4628" max="4628" width="2.6640625" style="59" customWidth="1"/>
    <col min="4629" max="4629" width="3.33203125" style="59" customWidth="1"/>
    <col min="4630" max="4630" width="2.83203125" style="59" customWidth="1"/>
    <col min="4631" max="4631" width="1.6640625" style="59" customWidth="1"/>
    <col min="4632" max="4633" width="2" style="59" customWidth="1"/>
    <col min="4634" max="4634" width="6.5" style="59" customWidth="1"/>
    <col min="4635" max="4869" width="8.83203125" style="59"/>
    <col min="4870" max="4870" width="2.1640625" style="59" customWidth="1"/>
    <col min="4871" max="4871" width="2.08203125" style="59" customWidth="1"/>
    <col min="4872" max="4872" width="1" style="59" customWidth="1"/>
    <col min="4873" max="4873" width="20.4140625" style="59" customWidth="1"/>
    <col min="4874" max="4874" width="1.08203125" style="59" customWidth="1"/>
    <col min="4875" max="4876" width="10.58203125" style="59" customWidth="1"/>
    <col min="4877" max="4877" width="1.58203125" style="59" customWidth="1"/>
    <col min="4878" max="4878" width="6.1640625" style="59" customWidth="1"/>
    <col min="4879" max="4879" width="4" style="59" customWidth="1"/>
    <col min="4880" max="4880" width="3.33203125" style="59" customWidth="1"/>
    <col min="4881" max="4881" width="0.6640625" style="59" customWidth="1"/>
    <col min="4882" max="4882" width="3" style="59" customWidth="1"/>
    <col min="4883" max="4883" width="3.33203125" style="59" customWidth="1"/>
    <col min="4884" max="4884" width="2.6640625" style="59" customWidth="1"/>
    <col min="4885" max="4885" width="3.33203125" style="59" customWidth="1"/>
    <col min="4886" max="4886" width="2.83203125" style="59" customWidth="1"/>
    <col min="4887" max="4887" width="1.6640625" style="59" customWidth="1"/>
    <col min="4888" max="4889" width="2" style="59" customWidth="1"/>
    <col min="4890" max="4890" width="6.5" style="59" customWidth="1"/>
    <col min="4891" max="5125" width="8.83203125" style="59"/>
    <col min="5126" max="5126" width="2.1640625" style="59" customWidth="1"/>
    <col min="5127" max="5127" width="2.08203125" style="59" customWidth="1"/>
    <col min="5128" max="5128" width="1" style="59" customWidth="1"/>
    <col min="5129" max="5129" width="20.4140625" style="59" customWidth="1"/>
    <col min="5130" max="5130" width="1.08203125" style="59" customWidth="1"/>
    <col min="5131" max="5132" width="10.58203125" style="59" customWidth="1"/>
    <col min="5133" max="5133" width="1.58203125" style="59" customWidth="1"/>
    <col min="5134" max="5134" width="6.1640625" style="59" customWidth="1"/>
    <col min="5135" max="5135" width="4" style="59" customWidth="1"/>
    <col min="5136" max="5136" width="3.33203125" style="59" customWidth="1"/>
    <col min="5137" max="5137" width="0.6640625" style="59" customWidth="1"/>
    <col min="5138" max="5138" width="3" style="59" customWidth="1"/>
    <col min="5139" max="5139" width="3.33203125" style="59" customWidth="1"/>
    <col min="5140" max="5140" width="2.6640625" style="59" customWidth="1"/>
    <col min="5141" max="5141" width="3.33203125" style="59" customWidth="1"/>
    <col min="5142" max="5142" width="2.83203125" style="59" customWidth="1"/>
    <col min="5143" max="5143" width="1.6640625" style="59" customWidth="1"/>
    <col min="5144" max="5145" width="2" style="59" customWidth="1"/>
    <col min="5146" max="5146" width="6.5" style="59" customWidth="1"/>
    <col min="5147" max="5381" width="8.83203125" style="59"/>
    <col min="5382" max="5382" width="2.1640625" style="59" customWidth="1"/>
    <col min="5383" max="5383" width="2.08203125" style="59" customWidth="1"/>
    <col min="5384" max="5384" width="1" style="59" customWidth="1"/>
    <col min="5385" max="5385" width="20.4140625" style="59" customWidth="1"/>
    <col min="5386" max="5386" width="1.08203125" style="59" customWidth="1"/>
    <col min="5387" max="5388" width="10.58203125" style="59" customWidth="1"/>
    <col min="5389" max="5389" width="1.58203125" style="59" customWidth="1"/>
    <col min="5390" max="5390" width="6.1640625" style="59" customWidth="1"/>
    <col min="5391" max="5391" width="4" style="59" customWidth="1"/>
    <col min="5392" max="5392" width="3.33203125" style="59" customWidth="1"/>
    <col min="5393" max="5393" width="0.6640625" style="59" customWidth="1"/>
    <col min="5394" max="5394" width="3" style="59" customWidth="1"/>
    <col min="5395" max="5395" width="3.33203125" style="59" customWidth="1"/>
    <col min="5396" max="5396" width="2.6640625" style="59" customWidth="1"/>
    <col min="5397" max="5397" width="3.33203125" style="59" customWidth="1"/>
    <col min="5398" max="5398" width="2.83203125" style="59" customWidth="1"/>
    <col min="5399" max="5399" width="1.6640625" style="59" customWidth="1"/>
    <col min="5400" max="5401" width="2" style="59" customWidth="1"/>
    <col min="5402" max="5402" width="6.5" style="59" customWidth="1"/>
    <col min="5403" max="5637" width="8.83203125" style="59"/>
    <col min="5638" max="5638" width="2.1640625" style="59" customWidth="1"/>
    <col min="5639" max="5639" width="2.08203125" style="59" customWidth="1"/>
    <col min="5640" max="5640" width="1" style="59" customWidth="1"/>
    <col min="5641" max="5641" width="20.4140625" style="59" customWidth="1"/>
    <col min="5642" max="5642" width="1.08203125" style="59" customWidth="1"/>
    <col min="5643" max="5644" width="10.58203125" style="59" customWidth="1"/>
    <col min="5645" max="5645" width="1.58203125" style="59" customWidth="1"/>
    <col min="5646" max="5646" width="6.1640625" style="59" customWidth="1"/>
    <col min="5647" max="5647" width="4" style="59" customWidth="1"/>
    <col min="5648" max="5648" width="3.33203125" style="59" customWidth="1"/>
    <col min="5649" max="5649" width="0.6640625" style="59" customWidth="1"/>
    <col min="5650" max="5650" width="3" style="59" customWidth="1"/>
    <col min="5651" max="5651" width="3.33203125" style="59" customWidth="1"/>
    <col min="5652" max="5652" width="2.6640625" style="59" customWidth="1"/>
    <col min="5653" max="5653" width="3.33203125" style="59" customWidth="1"/>
    <col min="5654" max="5654" width="2.83203125" style="59" customWidth="1"/>
    <col min="5655" max="5655" width="1.6640625" style="59" customWidth="1"/>
    <col min="5656" max="5657" width="2" style="59" customWidth="1"/>
    <col min="5658" max="5658" width="6.5" style="59" customWidth="1"/>
    <col min="5659" max="5893" width="8.83203125" style="59"/>
    <col min="5894" max="5894" width="2.1640625" style="59" customWidth="1"/>
    <col min="5895" max="5895" width="2.08203125" style="59" customWidth="1"/>
    <col min="5896" max="5896" width="1" style="59" customWidth="1"/>
    <col min="5897" max="5897" width="20.4140625" style="59" customWidth="1"/>
    <col min="5898" max="5898" width="1.08203125" style="59" customWidth="1"/>
    <col min="5899" max="5900" width="10.58203125" style="59" customWidth="1"/>
    <col min="5901" max="5901" width="1.58203125" style="59" customWidth="1"/>
    <col min="5902" max="5902" width="6.1640625" style="59" customWidth="1"/>
    <col min="5903" max="5903" width="4" style="59" customWidth="1"/>
    <col min="5904" max="5904" width="3.33203125" style="59" customWidth="1"/>
    <col min="5905" max="5905" width="0.6640625" style="59" customWidth="1"/>
    <col min="5906" max="5906" width="3" style="59" customWidth="1"/>
    <col min="5907" max="5907" width="3.33203125" style="59" customWidth="1"/>
    <col min="5908" max="5908" width="2.6640625" style="59" customWidth="1"/>
    <col min="5909" max="5909" width="3.33203125" style="59" customWidth="1"/>
    <col min="5910" max="5910" width="2.83203125" style="59" customWidth="1"/>
    <col min="5911" max="5911" width="1.6640625" style="59" customWidth="1"/>
    <col min="5912" max="5913" width="2" style="59" customWidth="1"/>
    <col min="5914" max="5914" width="6.5" style="59" customWidth="1"/>
    <col min="5915" max="6149" width="8.83203125" style="59"/>
    <col min="6150" max="6150" width="2.1640625" style="59" customWidth="1"/>
    <col min="6151" max="6151" width="2.08203125" style="59" customWidth="1"/>
    <col min="6152" max="6152" width="1" style="59" customWidth="1"/>
    <col min="6153" max="6153" width="20.4140625" style="59" customWidth="1"/>
    <col min="6154" max="6154" width="1.08203125" style="59" customWidth="1"/>
    <col min="6155" max="6156" width="10.58203125" style="59" customWidth="1"/>
    <col min="6157" max="6157" width="1.58203125" style="59" customWidth="1"/>
    <col min="6158" max="6158" width="6.1640625" style="59" customWidth="1"/>
    <col min="6159" max="6159" width="4" style="59" customWidth="1"/>
    <col min="6160" max="6160" width="3.33203125" style="59" customWidth="1"/>
    <col min="6161" max="6161" width="0.6640625" style="59" customWidth="1"/>
    <col min="6162" max="6162" width="3" style="59" customWidth="1"/>
    <col min="6163" max="6163" width="3.33203125" style="59" customWidth="1"/>
    <col min="6164" max="6164" width="2.6640625" style="59" customWidth="1"/>
    <col min="6165" max="6165" width="3.33203125" style="59" customWidth="1"/>
    <col min="6166" max="6166" width="2.83203125" style="59" customWidth="1"/>
    <col min="6167" max="6167" width="1.6640625" style="59" customWidth="1"/>
    <col min="6168" max="6169" width="2" style="59" customWidth="1"/>
    <col min="6170" max="6170" width="6.5" style="59" customWidth="1"/>
    <col min="6171" max="6405" width="8.83203125" style="59"/>
    <col min="6406" max="6406" width="2.1640625" style="59" customWidth="1"/>
    <col min="6407" max="6407" width="2.08203125" style="59" customWidth="1"/>
    <col min="6408" max="6408" width="1" style="59" customWidth="1"/>
    <col min="6409" max="6409" width="20.4140625" style="59" customWidth="1"/>
    <col min="6410" max="6410" width="1.08203125" style="59" customWidth="1"/>
    <col min="6411" max="6412" width="10.58203125" style="59" customWidth="1"/>
    <col min="6413" max="6413" width="1.58203125" style="59" customWidth="1"/>
    <col min="6414" max="6414" width="6.1640625" style="59" customWidth="1"/>
    <col min="6415" max="6415" width="4" style="59" customWidth="1"/>
    <col min="6416" max="6416" width="3.33203125" style="59" customWidth="1"/>
    <col min="6417" max="6417" width="0.6640625" style="59" customWidth="1"/>
    <col min="6418" max="6418" width="3" style="59" customWidth="1"/>
    <col min="6419" max="6419" width="3.33203125" style="59" customWidth="1"/>
    <col min="6420" max="6420" width="2.6640625" style="59" customWidth="1"/>
    <col min="6421" max="6421" width="3.33203125" style="59" customWidth="1"/>
    <col min="6422" max="6422" width="2.83203125" style="59" customWidth="1"/>
    <col min="6423" max="6423" width="1.6640625" style="59" customWidth="1"/>
    <col min="6424" max="6425" width="2" style="59" customWidth="1"/>
    <col min="6426" max="6426" width="6.5" style="59" customWidth="1"/>
    <col min="6427" max="6661" width="8.83203125" style="59"/>
    <col min="6662" max="6662" width="2.1640625" style="59" customWidth="1"/>
    <col min="6663" max="6663" width="2.08203125" style="59" customWidth="1"/>
    <col min="6664" max="6664" width="1" style="59" customWidth="1"/>
    <col min="6665" max="6665" width="20.4140625" style="59" customWidth="1"/>
    <col min="6666" max="6666" width="1.08203125" style="59" customWidth="1"/>
    <col min="6667" max="6668" width="10.58203125" style="59" customWidth="1"/>
    <col min="6669" max="6669" width="1.58203125" style="59" customWidth="1"/>
    <col min="6670" max="6670" width="6.1640625" style="59" customWidth="1"/>
    <col min="6671" max="6671" width="4" style="59" customWidth="1"/>
    <col min="6672" max="6672" width="3.33203125" style="59" customWidth="1"/>
    <col min="6673" max="6673" width="0.6640625" style="59" customWidth="1"/>
    <col min="6674" max="6674" width="3" style="59" customWidth="1"/>
    <col min="6675" max="6675" width="3.33203125" style="59" customWidth="1"/>
    <col min="6676" max="6676" width="2.6640625" style="59" customWidth="1"/>
    <col min="6677" max="6677" width="3.33203125" style="59" customWidth="1"/>
    <col min="6678" max="6678" width="2.83203125" style="59" customWidth="1"/>
    <col min="6679" max="6679" width="1.6640625" style="59" customWidth="1"/>
    <col min="6680" max="6681" width="2" style="59" customWidth="1"/>
    <col min="6682" max="6682" width="6.5" style="59" customWidth="1"/>
    <col min="6683" max="6917" width="8.83203125" style="59"/>
    <col min="6918" max="6918" width="2.1640625" style="59" customWidth="1"/>
    <col min="6919" max="6919" width="2.08203125" style="59" customWidth="1"/>
    <col min="6920" max="6920" width="1" style="59" customWidth="1"/>
    <col min="6921" max="6921" width="20.4140625" style="59" customWidth="1"/>
    <col min="6922" max="6922" width="1.08203125" style="59" customWidth="1"/>
    <col min="6923" max="6924" width="10.58203125" style="59" customWidth="1"/>
    <col min="6925" max="6925" width="1.58203125" style="59" customWidth="1"/>
    <col min="6926" max="6926" width="6.1640625" style="59" customWidth="1"/>
    <col min="6927" max="6927" width="4" style="59" customWidth="1"/>
    <col min="6928" max="6928" width="3.33203125" style="59" customWidth="1"/>
    <col min="6929" max="6929" width="0.6640625" style="59" customWidth="1"/>
    <col min="6930" max="6930" width="3" style="59" customWidth="1"/>
    <col min="6931" max="6931" width="3.33203125" style="59" customWidth="1"/>
    <col min="6932" max="6932" width="2.6640625" style="59" customWidth="1"/>
    <col min="6933" max="6933" width="3.33203125" style="59" customWidth="1"/>
    <col min="6934" max="6934" width="2.83203125" style="59" customWidth="1"/>
    <col min="6935" max="6935" width="1.6640625" style="59" customWidth="1"/>
    <col min="6936" max="6937" width="2" style="59" customWidth="1"/>
    <col min="6938" max="6938" width="6.5" style="59" customWidth="1"/>
    <col min="6939" max="7173" width="8.83203125" style="59"/>
    <col min="7174" max="7174" width="2.1640625" style="59" customWidth="1"/>
    <col min="7175" max="7175" width="2.08203125" style="59" customWidth="1"/>
    <col min="7176" max="7176" width="1" style="59" customWidth="1"/>
    <col min="7177" max="7177" width="20.4140625" style="59" customWidth="1"/>
    <col min="7178" max="7178" width="1.08203125" style="59" customWidth="1"/>
    <col min="7179" max="7180" width="10.58203125" style="59" customWidth="1"/>
    <col min="7181" max="7181" width="1.58203125" style="59" customWidth="1"/>
    <col min="7182" max="7182" width="6.1640625" style="59" customWidth="1"/>
    <col min="7183" max="7183" width="4" style="59" customWidth="1"/>
    <col min="7184" max="7184" width="3.33203125" style="59" customWidth="1"/>
    <col min="7185" max="7185" width="0.6640625" style="59" customWidth="1"/>
    <col min="7186" max="7186" width="3" style="59" customWidth="1"/>
    <col min="7187" max="7187" width="3.33203125" style="59" customWidth="1"/>
    <col min="7188" max="7188" width="2.6640625" style="59" customWidth="1"/>
    <col min="7189" max="7189" width="3.33203125" style="59" customWidth="1"/>
    <col min="7190" max="7190" width="2.83203125" style="59" customWidth="1"/>
    <col min="7191" max="7191" width="1.6640625" style="59" customWidth="1"/>
    <col min="7192" max="7193" width="2" style="59" customWidth="1"/>
    <col min="7194" max="7194" width="6.5" style="59" customWidth="1"/>
    <col min="7195" max="7429" width="8.83203125" style="59"/>
    <col min="7430" max="7430" width="2.1640625" style="59" customWidth="1"/>
    <col min="7431" max="7431" width="2.08203125" style="59" customWidth="1"/>
    <col min="7432" max="7432" width="1" style="59" customWidth="1"/>
    <col min="7433" max="7433" width="20.4140625" style="59" customWidth="1"/>
    <col min="7434" max="7434" width="1.08203125" style="59" customWidth="1"/>
    <col min="7435" max="7436" width="10.58203125" style="59" customWidth="1"/>
    <col min="7437" max="7437" width="1.58203125" style="59" customWidth="1"/>
    <col min="7438" max="7438" width="6.1640625" style="59" customWidth="1"/>
    <col min="7439" max="7439" width="4" style="59" customWidth="1"/>
    <col min="7440" max="7440" width="3.33203125" style="59" customWidth="1"/>
    <col min="7441" max="7441" width="0.6640625" style="59" customWidth="1"/>
    <col min="7442" max="7442" width="3" style="59" customWidth="1"/>
    <col min="7443" max="7443" width="3.33203125" style="59" customWidth="1"/>
    <col min="7444" max="7444" width="2.6640625" style="59" customWidth="1"/>
    <col min="7445" max="7445" width="3.33203125" style="59" customWidth="1"/>
    <col min="7446" max="7446" width="2.83203125" style="59" customWidth="1"/>
    <col min="7447" max="7447" width="1.6640625" style="59" customWidth="1"/>
    <col min="7448" max="7449" width="2" style="59" customWidth="1"/>
    <col min="7450" max="7450" width="6.5" style="59" customWidth="1"/>
    <col min="7451" max="7685" width="8.83203125" style="59"/>
    <col min="7686" max="7686" width="2.1640625" style="59" customWidth="1"/>
    <col min="7687" max="7687" width="2.08203125" style="59" customWidth="1"/>
    <col min="7688" max="7688" width="1" style="59" customWidth="1"/>
    <col min="7689" max="7689" width="20.4140625" style="59" customWidth="1"/>
    <col min="7690" max="7690" width="1.08203125" style="59" customWidth="1"/>
    <col min="7691" max="7692" width="10.58203125" style="59" customWidth="1"/>
    <col min="7693" max="7693" width="1.58203125" style="59" customWidth="1"/>
    <col min="7694" max="7694" width="6.1640625" style="59" customWidth="1"/>
    <col min="7695" max="7695" width="4" style="59" customWidth="1"/>
    <col min="7696" max="7696" width="3.33203125" style="59" customWidth="1"/>
    <col min="7697" max="7697" width="0.6640625" style="59" customWidth="1"/>
    <col min="7698" max="7698" width="3" style="59" customWidth="1"/>
    <col min="7699" max="7699" width="3.33203125" style="59" customWidth="1"/>
    <col min="7700" max="7700" width="2.6640625" style="59" customWidth="1"/>
    <col min="7701" max="7701" width="3.33203125" style="59" customWidth="1"/>
    <col min="7702" max="7702" width="2.83203125" style="59" customWidth="1"/>
    <col min="7703" max="7703" width="1.6640625" style="59" customWidth="1"/>
    <col min="7704" max="7705" width="2" style="59" customWidth="1"/>
    <col min="7706" max="7706" width="6.5" style="59" customWidth="1"/>
    <col min="7707" max="7941" width="8.83203125" style="59"/>
    <col min="7942" max="7942" width="2.1640625" style="59" customWidth="1"/>
    <col min="7943" max="7943" width="2.08203125" style="59" customWidth="1"/>
    <col min="7944" max="7944" width="1" style="59" customWidth="1"/>
    <col min="7945" max="7945" width="20.4140625" style="59" customWidth="1"/>
    <col min="7946" max="7946" width="1.08203125" style="59" customWidth="1"/>
    <col min="7947" max="7948" width="10.58203125" style="59" customWidth="1"/>
    <col min="7949" max="7949" width="1.58203125" style="59" customWidth="1"/>
    <col min="7950" max="7950" width="6.1640625" style="59" customWidth="1"/>
    <col min="7951" max="7951" width="4" style="59" customWidth="1"/>
    <col min="7952" max="7952" width="3.33203125" style="59" customWidth="1"/>
    <col min="7953" max="7953" width="0.6640625" style="59" customWidth="1"/>
    <col min="7954" max="7954" width="3" style="59" customWidth="1"/>
    <col min="7955" max="7955" width="3.33203125" style="59" customWidth="1"/>
    <col min="7956" max="7956" width="2.6640625" style="59" customWidth="1"/>
    <col min="7957" max="7957" width="3.33203125" style="59" customWidth="1"/>
    <col min="7958" max="7958" width="2.83203125" style="59" customWidth="1"/>
    <col min="7959" max="7959" width="1.6640625" style="59" customWidth="1"/>
    <col min="7960" max="7961" width="2" style="59" customWidth="1"/>
    <col min="7962" max="7962" width="6.5" style="59" customWidth="1"/>
    <col min="7963" max="8197" width="8.83203125" style="59"/>
    <col min="8198" max="8198" width="2.1640625" style="59" customWidth="1"/>
    <col min="8199" max="8199" width="2.08203125" style="59" customWidth="1"/>
    <col min="8200" max="8200" width="1" style="59" customWidth="1"/>
    <col min="8201" max="8201" width="20.4140625" style="59" customWidth="1"/>
    <col min="8202" max="8202" width="1.08203125" style="59" customWidth="1"/>
    <col min="8203" max="8204" width="10.58203125" style="59" customWidth="1"/>
    <col min="8205" max="8205" width="1.58203125" style="59" customWidth="1"/>
    <col min="8206" max="8206" width="6.1640625" style="59" customWidth="1"/>
    <col min="8207" max="8207" width="4" style="59" customWidth="1"/>
    <col min="8208" max="8208" width="3.33203125" style="59" customWidth="1"/>
    <col min="8209" max="8209" width="0.6640625" style="59" customWidth="1"/>
    <col min="8210" max="8210" width="3" style="59" customWidth="1"/>
    <col min="8211" max="8211" width="3.33203125" style="59" customWidth="1"/>
    <col min="8212" max="8212" width="2.6640625" style="59" customWidth="1"/>
    <col min="8213" max="8213" width="3.33203125" style="59" customWidth="1"/>
    <col min="8214" max="8214" width="2.83203125" style="59" customWidth="1"/>
    <col min="8215" max="8215" width="1.6640625" style="59" customWidth="1"/>
    <col min="8216" max="8217" width="2" style="59" customWidth="1"/>
    <col min="8218" max="8218" width="6.5" style="59" customWidth="1"/>
    <col min="8219" max="8453" width="8.83203125" style="59"/>
    <col min="8454" max="8454" width="2.1640625" style="59" customWidth="1"/>
    <col min="8455" max="8455" width="2.08203125" style="59" customWidth="1"/>
    <col min="8456" max="8456" width="1" style="59" customWidth="1"/>
    <col min="8457" max="8457" width="20.4140625" style="59" customWidth="1"/>
    <col min="8458" max="8458" width="1.08203125" style="59" customWidth="1"/>
    <col min="8459" max="8460" width="10.58203125" style="59" customWidth="1"/>
    <col min="8461" max="8461" width="1.58203125" style="59" customWidth="1"/>
    <col min="8462" max="8462" width="6.1640625" style="59" customWidth="1"/>
    <col min="8463" max="8463" width="4" style="59" customWidth="1"/>
    <col min="8464" max="8464" width="3.33203125" style="59" customWidth="1"/>
    <col min="8465" max="8465" width="0.6640625" style="59" customWidth="1"/>
    <col min="8466" max="8466" width="3" style="59" customWidth="1"/>
    <col min="8467" max="8467" width="3.33203125" style="59" customWidth="1"/>
    <col min="8468" max="8468" width="2.6640625" style="59" customWidth="1"/>
    <col min="8469" max="8469" width="3.33203125" style="59" customWidth="1"/>
    <col min="8470" max="8470" width="2.83203125" style="59" customWidth="1"/>
    <col min="8471" max="8471" width="1.6640625" style="59" customWidth="1"/>
    <col min="8472" max="8473" width="2" style="59" customWidth="1"/>
    <col min="8474" max="8474" width="6.5" style="59" customWidth="1"/>
    <col min="8475" max="8709" width="8.83203125" style="59"/>
    <col min="8710" max="8710" width="2.1640625" style="59" customWidth="1"/>
    <col min="8711" max="8711" width="2.08203125" style="59" customWidth="1"/>
    <col min="8712" max="8712" width="1" style="59" customWidth="1"/>
    <col min="8713" max="8713" width="20.4140625" style="59" customWidth="1"/>
    <col min="8714" max="8714" width="1.08203125" style="59" customWidth="1"/>
    <col min="8715" max="8716" width="10.58203125" style="59" customWidth="1"/>
    <col min="8717" max="8717" width="1.58203125" style="59" customWidth="1"/>
    <col min="8718" max="8718" width="6.1640625" style="59" customWidth="1"/>
    <col min="8719" max="8719" width="4" style="59" customWidth="1"/>
    <col min="8720" max="8720" width="3.33203125" style="59" customWidth="1"/>
    <col min="8721" max="8721" width="0.6640625" style="59" customWidth="1"/>
    <col min="8722" max="8722" width="3" style="59" customWidth="1"/>
    <col min="8723" max="8723" width="3.33203125" style="59" customWidth="1"/>
    <col min="8724" max="8724" width="2.6640625" style="59" customWidth="1"/>
    <col min="8725" max="8725" width="3.33203125" style="59" customWidth="1"/>
    <col min="8726" max="8726" width="2.83203125" style="59" customWidth="1"/>
    <col min="8727" max="8727" width="1.6640625" style="59" customWidth="1"/>
    <col min="8728" max="8729" width="2" style="59" customWidth="1"/>
    <col min="8730" max="8730" width="6.5" style="59" customWidth="1"/>
    <col min="8731" max="8965" width="8.83203125" style="59"/>
    <col min="8966" max="8966" width="2.1640625" style="59" customWidth="1"/>
    <col min="8967" max="8967" width="2.08203125" style="59" customWidth="1"/>
    <col min="8968" max="8968" width="1" style="59" customWidth="1"/>
    <col min="8969" max="8969" width="20.4140625" style="59" customWidth="1"/>
    <col min="8970" max="8970" width="1.08203125" style="59" customWidth="1"/>
    <col min="8971" max="8972" width="10.58203125" style="59" customWidth="1"/>
    <col min="8973" max="8973" width="1.58203125" style="59" customWidth="1"/>
    <col min="8974" max="8974" width="6.1640625" style="59" customWidth="1"/>
    <col min="8975" max="8975" width="4" style="59" customWidth="1"/>
    <col min="8976" max="8976" width="3.33203125" style="59" customWidth="1"/>
    <col min="8977" max="8977" width="0.6640625" style="59" customWidth="1"/>
    <col min="8978" max="8978" width="3" style="59" customWidth="1"/>
    <col min="8979" max="8979" width="3.33203125" style="59" customWidth="1"/>
    <col min="8980" max="8980" width="2.6640625" style="59" customWidth="1"/>
    <col min="8981" max="8981" width="3.33203125" style="59" customWidth="1"/>
    <col min="8982" max="8982" width="2.83203125" style="59" customWidth="1"/>
    <col min="8983" max="8983" width="1.6640625" style="59" customWidth="1"/>
    <col min="8984" max="8985" width="2" style="59" customWidth="1"/>
    <col min="8986" max="8986" width="6.5" style="59" customWidth="1"/>
    <col min="8987" max="9221" width="8.83203125" style="59"/>
    <col min="9222" max="9222" width="2.1640625" style="59" customWidth="1"/>
    <col min="9223" max="9223" width="2.08203125" style="59" customWidth="1"/>
    <col min="9224" max="9224" width="1" style="59" customWidth="1"/>
    <col min="9225" max="9225" width="20.4140625" style="59" customWidth="1"/>
    <col min="9226" max="9226" width="1.08203125" style="59" customWidth="1"/>
    <col min="9227" max="9228" width="10.58203125" style="59" customWidth="1"/>
    <col min="9229" max="9229" width="1.58203125" style="59" customWidth="1"/>
    <col min="9230" max="9230" width="6.1640625" style="59" customWidth="1"/>
    <col min="9231" max="9231" width="4" style="59" customWidth="1"/>
    <col min="9232" max="9232" width="3.33203125" style="59" customWidth="1"/>
    <col min="9233" max="9233" width="0.6640625" style="59" customWidth="1"/>
    <col min="9234" max="9234" width="3" style="59" customWidth="1"/>
    <col min="9235" max="9235" width="3.33203125" style="59" customWidth="1"/>
    <col min="9236" max="9236" width="2.6640625" style="59" customWidth="1"/>
    <col min="9237" max="9237" width="3.33203125" style="59" customWidth="1"/>
    <col min="9238" max="9238" width="2.83203125" style="59" customWidth="1"/>
    <col min="9239" max="9239" width="1.6640625" style="59" customWidth="1"/>
    <col min="9240" max="9241" width="2" style="59" customWidth="1"/>
    <col min="9242" max="9242" width="6.5" style="59" customWidth="1"/>
    <col min="9243" max="9477" width="8.83203125" style="59"/>
    <col min="9478" max="9478" width="2.1640625" style="59" customWidth="1"/>
    <col min="9479" max="9479" width="2.08203125" style="59" customWidth="1"/>
    <col min="9480" max="9480" width="1" style="59" customWidth="1"/>
    <col min="9481" max="9481" width="20.4140625" style="59" customWidth="1"/>
    <col min="9482" max="9482" width="1.08203125" style="59" customWidth="1"/>
    <col min="9483" max="9484" width="10.58203125" style="59" customWidth="1"/>
    <col min="9485" max="9485" width="1.58203125" style="59" customWidth="1"/>
    <col min="9486" max="9486" width="6.1640625" style="59" customWidth="1"/>
    <col min="9487" max="9487" width="4" style="59" customWidth="1"/>
    <col min="9488" max="9488" width="3.33203125" style="59" customWidth="1"/>
    <col min="9489" max="9489" width="0.6640625" style="59" customWidth="1"/>
    <col min="9490" max="9490" width="3" style="59" customWidth="1"/>
    <col min="9491" max="9491" width="3.33203125" style="59" customWidth="1"/>
    <col min="9492" max="9492" width="2.6640625" style="59" customWidth="1"/>
    <col min="9493" max="9493" width="3.33203125" style="59" customWidth="1"/>
    <col min="9494" max="9494" width="2.83203125" style="59" customWidth="1"/>
    <col min="9495" max="9495" width="1.6640625" style="59" customWidth="1"/>
    <col min="9496" max="9497" width="2" style="59" customWidth="1"/>
    <col min="9498" max="9498" width="6.5" style="59" customWidth="1"/>
    <col min="9499" max="9733" width="8.83203125" style="59"/>
    <col min="9734" max="9734" width="2.1640625" style="59" customWidth="1"/>
    <col min="9735" max="9735" width="2.08203125" style="59" customWidth="1"/>
    <col min="9736" max="9736" width="1" style="59" customWidth="1"/>
    <col min="9737" max="9737" width="20.4140625" style="59" customWidth="1"/>
    <col min="9738" max="9738" width="1.08203125" style="59" customWidth="1"/>
    <col min="9739" max="9740" width="10.58203125" style="59" customWidth="1"/>
    <col min="9741" max="9741" width="1.58203125" style="59" customWidth="1"/>
    <col min="9742" max="9742" width="6.1640625" style="59" customWidth="1"/>
    <col min="9743" max="9743" width="4" style="59" customWidth="1"/>
    <col min="9744" max="9744" width="3.33203125" style="59" customWidth="1"/>
    <col min="9745" max="9745" width="0.6640625" style="59" customWidth="1"/>
    <col min="9746" max="9746" width="3" style="59" customWidth="1"/>
    <col min="9747" max="9747" width="3.33203125" style="59" customWidth="1"/>
    <col min="9748" max="9748" width="2.6640625" style="59" customWidth="1"/>
    <col min="9749" max="9749" width="3.33203125" style="59" customWidth="1"/>
    <col min="9750" max="9750" width="2.83203125" style="59" customWidth="1"/>
    <col min="9751" max="9751" width="1.6640625" style="59" customWidth="1"/>
    <col min="9752" max="9753" width="2" style="59" customWidth="1"/>
    <col min="9754" max="9754" width="6.5" style="59" customWidth="1"/>
    <col min="9755" max="9989" width="8.83203125" style="59"/>
    <col min="9990" max="9990" width="2.1640625" style="59" customWidth="1"/>
    <col min="9991" max="9991" width="2.08203125" style="59" customWidth="1"/>
    <col min="9992" max="9992" width="1" style="59" customWidth="1"/>
    <col min="9993" max="9993" width="20.4140625" style="59" customWidth="1"/>
    <col min="9994" max="9994" width="1.08203125" style="59" customWidth="1"/>
    <col min="9995" max="9996" width="10.58203125" style="59" customWidth="1"/>
    <col min="9997" max="9997" width="1.58203125" style="59" customWidth="1"/>
    <col min="9998" max="9998" width="6.1640625" style="59" customWidth="1"/>
    <col min="9999" max="9999" width="4" style="59" customWidth="1"/>
    <col min="10000" max="10000" width="3.33203125" style="59" customWidth="1"/>
    <col min="10001" max="10001" width="0.6640625" style="59" customWidth="1"/>
    <col min="10002" max="10002" width="3" style="59" customWidth="1"/>
    <col min="10003" max="10003" width="3.33203125" style="59" customWidth="1"/>
    <col min="10004" max="10004" width="2.6640625" style="59" customWidth="1"/>
    <col min="10005" max="10005" width="3.33203125" style="59" customWidth="1"/>
    <col min="10006" max="10006" width="2.83203125" style="59" customWidth="1"/>
    <col min="10007" max="10007" width="1.6640625" style="59" customWidth="1"/>
    <col min="10008" max="10009" width="2" style="59" customWidth="1"/>
    <col min="10010" max="10010" width="6.5" style="59" customWidth="1"/>
    <col min="10011" max="10245" width="8.83203125" style="59"/>
    <col min="10246" max="10246" width="2.1640625" style="59" customWidth="1"/>
    <col min="10247" max="10247" width="2.08203125" style="59" customWidth="1"/>
    <col min="10248" max="10248" width="1" style="59" customWidth="1"/>
    <col min="10249" max="10249" width="20.4140625" style="59" customWidth="1"/>
    <col min="10250" max="10250" width="1.08203125" style="59" customWidth="1"/>
    <col min="10251" max="10252" width="10.58203125" style="59" customWidth="1"/>
    <col min="10253" max="10253" width="1.58203125" style="59" customWidth="1"/>
    <col min="10254" max="10254" width="6.1640625" style="59" customWidth="1"/>
    <col min="10255" max="10255" width="4" style="59" customWidth="1"/>
    <col min="10256" max="10256" width="3.33203125" style="59" customWidth="1"/>
    <col min="10257" max="10257" width="0.6640625" style="59" customWidth="1"/>
    <col min="10258" max="10258" width="3" style="59" customWidth="1"/>
    <col min="10259" max="10259" width="3.33203125" style="59" customWidth="1"/>
    <col min="10260" max="10260" width="2.6640625" style="59" customWidth="1"/>
    <col min="10261" max="10261" width="3.33203125" style="59" customWidth="1"/>
    <col min="10262" max="10262" width="2.83203125" style="59" customWidth="1"/>
    <col min="10263" max="10263" width="1.6640625" style="59" customWidth="1"/>
    <col min="10264" max="10265" width="2" style="59" customWidth="1"/>
    <col min="10266" max="10266" width="6.5" style="59" customWidth="1"/>
    <col min="10267" max="10501" width="8.83203125" style="59"/>
    <col min="10502" max="10502" width="2.1640625" style="59" customWidth="1"/>
    <col min="10503" max="10503" width="2.08203125" style="59" customWidth="1"/>
    <col min="10504" max="10504" width="1" style="59" customWidth="1"/>
    <col min="10505" max="10505" width="20.4140625" style="59" customWidth="1"/>
    <col min="10506" max="10506" width="1.08203125" style="59" customWidth="1"/>
    <col min="10507" max="10508" width="10.58203125" style="59" customWidth="1"/>
    <col min="10509" max="10509" width="1.58203125" style="59" customWidth="1"/>
    <col min="10510" max="10510" width="6.1640625" style="59" customWidth="1"/>
    <col min="10511" max="10511" width="4" style="59" customWidth="1"/>
    <col min="10512" max="10512" width="3.33203125" style="59" customWidth="1"/>
    <col min="10513" max="10513" width="0.6640625" style="59" customWidth="1"/>
    <col min="10514" max="10514" width="3" style="59" customWidth="1"/>
    <col min="10515" max="10515" width="3.33203125" style="59" customWidth="1"/>
    <col min="10516" max="10516" width="2.6640625" style="59" customWidth="1"/>
    <col min="10517" max="10517" width="3.33203125" style="59" customWidth="1"/>
    <col min="10518" max="10518" width="2.83203125" style="59" customWidth="1"/>
    <col min="10519" max="10519" width="1.6640625" style="59" customWidth="1"/>
    <col min="10520" max="10521" width="2" style="59" customWidth="1"/>
    <col min="10522" max="10522" width="6.5" style="59" customWidth="1"/>
    <col min="10523" max="10757" width="8.83203125" style="59"/>
    <col min="10758" max="10758" width="2.1640625" style="59" customWidth="1"/>
    <col min="10759" max="10759" width="2.08203125" style="59" customWidth="1"/>
    <col min="10760" max="10760" width="1" style="59" customWidth="1"/>
    <col min="10761" max="10761" width="20.4140625" style="59" customWidth="1"/>
    <col min="10762" max="10762" width="1.08203125" style="59" customWidth="1"/>
    <col min="10763" max="10764" width="10.58203125" style="59" customWidth="1"/>
    <col min="10765" max="10765" width="1.58203125" style="59" customWidth="1"/>
    <col min="10766" max="10766" width="6.1640625" style="59" customWidth="1"/>
    <col min="10767" max="10767" width="4" style="59" customWidth="1"/>
    <col min="10768" max="10768" width="3.33203125" style="59" customWidth="1"/>
    <col min="10769" max="10769" width="0.6640625" style="59" customWidth="1"/>
    <col min="10770" max="10770" width="3" style="59" customWidth="1"/>
    <col min="10771" max="10771" width="3.33203125" style="59" customWidth="1"/>
    <col min="10772" max="10772" width="2.6640625" style="59" customWidth="1"/>
    <col min="10773" max="10773" width="3.33203125" style="59" customWidth="1"/>
    <col min="10774" max="10774" width="2.83203125" style="59" customWidth="1"/>
    <col min="10775" max="10775" width="1.6640625" style="59" customWidth="1"/>
    <col min="10776" max="10777" width="2" style="59" customWidth="1"/>
    <col min="10778" max="10778" width="6.5" style="59" customWidth="1"/>
    <col min="10779" max="11013" width="8.83203125" style="59"/>
    <col min="11014" max="11014" width="2.1640625" style="59" customWidth="1"/>
    <col min="11015" max="11015" width="2.08203125" style="59" customWidth="1"/>
    <col min="11016" max="11016" width="1" style="59" customWidth="1"/>
    <col min="11017" max="11017" width="20.4140625" style="59" customWidth="1"/>
    <col min="11018" max="11018" width="1.08203125" style="59" customWidth="1"/>
    <col min="11019" max="11020" width="10.58203125" style="59" customWidth="1"/>
    <col min="11021" max="11021" width="1.58203125" style="59" customWidth="1"/>
    <col min="11022" max="11022" width="6.1640625" style="59" customWidth="1"/>
    <col min="11023" max="11023" width="4" style="59" customWidth="1"/>
    <col min="11024" max="11024" width="3.33203125" style="59" customWidth="1"/>
    <col min="11025" max="11025" width="0.6640625" style="59" customWidth="1"/>
    <col min="11026" max="11026" width="3" style="59" customWidth="1"/>
    <col min="11027" max="11027" width="3.33203125" style="59" customWidth="1"/>
    <col min="11028" max="11028" width="2.6640625" style="59" customWidth="1"/>
    <col min="11029" max="11029" width="3.33203125" style="59" customWidth="1"/>
    <col min="11030" max="11030" width="2.83203125" style="59" customWidth="1"/>
    <col min="11031" max="11031" width="1.6640625" style="59" customWidth="1"/>
    <col min="11032" max="11033" width="2" style="59" customWidth="1"/>
    <col min="11034" max="11034" width="6.5" style="59" customWidth="1"/>
    <col min="11035" max="11269" width="8.83203125" style="59"/>
    <col min="11270" max="11270" width="2.1640625" style="59" customWidth="1"/>
    <col min="11271" max="11271" width="2.08203125" style="59" customWidth="1"/>
    <col min="11272" max="11272" width="1" style="59" customWidth="1"/>
    <col min="11273" max="11273" width="20.4140625" style="59" customWidth="1"/>
    <col min="11274" max="11274" width="1.08203125" style="59" customWidth="1"/>
    <col min="11275" max="11276" width="10.58203125" style="59" customWidth="1"/>
    <col min="11277" max="11277" width="1.58203125" style="59" customWidth="1"/>
    <col min="11278" max="11278" width="6.1640625" style="59" customWidth="1"/>
    <col min="11279" max="11279" width="4" style="59" customWidth="1"/>
    <col min="11280" max="11280" width="3.33203125" style="59" customWidth="1"/>
    <col min="11281" max="11281" width="0.6640625" style="59" customWidth="1"/>
    <col min="11282" max="11282" width="3" style="59" customWidth="1"/>
    <col min="11283" max="11283" width="3.33203125" style="59" customWidth="1"/>
    <col min="11284" max="11284" width="2.6640625" style="59" customWidth="1"/>
    <col min="11285" max="11285" width="3.33203125" style="59" customWidth="1"/>
    <col min="11286" max="11286" width="2.83203125" style="59" customWidth="1"/>
    <col min="11287" max="11287" width="1.6640625" style="59" customWidth="1"/>
    <col min="11288" max="11289" width="2" style="59" customWidth="1"/>
    <col min="11290" max="11290" width="6.5" style="59" customWidth="1"/>
    <col min="11291" max="11525" width="8.83203125" style="59"/>
    <col min="11526" max="11526" width="2.1640625" style="59" customWidth="1"/>
    <col min="11527" max="11527" width="2.08203125" style="59" customWidth="1"/>
    <col min="11528" max="11528" width="1" style="59" customWidth="1"/>
    <col min="11529" max="11529" width="20.4140625" style="59" customWidth="1"/>
    <col min="11530" max="11530" width="1.08203125" style="59" customWidth="1"/>
    <col min="11531" max="11532" width="10.58203125" style="59" customWidth="1"/>
    <col min="11533" max="11533" width="1.58203125" style="59" customWidth="1"/>
    <col min="11534" max="11534" width="6.1640625" style="59" customWidth="1"/>
    <col min="11535" max="11535" width="4" style="59" customWidth="1"/>
    <col min="11536" max="11536" width="3.33203125" style="59" customWidth="1"/>
    <col min="11537" max="11537" width="0.6640625" style="59" customWidth="1"/>
    <col min="11538" max="11538" width="3" style="59" customWidth="1"/>
    <col min="11539" max="11539" width="3.33203125" style="59" customWidth="1"/>
    <col min="11540" max="11540" width="2.6640625" style="59" customWidth="1"/>
    <col min="11541" max="11541" width="3.33203125" style="59" customWidth="1"/>
    <col min="11542" max="11542" width="2.83203125" style="59" customWidth="1"/>
    <col min="11543" max="11543" width="1.6640625" style="59" customWidth="1"/>
    <col min="11544" max="11545" width="2" style="59" customWidth="1"/>
    <col min="11546" max="11546" width="6.5" style="59" customWidth="1"/>
    <col min="11547" max="11781" width="8.83203125" style="59"/>
    <col min="11782" max="11782" width="2.1640625" style="59" customWidth="1"/>
    <col min="11783" max="11783" width="2.08203125" style="59" customWidth="1"/>
    <col min="11784" max="11784" width="1" style="59" customWidth="1"/>
    <col min="11785" max="11785" width="20.4140625" style="59" customWidth="1"/>
    <col min="11786" max="11786" width="1.08203125" style="59" customWidth="1"/>
    <col min="11787" max="11788" width="10.58203125" style="59" customWidth="1"/>
    <col min="11789" max="11789" width="1.58203125" style="59" customWidth="1"/>
    <col min="11790" max="11790" width="6.1640625" style="59" customWidth="1"/>
    <col min="11791" max="11791" width="4" style="59" customWidth="1"/>
    <col min="11792" max="11792" width="3.33203125" style="59" customWidth="1"/>
    <col min="11793" max="11793" width="0.6640625" style="59" customWidth="1"/>
    <col min="11794" max="11794" width="3" style="59" customWidth="1"/>
    <col min="11795" max="11795" width="3.33203125" style="59" customWidth="1"/>
    <col min="11796" max="11796" width="2.6640625" style="59" customWidth="1"/>
    <col min="11797" max="11797" width="3.33203125" style="59" customWidth="1"/>
    <col min="11798" max="11798" width="2.83203125" style="59" customWidth="1"/>
    <col min="11799" max="11799" width="1.6640625" style="59" customWidth="1"/>
    <col min="11800" max="11801" width="2" style="59" customWidth="1"/>
    <col min="11802" max="11802" width="6.5" style="59" customWidth="1"/>
    <col min="11803" max="12037" width="8.83203125" style="59"/>
    <col min="12038" max="12038" width="2.1640625" style="59" customWidth="1"/>
    <col min="12039" max="12039" width="2.08203125" style="59" customWidth="1"/>
    <col min="12040" max="12040" width="1" style="59" customWidth="1"/>
    <col min="12041" max="12041" width="20.4140625" style="59" customWidth="1"/>
    <col min="12042" max="12042" width="1.08203125" style="59" customWidth="1"/>
    <col min="12043" max="12044" width="10.58203125" style="59" customWidth="1"/>
    <col min="12045" max="12045" width="1.58203125" style="59" customWidth="1"/>
    <col min="12046" max="12046" width="6.1640625" style="59" customWidth="1"/>
    <col min="12047" max="12047" width="4" style="59" customWidth="1"/>
    <col min="12048" max="12048" width="3.33203125" style="59" customWidth="1"/>
    <col min="12049" max="12049" width="0.6640625" style="59" customWidth="1"/>
    <col min="12050" max="12050" width="3" style="59" customWidth="1"/>
    <col min="12051" max="12051" width="3.33203125" style="59" customWidth="1"/>
    <col min="12052" max="12052" width="2.6640625" style="59" customWidth="1"/>
    <col min="12053" max="12053" width="3.33203125" style="59" customWidth="1"/>
    <col min="12054" max="12054" width="2.83203125" style="59" customWidth="1"/>
    <col min="12055" max="12055" width="1.6640625" style="59" customWidth="1"/>
    <col min="12056" max="12057" width="2" style="59" customWidth="1"/>
    <col min="12058" max="12058" width="6.5" style="59" customWidth="1"/>
    <col min="12059" max="12293" width="8.83203125" style="59"/>
    <col min="12294" max="12294" width="2.1640625" style="59" customWidth="1"/>
    <col min="12295" max="12295" width="2.08203125" style="59" customWidth="1"/>
    <col min="12296" max="12296" width="1" style="59" customWidth="1"/>
    <col min="12297" max="12297" width="20.4140625" style="59" customWidth="1"/>
    <col min="12298" max="12298" width="1.08203125" style="59" customWidth="1"/>
    <col min="12299" max="12300" width="10.58203125" style="59" customWidth="1"/>
    <col min="12301" max="12301" width="1.58203125" style="59" customWidth="1"/>
    <col min="12302" max="12302" width="6.1640625" style="59" customWidth="1"/>
    <col min="12303" max="12303" width="4" style="59" customWidth="1"/>
    <col min="12304" max="12304" width="3.33203125" style="59" customWidth="1"/>
    <col min="12305" max="12305" width="0.6640625" style="59" customWidth="1"/>
    <col min="12306" max="12306" width="3" style="59" customWidth="1"/>
    <col min="12307" max="12307" width="3.33203125" style="59" customWidth="1"/>
    <col min="12308" max="12308" width="2.6640625" style="59" customWidth="1"/>
    <col min="12309" max="12309" width="3.33203125" style="59" customWidth="1"/>
    <col min="12310" max="12310" width="2.83203125" style="59" customWidth="1"/>
    <col min="12311" max="12311" width="1.6640625" style="59" customWidth="1"/>
    <col min="12312" max="12313" width="2" style="59" customWidth="1"/>
    <col min="12314" max="12314" width="6.5" style="59" customWidth="1"/>
    <col min="12315" max="12549" width="8.83203125" style="59"/>
    <col min="12550" max="12550" width="2.1640625" style="59" customWidth="1"/>
    <col min="12551" max="12551" width="2.08203125" style="59" customWidth="1"/>
    <col min="12552" max="12552" width="1" style="59" customWidth="1"/>
    <col min="12553" max="12553" width="20.4140625" style="59" customWidth="1"/>
    <col min="12554" max="12554" width="1.08203125" style="59" customWidth="1"/>
    <col min="12555" max="12556" width="10.58203125" style="59" customWidth="1"/>
    <col min="12557" max="12557" width="1.58203125" style="59" customWidth="1"/>
    <col min="12558" max="12558" width="6.1640625" style="59" customWidth="1"/>
    <col min="12559" max="12559" width="4" style="59" customWidth="1"/>
    <col min="12560" max="12560" width="3.33203125" style="59" customWidth="1"/>
    <col min="12561" max="12561" width="0.6640625" style="59" customWidth="1"/>
    <col min="12562" max="12562" width="3" style="59" customWidth="1"/>
    <col min="12563" max="12563" width="3.33203125" style="59" customWidth="1"/>
    <col min="12564" max="12564" width="2.6640625" style="59" customWidth="1"/>
    <col min="12565" max="12565" width="3.33203125" style="59" customWidth="1"/>
    <col min="12566" max="12566" width="2.83203125" style="59" customWidth="1"/>
    <col min="12567" max="12567" width="1.6640625" style="59" customWidth="1"/>
    <col min="12568" max="12569" width="2" style="59" customWidth="1"/>
    <col min="12570" max="12570" width="6.5" style="59" customWidth="1"/>
    <col min="12571" max="12805" width="8.83203125" style="59"/>
    <col min="12806" max="12806" width="2.1640625" style="59" customWidth="1"/>
    <col min="12807" max="12807" width="2.08203125" style="59" customWidth="1"/>
    <col min="12808" max="12808" width="1" style="59" customWidth="1"/>
    <col min="12809" max="12809" width="20.4140625" style="59" customWidth="1"/>
    <col min="12810" max="12810" width="1.08203125" style="59" customWidth="1"/>
    <col min="12811" max="12812" width="10.58203125" style="59" customWidth="1"/>
    <col min="12813" max="12813" width="1.58203125" style="59" customWidth="1"/>
    <col min="12814" max="12814" width="6.1640625" style="59" customWidth="1"/>
    <col min="12815" max="12815" width="4" style="59" customWidth="1"/>
    <col min="12816" max="12816" width="3.33203125" style="59" customWidth="1"/>
    <col min="12817" max="12817" width="0.6640625" style="59" customWidth="1"/>
    <col min="12818" max="12818" width="3" style="59" customWidth="1"/>
    <col min="12819" max="12819" width="3.33203125" style="59" customWidth="1"/>
    <col min="12820" max="12820" width="2.6640625" style="59" customWidth="1"/>
    <col min="12821" max="12821" width="3.33203125" style="59" customWidth="1"/>
    <col min="12822" max="12822" width="2.83203125" style="59" customWidth="1"/>
    <col min="12823" max="12823" width="1.6640625" style="59" customWidth="1"/>
    <col min="12824" max="12825" width="2" style="59" customWidth="1"/>
    <col min="12826" max="12826" width="6.5" style="59" customWidth="1"/>
    <col min="12827" max="13061" width="8.83203125" style="59"/>
    <col min="13062" max="13062" width="2.1640625" style="59" customWidth="1"/>
    <col min="13063" max="13063" width="2.08203125" style="59" customWidth="1"/>
    <col min="13064" max="13064" width="1" style="59" customWidth="1"/>
    <col min="13065" max="13065" width="20.4140625" style="59" customWidth="1"/>
    <col min="13066" max="13066" width="1.08203125" style="59" customWidth="1"/>
    <col min="13067" max="13068" width="10.58203125" style="59" customWidth="1"/>
    <col min="13069" max="13069" width="1.58203125" style="59" customWidth="1"/>
    <col min="13070" max="13070" width="6.1640625" style="59" customWidth="1"/>
    <col min="13071" max="13071" width="4" style="59" customWidth="1"/>
    <col min="13072" max="13072" width="3.33203125" style="59" customWidth="1"/>
    <col min="13073" max="13073" width="0.6640625" style="59" customWidth="1"/>
    <col min="13074" max="13074" width="3" style="59" customWidth="1"/>
    <col min="13075" max="13075" width="3.33203125" style="59" customWidth="1"/>
    <col min="13076" max="13076" width="2.6640625" style="59" customWidth="1"/>
    <col min="13077" max="13077" width="3.33203125" style="59" customWidth="1"/>
    <col min="13078" max="13078" width="2.83203125" style="59" customWidth="1"/>
    <col min="13079" max="13079" width="1.6640625" style="59" customWidth="1"/>
    <col min="13080" max="13081" width="2" style="59" customWidth="1"/>
    <col min="13082" max="13082" width="6.5" style="59" customWidth="1"/>
    <col min="13083" max="13317" width="8.83203125" style="59"/>
    <col min="13318" max="13318" width="2.1640625" style="59" customWidth="1"/>
    <col min="13319" max="13319" width="2.08203125" style="59" customWidth="1"/>
    <col min="13320" max="13320" width="1" style="59" customWidth="1"/>
    <col min="13321" max="13321" width="20.4140625" style="59" customWidth="1"/>
    <col min="13322" max="13322" width="1.08203125" style="59" customWidth="1"/>
    <col min="13323" max="13324" width="10.58203125" style="59" customWidth="1"/>
    <col min="13325" max="13325" width="1.58203125" style="59" customWidth="1"/>
    <col min="13326" max="13326" width="6.1640625" style="59" customWidth="1"/>
    <col min="13327" max="13327" width="4" style="59" customWidth="1"/>
    <col min="13328" max="13328" width="3.33203125" style="59" customWidth="1"/>
    <col min="13329" max="13329" width="0.6640625" style="59" customWidth="1"/>
    <col min="13330" max="13330" width="3" style="59" customWidth="1"/>
    <col min="13331" max="13331" width="3.33203125" style="59" customWidth="1"/>
    <col min="13332" max="13332" width="2.6640625" style="59" customWidth="1"/>
    <col min="13333" max="13333" width="3.33203125" style="59" customWidth="1"/>
    <col min="13334" max="13334" width="2.83203125" style="59" customWidth="1"/>
    <col min="13335" max="13335" width="1.6640625" style="59" customWidth="1"/>
    <col min="13336" max="13337" width="2" style="59" customWidth="1"/>
    <col min="13338" max="13338" width="6.5" style="59" customWidth="1"/>
    <col min="13339" max="13573" width="8.83203125" style="59"/>
    <col min="13574" max="13574" width="2.1640625" style="59" customWidth="1"/>
    <col min="13575" max="13575" width="2.08203125" style="59" customWidth="1"/>
    <col min="13576" max="13576" width="1" style="59" customWidth="1"/>
    <col min="13577" max="13577" width="20.4140625" style="59" customWidth="1"/>
    <col min="13578" max="13578" width="1.08203125" style="59" customWidth="1"/>
    <col min="13579" max="13580" width="10.58203125" style="59" customWidth="1"/>
    <col min="13581" max="13581" width="1.58203125" style="59" customWidth="1"/>
    <col min="13582" max="13582" width="6.1640625" style="59" customWidth="1"/>
    <col min="13583" max="13583" width="4" style="59" customWidth="1"/>
    <col min="13584" max="13584" width="3.33203125" style="59" customWidth="1"/>
    <col min="13585" max="13585" width="0.6640625" style="59" customWidth="1"/>
    <col min="13586" max="13586" width="3" style="59" customWidth="1"/>
    <col min="13587" max="13587" width="3.33203125" style="59" customWidth="1"/>
    <col min="13588" max="13588" width="2.6640625" style="59" customWidth="1"/>
    <col min="13589" max="13589" width="3.33203125" style="59" customWidth="1"/>
    <col min="13590" max="13590" width="2.83203125" style="59" customWidth="1"/>
    <col min="13591" max="13591" width="1.6640625" style="59" customWidth="1"/>
    <col min="13592" max="13593" width="2" style="59" customWidth="1"/>
    <col min="13594" max="13594" width="6.5" style="59" customWidth="1"/>
    <col min="13595" max="13829" width="8.83203125" style="59"/>
    <col min="13830" max="13830" width="2.1640625" style="59" customWidth="1"/>
    <col min="13831" max="13831" width="2.08203125" style="59" customWidth="1"/>
    <col min="13832" max="13832" width="1" style="59" customWidth="1"/>
    <col min="13833" max="13833" width="20.4140625" style="59" customWidth="1"/>
    <col min="13834" max="13834" width="1.08203125" style="59" customWidth="1"/>
    <col min="13835" max="13836" width="10.58203125" style="59" customWidth="1"/>
    <col min="13837" max="13837" width="1.58203125" style="59" customWidth="1"/>
    <col min="13838" max="13838" width="6.1640625" style="59" customWidth="1"/>
    <col min="13839" max="13839" width="4" style="59" customWidth="1"/>
    <col min="13840" max="13840" width="3.33203125" style="59" customWidth="1"/>
    <col min="13841" max="13841" width="0.6640625" style="59" customWidth="1"/>
    <col min="13842" max="13842" width="3" style="59" customWidth="1"/>
    <col min="13843" max="13843" width="3.33203125" style="59" customWidth="1"/>
    <col min="13844" max="13844" width="2.6640625" style="59" customWidth="1"/>
    <col min="13845" max="13845" width="3.33203125" style="59" customWidth="1"/>
    <col min="13846" max="13846" width="2.83203125" style="59" customWidth="1"/>
    <col min="13847" max="13847" width="1.6640625" style="59" customWidth="1"/>
    <col min="13848" max="13849" width="2" style="59" customWidth="1"/>
    <col min="13850" max="13850" width="6.5" style="59" customWidth="1"/>
    <col min="13851" max="14085" width="8.83203125" style="59"/>
    <col min="14086" max="14086" width="2.1640625" style="59" customWidth="1"/>
    <col min="14087" max="14087" width="2.08203125" style="59" customWidth="1"/>
    <col min="14088" max="14088" width="1" style="59" customWidth="1"/>
    <col min="14089" max="14089" width="20.4140625" style="59" customWidth="1"/>
    <col min="14090" max="14090" width="1.08203125" style="59" customWidth="1"/>
    <col min="14091" max="14092" width="10.58203125" style="59" customWidth="1"/>
    <col min="14093" max="14093" width="1.58203125" style="59" customWidth="1"/>
    <col min="14094" max="14094" width="6.1640625" style="59" customWidth="1"/>
    <col min="14095" max="14095" width="4" style="59" customWidth="1"/>
    <col min="14096" max="14096" width="3.33203125" style="59" customWidth="1"/>
    <col min="14097" max="14097" width="0.6640625" style="59" customWidth="1"/>
    <col min="14098" max="14098" width="3" style="59" customWidth="1"/>
    <col min="14099" max="14099" width="3.33203125" style="59" customWidth="1"/>
    <col min="14100" max="14100" width="2.6640625" style="59" customWidth="1"/>
    <col min="14101" max="14101" width="3.33203125" style="59" customWidth="1"/>
    <col min="14102" max="14102" width="2.83203125" style="59" customWidth="1"/>
    <col min="14103" max="14103" width="1.6640625" style="59" customWidth="1"/>
    <col min="14104" max="14105" width="2" style="59" customWidth="1"/>
    <col min="14106" max="14106" width="6.5" style="59" customWidth="1"/>
    <col min="14107" max="14341" width="8.83203125" style="59"/>
    <col min="14342" max="14342" width="2.1640625" style="59" customWidth="1"/>
    <col min="14343" max="14343" width="2.08203125" style="59" customWidth="1"/>
    <col min="14344" max="14344" width="1" style="59" customWidth="1"/>
    <col min="14345" max="14345" width="20.4140625" style="59" customWidth="1"/>
    <col min="14346" max="14346" width="1.08203125" style="59" customWidth="1"/>
    <col min="14347" max="14348" width="10.58203125" style="59" customWidth="1"/>
    <col min="14349" max="14349" width="1.58203125" style="59" customWidth="1"/>
    <col min="14350" max="14350" width="6.1640625" style="59" customWidth="1"/>
    <col min="14351" max="14351" width="4" style="59" customWidth="1"/>
    <col min="14352" max="14352" width="3.33203125" style="59" customWidth="1"/>
    <col min="14353" max="14353" width="0.6640625" style="59" customWidth="1"/>
    <col min="14354" max="14354" width="3" style="59" customWidth="1"/>
    <col min="14355" max="14355" width="3.33203125" style="59" customWidth="1"/>
    <col min="14356" max="14356" width="2.6640625" style="59" customWidth="1"/>
    <col min="14357" max="14357" width="3.33203125" style="59" customWidth="1"/>
    <col min="14358" max="14358" width="2.83203125" style="59" customWidth="1"/>
    <col min="14359" max="14359" width="1.6640625" style="59" customWidth="1"/>
    <col min="14360" max="14361" width="2" style="59" customWidth="1"/>
    <col min="14362" max="14362" width="6.5" style="59" customWidth="1"/>
    <col min="14363" max="14597" width="8.83203125" style="59"/>
    <col min="14598" max="14598" width="2.1640625" style="59" customWidth="1"/>
    <col min="14599" max="14599" width="2.08203125" style="59" customWidth="1"/>
    <col min="14600" max="14600" width="1" style="59" customWidth="1"/>
    <col min="14601" max="14601" width="20.4140625" style="59" customWidth="1"/>
    <col min="14602" max="14602" width="1.08203125" style="59" customWidth="1"/>
    <col min="14603" max="14604" width="10.58203125" style="59" customWidth="1"/>
    <col min="14605" max="14605" width="1.58203125" style="59" customWidth="1"/>
    <col min="14606" max="14606" width="6.1640625" style="59" customWidth="1"/>
    <col min="14607" max="14607" width="4" style="59" customWidth="1"/>
    <col min="14608" max="14608" width="3.33203125" style="59" customWidth="1"/>
    <col min="14609" max="14609" width="0.6640625" style="59" customWidth="1"/>
    <col min="14610" max="14610" width="3" style="59" customWidth="1"/>
    <col min="14611" max="14611" width="3.33203125" style="59" customWidth="1"/>
    <col min="14612" max="14612" width="2.6640625" style="59" customWidth="1"/>
    <col min="14613" max="14613" width="3.33203125" style="59" customWidth="1"/>
    <col min="14614" max="14614" width="2.83203125" style="59" customWidth="1"/>
    <col min="14615" max="14615" width="1.6640625" style="59" customWidth="1"/>
    <col min="14616" max="14617" width="2" style="59" customWidth="1"/>
    <col min="14618" max="14618" width="6.5" style="59" customWidth="1"/>
    <col min="14619" max="14853" width="8.83203125" style="59"/>
    <col min="14854" max="14854" width="2.1640625" style="59" customWidth="1"/>
    <col min="14855" max="14855" width="2.08203125" style="59" customWidth="1"/>
    <col min="14856" max="14856" width="1" style="59" customWidth="1"/>
    <col min="14857" max="14857" width="20.4140625" style="59" customWidth="1"/>
    <col min="14858" max="14858" width="1.08203125" style="59" customWidth="1"/>
    <col min="14859" max="14860" width="10.58203125" style="59" customWidth="1"/>
    <col min="14861" max="14861" width="1.58203125" style="59" customWidth="1"/>
    <col min="14862" max="14862" width="6.1640625" style="59" customWidth="1"/>
    <col min="14863" max="14863" width="4" style="59" customWidth="1"/>
    <col min="14864" max="14864" width="3.33203125" style="59" customWidth="1"/>
    <col min="14865" max="14865" width="0.6640625" style="59" customWidth="1"/>
    <col min="14866" max="14866" width="3" style="59" customWidth="1"/>
    <col min="14867" max="14867" width="3.33203125" style="59" customWidth="1"/>
    <col min="14868" max="14868" width="2.6640625" style="59" customWidth="1"/>
    <col min="14869" max="14869" width="3.33203125" style="59" customWidth="1"/>
    <col min="14870" max="14870" width="2.83203125" style="59" customWidth="1"/>
    <col min="14871" max="14871" width="1.6640625" style="59" customWidth="1"/>
    <col min="14872" max="14873" width="2" style="59" customWidth="1"/>
    <col min="14874" max="14874" width="6.5" style="59" customWidth="1"/>
    <col min="14875" max="15109" width="8.83203125" style="59"/>
    <col min="15110" max="15110" width="2.1640625" style="59" customWidth="1"/>
    <col min="15111" max="15111" width="2.08203125" style="59" customWidth="1"/>
    <col min="15112" max="15112" width="1" style="59" customWidth="1"/>
    <col min="15113" max="15113" width="20.4140625" style="59" customWidth="1"/>
    <col min="15114" max="15114" width="1.08203125" style="59" customWidth="1"/>
    <col min="15115" max="15116" width="10.58203125" style="59" customWidth="1"/>
    <col min="15117" max="15117" width="1.58203125" style="59" customWidth="1"/>
    <col min="15118" max="15118" width="6.1640625" style="59" customWidth="1"/>
    <col min="15119" max="15119" width="4" style="59" customWidth="1"/>
    <col min="15120" max="15120" width="3.33203125" style="59" customWidth="1"/>
    <col min="15121" max="15121" width="0.6640625" style="59" customWidth="1"/>
    <col min="15122" max="15122" width="3" style="59" customWidth="1"/>
    <col min="15123" max="15123" width="3.33203125" style="59" customWidth="1"/>
    <col min="15124" max="15124" width="2.6640625" style="59" customWidth="1"/>
    <col min="15125" max="15125" width="3.33203125" style="59" customWidth="1"/>
    <col min="15126" max="15126" width="2.83203125" style="59" customWidth="1"/>
    <col min="15127" max="15127" width="1.6640625" style="59" customWidth="1"/>
    <col min="15128" max="15129" width="2" style="59" customWidth="1"/>
    <col min="15130" max="15130" width="6.5" style="59" customWidth="1"/>
    <col min="15131" max="15365" width="8.83203125" style="59"/>
    <col min="15366" max="15366" width="2.1640625" style="59" customWidth="1"/>
    <col min="15367" max="15367" width="2.08203125" style="59" customWidth="1"/>
    <col min="15368" max="15368" width="1" style="59" customWidth="1"/>
    <col min="15369" max="15369" width="20.4140625" style="59" customWidth="1"/>
    <col min="15370" max="15370" width="1.08203125" style="59" customWidth="1"/>
    <col min="15371" max="15372" width="10.58203125" style="59" customWidth="1"/>
    <col min="15373" max="15373" width="1.58203125" style="59" customWidth="1"/>
    <col min="15374" max="15374" width="6.1640625" style="59" customWidth="1"/>
    <col min="15375" max="15375" width="4" style="59" customWidth="1"/>
    <col min="15376" max="15376" width="3.33203125" style="59" customWidth="1"/>
    <col min="15377" max="15377" width="0.6640625" style="59" customWidth="1"/>
    <col min="15378" max="15378" width="3" style="59" customWidth="1"/>
    <col min="15379" max="15379" width="3.33203125" style="59" customWidth="1"/>
    <col min="15380" max="15380" width="2.6640625" style="59" customWidth="1"/>
    <col min="15381" max="15381" width="3.33203125" style="59" customWidth="1"/>
    <col min="15382" max="15382" width="2.83203125" style="59" customWidth="1"/>
    <col min="15383" max="15383" width="1.6640625" style="59" customWidth="1"/>
    <col min="15384" max="15385" width="2" style="59" customWidth="1"/>
    <col min="15386" max="15386" width="6.5" style="59" customWidth="1"/>
    <col min="15387" max="15621" width="8.83203125" style="59"/>
    <col min="15622" max="15622" width="2.1640625" style="59" customWidth="1"/>
    <col min="15623" max="15623" width="2.08203125" style="59" customWidth="1"/>
    <col min="15624" max="15624" width="1" style="59" customWidth="1"/>
    <col min="15625" max="15625" width="20.4140625" style="59" customWidth="1"/>
    <col min="15626" max="15626" width="1.08203125" style="59" customWidth="1"/>
    <col min="15627" max="15628" width="10.58203125" style="59" customWidth="1"/>
    <col min="15629" max="15629" width="1.58203125" style="59" customWidth="1"/>
    <col min="15630" max="15630" width="6.1640625" style="59" customWidth="1"/>
    <col min="15631" max="15631" width="4" style="59" customWidth="1"/>
    <col min="15632" max="15632" width="3.33203125" style="59" customWidth="1"/>
    <col min="15633" max="15633" width="0.6640625" style="59" customWidth="1"/>
    <col min="15634" max="15634" width="3" style="59" customWidth="1"/>
    <col min="15635" max="15635" width="3.33203125" style="59" customWidth="1"/>
    <col min="15636" max="15636" width="2.6640625" style="59" customWidth="1"/>
    <col min="15637" max="15637" width="3.33203125" style="59" customWidth="1"/>
    <col min="15638" max="15638" width="2.83203125" style="59" customWidth="1"/>
    <col min="15639" max="15639" width="1.6640625" style="59" customWidth="1"/>
    <col min="15640" max="15641" width="2" style="59" customWidth="1"/>
    <col min="15642" max="15642" width="6.5" style="59" customWidth="1"/>
    <col min="15643" max="15877" width="8.83203125" style="59"/>
    <col min="15878" max="15878" width="2.1640625" style="59" customWidth="1"/>
    <col min="15879" max="15879" width="2.08203125" style="59" customWidth="1"/>
    <col min="15880" max="15880" width="1" style="59" customWidth="1"/>
    <col min="15881" max="15881" width="20.4140625" style="59" customWidth="1"/>
    <col min="15882" max="15882" width="1.08203125" style="59" customWidth="1"/>
    <col min="15883" max="15884" width="10.58203125" style="59" customWidth="1"/>
    <col min="15885" max="15885" width="1.58203125" style="59" customWidth="1"/>
    <col min="15886" max="15886" width="6.1640625" style="59" customWidth="1"/>
    <col min="15887" max="15887" width="4" style="59" customWidth="1"/>
    <col min="15888" max="15888" width="3.33203125" style="59" customWidth="1"/>
    <col min="15889" max="15889" width="0.6640625" style="59" customWidth="1"/>
    <col min="15890" max="15890" width="3" style="59" customWidth="1"/>
    <col min="15891" max="15891" width="3.33203125" style="59" customWidth="1"/>
    <col min="15892" max="15892" width="2.6640625" style="59" customWidth="1"/>
    <col min="15893" max="15893" width="3.33203125" style="59" customWidth="1"/>
    <col min="15894" max="15894" width="2.83203125" style="59" customWidth="1"/>
    <col min="15895" max="15895" width="1.6640625" style="59" customWidth="1"/>
    <col min="15896" max="15897" width="2" style="59" customWidth="1"/>
    <col min="15898" max="15898" width="6.5" style="59" customWidth="1"/>
    <col min="15899" max="16133" width="8.83203125" style="59"/>
    <col min="16134" max="16134" width="2.1640625" style="59" customWidth="1"/>
    <col min="16135" max="16135" width="2.08203125" style="59" customWidth="1"/>
    <col min="16136" max="16136" width="1" style="59" customWidth="1"/>
    <col min="16137" max="16137" width="20.4140625" style="59" customWidth="1"/>
    <col min="16138" max="16138" width="1.08203125" style="59" customWidth="1"/>
    <col min="16139" max="16140" width="10.58203125" style="59" customWidth="1"/>
    <col min="16141" max="16141" width="1.58203125" style="59" customWidth="1"/>
    <col min="16142" max="16142" width="6.1640625" style="59" customWidth="1"/>
    <col min="16143" max="16143" width="4" style="59" customWidth="1"/>
    <col min="16144" max="16144" width="3.33203125" style="59" customWidth="1"/>
    <col min="16145" max="16145" width="0.6640625" style="59" customWidth="1"/>
    <col min="16146" max="16146" width="3" style="59" customWidth="1"/>
    <col min="16147" max="16147" width="3.33203125" style="59" customWidth="1"/>
    <col min="16148" max="16148" width="2.6640625" style="59" customWidth="1"/>
    <col min="16149" max="16149" width="3.33203125" style="59" customWidth="1"/>
    <col min="16150" max="16150" width="2.83203125" style="59" customWidth="1"/>
    <col min="16151" max="16151" width="1.6640625" style="59" customWidth="1"/>
    <col min="16152" max="16153" width="2" style="59" customWidth="1"/>
    <col min="16154" max="16154" width="6.5" style="59" customWidth="1"/>
    <col min="16155" max="16384" width="8.83203125" style="59"/>
  </cols>
  <sheetData>
    <row r="1" spans="1:56" ht="20.25" customHeight="1">
      <c r="A1" s="61" t="s">
        <v>139</v>
      </c>
      <c r="AH1" s="61" t="s">
        <v>139</v>
      </c>
    </row>
    <row r="2" spans="1:56" ht="12" customHeight="1">
      <c r="R2" s="508"/>
      <c r="S2" s="508"/>
      <c r="W2" s="508"/>
      <c r="AA2" s="509"/>
      <c r="AB2" s="59" t="s">
        <v>51</v>
      </c>
      <c r="AY2" s="508"/>
      <c r="AZ2" s="508"/>
      <c r="BD2" s="508"/>
    </row>
    <row r="3" spans="1:56">
      <c r="P3" s="1744" t="s">
        <v>8</v>
      </c>
      <c r="Q3" s="1744"/>
      <c r="R3" s="57"/>
      <c r="S3" s="510" t="s">
        <v>52</v>
      </c>
      <c r="T3" s="58"/>
      <c r="U3" s="510" t="s">
        <v>53</v>
      </c>
      <c r="V3" s="58"/>
      <c r="W3" s="510" t="s">
        <v>54</v>
      </c>
      <c r="AW3" s="1744" t="s">
        <v>8</v>
      </c>
      <c r="AX3" s="1744"/>
      <c r="AY3" s="57"/>
      <c r="AZ3" s="510" t="s">
        <v>52</v>
      </c>
      <c r="BA3" s="58"/>
      <c r="BB3" s="510" t="s">
        <v>53</v>
      </c>
      <c r="BC3" s="58"/>
      <c r="BD3" s="510" t="s">
        <v>54</v>
      </c>
    </row>
    <row r="4" spans="1:56">
      <c r="A4" s="61" t="s">
        <v>55</v>
      </c>
      <c r="B4" s="61"/>
      <c r="C4" s="61"/>
      <c r="D4" s="61"/>
      <c r="E4" s="61"/>
      <c r="F4" s="61"/>
      <c r="G4" s="61"/>
      <c r="H4" s="61"/>
      <c r="I4" s="61"/>
      <c r="J4" s="61"/>
      <c r="K4" s="61"/>
      <c r="L4" s="61"/>
      <c r="M4" s="61"/>
      <c r="N4" s="61"/>
      <c r="P4" s="511"/>
      <c r="Q4" s="511"/>
      <c r="R4" s="510"/>
      <c r="S4" s="510"/>
      <c r="T4" s="510"/>
      <c r="U4" s="510"/>
      <c r="V4" s="510"/>
      <c r="W4" s="510"/>
      <c r="AH4" s="61" t="s">
        <v>55</v>
      </c>
      <c r="AI4" s="61"/>
      <c r="AJ4" s="61"/>
      <c r="AK4" s="61"/>
      <c r="AL4" s="61"/>
      <c r="AM4" s="61"/>
      <c r="AN4" s="61"/>
      <c r="AO4" s="61"/>
      <c r="AP4" s="61"/>
      <c r="AQ4" s="61"/>
      <c r="AR4" s="61"/>
      <c r="AS4" s="61"/>
      <c r="AT4" s="61"/>
      <c r="AU4" s="61"/>
      <c r="AW4" s="511"/>
      <c r="AX4" s="511"/>
      <c r="AY4" s="510"/>
      <c r="AZ4" s="510"/>
      <c r="BA4" s="510"/>
      <c r="BB4" s="510"/>
      <c r="BC4" s="510"/>
      <c r="BD4" s="510"/>
    </row>
    <row r="5" spans="1:56" ht="12" customHeight="1">
      <c r="A5" s="61" t="s">
        <v>56</v>
      </c>
      <c r="B5" s="61"/>
      <c r="C5" s="61"/>
      <c r="D5" s="61"/>
      <c r="E5" s="61"/>
      <c r="F5" s="61"/>
      <c r="G5" s="61"/>
      <c r="H5" s="61"/>
      <c r="I5" s="61"/>
      <c r="J5" s="61"/>
      <c r="K5" s="61"/>
      <c r="L5" s="61"/>
      <c r="M5" s="61"/>
      <c r="N5" s="61"/>
      <c r="S5" s="60"/>
      <c r="T5" s="60"/>
      <c r="U5" s="60"/>
      <c r="V5" s="60"/>
      <c r="W5" s="60"/>
      <c r="AH5" s="61" t="s">
        <v>56</v>
      </c>
      <c r="AI5" s="61"/>
      <c r="AJ5" s="61"/>
      <c r="AK5" s="61"/>
      <c r="AL5" s="61"/>
      <c r="AM5" s="61"/>
      <c r="AN5" s="61"/>
      <c r="AO5" s="61"/>
      <c r="AP5" s="61"/>
      <c r="AQ5" s="61"/>
      <c r="AR5" s="61"/>
      <c r="AS5" s="61"/>
      <c r="AT5" s="61"/>
      <c r="AU5" s="61"/>
      <c r="AZ5" s="60"/>
      <c r="BA5" s="60"/>
      <c r="BB5" s="60"/>
      <c r="BC5" s="60"/>
      <c r="BD5" s="60"/>
    </row>
    <row r="6" spans="1:56">
      <c r="A6" s="61"/>
      <c r="B6" s="61"/>
      <c r="C6" s="61"/>
      <c r="D6" s="61"/>
      <c r="E6" s="61"/>
      <c r="F6" s="61"/>
      <c r="G6" s="61"/>
      <c r="H6" s="61"/>
      <c r="I6" s="61"/>
      <c r="J6" s="61"/>
      <c r="K6" s="61"/>
      <c r="L6" s="61"/>
      <c r="M6" s="61" t="s">
        <v>57</v>
      </c>
      <c r="N6" s="61"/>
      <c r="O6" s="61"/>
      <c r="P6" s="61"/>
      <c r="Q6" s="512"/>
      <c r="R6" s="512"/>
      <c r="S6" s="512"/>
      <c r="T6" s="512"/>
      <c r="U6" s="512"/>
      <c r="V6" s="512"/>
      <c r="W6" s="512"/>
      <c r="AH6" s="61"/>
      <c r="AI6" s="61"/>
      <c r="AJ6" s="61"/>
      <c r="AK6" s="61"/>
      <c r="AL6" s="61"/>
      <c r="AM6" s="61"/>
      <c r="AN6" s="61"/>
      <c r="AO6" s="61"/>
      <c r="AP6" s="61"/>
      <c r="AQ6" s="61"/>
      <c r="AR6" s="61"/>
      <c r="AS6" s="61"/>
      <c r="AT6" s="61" t="s">
        <v>57</v>
      </c>
      <c r="AU6" s="61"/>
      <c r="AV6" s="61"/>
      <c r="AW6" s="61"/>
      <c r="AX6" s="512"/>
      <c r="AY6" s="512"/>
      <c r="AZ6" s="512"/>
      <c r="BA6" s="512"/>
      <c r="BB6" s="512"/>
      <c r="BC6" s="512"/>
      <c r="BD6" s="512"/>
    </row>
    <row r="7" spans="1:56" ht="2.4" customHeight="1">
      <c r="A7" s="61" t="s">
        <v>58</v>
      </c>
      <c r="B7" s="61"/>
      <c r="C7" s="61"/>
      <c r="D7" s="61"/>
      <c r="E7" s="61"/>
      <c r="F7" s="61"/>
      <c r="G7" s="61"/>
      <c r="H7" s="61"/>
      <c r="I7" s="61"/>
      <c r="J7" s="61"/>
      <c r="K7" s="61"/>
      <c r="L7" s="61"/>
      <c r="M7" s="61"/>
      <c r="N7" s="61"/>
      <c r="S7" s="60"/>
      <c r="T7" s="60"/>
      <c r="U7" s="60"/>
      <c r="V7" s="60"/>
      <c r="W7" s="60"/>
      <c r="AH7" s="61" t="s">
        <v>58</v>
      </c>
      <c r="AI7" s="61"/>
      <c r="AJ7" s="61"/>
      <c r="AK7" s="61"/>
      <c r="AL7" s="61"/>
      <c r="AM7" s="61"/>
      <c r="AN7" s="61"/>
      <c r="AO7" s="61"/>
      <c r="AP7" s="61"/>
      <c r="AQ7" s="61"/>
      <c r="AR7" s="61"/>
      <c r="AS7" s="61"/>
      <c r="AT7" s="61"/>
      <c r="AU7" s="61"/>
      <c r="AZ7" s="60"/>
      <c r="BA7" s="60"/>
      <c r="BB7" s="60"/>
      <c r="BC7" s="60"/>
      <c r="BD7" s="60"/>
    </row>
    <row r="8" spans="1:56" ht="25.75" customHeight="1">
      <c r="A8" s="61"/>
      <c r="B8" s="61"/>
      <c r="C8" s="61"/>
      <c r="D8" s="61"/>
      <c r="E8" s="61"/>
      <c r="F8" s="61"/>
      <c r="G8" s="61"/>
      <c r="H8" s="61"/>
      <c r="I8" s="61"/>
      <c r="J8" s="61"/>
      <c r="K8" s="61"/>
      <c r="L8" s="61"/>
      <c r="M8" s="1745" t="s">
        <v>59</v>
      </c>
      <c r="N8" s="1745"/>
      <c r="O8" s="1532">
        <f>基本情報!E6</f>
        <v>0</v>
      </c>
      <c r="P8" s="1532"/>
      <c r="Q8" s="1532"/>
      <c r="R8" s="1532"/>
      <c r="S8" s="1532"/>
      <c r="T8" s="1532"/>
      <c r="U8" s="1532"/>
      <c r="V8" s="1532"/>
      <c r="W8" s="1532"/>
      <c r="AH8" s="61"/>
      <c r="AI8" s="61"/>
      <c r="AJ8" s="61"/>
      <c r="AK8" s="61"/>
      <c r="AL8" s="61"/>
      <c r="AM8" s="61"/>
      <c r="AN8" s="61"/>
      <c r="AO8" s="61"/>
      <c r="AP8" s="61"/>
      <c r="AQ8" s="61"/>
      <c r="AR8" s="61"/>
      <c r="AS8" s="61"/>
      <c r="AT8" s="1745" t="s">
        <v>59</v>
      </c>
      <c r="AU8" s="1745"/>
      <c r="AV8" s="1532">
        <f>基本情報!AN6</f>
        <v>0</v>
      </c>
      <c r="AW8" s="1532"/>
      <c r="AX8" s="1532"/>
      <c r="AY8" s="1532"/>
      <c r="AZ8" s="1532"/>
      <c r="BA8" s="1532"/>
      <c r="BB8" s="1532"/>
      <c r="BC8" s="1532"/>
      <c r="BD8" s="1532"/>
    </row>
    <row r="9" spans="1:56" ht="2.4" customHeight="1">
      <c r="A9" s="61"/>
      <c r="B9" s="61"/>
      <c r="C9" s="61"/>
      <c r="D9" s="61"/>
      <c r="E9" s="61"/>
      <c r="F9" s="61"/>
      <c r="G9" s="61"/>
      <c r="H9" s="61"/>
      <c r="I9" s="61"/>
      <c r="J9" s="61"/>
      <c r="K9" s="61"/>
      <c r="L9" s="61"/>
      <c r="M9" s="61"/>
      <c r="N9" s="61"/>
      <c r="O9" s="88"/>
      <c r="P9" s="88"/>
      <c r="Q9" s="88"/>
      <c r="R9" s="88"/>
      <c r="S9" s="88"/>
      <c r="T9" s="88"/>
      <c r="U9" s="88"/>
      <c r="V9" s="88"/>
      <c r="W9" s="88"/>
      <c r="AH9" s="61"/>
      <c r="AI9" s="61"/>
      <c r="AJ9" s="61"/>
      <c r="AK9" s="61"/>
      <c r="AL9" s="61"/>
      <c r="AM9" s="61"/>
      <c r="AN9" s="61"/>
      <c r="AO9" s="61"/>
      <c r="AP9" s="61"/>
      <c r="AQ9" s="61"/>
      <c r="AR9" s="61"/>
      <c r="AS9" s="61"/>
      <c r="AT9" s="61"/>
      <c r="AU9" s="61"/>
      <c r="AV9" s="88"/>
      <c r="AW9" s="88"/>
      <c r="AX9" s="88"/>
      <c r="AY9" s="88"/>
      <c r="AZ9" s="88"/>
      <c r="BA9" s="88"/>
      <c r="BB9" s="88"/>
      <c r="BC9" s="88"/>
      <c r="BD9" s="88"/>
    </row>
    <row r="10" spans="1:56" ht="25.75" customHeight="1">
      <c r="A10" s="61"/>
      <c r="B10" s="61"/>
      <c r="C10" s="61"/>
      <c r="D10" s="61"/>
      <c r="E10" s="61"/>
      <c r="F10" s="61"/>
      <c r="G10" s="61"/>
      <c r="H10" s="61"/>
      <c r="I10" s="61"/>
      <c r="J10" s="61"/>
      <c r="K10" s="61"/>
      <c r="L10" s="61"/>
      <c r="M10" s="1745" t="s">
        <v>60</v>
      </c>
      <c r="N10" s="1745"/>
      <c r="O10" s="1532">
        <f>基本情報!E4</f>
        <v>0</v>
      </c>
      <c r="P10" s="1532"/>
      <c r="Q10" s="1532"/>
      <c r="R10" s="1532"/>
      <c r="S10" s="1532"/>
      <c r="T10" s="1532"/>
      <c r="U10" s="1532"/>
      <c r="V10" s="1532"/>
      <c r="W10" s="1532"/>
      <c r="AH10" s="61"/>
      <c r="AI10" s="61"/>
      <c r="AJ10" s="61"/>
      <c r="AK10" s="61"/>
      <c r="AL10" s="61"/>
      <c r="AM10" s="61"/>
      <c r="AN10" s="61"/>
      <c r="AO10" s="61"/>
      <c r="AP10" s="61"/>
      <c r="AQ10" s="61"/>
      <c r="AR10" s="61"/>
      <c r="AS10" s="61"/>
      <c r="AT10" s="1745" t="s">
        <v>60</v>
      </c>
      <c r="AU10" s="1745"/>
      <c r="AV10" s="1532">
        <f>基本情報!AN4</f>
        <v>0</v>
      </c>
      <c r="AW10" s="1532"/>
      <c r="AX10" s="1532"/>
      <c r="AY10" s="1532"/>
      <c r="AZ10" s="1532"/>
      <c r="BA10" s="1532"/>
      <c r="BB10" s="1532"/>
      <c r="BC10" s="1532"/>
      <c r="BD10" s="1532"/>
    </row>
    <row r="11" spans="1:56" ht="1.75" customHeight="1">
      <c r="A11" s="61"/>
      <c r="B11" s="61"/>
      <c r="C11" s="61"/>
      <c r="D11" s="61"/>
      <c r="E11" s="61"/>
      <c r="F11" s="61"/>
      <c r="G11" s="61"/>
      <c r="H11" s="61"/>
      <c r="I11" s="61"/>
      <c r="J11" s="61"/>
      <c r="K11" s="61"/>
      <c r="L11" s="61"/>
      <c r="M11" s="61"/>
      <c r="N11" s="61"/>
      <c r="O11" s="88"/>
      <c r="P11" s="88"/>
      <c r="Q11" s="88"/>
      <c r="R11" s="88"/>
      <c r="S11" s="88"/>
      <c r="T11" s="88"/>
      <c r="U11" s="88"/>
      <c r="V11" s="88"/>
      <c r="W11" s="88"/>
      <c r="AH11" s="61"/>
      <c r="AI11" s="61"/>
      <c r="AJ11" s="61"/>
      <c r="AK11" s="61"/>
      <c r="AL11" s="61"/>
      <c r="AM11" s="61"/>
      <c r="AN11" s="61"/>
      <c r="AO11" s="61"/>
      <c r="AP11" s="61"/>
      <c r="AQ11" s="61"/>
      <c r="AR11" s="61"/>
      <c r="AS11" s="61"/>
      <c r="AT11" s="61"/>
      <c r="AU11" s="61"/>
      <c r="AV11" s="88"/>
      <c r="AW11" s="88"/>
      <c r="AX11" s="88"/>
      <c r="AY11" s="88"/>
      <c r="AZ11" s="88"/>
      <c r="BA11" s="88"/>
      <c r="BB11" s="88"/>
      <c r="BC11" s="88"/>
      <c r="BD11" s="88"/>
    </row>
    <row r="12" spans="1:56" ht="30" customHeight="1">
      <c r="A12" s="61"/>
      <c r="B12" s="61"/>
      <c r="C12" s="61"/>
      <c r="D12" s="61"/>
      <c r="E12" s="61"/>
      <c r="F12" s="61"/>
      <c r="G12" s="61"/>
      <c r="H12" s="61"/>
      <c r="I12" s="61"/>
      <c r="J12" s="61"/>
      <c r="K12" s="61"/>
      <c r="L12" s="61"/>
      <c r="M12" s="1742" t="s">
        <v>61</v>
      </c>
      <c r="N12" s="1742"/>
      <c r="O12" s="1534">
        <f>基本情報!E7</f>
        <v>0</v>
      </c>
      <c r="P12" s="1534"/>
      <c r="Q12" s="1534"/>
      <c r="R12" s="1534"/>
      <c r="S12" s="1534">
        <f>基本情報!E9</f>
        <v>0</v>
      </c>
      <c r="T12" s="1534"/>
      <c r="U12" s="1534"/>
      <c r="V12" s="1534"/>
      <c r="W12" s="1534"/>
      <c r="AH12" s="61"/>
      <c r="AI12" s="61"/>
      <c r="AJ12" s="61"/>
      <c r="AK12" s="61"/>
      <c r="AL12" s="61"/>
      <c r="AM12" s="61"/>
      <c r="AN12" s="61"/>
      <c r="AO12" s="61"/>
      <c r="AP12" s="61"/>
      <c r="AQ12" s="61"/>
      <c r="AR12" s="61"/>
      <c r="AS12" s="61"/>
      <c r="AT12" s="1742" t="s">
        <v>61</v>
      </c>
      <c r="AU12" s="1742"/>
      <c r="AV12" s="1534">
        <f>基本情報!AN7</f>
        <v>0</v>
      </c>
      <c r="AW12" s="1534"/>
      <c r="AX12" s="1534"/>
      <c r="AY12" s="1534"/>
      <c r="AZ12" s="1534">
        <f>基本情報!AN9</f>
        <v>0</v>
      </c>
      <c r="BA12" s="1534"/>
      <c r="BB12" s="1534"/>
      <c r="BC12" s="1534"/>
      <c r="BD12" s="1534"/>
    </row>
    <row r="13" spans="1:56" ht="21" customHeight="1">
      <c r="M13" s="61"/>
      <c r="N13" s="61"/>
      <c r="O13" s="61"/>
      <c r="P13" s="61"/>
      <c r="Q13" s="61"/>
      <c r="R13" s="61"/>
      <c r="S13" s="61"/>
      <c r="T13" s="61"/>
      <c r="U13" s="61"/>
      <c r="V13" s="61"/>
      <c r="W13" s="61"/>
      <c r="AT13" s="61"/>
      <c r="AU13" s="61"/>
      <c r="AV13" s="61"/>
      <c r="AW13" s="61"/>
      <c r="AX13" s="61"/>
      <c r="AY13" s="61"/>
      <c r="AZ13" s="61"/>
      <c r="BA13" s="61"/>
      <c r="BB13" s="61"/>
      <c r="BC13" s="61"/>
      <c r="BD13" s="61"/>
    </row>
    <row r="14" spans="1:56" ht="2.4" customHeight="1">
      <c r="N14" s="61"/>
      <c r="O14" s="73"/>
      <c r="P14" s="73"/>
      <c r="Q14" s="73"/>
      <c r="R14" s="73"/>
      <c r="S14" s="73"/>
      <c r="T14" s="73"/>
      <c r="U14" s="73"/>
      <c r="V14" s="73"/>
      <c r="W14" s="73"/>
      <c r="AU14" s="61"/>
      <c r="AV14" s="73"/>
      <c r="AW14" s="73"/>
      <c r="AX14" s="73"/>
      <c r="AY14" s="73"/>
      <c r="AZ14" s="73"/>
      <c r="BA14" s="73"/>
      <c r="BB14" s="73"/>
      <c r="BC14" s="73"/>
      <c r="BD14" s="73"/>
    </row>
    <row r="15" spans="1:56" ht="21" customHeight="1">
      <c r="M15" s="61"/>
      <c r="N15" s="61"/>
      <c r="O15" s="61"/>
      <c r="P15" s="61"/>
      <c r="Q15" s="61"/>
      <c r="R15" s="61"/>
      <c r="S15" s="61"/>
      <c r="T15" s="61"/>
      <c r="U15" s="61"/>
      <c r="V15" s="61"/>
      <c r="W15" s="61"/>
      <c r="AA15" s="513"/>
      <c r="AT15" s="61"/>
      <c r="AU15" s="61"/>
      <c r="AV15" s="61"/>
      <c r="AW15" s="61"/>
      <c r="AX15" s="61"/>
      <c r="AY15" s="61"/>
      <c r="AZ15" s="61"/>
      <c r="BA15" s="61"/>
      <c r="BB15" s="61"/>
      <c r="BC15" s="61"/>
      <c r="BD15" s="61"/>
    </row>
    <row r="16" spans="1:56" ht="2.4" customHeight="1">
      <c r="N16" s="61"/>
      <c r="O16" s="73"/>
      <c r="P16" s="73"/>
      <c r="Q16" s="73"/>
      <c r="R16" s="73"/>
      <c r="S16" s="73"/>
      <c r="T16" s="73"/>
      <c r="U16" s="73"/>
      <c r="V16" s="73"/>
      <c r="W16" s="73"/>
      <c r="AU16" s="61"/>
      <c r="AV16" s="73"/>
      <c r="AW16" s="73"/>
      <c r="AX16" s="73"/>
      <c r="AY16" s="73"/>
      <c r="AZ16" s="73"/>
      <c r="BA16" s="73"/>
      <c r="BB16" s="73"/>
      <c r="BC16" s="73"/>
      <c r="BD16" s="73"/>
    </row>
    <row r="17" spans="1:63" s="515" customFormat="1" ht="14">
      <c r="A17" s="1728" t="s">
        <v>12</v>
      </c>
      <c r="B17" s="1728"/>
      <c r="C17" s="1728"/>
      <c r="D17" s="1728"/>
      <c r="E17" s="1728"/>
      <c r="F17" s="1728"/>
      <c r="G17" s="1728"/>
      <c r="H17" s="1728"/>
      <c r="I17" s="1728"/>
      <c r="J17" s="1728"/>
      <c r="K17" s="1728"/>
      <c r="L17" s="1728"/>
      <c r="M17" s="1728"/>
      <c r="N17" s="1728"/>
      <c r="O17" s="1728"/>
      <c r="P17" s="1728"/>
      <c r="Q17" s="1728"/>
      <c r="R17" s="1728"/>
      <c r="S17" s="1728"/>
      <c r="T17" s="1728"/>
      <c r="U17" s="1728"/>
      <c r="V17" s="1728"/>
      <c r="W17" s="1728"/>
      <c r="X17" s="1728"/>
      <c r="Y17" s="1728"/>
      <c r="Z17" s="514"/>
      <c r="AA17" s="514"/>
      <c r="AB17" s="514"/>
      <c r="AC17" s="514"/>
      <c r="AD17" s="514"/>
      <c r="AE17" s="514"/>
      <c r="AF17" s="514"/>
      <c r="AG17" s="514"/>
      <c r="AH17" s="1728" t="s">
        <v>12</v>
      </c>
      <c r="AI17" s="1728"/>
      <c r="AJ17" s="1728"/>
      <c r="AK17" s="1728"/>
      <c r="AL17" s="1728"/>
      <c r="AM17" s="1728"/>
      <c r="AN17" s="1728"/>
      <c r="AO17" s="1728"/>
      <c r="AP17" s="1728"/>
      <c r="AQ17" s="1728"/>
      <c r="AR17" s="1728"/>
      <c r="AS17" s="1728"/>
      <c r="AT17" s="1728"/>
      <c r="AU17" s="1728"/>
      <c r="AV17" s="1728"/>
      <c r="AW17" s="1728"/>
      <c r="AX17" s="1728"/>
      <c r="AY17" s="1728"/>
      <c r="AZ17" s="1728"/>
      <c r="BA17" s="1728"/>
      <c r="BB17" s="1728"/>
      <c r="BC17" s="1728"/>
      <c r="BD17" s="1728"/>
      <c r="BE17" s="1728"/>
      <c r="BF17" s="1728"/>
      <c r="BG17" s="514"/>
      <c r="BH17" s="514"/>
      <c r="BI17" s="665"/>
      <c r="BJ17" s="665"/>
      <c r="BK17" s="665"/>
    </row>
    <row r="18" spans="1:63" s="515" customFormat="1" ht="25.25" customHeight="1">
      <c r="A18" s="1743" t="s">
        <v>140</v>
      </c>
      <c r="B18" s="1743"/>
      <c r="C18" s="1743"/>
      <c r="D18" s="1743"/>
      <c r="E18" s="1743"/>
      <c r="F18" s="1743"/>
      <c r="G18" s="1743"/>
      <c r="H18" s="1743"/>
      <c r="I18" s="1743"/>
      <c r="J18" s="1743"/>
      <c r="K18" s="1743"/>
      <c r="L18" s="1743"/>
      <c r="M18" s="1743"/>
      <c r="N18" s="1743"/>
      <c r="O18" s="1743"/>
      <c r="P18" s="1743"/>
      <c r="Q18" s="1743"/>
      <c r="R18" s="1743"/>
      <c r="S18" s="1743"/>
      <c r="T18" s="1743"/>
      <c r="U18" s="1743"/>
      <c r="V18" s="1743"/>
      <c r="W18" s="1743"/>
      <c r="X18" s="1743"/>
      <c r="Y18" s="1743"/>
      <c r="Z18" s="514"/>
      <c r="AH18" s="1743" t="s">
        <v>140</v>
      </c>
      <c r="AI18" s="1743"/>
      <c r="AJ18" s="1743"/>
      <c r="AK18" s="1743"/>
      <c r="AL18" s="1743"/>
      <c r="AM18" s="1743"/>
      <c r="AN18" s="1743"/>
      <c r="AO18" s="1743"/>
      <c r="AP18" s="1743"/>
      <c r="AQ18" s="1743"/>
      <c r="AR18" s="1743"/>
      <c r="AS18" s="1743"/>
      <c r="AT18" s="1743"/>
      <c r="AU18" s="1743"/>
      <c r="AV18" s="1743"/>
      <c r="AW18" s="1743"/>
      <c r="AX18" s="1743"/>
      <c r="AY18" s="1743"/>
      <c r="AZ18" s="1743"/>
      <c r="BA18" s="1743"/>
      <c r="BB18" s="1743"/>
      <c r="BC18" s="1743"/>
      <c r="BD18" s="1743"/>
      <c r="BE18" s="1743"/>
      <c r="BF18" s="1743"/>
      <c r="BI18" s="665"/>
      <c r="BJ18" s="665"/>
      <c r="BK18" s="665"/>
    </row>
    <row r="19" spans="1:63" ht="3" hidden="1" customHeight="1">
      <c r="B19" s="62"/>
      <c r="C19" s="62"/>
      <c r="D19" s="62"/>
      <c r="E19" s="62"/>
      <c r="F19" s="62"/>
      <c r="G19" s="62"/>
      <c r="H19" s="62"/>
      <c r="I19" s="62"/>
      <c r="J19" s="62"/>
      <c r="K19" s="62"/>
      <c r="L19" s="62"/>
      <c r="M19" s="62"/>
      <c r="N19" s="62"/>
      <c r="O19" s="62"/>
      <c r="P19" s="62"/>
      <c r="Q19" s="62"/>
      <c r="R19" s="62"/>
      <c r="S19" s="62"/>
      <c r="T19" s="62"/>
      <c r="U19" s="62"/>
      <c r="V19" s="62"/>
      <c r="W19" s="62"/>
      <c r="AI19" s="62"/>
      <c r="AJ19" s="62"/>
      <c r="AK19" s="62"/>
      <c r="AL19" s="62"/>
      <c r="AM19" s="62"/>
      <c r="AN19" s="62"/>
      <c r="AO19" s="62"/>
      <c r="AP19" s="62"/>
      <c r="AQ19" s="62"/>
      <c r="AR19" s="62"/>
      <c r="AS19" s="62"/>
      <c r="AT19" s="62"/>
      <c r="AU19" s="62"/>
      <c r="AV19" s="62"/>
      <c r="AW19" s="62"/>
      <c r="AX19" s="62"/>
      <c r="AY19" s="62"/>
      <c r="AZ19" s="62"/>
      <c r="BA19" s="62"/>
      <c r="BB19" s="62"/>
      <c r="BC19" s="62"/>
      <c r="BD19" s="62"/>
    </row>
    <row r="20" spans="1:63" s="516" customFormat="1" ht="19.75" customHeight="1">
      <c r="B20" s="1728"/>
      <c r="C20" s="1728"/>
      <c r="D20" s="1728"/>
      <c r="E20" s="1728"/>
      <c r="F20" s="1728"/>
      <c r="G20" s="1728"/>
      <c r="H20" s="1728"/>
      <c r="I20" s="1728"/>
      <c r="J20" s="1728"/>
      <c r="K20" s="1728"/>
      <c r="L20" s="1728"/>
      <c r="M20" s="1728"/>
      <c r="N20" s="1728"/>
      <c r="O20" s="1728"/>
      <c r="P20" s="1728"/>
      <c r="Q20" s="1728"/>
      <c r="R20" s="1728"/>
      <c r="S20" s="1728"/>
      <c r="T20" s="1728"/>
      <c r="U20" s="1728"/>
      <c r="V20" s="1728"/>
      <c r="W20" s="1728"/>
      <c r="X20" s="64"/>
      <c r="Y20" s="64"/>
      <c r="Z20" s="64"/>
      <c r="AE20" s="517"/>
      <c r="AI20" s="1728"/>
      <c r="AJ20" s="1728"/>
      <c r="AK20" s="1728"/>
      <c r="AL20" s="1728"/>
      <c r="AM20" s="1728"/>
      <c r="AN20" s="1728"/>
      <c r="AO20" s="1728"/>
      <c r="AP20" s="1728"/>
      <c r="AQ20" s="1728"/>
      <c r="AR20" s="1728"/>
      <c r="AS20" s="1728"/>
      <c r="AT20" s="1728"/>
      <c r="AU20" s="1728"/>
      <c r="AV20" s="1728"/>
      <c r="AW20" s="1728"/>
      <c r="AX20" s="1728"/>
      <c r="AY20" s="1728"/>
      <c r="AZ20" s="1728"/>
      <c r="BA20" s="1728"/>
      <c r="BB20" s="1728"/>
      <c r="BC20" s="1728"/>
      <c r="BD20" s="1728"/>
      <c r="BE20" s="64"/>
      <c r="BF20" s="64"/>
      <c r="BI20" s="724"/>
      <c r="BJ20" s="724"/>
      <c r="BK20" s="724"/>
    </row>
    <row r="21" spans="1:63" ht="6.65" hidden="1" customHeight="1">
      <c r="C21" s="65"/>
      <c r="D21" s="65"/>
      <c r="E21" s="65"/>
      <c r="F21" s="65"/>
      <c r="G21" s="65"/>
      <c r="H21" s="65"/>
      <c r="I21" s="65"/>
      <c r="J21" s="65"/>
      <c r="K21" s="65"/>
      <c r="L21" s="65"/>
      <c r="M21" s="65"/>
      <c r="N21" s="65"/>
      <c r="O21" s="65"/>
      <c r="P21" s="65"/>
      <c r="Q21" s="65"/>
      <c r="R21" s="65"/>
      <c r="S21" s="65"/>
      <c r="T21" s="65"/>
      <c r="U21" s="65"/>
      <c r="V21" s="65"/>
      <c r="W21" s="65"/>
      <c r="AE21" s="518"/>
      <c r="AJ21" s="65"/>
      <c r="AK21" s="65"/>
      <c r="AL21" s="65"/>
      <c r="AM21" s="65"/>
      <c r="AN21" s="65"/>
      <c r="AO21" s="65"/>
      <c r="AP21" s="65"/>
      <c r="AQ21" s="65"/>
      <c r="AR21" s="65"/>
      <c r="AS21" s="65"/>
      <c r="AT21" s="65"/>
      <c r="AU21" s="65"/>
      <c r="AV21" s="65"/>
      <c r="AW21" s="65"/>
      <c r="AX21" s="65"/>
      <c r="AY21" s="65"/>
      <c r="AZ21" s="65"/>
      <c r="BA21" s="65"/>
      <c r="BB21" s="65"/>
      <c r="BC21" s="65"/>
      <c r="BD21" s="65"/>
    </row>
    <row r="22" spans="1:63">
      <c r="B22" s="1740" t="s">
        <v>141</v>
      </c>
      <c r="C22" s="1740"/>
      <c r="D22" s="304"/>
      <c r="E22" s="66" t="s">
        <v>52</v>
      </c>
      <c r="F22" s="304"/>
      <c r="G22" s="66" t="s">
        <v>53</v>
      </c>
      <c r="H22" s="304"/>
      <c r="I22" s="66" t="s">
        <v>63</v>
      </c>
      <c r="J22" s="1559"/>
      <c r="K22" s="1559"/>
      <c r="L22" s="1730" t="s">
        <v>64</v>
      </c>
      <c r="M22" s="1730"/>
      <c r="N22" s="1730"/>
      <c r="O22" s="1559"/>
      <c r="P22" s="1559"/>
      <c r="Q22" s="1741" t="s">
        <v>142</v>
      </c>
      <c r="R22" s="1741"/>
      <c r="S22" s="1741"/>
      <c r="T22" s="1741"/>
      <c r="U22" s="1741"/>
      <c r="V22" s="1741"/>
      <c r="W22" s="1741"/>
      <c r="X22" s="1741"/>
      <c r="Y22" s="1741"/>
      <c r="AA22" s="513" t="s">
        <v>143</v>
      </c>
      <c r="AE22" s="518"/>
      <c r="AI22" s="1740" t="s">
        <v>141</v>
      </c>
      <c r="AJ22" s="1740"/>
      <c r="AK22" s="304"/>
      <c r="AL22" s="66" t="s">
        <v>52</v>
      </c>
      <c r="AM22" s="304"/>
      <c r="AN22" s="66" t="s">
        <v>53</v>
      </c>
      <c r="AO22" s="304"/>
      <c r="AP22" s="66" t="s">
        <v>63</v>
      </c>
      <c r="AQ22" s="1559"/>
      <c r="AR22" s="1559"/>
      <c r="AS22" s="1730" t="s">
        <v>64</v>
      </c>
      <c r="AT22" s="1730"/>
      <c r="AU22" s="1730"/>
      <c r="AV22" s="1559"/>
      <c r="AW22" s="1559"/>
      <c r="AX22" s="1741" t="s">
        <v>142</v>
      </c>
      <c r="AY22" s="1741"/>
      <c r="AZ22" s="1741"/>
      <c r="BA22" s="1741"/>
      <c r="BB22" s="1741"/>
      <c r="BC22" s="1741"/>
      <c r="BD22" s="1741"/>
      <c r="BE22" s="1741"/>
      <c r="BF22" s="1741"/>
    </row>
    <row r="23" spans="1:63" ht="39" customHeight="1">
      <c r="A23" s="1552" t="s">
        <v>777</v>
      </c>
      <c r="B23" s="1552"/>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AE23" s="518"/>
      <c r="AH23" s="1552" t="s">
        <v>777</v>
      </c>
      <c r="AI23" s="1552"/>
      <c r="AJ23" s="1552"/>
      <c r="AK23" s="1552"/>
      <c r="AL23" s="1552"/>
      <c r="AM23" s="1552"/>
      <c r="AN23" s="1552"/>
      <c r="AO23" s="1552"/>
      <c r="AP23" s="1552"/>
      <c r="AQ23" s="1552"/>
      <c r="AR23" s="1552"/>
      <c r="AS23" s="1552"/>
      <c r="AT23" s="1552"/>
      <c r="AU23" s="1552"/>
      <c r="AV23" s="1552"/>
      <c r="AW23" s="1552"/>
      <c r="AX23" s="1552"/>
      <c r="AY23" s="1552"/>
      <c r="AZ23" s="1552"/>
      <c r="BA23" s="1552"/>
      <c r="BB23" s="1552"/>
      <c r="BC23" s="1552"/>
      <c r="BD23" s="1552"/>
      <c r="BE23" s="1552"/>
      <c r="BF23" s="1552"/>
    </row>
    <row r="24" spans="1:63" ht="13.25" customHeight="1">
      <c r="B24" s="67"/>
      <c r="C24" s="67"/>
      <c r="D24" s="67"/>
      <c r="E24" s="67"/>
      <c r="F24" s="67"/>
      <c r="G24" s="67"/>
      <c r="H24" s="67"/>
      <c r="I24" s="67"/>
      <c r="J24" s="67"/>
      <c r="K24" s="67"/>
      <c r="L24" s="67"/>
      <c r="M24" s="67"/>
      <c r="N24" s="67"/>
      <c r="O24" s="67"/>
      <c r="P24" s="67"/>
      <c r="Q24" s="67"/>
      <c r="R24" s="67"/>
      <c r="S24" s="67"/>
      <c r="T24" s="67"/>
      <c r="U24" s="67"/>
      <c r="V24" s="67"/>
      <c r="W24" s="67"/>
      <c r="AI24" s="67"/>
      <c r="AJ24" s="67"/>
      <c r="AK24" s="67"/>
      <c r="AL24" s="67"/>
      <c r="AM24" s="67"/>
      <c r="AN24" s="67"/>
      <c r="AO24" s="67"/>
      <c r="AP24" s="67"/>
      <c r="AQ24" s="67"/>
      <c r="AR24" s="67"/>
      <c r="AS24" s="67"/>
      <c r="AT24" s="67"/>
      <c r="AU24" s="67"/>
      <c r="AV24" s="67"/>
      <c r="AW24" s="67"/>
      <c r="AX24" s="67"/>
      <c r="AY24" s="67"/>
      <c r="AZ24" s="67"/>
      <c r="BA24" s="67"/>
      <c r="BB24" s="67"/>
      <c r="BC24" s="67"/>
      <c r="BD24" s="67"/>
    </row>
    <row r="25" spans="1:63" ht="13.25" hidden="1" customHeight="1">
      <c r="B25" s="67"/>
      <c r="C25" s="67"/>
      <c r="D25" s="67"/>
      <c r="E25" s="67"/>
      <c r="F25" s="67"/>
      <c r="G25" s="67"/>
      <c r="H25" s="67"/>
      <c r="I25" s="67"/>
      <c r="J25" s="67"/>
      <c r="K25" s="67"/>
      <c r="L25" s="67"/>
      <c r="M25" s="67"/>
      <c r="N25" s="67"/>
      <c r="O25" s="67"/>
      <c r="P25" s="67"/>
      <c r="Q25" s="67"/>
      <c r="R25" s="67"/>
      <c r="S25" s="67"/>
      <c r="T25" s="67"/>
      <c r="U25" s="67"/>
      <c r="V25" s="67"/>
      <c r="W25" s="67"/>
      <c r="AI25" s="67"/>
      <c r="AJ25" s="67"/>
      <c r="AK25" s="67"/>
      <c r="AL25" s="67"/>
      <c r="AM25" s="67"/>
      <c r="AN25" s="67"/>
      <c r="AO25" s="67"/>
      <c r="AP25" s="67"/>
      <c r="AQ25" s="67"/>
      <c r="AR25" s="67"/>
      <c r="AS25" s="67"/>
      <c r="AT25" s="67"/>
      <c r="AU25" s="67"/>
      <c r="AV25" s="67"/>
      <c r="AW25" s="67"/>
      <c r="AX25" s="67"/>
      <c r="AY25" s="67"/>
      <c r="AZ25" s="67"/>
      <c r="BA25" s="67"/>
      <c r="BB25" s="67"/>
      <c r="BC25" s="67"/>
      <c r="BD25" s="67"/>
    </row>
    <row r="26" spans="1:63" ht="13.25" customHeight="1">
      <c r="B26" s="1738" t="s">
        <v>67</v>
      </c>
      <c r="C26" s="1738"/>
      <c r="D26" s="1738"/>
      <c r="E26" s="1738"/>
      <c r="F26" s="1738"/>
      <c r="G26" s="1738"/>
      <c r="H26" s="1738"/>
      <c r="I26" s="1738"/>
      <c r="J26" s="1738"/>
      <c r="K26" s="1738"/>
      <c r="L26" s="1738"/>
      <c r="M26" s="1738"/>
      <c r="N26" s="1738"/>
      <c r="O26" s="1738"/>
      <c r="P26" s="1738"/>
      <c r="Q26" s="1738"/>
      <c r="R26" s="1738"/>
      <c r="S26" s="1738"/>
      <c r="T26" s="1738"/>
      <c r="U26" s="1738"/>
      <c r="V26" s="1738"/>
      <c r="W26" s="1738"/>
      <c r="AI26" s="1738" t="s">
        <v>67</v>
      </c>
      <c r="AJ26" s="1738"/>
      <c r="AK26" s="1738"/>
      <c r="AL26" s="1738"/>
      <c r="AM26" s="1738"/>
      <c r="AN26" s="1738"/>
      <c r="AO26" s="1738"/>
      <c r="AP26" s="1738"/>
      <c r="AQ26" s="1738"/>
      <c r="AR26" s="1738"/>
      <c r="AS26" s="1738"/>
      <c r="AT26" s="1738"/>
      <c r="AU26" s="1738"/>
      <c r="AV26" s="1738"/>
      <c r="AW26" s="1738"/>
      <c r="AX26" s="1738"/>
      <c r="AY26" s="1738"/>
      <c r="AZ26" s="1738"/>
      <c r="BA26" s="1738"/>
      <c r="BB26" s="1738"/>
      <c r="BC26" s="1738"/>
      <c r="BD26" s="1738"/>
    </row>
    <row r="27" spans="1:63" ht="13.25" hidden="1" customHeight="1">
      <c r="B27" s="315"/>
      <c r="C27" s="315"/>
      <c r="D27" s="315"/>
      <c r="E27" s="315"/>
      <c r="F27" s="315"/>
      <c r="G27" s="315"/>
      <c r="H27" s="315"/>
      <c r="I27" s="315"/>
      <c r="J27" s="315"/>
      <c r="K27" s="315"/>
      <c r="L27" s="315"/>
      <c r="M27" s="315"/>
      <c r="N27" s="315"/>
      <c r="O27" s="315"/>
      <c r="P27" s="315"/>
      <c r="Q27" s="315"/>
      <c r="R27" s="315"/>
      <c r="S27" s="315"/>
      <c r="T27" s="315"/>
      <c r="U27" s="315"/>
      <c r="V27" s="315"/>
      <c r="W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row>
    <row r="28" spans="1:63" ht="13.25" hidden="1" customHeight="1">
      <c r="B28" s="315"/>
      <c r="C28" s="315"/>
      <c r="D28" s="315"/>
      <c r="E28" s="315"/>
      <c r="F28" s="315"/>
      <c r="G28" s="315"/>
      <c r="H28" s="315"/>
      <c r="I28" s="315"/>
      <c r="J28" s="315"/>
      <c r="K28" s="315"/>
      <c r="L28" s="315"/>
      <c r="M28" s="315"/>
      <c r="N28" s="315"/>
      <c r="O28" s="315"/>
      <c r="P28" s="315"/>
      <c r="Q28" s="315"/>
      <c r="R28" s="315"/>
      <c r="S28" s="315"/>
      <c r="T28" s="315"/>
      <c r="U28" s="315"/>
      <c r="V28" s="315"/>
      <c r="W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row>
    <row r="29" spans="1:63" ht="13.25" customHeight="1">
      <c r="B29" s="68"/>
      <c r="C29" s="68"/>
      <c r="D29" s="68"/>
      <c r="E29" s="68"/>
      <c r="F29" s="68"/>
      <c r="G29" s="68"/>
      <c r="H29" s="68"/>
      <c r="I29" s="68"/>
      <c r="J29" s="68"/>
      <c r="K29" s="68"/>
      <c r="L29" s="68"/>
      <c r="M29" s="68"/>
      <c r="N29" s="68"/>
      <c r="O29" s="68"/>
      <c r="P29" s="68"/>
      <c r="Q29" s="68"/>
      <c r="R29" s="68"/>
      <c r="S29" s="68"/>
      <c r="T29" s="68"/>
      <c r="U29" s="68"/>
      <c r="V29" s="68"/>
      <c r="W29" s="68"/>
      <c r="AI29" s="68"/>
      <c r="AJ29" s="68"/>
      <c r="AK29" s="68"/>
      <c r="AL29" s="68"/>
      <c r="AM29" s="68"/>
      <c r="AN29" s="68"/>
      <c r="AO29" s="68"/>
      <c r="AP29" s="68"/>
      <c r="AQ29" s="68"/>
      <c r="AR29" s="68"/>
      <c r="AS29" s="68"/>
      <c r="AT29" s="68"/>
      <c r="AU29" s="68"/>
      <c r="AV29" s="68"/>
      <c r="AW29" s="68"/>
      <c r="AX29" s="68"/>
      <c r="AY29" s="68"/>
      <c r="AZ29" s="68"/>
      <c r="BA29" s="68"/>
      <c r="BB29" s="68"/>
      <c r="BC29" s="68"/>
      <c r="BD29" s="68"/>
    </row>
    <row r="30" spans="1:63" ht="30" customHeight="1">
      <c r="B30" s="69"/>
      <c r="C30" s="1720" t="s">
        <v>68</v>
      </c>
      <c r="D30" s="1720"/>
      <c r="E30" s="1720"/>
      <c r="F30" s="1720"/>
      <c r="G30" s="1720"/>
      <c r="H30" s="1720"/>
      <c r="I30" s="1721"/>
      <c r="J30" s="1561">
        <f>基本情報!E2</f>
        <v>0</v>
      </c>
      <c r="K30" s="1562"/>
      <c r="L30" s="1562"/>
      <c r="M30" s="1562"/>
      <c r="N30" s="1562"/>
      <c r="O30" s="1562"/>
      <c r="P30" s="1562"/>
      <c r="Q30" s="1537" t="str">
        <f>基本情報!I2</f>
        <v>系統用蓄電池設備導入事業</v>
      </c>
      <c r="R30" s="1537"/>
      <c r="S30" s="1537"/>
      <c r="T30" s="1537"/>
      <c r="U30" s="1537"/>
      <c r="V30" s="1537"/>
      <c r="W30" s="1538"/>
      <c r="AE30" s="519"/>
      <c r="AI30" s="69"/>
      <c r="AJ30" s="1720" t="s">
        <v>68</v>
      </c>
      <c r="AK30" s="1720"/>
      <c r="AL30" s="1720"/>
      <c r="AM30" s="1720"/>
      <c r="AN30" s="1720"/>
      <c r="AO30" s="1720"/>
      <c r="AP30" s="1721"/>
      <c r="AQ30" s="1739">
        <f>基本情報!AN2</f>
        <v>0</v>
      </c>
      <c r="AR30" s="1556"/>
      <c r="AS30" s="1556"/>
      <c r="AT30" s="1556"/>
      <c r="AU30" s="1556"/>
      <c r="AV30" s="1556"/>
      <c r="AW30" s="1556"/>
      <c r="AX30" s="1556"/>
      <c r="AY30" s="1841" t="s">
        <v>1098</v>
      </c>
      <c r="AZ30" s="1841"/>
      <c r="BA30" s="1841"/>
      <c r="BB30" s="1841"/>
      <c r="BC30" s="1841"/>
      <c r="BD30" s="1842"/>
    </row>
    <row r="31" spans="1:63" ht="2.25" customHeight="1">
      <c r="B31" s="70"/>
      <c r="C31" s="61"/>
      <c r="D31" s="61"/>
      <c r="E31" s="61"/>
      <c r="F31" s="61"/>
      <c r="G31" s="61"/>
      <c r="H31" s="61"/>
      <c r="I31" s="71"/>
      <c r="J31" s="70"/>
      <c r="K31" s="72"/>
      <c r="L31" s="72"/>
      <c r="M31" s="72"/>
      <c r="N31" s="72"/>
      <c r="O31" s="73"/>
      <c r="P31" s="74"/>
      <c r="Q31" s="66"/>
      <c r="R31" s="75"/>
      <c r="S31" s="66"/>
      <c r="T31" s="73"/>
      <c r="U31" s="66"/>
      <c r="V31" s="75"/>
      <c r="W31" s="71"/>
      <c r="AE31" s="519"/>
      <c r="AI31" s="70"/>
      <c r="AJ31" s="61"/>
      <c r="AK31" s="61"/>
      <c r="AL31" s="61"/>
      <c r="AM31" s="61"/>
      <c r="AN31" s="61"/>
      <c r="AO31" s="61"/>
      <c r="AP31" s="71"/>
      <c r="AQ31" s="70"/>
      <c r="AR31" s="72"/>
      <c r="AS31" s="72"/>
      <c r="AT31" s="72"/>
      <c r="AU31" s="72"/>
      <c r="AV31" s="73"/>
      <c r="AW31" s="74"/>
      <c r="AX31" s="66"/>
      <c r="AY31" s="75"/>
      <c r="AZ31" s="66"/>
      <c r="BA31" s="73"/>
      <c r="BB31" s="66"/>
      <c r="BC31" s="75"/>
      <c r="BD31" s="71"/>
    </row>
    <row r="32" spans="1:63" ht="21" customHeight="1">
      <c r="B32" s="76"/>
      <c r="C32" s="1724" t="s">
        <v>69</v>
      </c>
      <c r="D32" s="1724"/>
      <c r="E32" s="1724"/>
      <c r="F32" s="1724"/>
      <c r="G32" s="1724"/>
      <c r="H32" s="1724"/>
      <c r="I32" s="1725"/>
      <c r="J32" s="77"/>
      <c r="K32" s="78" t="s">
        <v>70</v>
      </c>
      <c r="L32" s="1560"/>
      <c r="M32" s="1560"/>
      <c r="N32" s="1560"/>
      <c r="O32" s="1560"/>
      <c r="P32" s="79" t="s">
        <v>71</v>
      </c>
      <c r="Q32" s="79"/>
      <c r="R32" s="79"/>
      <c r="S32" s="79"/>
      <c r="T32" s="79"/>
      <c r="U32" s="79"/>
      <c r="V32" s="79"/>
      <c r="W32" s="80"/>
      <c r="AE32" s="519"/>
      <c r="AI32" s="76"/>
      <c r="AJ32" s="1724" t="s">
        <v>69</v>
      </c>
      <c r="AK32" s="1724"/>
      <c r="AL32" s="1724"/>
      <c r="AM32" s="1724"/>
      <c r="AN32" s="1724"/>
      <c r="AO32" s="1724"/>
      <c r="AP32" s="1725"/>
      <c r="AQ32" s="77"/>
      <c r="AR32" s="78" t="s">
        <v>70</v>
      </c>
      <c r="AS32" s="1863" t="s">
        <v>1101</v>
      </c>
      <c r="AT32" s="1863"/>
      <c r="AU32" s="1863"/>
      <c r="AV32" s="1863"/>
      <c r="AW32" s="79" t="s">
        <v>71</v>
      </c>
      <c r="AX32" s="79"/>
      <c r="AY32" s="79"/>
      <c r="AZ32" s="79"/>
      <c r="BA32" s="79"/>
      <c r="BB32" s="79"/>
      <c r="BC32" s="79"/>
      <c r="BD32" s="80"/>
    </row>
    <row r="33" spans="1:16154" s="527" customFormat="1" ht="19.5" customHeight="1">
      <c r="A33" s="520"/>
      <c r="B33" s="521"/>
      <c r="C33" s="1731" t="s">
        <v>144</v>
      </c>
      <c r="D33" s="1731"/>
      <c r="E33" s="1731"/>
      <c r="F33" s="1731"/>
      <c r="G33" s="1731"/>
      <c r="H33" s="1731"/>
      <c r="I33" s="1732"/>
      <c r="J33" s="522"/>
      <c r="K33" s="523" t="s">
        <v>145</v>
      </c>
      <c r="L33" s="524"/>
      <c r="M33" s="524"/>
      <c r="N33" s="524"/>
      <c r="O33" s="524"/>
      <c r="P33" s="524"/>
      <c r="Q33" s="1735"/>
      <c r="R33" s="1735"/>
      <c r="S33" s="1735"/>
      <c r="T33" s="1735"/>
      <c r="U33" s="1735"/>
      <c r="V33" s="525" t="s">
        <v>146</v>
      </c>
      <c r="W33" s="526" t="s">
        <v>147</v>
      </c>
      <c r="AA33" s="528"/>
      <c r="AB33" s="59"/>
      <c r="AD33" s="520"/>
      <c r="AE33" s="518"/>
      <c r="AF33" s="520"/>
      <c r="AG33" s="520"/>
      <c r="AH33" s="520"/>
      <c r="AI33" s="521"/>
      <c r="AJ33" s="1731" t="s">
        <v>144</v>
      </c>
      <c r="AK33" s="1731"/>
      <c r="AL33" s="1731"/>
      <c r="AM33" s="1731"/>
      <c r="AN33" s="1731"/>
      <c r="AO33" s="1731"/>
      <c r="AP33" s="1732"/>
      <c r="AQ33" s="522"/>
      <c r="AR33" s="523" t="s">
        <v>145</v>
      </c>
      <c r="AS33" s="524"/>
      <c r="AT33" s="524"/>
      <c r="AU33" s="524"/>
      <c r="AV33" s="524"/>
      <c r="AW33" s="524"/>
      <c r="AX33" s="1735"/>
      <c r="AY33" s="1735"/>
      <c r="AZ33" s="1735"/>
      <c r="BA33" s="1735"/>
      <c r="BB33" s="1735"/>
      <c r="BC33" s="525" t="s">
        <v>146</v>
      </c>
      <c r="BD33" s="526" t="s">
        <v>147</v>
      </c>
      <c r="BG33" s="520"/>
      <c r="BH33" s="520"/>
      <c r="BI33" s="323"/>
      <c r="BJ33" s="323"/>
      <c r="BK33" s="323"/>
      <c r="BL33" s="520"/>
      <c r="BM33" s="520"/>
      <c r="BN33" s="520"/>
      <c r="BO33" s="520"/>
      <c r="BP33" s="520"/>
      <c r="BQ33" s="520"/>
      <c r="BR33" s="520"/>
      <c r="BS33" s="520"/>
      <c r="BT33" s="520"/>
      <c r="BU33" s="520"/>
      <c r="BV33" s="520"/>
      <c r="BW33" s="520"/>
      <c r="BX33" s="520"/>
      <c r="BY33" s="520"/>
      <c r="BZ33" s="520"/>
      <c r="CA33" s="520"/>
      <c r="CB33" s="520"/>
      <c r="CC33" s="520"/>
      <c r="CD33" s="520"/>
      <c r="CE33" s="520"/>
      <c r="CF33" s="520"/>
      <c r="CG33" s="520"/>
      <c r="CH33" s="520"/>
      <c r="CI33" s="520"/>
      <c r="CJ33" s="520"/>
      <c r="CK33" s="520"/>
      <c r="CL33" s="520"/>
      <c r="CM33" s="520"/>
      <c r="CN33" s="520"/>
      <c r="CO33" s="520"/>
      <c r="CP33" s="520"/>
      <c r="CQ33" s="520"/>
      <c r="CR33" s="520"/>
      <c r="CS33" s="520"/>
      <c r="CT33" s="520"/>
      <c r="CU33" s="520"/>
      <c r="CV33" s="520"/>
      <c r="CW33" s="520"/>
      <c r="CX33" s="520"/>
      <c r="CY33" s="520"/>
      <c r="CZ33" s="520"/>
      <c r="DA33" s="520"/>
      <c r="DB33" s="520"/>
      <c r="DC33" s="520"/>
      <c r="DD33" s="520"/>
      <c r="DE33" s="520"/>
      <c r="DF33" s="520"/>
      <c r="DG33" s="520"/>
      <c r="DH33" s="520"/>
      <c r="DI33" s="520"/>
      <c r="DJ33" s="520"/>
      <c r="DK33" s="520"/>
      <c r="DL33" s="520"/>
      <c r="DM33" s="520"/>
      <c r="DN33" s="520"/>
      <c r="DO33" s="520"/>
      <c r="DP33" s="520"/>
      <c r="DQ33" s="520"/>
      <c r="DR33" s="520"/>
      <c r="DS33" s="520"/>
      <c r="DT33" s="520"/>
      <c r="DU33" s="520"/>
      <c r="DV33" s="520"/>
      <c r="DW33" s="520"/>
      <c r="DX33" s="520"/>
      <c r="DY33" s="520"/>
      <c r="DZ33" s="520"/>
      <c r="EA33" s="520"/>
      <c r="EB33" s="520"/>
      <c r="EC33" s="520"/>
      <c r="ED33" s="520"/>
      <c r="EE33" s="520"/>
      <c r="EF33" s="520"/>
      <c r="EG33" s="520"/>
      <c r="EH33" s="520"/>
      <c r="EI33" s="520"/>
      <c r="EJ33" s="520"/>
      <c r="EK33" s="520"/>
      <c r="EL33" s="520"/>
      <c r="EM33" s="520"/>
      <c r="EN33" s="520"/>
      <c r="EO33" s="520"/>
      <c r="EP33" s="520"/>
      <c r="EQ33" s="520"/>
      <c r="ER33" s="520"/>
      <c r="ES33" s="520"/>
      <c r="ET33" s="520"/>
      <c r="EU33" s="520"/>
      <c r="EV33" s="520"/>
      <c r="EW33" s="520"/>
      <c r="EX33" s="520"/>
      <c r="EY33" s="520"/>
      <c r="EZ33" s="520"/>
      <c r="FA33" s="520"/>
      <c r="FB33" s="520"/>
      <c r="FC33" s="520"/>
      <c r="FD33" s="520"/>
      <c r="FE33" s="520"/>
      <c r="FF33" s="520"/>
      <c r="FG33" s="520"/>
      <c r="FH33" s="520"/>
      <c r="FI33" s="520"/>
      <c r="FJ33" s="520"/>
      <c r="FK33" s="520"/>
      <c r="FL33" s="520"/>
      <c r="FM33" s="520"/>
      <c r="FN33" s="520"/>
      <c r="FO33" s="520"/>
      <c r="FP33" s="520"/>
      <c r="FQ33" s="520"/>
      <c r="FR33" s="520"/>
      <c r="FS33" s="520"/>
      <c r="FT33" s="520"/>
      <c r="FU33" s="520"/>
      <c r="FV33" s="520"/>
      <c r="FW33" s="520"/>
      <c r="FX33" s="520"/>
      <c r="FY33" s="520"/>
      <c r="FZ33" s="520"/>
      <c r="GA33" s="520"/>
      <c r="GB33" s="520"/>
      <c r="GC33" s="520"/>
      <c r="GD33" s="520"/>
      <c r="GE33" s="520"/>
      <c r="GF33" s="520"/>
      <c r="GG33" s="520"/>
      <c r="GH33" s="520"/>
      <c r="GI33" s="520"/>
      <c r="GJ33" s="520"/>
      <c r="GK33" s="520"/>
      <c r="GL33" s="520"/>
      <c r="GM33" s="520"/>
      <c r="GN33" s="520"/>
      <c r="GO33" s="520"/>
      <c r="GP33" s="520"/>
      <c r="GQ33" s="520"/>
      <c r="GR33" s="520"/>
      <c r="GS33" s="520"/>
      <c r="GT33" s="520"/>
      <c r="GU33" s="520"/>
      <c r="GV33" s="520"/>
      <c r="GW33" s="520"/>
      <c r="GX33" s="520"/>
      <c r="GY33" s="520"/>
      <c r="GZ33" s="520"/>
      <c r="HA33" s="520"/>
      <c r="HB33" s="520"/>
      <c r="HC33" s="520"/>
      <c r="HD33" s="520"/>
      <c r="HE33" s="520"/>
      <c r="HF33" s="520"/>
      <c r="HG33" s="520"/>
      <c r="HH33" s="520"/>
      <c r="HI33" s="520"/>
      <c r="HJ33" s="520"/>
      <c r="HK33" s="520"/>
      <c r="HL33" s="520"/>
      <c r="HM33" s="520"/>
      <c r="HN33" s="520"/>
      <c r="HO33" s="520"/>
      <c r="HP33" s="520"/>
      <c r="HQ33" s="520"/>
      <c r="HR33" s="520"/>
      <c r="HS33" s="520"/>
      <c r="HT33" s="520"/>
      <c r="HU33" s="520"/>
      <c r="HV33" s="520"/>
      <c r="HW33" s="520"/>
      <c r="HX33" s="520"/>
      <c r="HY33" s="520"/>
      <c r="HZ33" s="520"/>
      <c r="IA33" s="520"/>
      <c r="IB33" s="520"/>
      <c r="IC33" s="520"/>
      <c r="ID33" s="520"/>
      <c r="IE33" s="520"/>
      <c r="IF33" s="520"/>
      <c r="IG33" s="520"/>
      <c r="IH33" s="520"/>
      <c r="II33" s="520"/>
      <c r="IJ33" s="520"/>
      <c r="IK33" s="520"/>
      <c r="IL33" s="520"/>
      <c r="IM33" s="520"/>
      <c r="IN33" s="520"/>
      <c r="IO33" s="520"/>
      <c r="IP33" s="520"/>
      <c r="IQ33" s="520"/>
      <c r="IR33" s="520"/>
      <c r="IS33" s="520"/>
      <c r="IT33" s="520"/>
      <c r="IU33" s="520"/>
      <c r="IV33" s="520"/>
      <c r="IW33" s="520"/>
      <c r="IX33" s="520"/>
      <c r="IY33" s="520"/>
      <c r="IZ33" s="520"/>
      <c r="JA33" s="520"/>
      <c r="JB33" s="520"/>
      <c r="JC33" s="520"/>
      <c r="JD33" s="520"/>
      <c r="JE33" s="520"/>
      <c r="JF33" s="520"/>
      <c r="JG33" s="520"/>
      <c r="JH33" s="520"/>
      <c r="JI33" s="520"/>
      <c r="JJ33" s="520"/>
      <c r="JK33" s="520"/>
      <c r="JL33" s="520"/>
      <c r="JM33" s="520"/>
      <c r="JN33" s="520"/>
      <c r="JO33" s="520"/>
      <c r="JP33" s="520"/>
      <c r="JQ33" s="520"/>
      <c r="JR33" s="520"/>
      <c r="JS33" s="520"/>
      <c r="JT33" s="520"/>
      <c r="JU33" s="520"/>
      <c r="JV33" s="520"/>
      <c r="JW33" s="520"/>
      <c r="JX33" s="520"/>
      <c r="JY33" s="520"/>
      <c r="JZ33" s="520"/>
      <c r="KA33" s="520"/>
      <c r="KB33" s="520"/>
      <c r="KC33" s="520"/>
      <c r="KD33" s="520"/>
      <c r="KE33" s="520"/>
      <c r="KF33" s="520"/>
      <c r="KG33" s="520"/>
      <c r="KH33" s="520"/>
      <c r="KI33" s="520"/>
      <c r="KJ33" s="520"/>
      <c r="KK33" s="520"/>
      <c r="KL33" s="520"/>
      <c r="KM33" s="520"/>
      <c r="KN33" s="520"/>
      <c r="KO33" s="520"/>
      <c r="KP33" s="520"/>
      <c r="KQ33" s="520"/>
      <c r="KR33" s="520"/>
      <c r="KS33" s="520"/>
      <c r="KT33" s="520"/>
      <c r="KU33" s="520"/>
      <c r="KV33" s="520"/>
      <c r="KW33" s="520"/>
      <c r="KX33" s="520"/>
      <c r="KY33" s="520"/>
      <c r="KZ33" s="520"/>
      <c r="LA33" s="520"/>
      <c r="LB33" s="520"/>
      <c r="LC33" s="520"/>
      <c r="LD33" s="520"/>
      <c r="LE33" s="520"/>
      <c r="LF33" s="520"/>
      <c r="LG33" s="520"/>
      <c r="LH33" s="520"/>
      <c r="LI33" s="520"/>
      <c r="LJ33" s="520"/>
      <c r="LK33" s="520"/>
      <c r="LL33" s="520"/>
      <c r="LM33" s="520"/>
      <c r="LN33" s="520"/>
      <c r="LO33" s="520"/>
      <c r="LP33" s="520"/>
      <c r="LQ33" s="520"/>
      <c r="LR33" s="520"/>
      <c r="LS33" s="520"/>
      <c r="LT33" s="520"/>
      <c r="LU33" s="520"/>
      <c r="LV33" s="520"/>
      <c r="LW33" s="520"/>
      <c r="LX33" s="520"/>
      <c r="LY33" s="520"/>
      <c r="LZ33" s="520"/>
      <c r="MA33" s="520"/>
      <c r="MB33" s="520"/>
      <c r="MC33" s="520"/>
      <c r="MD33" s="520"/>
      <c r="ME33" s="520"/>
      <c r="MF33" s="520"/>
      <c r="MG33" s="520"/>
      <c r="MH33" s="520"/>
      <c r="MI33" s="520"/>
      <c r="MJ33" s="520"/>
      <c r="MK33" s="520"/>
      <c r="ML33" s="520"/>
      <c r="MM33" s="520"/>
      <c r="MN33" s="520"/>
      <c r="MO33" s="520"/>
      <c r="MP33" s="520"/>
      <c r="MQ33" s="520"/>
      <c r="MR33" s="520"/>
      <c r="MS33" s="520"/>
      <c r="MT33" s="520"/>
      <c r="MU33" s="520"/>
      <c r="MV33" s="520"/>
      <c r="MW33" s="520"/>
      <c r="MX33" s="520"/>
      <c r="MY33" s="520"/>
      <c r="MZ33" s="520"/>
      <c r="NA33" s="520"/>
      <c r="NB33" s="520"/>
      <c r="NC33" s="520"/>
      <c r="ND33" s="520"/>
      <c r="NE33" s="520"/>
      <c r="NF33" s="520"/>
      <c r="NG33" s="520"/>
      <c r="NH33" s="520"/>
      <c r="NI33" s="520"/>
      <c r="NJ33" s="520"/>
      <c r="NK33" s="520"/>
      <c r="NL33" s="520"/>
      <c r="NM33" s="520"/>
      <c r="NN33" s="520"/>
      <c r="NO33" s="520"/>
      <c r="NP33" s="520"/>
      <c r="NQ33" s="520"/>
      <c r="NR33" s="520"/>
      <c r="NS33" s="520"/>
      <c r="NT33" s="520"/>
      <c r="NU33" s="520"/>
      <c r="NV33" s="520"/>
      <c r="NW33" s="520"/>
      <c r="NX33" s="520"/>
      <c r="NY33" s="520"/>
      <c r="NZ33" s="520"/>
      <c r="OA33" s="520"/>
      <c r="OB33" s="520"/>
      <c r="OC33" s="520"/>
      <c r="OD33" s="520"/>
      <c r="OE33" s="520"/>
      <c r="OF33" s="520"/>
      <c r="OG33" s="520"/>
      <c r="OH33" s="520"/>
      <c r="OI33" s="520"/>
      <c r="OJ33" s="520"/>
      <c r="OK33" s="520"/>
      <c r="OL33" s="520"/>
      <c r="OM33" s="520"/>
      <c r="ON33" s="520"/>
      <c r="OO33" s="520"/>
      <c r="OP33" s="520"/>
      <c r="OQ33" s="520"/>
      <c r="OR33" s="520"/>
      <c r="OS33" s="520"/>
      <c r="OT33" s="520"/>
      <c r="OU33" s="520"/>
      <c r="OV33" s="520"/>
      <c r="OW33" s="520"/>
      <c r="OX33" s="520"/>
      <c r="OY33" s="520"/>
      <c r="OZ33" s="520"/>
      <c r="PA33" s="520"/>
      <c r="PB33" s="520"/>
      <c r="PC33" s="520"/>
      <c r="PD33" s="520"/>
      <c r="PE33" s="520"/>
      <c r="PF33" s="520"/>
      <c r="PG33" s="520"/>
      <c r="PH33" s="520"/>
      <c r="PI33" s="520"/>
      <c r="PJ33" s="520"/>
      <c r="PK33" s="520"/>
      <c r="PL33" s="520"/>
      <c r="PM33" s="520"/>
      <c r="PN33" s="520"/>
      <c r="PO33" s="520"/>
      <c r="PP33" s="520"/>
      <c r="PQ33" s="520"/>
      <c r="PR33" s="520"/>
      <c r="PS33" s="520"/>
      <c r="PT33" s="520"/>
      <c r="PU33" s="520"/>
      <c r="PV33" s="520"/>
      <c r="PW33" s="520"/>
      <c r="PX33" s="520"/>
      <c r="PY33" s="520"/>
      <c r="PZ33" s="520"/>
      <c r="QA33" s="520"/>
      <c r="QB33" s="520"/>
      <c r="QC33" s="520"/>
      <c r="QD33" s="520"/>
      <c r="QE33" s="520"/>
      <c r="QF33" s="520"/>
      <c r="QG33" s="520"/>
      <c r="QH33" s="520"/>
      <c r="QI33" s="520"/>
      <c r="QJ33" s="520"/>
      <c r="QK33" s="520"/>
      <c r="QL33" s="520"/>
      <c r="QM33" s="520"/>
      <c r="QN33" s="520"/>
      <c r="QO33" s="520"/>
      <c r="QP33" s="520"/>
      <c r="QQ33" s="520"/>
      <c r="QR33" s="520"/>
      <c r="QS33" s="520"/>
      <c r="QT33" s="520"/>
      <c r="QU33" s="520"/>
      <c r="QV33" s="520"/>
      <c r="QW33" s="520"/>
      <c r="QX33" s="520"/>
      <c r="QY33" s="520"/>
      <c r="QZ33" s="520"/>
      <c r="RA33" s="520"/>
      <c r="RB33" s="520"/>
      <c r="RC33" s="520"/>
      <c r="RD33" s="520"/>
      <c r="RE33" s="520"/>
      <c r="RF33" s="520"/>
      <c r="RG33" s="520"/>
      <c r="RH33" s="520"/>
      <c r="RI33" s="520"/>
      <c r="RJ33" s="520"/>
      <c r="RK33" s="520"/>
      <c r="RL33" s="520"/>
      <c r="RM33" s="520"/>
      <c r="RN33" s="520"/>
      <c r="RO33" s="520"/>
      <c r="RP33" s="520"/>
      <c r="RQ33" s="520"/>
      <c r="RR33" s="520"/>
      <c r="RS33" s="520"/>
      <c r="RT33" s="520"/>
      <c r="RU33" s="520"/>
      <c r="RV33" s="520"/>
      <c r="RW33" s="520"/>
      <c r="RX33" s="520"/>
      <c r="RY33" s="520"/>
      <c r="RZ33" s="520"/>
      <c r="SA33" s="520"/>
      <c r="SB33" s="520"/>
      <c r="SC33" s="520"/>
      <c r="SD33" s="520"/>
      <c r="SE33" s="520"/>
      <c r="SF33" s="520"/>
      <c r="SG33" s="520"/>
      <c r="SH33" s="520"/>
      <c r="SI33" s="520"/>
      <c r="SJ33" s="520"/>
      <c r="SK33" s="520"/>
      <c r="SL33" s="520"/>
      <c r="SM33" s="520"/>
      <c r="SN33" s="520"/>
      <c r="SO33" s="520"/>
      <c r="SP33" s="520"/>
      <c r="SQ33" s="520"/>
      <c r="SR33" s="520"/>
      <c r="SS33" s="520"/>
      <c r="ST33" s="520"/>
      <c r="SU33" s="520"/>
      <c r="SV33" s="520"/>
      <c r="SW33" s="520"/>
      <c r="SX33" s="520"/>
      <c r="SY33" s="520"/>
      <c r="SZ33" s="520"/>
      <c r="TA33" s="520"/>
      <c r="TB33" s="520"/>
      <c r="TC33" s="520"/>
      <c r="TD33" s="520"/>
      <c r="TE33" s="520"/>
      <c r="TF33" s="520"/>
      <c r="TG33" s="520"/>
      <c r="TH33" s="520"/>
      <c r="TI33" s="520"/>
      <c r="TJ33" s="520"/>
      <c r="TK33" s="520"/>
      <c r="TL33" s="520"/>
      <c r="TM33" s="520"/>
      <c r="TN33" s="520"/>
      <c r="TO33" s="520"/>
      <c r="TP33" s="520"/>
      <c r="TQ33" s="520"/>
      <c r="TR33" s="520"/>
      <c r="TS33" s="520"/>
      <c r="TT33" s="520"/>
      <c r="TU33" s="520"/>
      <c r="TV33" s="520"/>
      <c r="TW33" s="520"/>
      <c r="TX33" s="520"/>
      <c r="TY33" s="520"/>
      <c r="TZ33" s="520"/>
      <c r="UA33" s="520"/>
      <c r="UB33" s="520"/>
      <c r="UC33" s="520"/>
      <c r="UD33" s="520"/>
      <c r="UE33" s="520"/>
      <c r="UF33" s="520"/>
      <c r="UG33" s="520"/>
      <c r="UH33" s="520"/>
      <c r="UI33" s="520"/>
      <c r="UJ33" s="520"/>
      <c r="UK33" s="520"/>
      <c r="UL33" s="520"/>
      <c r="UM33" s="520"/>
      <c r="UN33" s="520"/>
      <c r="UO33" s="520"/>
      <c r="UP33" s="520"/>
      <c r="UQ33" s="520"/>
      <c r="UR33" s="520"/>
      <c r="US33" s="520"/>
      <c r="UT33" s="520"/>
      <c r="UU33" s="520"/>
      <c r="UV33" s="520"/>
      <c r="UW33" s="520"/>
      <c r="UX33" s="520"/>
      <c r="UY33" s="520"/>
      <c r="UZ33" s="520"/>
      <c r="VA33" s="520"/>
      <c r="VB33" s="520"/>
      <c r="VC33" s="520"/>
      <c r="VD33" s="520"/>
      <c r="VE33" s="520"/>
      <c r="VF33" s="520"/>
      <c r="VG33" s="520"/>
      <c r="VH33" s="520"/>
      <c r="VI33" s="520"/>
      <c r="VJ33" s="520"/>
      <c r="VK33" s="520"/>
      <c r="VL33" s="520"/>
      <c r="VM33" s="520"/>
      <c r="VN33" s="520"/>
      <c r="VO33" s="520"/>
      <c r="VP33" s="520"/>
      <c r="VQ33" s="520"/>
      <c r="VR33" s="520"/>
      <c r="VS33" s="520"/>
      <c r="VT33" s="520"/>
      <c r="VU33" s="520"/>
      <c r="VV33" s="520"/>
      <c r="VW33" s="520"/>
      <c r="VX33" s="520"/>
      <c r="VY33" s="520"/>
      <c r="VZ33" s="520"/>
      <c r="WA33" s="520"/>
      <c r="WB33" s="520"/>
      <c r="WC33" s="520"/>
      <c r="WD33" s="520"/>
      <c r="WE33" s="520"/>
      <c r="WF33" s="520"/>
      <c r="WG33" s="520"/>
      <c r="WH33" s="520"/>
      <c r="WI33" s="520"/>
      <c r="WJ33" s="520"/>
      <c r="WK33" s="520"/>
      <c r="WL33" s="520"/>
      <c r="WM33" s="520"/>
      <c r="WN33" s="520"/>
      <c r="WO33" s="520"/>
      <c r="WP33" s="520"/>
      <c r="WQ33" s="520"/>
      <c r="WR33" s="520"/>
      <c r="WS33" s="520"/>
      <c r="WT33" s="520"/>
      <c r="WU33" s="520"/>
      <c r="WV33" s="520"/>
      <c r="WW33" s="520"/>
      <c r="WX33" s="520"/>
      <c r="WY33" s="520"/>
      <c r="WZ33" s="520"/>
      <c r="XA33" s="520"/>
      <c r="XB33" s="520"/>
      <c r="XC33" s="520"/>
      <c r="XD33" s="520"/>
      <c r="XE33" s="520"/>
      <c r="XF33" s="520"/>
      <c r="XG33" s="520"/>
      <c r="XH33" s="520"/>
      <c r="XI33" s="520"/>
      <c r="XJ33" s="520"/>
      <c r="XK33" s="520"/>
      <c r="XL33" s="520"/>
      <c r="XM33" s="520"/>
      <c r="XN33" s="520"/>
      <c r="XO33" s="520"/>
      <c r="XP33" s="520"/>
      <c r="XQ33" s="520"/>
      <c r="XR33" s="520"/>
      <c r="XS33" s="520"/>
      <c r="XT33" s="520"/>
      <c r="XU33" s="520"/>
      <c r="XV33" s="520"/>
      <c r="XW33" s="520"/>
      <c r="XX33" s="520"/>
      <c r="XY33" s="520"/>
      <c r="XZ33" s="520"/>
      <c r="YA33" s="520"/>
      <c r="YB33" s="520"/>
      <c r="YC33" s="520"/>
      <c r="YD33" s="520"/>
      <c r="YE33" s="520"/>
      <c r="YF33" s="520"/>
      <c r="YG33" s="520"/>
      <c r="YH33" s="520"/>
      <c r="YI33" s="520"/>
      <c r="YJ33" s="520"/>
      <c r="YK33" s="520"/>
      <c r="YL33" s="520"/>
      <c r="YM33" s="520"/>
      <c r="YN33" s="520"/>
      <c r="YO33" s="520"/>
      <c r="YP33" s="520"/>
      <c r="YQ33" s="520"/>
      <c r="YR33" s="520"/>
      <c r="YS33" s="520"/>
      <c r="YT33" s="520"/>
      <c r="YU33" s="520"/>
      <c r="YV33" s="520"/>
      <c r="YW33" s="520"/>
      <c r="YX33" s="520"/>
      <c r="YY33" s="520"/>
      <c r="YZ33" s="520"/>
      <c r="ZA33" s="520"/>
      <c r="ZB33" s="520"/>
      <c r="ZC33" s="520"/>
      <c r="ZD33" s="520"/>
      <c r="ZE33" s="520"/>
      <c r="ZF33" s="520"/>
      <c r="ZG33" s="520"/>
      <c r="ZH33" s="520"/>
      <c r="ZI33" s="520"/>
      <c r="ZJ33" s="520"/>
      <c r="ZK33" s="520"/>
      <c r="ZL33" s="520"/>
      <c r="ZM33" s="520"/>
      <c r="ZN33" s="520"/>
      <c r="ZO33" s="520"/>
      <c r="ZP33" s="520"/>
      <c r="ZQ33" s="520"/>
      <c r="ZR33" s="520"/>
      <c r="ZS33" s="520"/>
      <c r="ZT33" s="520"/>
      <c r="ZU33" s="520"/>
      <c r="ZV33" s="520"/>
      <c r="ZW33" s="520"/>
      <c r="ZX33" s="520"/>
      <c r="ZY33" s="520"/>
      <c r="ZZ33" s="520"/>
      <c r="AAA33" s="520"/>
      <c r="AAB33" s="520"/>
      <c r="AAC33" s="520"/>
      <c r="AAD33" s="520"/>
      <c r="AAE33" s="520"/>
      <c r="AAF33" s="520"/>
      <c r="AAG33" s="520"/>
      <c r="AAH33" s="520"/>
      <c r="AAI33" s="520"/>
      <c r="AAJ33" s="520"/>
      <c r="AAK33" s="520"/>
      <c r="AAL33" s="520"/>
      <c r="AAM33" s="520"/>
      <c r="AAN33" s="520"/>
      <c r="AAO33" s="520"/>
      <c r="AAP33" s="520"/>
      <c r="AAQ33" s="520"/>
      <c r="AAR33" s="520"/>
      <c r="AAS33" s="520"/>
      <c r="AAT33" s="520"/>
      <c r="AAU33" s="520"/>
      <c r="AAV33" s="520"/>
      <c r="AAW33" s="520"/>
      <c r="AAX33" s="520"/>
      <c r="AAY33" s="520"/>
      <c r="AAZ33" s="520"/>
      <c r="ABA33" s="520"/>
      <c r="ABB33" s="520"/>
      <c r="ABC33" s="520"/>
      <c r="ABD33" s="520"/>
      <c r="ABE33" s="520"/>
      <c r="ABF33" s="520"/>
      <c r="ABG33" s="520"/>
      <c r="ABH33" s="520"/>
      <c r="ABI33" s="520"/>
      <c r="ABJ33" s="520"/>
      <c r="ABK33" s="520"/>
      <c r="ABL33" s="520"/>
      <c r="ABM33" s="520"/>
      <c r="ABN33" s="520"/>
      <c r="ABO33" s="520"/>
      <c r="ABP33" s="520"/>
      <c r="ABQ33" s="520"/>
      <c r="ABR33" s="520"/>
      <c r="ABS33" s="520"/>
      <c r="ABT33" s="520"/>
      <c r="ABU33" s="520"/>
      <c r="ABV33" s="520"/>
      <c r="ABW33" s="520"/>
      <c r="ABX33" s="520"/>
      <c r="ABY33" s="520"/>
      <c r="ABZ33" s="520"/>
      <c r="ACA33" s="520"/>
      <c r="ACB33" s="520"/>
      <c r="ACC33" s="520"/>
      <c r="ACD33" s="520"/>
      <c r="ACE33" s="520"/>
      <c r="ACF33" s="520"/>
      <c r="ACG33" s="520"/>
      <c r="ACH33" s="520"/>
      <c r="ACI33" s="520"/>
      <c r="ACJ33" s="520"/>
      <c r="ACK33" s="520"/>
      <c r="ACL33" s="520"/>
      <c r="ACM33" s="520"/>
      <c r="ACN33" s="520"/>
      <c r="ACO33" s="520"/>
      <c r="ACP33" s="520"/>
      <c r="ACQ33" s="520"/>
      <c r="ACR33" s="520"/>
      <c r="ACS33" s="520"/>
      <c r="ACT33" s="520"/>
      <c r="ACU33" s="520"/>
      <c r="ACV33" s="520"/>
      <c r="ACW33" s="520"/>
      <c r="ACX33" s="520"/>
      <c r="ACY33" s="520"/>
      <c r="ACZ33" s="520"/>
      <c r="ADA33" s="520"/>
      <c r="ADB33" s="520"/>
      <c r="ADC33" s="520"/>
      <c r="ADD33" s="520"/>
      <c r="ADE33" s="520"/>
      <c r="ADF33" s="520"/>
      <c r="ADG33" s="520"/>
      <c r="ADH33" s="520"/>
      <c r="ADI33" s="520"/>
      <c r="ADJ33" s="520"/>
      <c r="ADK33" s="520"/>
      <c r="ADL33" s="520"/>
      <c r="ADM33" s="520"/>
      <c r="ADN33" s="520"/>
      <c r="ADO33" s="520"/>
      <c r="ADP33" s="520"/>
      <c r="ADQ33" s="520"/>
      <c r="ADR33" s="520"/>
      <c r="ADS33" s="520"/>
      <c r="ADT33" s="520"/>
      <c r="ADU33" s="520"/>
      <c r="ADV33" s="520"/>
      <c r="ADW33" s="520"/>
      <c r="ADX33" s="520"/>
      <c r="ADY33" s="520"/>
      <c r="ADZ33" s="520"/>
      <c r="AEA33" s="520"/>
      <c r="AEB33" s="520"/>
      <c r="AEC33" s="520"/>
      <c r="AED33" s="520"/>
      <c r="AEE33" s="520"/>
      <c r="AEF33" s="520"/>
      <c r="AEG33" s="520"/>
      <c r="AEH33" s="520"/>
      <c r="AEI33" s="520"/>
      <c r="AEJ33" s="520"/>
      <c r="AEK33" s="520"/>
      <c r="AEL33" s="520"/>
      <c r="AEM33" s="520"/>
      <c r="AEN33" s="520"/>
      <c r="AEO33" s="520"/>
      <c r="AEP33" s="520"/>
      <c r="AEQ33" s="520"/>
      <c r="AER33" s="520"/>
      <c r="AES33" s="520"/>
      <c r="AET33" s="520"/>
      <c r="AEU33" s="520"/>
      <c r="AEV33" s="520"/>
      <c r="AEW33" s="520"/>
      <c r="AEX33" s="520"/>
      <c r="AEY33" s="520"/>
      <c r="AEZ33" s="520"/>
      <c r="AFA33" s="520"/>
      <c r="AFB33" s="520"/>
      <c r="AFC33" s="520"/>
      <c r="AFD33" s="520"/>
      <c r="AFE33" s="520"/>
      <c r="AFF33" s="520"/>
      <c r="AFG33" s="520"/>
      <c r="AFH33" s="520"/>
      <c r="AFI33" s="520"/>
      <c r="AFJ33" s="520"/>
      <c r="AFK33" s="520"/>
      <c r="AFL33" s="520"/>
      <c r="AFM33" s="520"/>
      <c r="AFN33" s="520"/>
      <c r="AFO33" s="520"/>
      <c r="AFP33" s="520"/>
      <c r="AFQ33" s="520"/>
      <c r="AFR33" s="520"/>
      <c r="AFS33" s="520"/>
      <c r="AFT33" s="520"/>
      <c r="AFU33" s="520"/>
      <c r="AFV33" s="520"/>
      <c r="AFW33" s="520"/>
      <c r="AFX33" s="520"/>
      <c r="AFY33" s="520"/>
      <c r="AFZ33" s="520"/>
      <c r="AGA33" s="520"/>
      <c r="AGB33" s="520"/>
      <c r="AGC33" s="520"/>
      <c r="AGD33" s="520"/>
      <c r="AGE33" s="520"/>
      <c r="AGF33" s="520"/>
      <c r="AGG33" s="520"/>
      <c r="AGH33" s="520"/>
      <c r="AGI33" s="520"/>
      <c r="AGJ33" s="520"/>
      <c r="AGK33" s="520"/>
      <c r="AGL33" s="520"/>
      <c r="AGM33" s="520"/>
      <c r="AGN33" s="520"/>
      <c r="AGO33" s="520"/>
      <c r="AGP33" s="520"/>
      <c r="AGQ33" s="520"/>
      <c r="AGR33" s="520"/>
      <c r="AGS33" s="520"/>
      <c r="AGT33" s="520"/>
      <c r="AGU33" s="520"/>
      <c r="AGV33" s="520"/>
      <c r="AGW33" s="520"/>
      <c r="AGX33" s="520"/>
      <c r="AGY33" s="520"/>
      <c r="AGZ33" s="520"/>
      <c r="AHA33" s="520"/>
      <c r="AHB33" s="520"/>
      <c r="AHC33" s="520"/>
      <c r="AHD33" s="520"/>
      <c r="AHE33" s="520"/>
      <c r="AHF33" s="520"/>
      <c r="AHG33" s="520"/>
      <c r="AHH33" s="520"/>
      <c r="AHI33" s="520"/>
      <c r="AHJ33" s="520"/>
      <c r="AHK33" s="520"/>
      <c r="AHL33" s="520"/>
      <c r="AHM33" s="520"/>
      <c r="AHN33" s="520"/>
      <c r="AHO33" s="520"/>
      <c r="AHP33" s="520"/>
      <c r="AHQ33" s="520"/>
      <c r="AHR33" s="520"/>
      <c r="AHS33" s="520"/>
      <c r="AHT33" s="520"/>
      <c r="AHU33" s="520"/>
      <c r="AHV33" s="520"/>
      <c r="AHW33" s="520"/>
      <c r="AHX33" s="520"/>
      <c r="AHY33" s="520"/>
      <c r="AHZ33" s="520"/>
      <c r="AIA33" s="520"/>
      <c r="AIB33" s="520"/>
      <c r="AIC33" s="520"/>
      <c r="AID33" s="520"/>
      <c r="AIE33" s="520"/>
      <c r="AIF33" s="520"/>
      <c r="AIG33" s="520"/>
      <c r="AIH33" s="520"/>
      <c r="AII33" s="520"/>
      <c r="AIJ33" s="520"/>
      <c r="AIK33" s="520"/>
      <c r="AIL33" s="520"/>
      <c r="AIM33" s="520"/>
      <c r="AIN33" s="520"/>
      <c r="AIO33" s="520"/>
      <c r="AIP33" s="520"/>
      <c r="AIQ33" s="520"/>
      <c r="AIR33" s="520"/>
      <c r="AIS33" s="520"/>
      <c r="AIT33" s="520"/>
      <c r="AIU33" s="520"/>
      <c r="AIV33" s="520"/>
      <c r="AIW33" s="520"/>
      <c r="AIX33" s="520"/>
      <c r="AIY33" s="520"/>
      <c r="AIZ33" s="520"/>
      <c r="AJA33" s="520"/>
      <c r="AJB33" s="520"/>
      <c r="AJC33" s="520"/>
      <c r="AJD33" s="520"/>
      <c r="AJE33" s="520"/>
      <c r="AJF33" s="520"/>
      <c r="AJG33" s="520"/>
      <c r="AJH33" s="520"/>
      <c r="AJI33" s="520"/>
      <c r="AJJ33" s="520"/>
      <c r="AJK33" s="520"/>
      <c r="AJL33" s="520"/>
      <c r="AJM33" s="520"/>
      <c r="AJN33" s="520"/>
      <c r="AJO33" s="520"/>
      <c r="AJP33" s="520"/>
      <c r="AJQ33" s="520"/>
      <c r="AJR33" s="520"/>
      <c r="AJS33" s="520"/>
      <c r="AJT33" s="520"/>
      <c r="AJU33" s="520"/>
      <c r="AJV33" s="520"/>
      <c r="AJW33" s="520"/>
      <c r="AJX33" s="520"/>
      <c r="AJY33" s="520"/>
      <c r="AJZ33" s="520"/>
      <c r="AKA33" s="520"/>
      <c r="AKB33" s="520"/>
      <c r="AKC33" s="520"/>
      <c r="AKD33" s="520"/>
      <c r="AKE33" s="520"/>
      <c r="AKF33" s="520"/>
      <c r="AKG33" s="520"/>
      <c r="AKH33" s="520"/>
      <c r="AKI33" s="520"/>
      <c r="AKJ33" s="520"/>
      <c r="AKK33" s="520"/>
      <c r="AKL33" s="520"/>
      <c r="AKM33" s="520"/>
      <c r="AKN33" s="520"/>
      <c r="AKO33" s="520"/>
      <c r="AKP33" s="520"/>
      <c r="AKQ33" s="520"/>
      <c r="AKR33" s="520"/>
      <c r="AKS33" s="520"/>
      <c r="AKT33" s="520"/>
      <c r="AKU33" s="520"/>
      <c r="AKV33" s="520"/>
      <c r="AKW33" s="520"/>
      <c r="AKX33" s="520"/>
      <c r="AKY33" s="520"/>
      <c r="AKZ33" s="520"/>
      <c r="ALA33" s="520"/>
      <c r="ALB33" s="520"/>
      <c r="ALC33" s="520"/>
      <c r="ALD33" s="520"/>
      <c r="ALE33" s="520"/>
      <c r="ALF33" s="520"/>
      <c r="ALG33" s="520"/>
      <c r="ALH33" s="520"/>
      <c r="ALI33" s="520"/>
      <c r="ALJ33" s="520"/>
      <c r="ALK33" s="520"/>
      <c r="ALL33" s="520"/>
      <c r="ALM33" s="520"/>
      <c r="ALN33" s="520"/>
      <c r="ALO33" s="520"/>
      <c r="ALP33" s="520"/>
      <c r="ALQ33" s="520"/>
      <c r="ALR33" s="520"/>
      <c r="ALS33" s="520"/>
      <c r="ALT33" s="520"/>
      <c r="ALU33" s="520"/>
      <c r="ALV33" s="520"/>
      <c r="ALW33" s="520"/>
      <c r="ALX33" s="520"/>
      <c r="ALY33" s="520"/>
      <c r="ALZ33" s="520"/>
      <c r="AMA33" s="520"/>
      <c r="AMB33" s="520"/>
      <c r="AMC33" s="520"/>
      <c r="AMD33" s="520"/>
      <c r="AME33" s="520"/>
      <c r="AMF33" s="520"/>
      <c r="AMG33" s="520"/>
      <c r="AMH33" s="520"/>
      <c r="AMI33" s="520"/>
      <c r="AMJ33" s="520"/>
      <c r="AMK33" s="520"/>
      <c r="AML33" s="520"/>
      <c r="AMM33" s="520"/>
      <c r="AMN33" s="520"/>
      <c r="AMO33" s="520"/>
      <c r="AMP33" s="520"/>
      <c r="AMQ33" s="520"/>
      <c r="AMR33" s="520"/>
      <c r="AMS33" s="520"/>
      <c r="AMT33" s="520"/>
      <c r="AMU33" s="520"/>
      <c r="AMV33" s="520"/>
      <c r="AMW33" s="520"/>
      <c r="AMX33" s="520"/>
      <c r="AMY33" s="520"/>
      <c r="AMZ33" s="520"/>
      <c r="ANA33" s="520"/>
      <c r="ANB33" s="520"/>
      <c r="ANC33" s="520"/>
      <c r="AND33" s="520"/>
      <c r="ANE33" s="520"/>
      <c r="ANF33" s="520"/>
      <c r="ANG33" s="520"/>
      <c r="ANH33" s="520"/>
      <c r="ANI33" s="520"/>
      <c r="ANJ33" s="520"/>
      <c r="ANK33" s="520"/>
      <c r="ANL33" s="520"/>
      <c r="ANM33" s="520"/>
      <c r="ANN33" s="520"/>
      <c r="ANO33" s="520"/>
      <c r="ANP33" s="520"/>
      <c r="ANQ33" s="520"/>
      <c r="ANR33" s="520"/>
      <c r="ANS33" s="520"/>
      <c r="ANT33" s="520"/>
      <c r="ANU33" s="520"/>
      <c r="ANV33" s="520"/>
      <c r="ANW33" s="520"/>
      <c r="ANX33" s="520"/>
      <c r="ANY33" s="520"/>
      <c r="ANZ33" s="520"/>
      <c r="AOA33" s="520"/>
      <c r="AOB33" s="520"/>
      <c r="AOC33" s="520"/>
      <c r="AOD33" s="520"/>
      <c r="AOE33" s="520"/>
      <c r="AOF33" s="520"/>
      <c r="AOG33" s="520"/>
      <c r="AOH33" s="520"/>
      <c r="AOI33" s="520"/>
      <c r="AOJ33" s="520"/>
      <c r="AOK33" s="520"/>
      <c r="AOL33" s="520"/>
      <c r="AOM33" s="520"/>
      <c r="AON33" s="520"/>
      <c r="AOO33" s="520"/>
      <c r="AOP33" s="520"/>
      <c r="AOQ33" s="520"/>
      <c r="AOR33" s="520"/>
      <c r="AOS33" s="520"/>
      <c r="AOT33" s="520"/>
      <c r="AOU33" s="520"/>
      <c r="AOV33" s="520"/>
      <c r="AOW33" s="520"/>
      <c r="AOX33" s="520"/>
      <c r="AOY33" s="520"/>
      <c r="AOZ33" s="520"/>
      <c r="APA33" s="520"/>
      <c r="APB33" s="520"/>
      <c r="APC33" s="520"/>
      <c r="APD33" s="520"/>
      <c r="APE33" s="520"/>
      <c r="APF33" s="520"/>
      <c r="APG33" s="520"/>
      <c r="APH33" s="520"/>
      <c r="API33" s="520"/>
      <c r="APJ33" s="520"/>
      <c r="APK33" s="520"/>
      <c r="APL33" s="520"/>
      <c r="APM33" s="520"/>
      <c r="APN33" s="520"/>
      <c r="APO33" s="520"/>
      <c r="APP33" s="520"/>
      <c r="APQ33" s="520"/>
      <c r="APR33" s="520"/>
      <c r="APS33" s="520"/>
      <c r="APT33" s="520"/>
      <c r="APU33" s="520"/>
      <c r="APV33" s="520"/>
      <c r="APW33" s="520"/>
      <c r="APX33" s="520"/>
      <c r="APY33" s="520"/>
      <c r="APZ33" s="520"/>
      <c r="AQA33" s="520"/>
      <c r="AQB33" s="520"/>
      <c r="AQC33" s="520"/>
      <c r="AQD33" s="520"/>
      <c r="AQE33" s="520"/>
      <c r="AQF33" s="520"/>
      <c r="AQG33" s="520"/>
      <c r="AQH33" s="520"/>
      <c r="AQI33" s="520"/>
      <c r="AQJ33" s="520"/>
      <c r="AQK33" s="520"/>
      <c r="AQL33" s="520"/>
      <c r="AQM33" s="520"/>
      <c r="AQN33" s="520"/>
      <c r="AQO33" s="520"/>
      <c r="AQP33" s="520"/>
      <c r="AQQ33" s="520"/>
      <c r="AQR33" s="520"/>
      <c r="AQS33" s="520"/>
      <c r="AQT33" s="520"/>
      <c r="AQU33" s="520"/>
      <c r="AQV33" s="520"/>
      <c r="AQW33" s="520"/>
      <c r="AQX33" s="520"/>
      <c r="AQY33" s="520"/>
      <c r="AQZ33" s="520"/>
      <c r="ARA33" s="520"/>
      <c r="ARB33" s="520"/>
      <c r="ARC33" s="520"/>
      <c r="ARD33" s="520"/>
      <c r="ARE33" s="520"/>
      <c r="ARF33" s="520"/>
      <c r="ARG33" s="520"/>
      <c r="ARH33" s="520"/>
      <c r="ARI33" s="520"/>
      <c r="ARJ33" s="520"/>
      <c r="ARK33" s="520"/>
      <c r="ARL33" s="520"/>
      <c r="ARM33" s="520"/>
      <c r="ARN33" s="520"/>
      <c r="ARO33" s="520"/>
      <c r="ARP33" s="520"/>
      <c r="ARQ33" s="520"/>
      <c r="ARR33" s="520"/>
      <c r="ARS33" s="520"/>
      <c r="ART33" s="520"/>
      <c r="ARU33" s="520"/>
      <c r="ARV33" s="520"/>
      <c r="ARW33" s="520"/>
      <c r="ARX33" s="520"/>
      <c r="ARY33" s="520"/>
      <c r="ARZ33" s="520"/>
      <c r="ASA33" s="520"/>
      <c r="ASB33" s="520"/>
      <c r="ASC33" s="520"/>
      <c r="ASD33" s="520"/>
      <c r="ASE33" s="520"/>
      <c r="ASF33" s="520"/>
      <c r="ASG33" s="520"/>
      <c r="ASH33" s="520"/>
      <c r="ASI33" s="520"/>
      <c r="ASJ33" s="520"/>
      <c r="ASK33" s="520"/>
      <c r="ASL33" s="520"/>
      <c r="ASM33" s="520"/>
      <c r="ASN33" s="520"/>
      <c r="ASO33" s="520"/>
      <c r="ASP33" s="520"/>
      <c r="ASQ33" s="520"/>
      <c r="ASR33" s="520"/>
      <c r="ASS33" s="520"/>
      <c r="AST33" s="520"/>
      <c r="ASU33" s="520"/>
      <c r="ASV33" s="520"/>
      <c r="ASW33" s="520"/>
      <c r="ASX33" s="520"/>
      <c r="ASY33" s="520"/>
      <c r="ASZ33" s="520"/>
      <c r="ATA33" s="520"/>
      <c r="ATB33" s="520"/>
      <c r="ATC33" s="520"/>
      <c r="ATD33" s="520"/>
      <c r="ATE33" s="520"/>
      <c r="ATF33" s="520"/>
      <c r="ATG33" s="520"/>
      <c r="ATH33" s="520"/>
      <c r="ATI33" s="520"/>
      <c r="ATJ33" s="520"/>
      <c r="ATK33" s="520"/>
      <c r="ATL33" s="520"/>
      <c r="ATM33" s="520"/>
      <c r="ATN33" s="520"/>
      <c r="ATO33" s="520"/>
      <c r="ATP33" s="520"/>
      <c r="ATQ33" s="520"/>
      <c r="ATR33" s="520"/>
      <c r="ATS33" s="520"/>
      <c r="ATT33" s="520"/>
      <c r="ATU33" s="520"/>
      <c r="ATV33" s="520"/>
      <c r="ATW33" s="520"/>
      <c r="ATX33" s="520"/>
      <c r="ATY33" s="520"/>
      <c r="ATZ33" s="520"/>
      <c r="AUA33" s="520"/>
      <c r="AUB33" s="520"/>
      <c r="AUC33" s="520"/>
      <c r="AUD33" s="520"/>
      <c r="AUE33" s="520"/>
      <c r="AUF33" s="520"/>
      <c r="AUG33" s="520"/>
      <c r="AUH33" s="520"/>
      <c r="AUI33" s="520"/>
      <c r="AUJ33" s="520"/>
      <c r="AUK33" s="520"/>
      <c r="AUL33" s="520"/>
      <c r="AUM33" s="520"/>
      <c r="AUN33" s="520"/>
      <c r="AUO33" s="520"/>
      <c r="AUP33" s="520"/>
      <c r="AUQ33" s="520"/>
      <c r="AUR33" s="520"/>
      <c r="AUS33" s="520"/>
      <c r="AUT33" s="520"/>
      <c r="AUU33" s="520"/>
      <c r="AUV33" s="520"/>
      <c r="AUW33" s="520"/>
      <c r="AUX33" s="520"/>
      <c r="AUY33" s="520"/>
      <c r="AUZ33" s="520"/>
      <c r="AVA33" s="520"/>
      <c r="AVB33" s="520"/>
      <c r="AVC33" s="520"/>
      <c r="AVD33" s="520"/>
      <c r="AVE33" s="520"/>
      <c r="AVF33" s="520"/>
      <c r="AVG33" s="520"/>
      <c r="AVH33" s="520"/>
      <c r="AVI33" s="520"/>
      <c r="AVJ33" s="520"/>
      <c r="AVK33" s="520"/>
      <c r="AVL33" s="520"/>
      <c r="AVM33" s="520"/>
      <c r="AVN33" s="520"/>
      <c r="AVO33" s="520"/>
      <c r="AVP33" s="520"/>
      <c r="AVQ33" s="520"/>
      <c r="AVR33" s="520"/>
      <c r="AVS33" s="520"/>
      <c r="AVT33" s="520"/>
      <c r="AVU33" s="520"/>
      <c r="AVV33" s="520"/>
      <c r="AVW33" s="520"/>
      <c r="AVX33" s="520"/>
      <c r="AVY33" s="520"/>
      <c r="AVZ33" s="520"/>
      <c r="AWA33" s="520"/>
      <c r="AWB33" s="520"/>
      <c r="AWC33" s="520"/>
      <c r="AWD33" s="520"/>
      <c r="AWE33" s="520"/>
      <c r="AWF33" s="520"/>
      <c r="AWG33" s="520"/>
      <c r="AWH33" s="520"/>
      <c r="AWI33" s="520"/>
      <c r="AWJ33" s="520"/>
      <c r="AWK33" s="520"/>
      <c r="AWL33" s="520"/>
      <c r="AWM33" s="520"/>
      <c r="AWN33" s="520"/>
      <c r="AWO33" s="520"/>
      <c r="AWP33" s="520"/>
      <c r="AWQ33" s="520"/>
      <c r="AWR33" s="520"/>
      <c r="AWS33" s="520"/>
      <c r="AWT33" s="520"/>
      <c r="AWU33" s="520"/>
      <c r="AWV33" s="520"/>
      <c r="AWW33" s="520"/>
      <c r="AWX33" s="520"/>
      <c r="AWY33" s="520"/>
      <c r="AWZ33" s="520"/>
      <c r="AXA33" s="520"/>
      <c r="AXB33" s="520"/>
      <c r="AXC33" s="520"/>
      <c r="AXD33" s="520"/>
      <c r="AXE33" s="520"/>
      <c r="AXF33" s="520"/>
      <c r="AXG33" s="520"/>
      <c r="AXH33" s="520"/>
      <c r="AXI33" s="520"/>
      <c r="AXJ33" s="520"/>
      <c r="AXK33" s="520"/>
      <c r="AXL33" s="520"/>
      <c r="AXM33" s="520"/>
      <c r="AXN33" s="520"/>
      <c r="AXO33" s="520"/>
      <c r="AXP33" s="520"/>
      <c r="AXQ33" s="520"/>
      <c r="AXR33" s="520"/>
      <c r="AXS33" s="520"/>
      <c r="AXT33" s="520"/>
      <c r="AXU33" s="520"/>
      <c r="AXV33" s="520"/>
      <c r="AXW33" s="520"/>
      <c r="AXX33" s="520"/>
      <c r="AXY33" s="520"/>
      <c r="AXZ33" s="520"/>
      <c r="AYA33" s="520"/>
      <c r="AYB33" s="520"/>
      <c r="AYC33" s="520"/>
      <c r="AYD33" s="520"/>
      <c r="AYE33" s="520"/>
      <c r="AYF33" s="520"/>
      <c r="AYG33" s="520"/>
      <c r="AYH33" s="520"/>
      <c r="AYI33" s="520"/>
      <c r="AYJ33" s="520"/>
      <c r="AYK33" s="520"/>
      <c r="AYL33" s="520"/>
      <c r="AYM33" s="520"/>
      <c r="AYN33" s="520"/>
      <c r="AYO33" s="520"/>
      <c r="AYP33" s="520"/>
      <c r="AYQ33" s="520"/>
      <c r="AYR33" s="520"/>
      <c r="AYS33" s="520"/>
      <c r="AYT33" s="520"/>
      <c r="AYU33" s="520"/>
      <c r="AYV33" s="520"/>
      <c r="AYW33" s="520"/>
      <c r="AYX33" s="520"/>
      <c r="AYY33" s="520"/>
      <c r="AYZ33" s="520"/>
      <c r="AZA33" s="520"/>
      <c r="AZB33" s="520"/>
      <c r="AZC33" s="520"/>
      <c r="AZD33" s="520"/>
      <c r="AZE33" s="520"/>
      <c r="AZF33" s="520"/>
      <c r="AZG33" s="520"/>
      <c r="AZH33" s="520"/>
      <c r="AZI33" s="520"/>
      <c r="AZJ33" s="520"/>
      <c r="AZK33" s="520"/>
      <c r="AZL33" s="520"/>
      <c r="AZM33" s="520"/>
      <c r="AZN33" s="520"/>
      <c r="AZO33" s="520"/>
      <c r="AZP33" s="520"/>
      <c r="AZQ33" s="520"/>
      <c r="AZR33" s="520"/>
      <c r="AZS33" s="520"/>
      <c r="AZT33" s="520"/>
      <c r="AZU33" s="520"/>
      <c r="AZV33" s="520"/>
      <c r="AZW33" s="520"/>
      <c r="AZX33" s="520"/>
      <c r="AZY33" s="520"/>
      <c r="AZZ33" s="520"/>
      <c r="BAA33" s="520"/>
      <c r="BAB33" s="520"/>
      <c r="BAC33" s="520"/>
      <c r="BAD33" s="520"/>
      <c r="BAE33" s="520"/>
      <c r="BAF33" s="520"/>
      <c r="BAG33" s="520"/>
      <c r="BAH33" s="520"/>
      <c r="BAI33" s="520"/>
      <c r="BAJ33" s="520"/>
      <c r="BAK33" s="520"/>
      <c r="BAL33" s="520"/>
      <c r="BAM33" s="520"/>
      <c r="BAN33" s="520"/>
      <c r="BAO33" s="520"/>
      <c r="BAP33" s="520"/>
      <c r="BAQ33" s="520"/>
      <c r="BAR33" s="520"/>
      <c r="BAS33" s="520"/>
      <c r="BAT33" s="520"/>
      <c r="BAU33" s="520"/>
      <c r="BAV33" s="520"/>
      <c r="BAW33" s="520"/>
      <c r="BAX33" s="520"/>
      <c r="BAY33" s="520"/>
      <c r="BAZ33" s="520"/>
      <c r="BBA33" s="520"/>
      <c r="BBB33" s="520"/>
      <c r="BBC33" s="520"/>
      <c r="BBD33" s="520"/>
      <c r="BBE33" s="520"/>
      <c r="BBF33" s="520"/>
      <c r="BBG33" s="520"/>
      <c r="BBH33" s="520"/>
      <c r="BBI33" s="520"/>
      <c r="BBJ33" s="520"/>
      <c r="BBK33" s="520"/>
      <c r="BBL33" s="520"/>
      <c r="BBM33" s="520"/>
      <c r="BBN33" s="520"/>
      <c r="BBO33" s="520"/>
      <c r="BBP33" s="520"/>
      <c r="BBQ33" s="520"/>
      <c r="BBR33" s="520"/>
      <c r="BBS33" s="520"/>
      <c r="BBT33" s="520"/>
      <c r="BBU33" s="520"/>
      <c r="BBV33" s="520"/>
      <c r="BBW33" s="520"/>
      <c r="BBX33" s="520"/>
      <c r="BBY33" s="520"/>
      <c r="BBZ33" s="520"/>
      <c r="BCA33" s="520"/>
      <c r="BCB33" s="520"/>
      <c r="BCC33" s="520"/>
      <c r="BCD33" s="520"/>
      <c r="BCE33" s="520"/>
      <c r="BCF33" s="520"/>
      <c r="BCG33" s="520"/>
      <c r="BCH33" s="520"/>
      <c r="BCI33" s="520"/>
      <c r="BCJ33" s="520"/>
      <c r="BCK33" s="520"/>
      <c r="BCL33" s="520"/>
      <c r="BCM33" s="520"/>
      <c r="BCN33" s="520"/>
      <c r="BCO33" s="520"/>
      <c r="BCP33" s="520"/>
      <c r="BCQ33" s="520"/>
      <c r="BCR33" s="520"/>
      <c r="BCS33" s="520"/>
      <c r="BCT33" s="520"/>
      <c r="BCU33" s="520"/>
      <c r="BCV33" s="520"/>
      <c r="BCW33" s="520"/>
      <c r="BCX33" s="520"/>
      <c r="BCY33" s="520"/>
      <c r="BCZ33" s="520"/>
      <c r="BDA33" s="520"/>
      <c r="BDB33" s="520"/>
      <c r="BDC33" s="520"/>
      <c r="BDD33" s="520"/>
      <c r="BDE33" s="520"/>
      <c r="BDF33" s="520"/>
      <c r="BDG33" s="520"/>
      <c r="BDH33" s="520"/>
      <c r="BDI33" s="520"/>
      <c r="BDJ33" s="520"/>
      <c r="BDK33" s="520"/>
      <c r="BDL33" s="520"/>
      <c r="BDM33" s="520"/>
      <c r="BDN33" s="520"/>
      <c r="BDO33" s="520"/>
      <c r="BDP33" s="520"/>
      <c r="BDQ33" s="520"/>
      <c r="BDR33" s="520"/>
      <c r="BDS33" s="520"/>
      <c r="BDT33" s="520"/>
      <c r="BDU33" s="520"/>
      <c r="BDV33" s="520"/>
      <c r="BDW33" s="520"/>
      <c r="BDX33" s="520"/>
      <c r="BDY33" s="520"/>
      <c r="BDZ33" s="520"/>
      <c r="BEA33" s="520"/>
      <c r="BEB33" s="520"/>
      <c r="BEC33" s="520"/>
      <c r="BED33" s="520"/>
      <c r="BEE33" s="520"/>
      <c r="BEF33" s="520"/>
      <c r="BEG33" s="520"/>
      <c r="BEH33" s="520"/>
      <c r="BEI33" s="520"/>
      <c r="BEJ33" s="520"/>
      <c r="BEK33" s="520"/>
      <c r="BEL33" s="520"/>
      <c r="BEM33" s="520"/>
      <c r="BEN33" s="520"/>
      <c r="BEO33" s="520"/>
      <c r="BEP33" s="520"/>
      <c r="BEQ33" s="520"/>
      <c r="BER33" s="520"/>
      <c r="BES33" s="520"/>
      <c r="BET33" s="520"/>
      <c r="BEU33" s="520"/>
      <c r="BEV33" s="520"/>
      <c r="BEW33" s="520"/>
      <c r="BEX33" s="520"/>
      <c r="BEY33" s="520"/>
      <c r="BEZ33" s="520"/>
      <c r="BFA33" s="520"/>
      <c r="BFB33" s="520"/>
      <c r="BFC33" s="520"/>
      <c r="BFD33" s="520"/>
      <c r="BFE33" s="520"/>
      <c r="BFF33" s="520"/>
      <c r="BFG33" s="520"/>
      <c r="BFH33" s="520"/>
      <c r="BFI33" s="520"/>
      <c r="BFJ33" s="520"/>
      <c r="BFK33" s="520"/>
      <c r="BFL33" s="520"/>
      <c r="BFM33" s="520"/>
      <c r="BFN33" s="520"/>
      <c r="BFO33" s="520"/>
      <c r="BFP33" s="520"/>
      <c r="BFQ33" s="520"/>
      <c r="BFR33" s="520"/>
      <c r="BFS33" s="520"/>
      <c r="BFT33" s="520"/>
      <c r="BFU33" s="520"/>
      <c r="BFV33" s="520"/>
      <c r="BFW33" s="520"/>
      <c r="BFX33" s="520"/>
      <c r="BFY33" s="520"/>
      <c r="BFZ33" s="520"/>
      <c r="BGA33" s="520"/>
      <c r="BGB33" s="520"/>
      <c r="BGC33" s="520"/>
      <c r="BGD33" s="520"/>
      <c r="BGE33" s="520"/>
      <c r="BGF33" s="520"/>
      <c r="BGG33" s="520"/>
      <c r="BGH33" s="520"/>
      <c r="BGI33" s="520"/>
      <c r="BGJ33" s="520"/>
      <c r="BGK33" s="520"/>
      <c r="BGL33" s="520"/>
      <c r="BGM33" s="520"/>
      <c r="BGN33" s="520"/>
      <c r="BGO33" s="520"/>
      <c r="BGP33" s="520"/>
      <c r="BGQ33" s="520"/>
      <c r="BGR33" s="520"/>
      <c r="BGS33" s="520"/>
      <c r="BGT33" s="520"/>
      <c r="BGU33" s="520"/>
      <c r="BGV33" s="520"/>
      <c r="BGW33" s="520"/>
      <c r="BGX33" s="520"/>
      <c r="BGY33" s="520"/>
      <c r="BGZ33" s="520"/>
      <c r="BHA33" s="520"/>
      <c r="BHB33" s="520"/>
      <c r="BHC33" s="520"/>
      <c r="BHD33" s="520"/>
      <c r="BHE33" s="520"/>
      <c r="BHF33" s="520"/>
      <c r="BHG33" s="520"/>
      <c r="BHH33" s="520"/>
      <c r="BHI33" s="520"/>
      <c r="BHJ33" s="520"/>
      <c r="BHK33" s="520"/>
      <c r="BHL33" s="520"/>
      <c r="BHM33" s="520"/>
      <c r="BHN33" s="520"/>
      <c r="BHO33" s="520"/>
      <c r="BHP33" s="520"/>
      <c r="BHQ33" s="520"/>
      <c r="BHR33" s="520"/>
      <c r="BHS33" s="520"/>
      <c r="BHT33" s="520"/>
      <c r="BHU33" s="520"/>
      <c r="BHV33" s="520"/>
      <c r="BHW33" s="520"/>
      <c r="BHX33" s="520"/>
      <c r="BHY33" s="520"/>
      <c r="BHZ33" s="520"/>
      <c r="BIA33" s="520"/>
      <c r="BIB33" s="520"/>
      <c r="BIC33" s="520"/>
      <c r="BID33" s="520"/>
      <c r="BIE33" s="520"/>
      <c r="BIF33" s="520"/>
      <c r="BIG33" s="520"/>
      <c r="BIH33" s="520"/>
      <c r="BII33" s="520"/>
      <c r="BIJ33" s="520"/>
      <c r="BIK33" s="520"/>
      <c r="BIL33" s="520"/>
      <c r="BIM33" s="520"/>
      <c r="BIN33" s="520"/>
      <c r="BIO33" s="520"/>
      <c r="BIP33" s="520"/>
      <c r="BIQ33" s="520"/>
      <c r="BIR33" s="520"/>
      <c r="BIS33" s="520"/>
      <c r="BIT33" s="520"/>
      <c r="BIU33" s="520"/>
      <c r="BIV33" s="520"/>
      <c r="BIW33" s="520"/>
      <c r="BIX33" s="520"/>
      <c r="BIY33" s="520"/>
      <c r="BIZ33" s="520"/>
      <c r="BJA33" s="520"/>
      <c r="BJB33" s="520"/>
      <c r="BJC33" s="520"/>
      <c r="BJD33" s="520"/>
      <c r="BJE33" s="520"/>
      <c r="BJF33" s="520"/>
      <c r="BJG33" s="520"/>
      <c r="BJH33" s="520"/>
      <c r="BJI33" s="520"/>
      <c r="BJJ33" s="520"/>
      <c r="BJK33" s="520"/>
      <c r="BJL33" s="520"/>
      <c r="BJM33" s="520"/>
      <c r="BJN33" s="520"/>
      <c r="BJO33" s="520"/>
      <c r="BJP33" s="520"/>
      <c r="BJQ33" s="520"/>
      <c r="BJR33" s="520"/>
      <c r="BJS33" s="520"/>
      <c r="BJT33" s="520"/>
      <c r="BJU33" s="520"/>
      <c r="BJV33" s="520"/>
      <c r="BJW33" s="520"/>
      <c r="BJX33" s="520"/>
      <c r="BJY33" s="520"/>
      <c r="BJZ33" s="520"/>
      <c r="BKA33" s="520"/>
      <c r="BKB33" s="520"/>
      <c r="BKC33" s="520"/>
      <c r="BKD33" s="520"/>
      <c r="BKE33" s="520"/>
      <c r="BKF33" s="520"/>
      <c r="BKG33" s="520"/>
      <c r="BKH33" s="520"/>
      <c r="BKI33" s="520"/>
      <c r="BKJ33" s="520"/>
      <c r="BKK33" s="520"/>
      <c r="BKL33" s="520"/>
      <c r="BKM33" s="520"/>
      <c r="BKN33" s="520"/>
      <c r="BKO33" s="520"/>
      <c r="BKP33" s="520"/>
      <c r="BKQ33" s="520"/>
      <c r="BKR33" s="520"/>
      <c r="BKS33" s="520"/>
      <c r="BKT33" s="520"/>
      <c r="BKU33" s="520"/>
      <c r="BKV33" s="520"/>
      <c r="BKW33" s="520"/>
      <c r="BKX33" s="520"/>
      <c r="BKY33" s="520"/>
      <c r="BKZ33" s="520"/>
      <c r="BLA33" s="520"/>
      <c r="BLB33" s="520"/>
      <c r="BLC33" s="520"/>
      <c r="BLD33" s="520"/>
      <c r="BLE33" s="520"/>
      <c r="BLF33" s="520"/>
      <c r="BLG33" s="520"/>
      <c r="BLH33" s="520"/>
      <c r="BLI33" s="520"/>
      <c r="BLJ33" s="520"/>
      <c r="BLK33" s="520"/>
      <c r="BLL33" s="520"/>
      <c r="BLM33" s="520"/>
      <c r="BLN33" s="520"/>
      <c r="BLO33" s="520"/>
      <c r="BLP33" s="520"/>
      <c r="BLQ33" s="520"/>
      <c r="BLR33" s="520"/>
      <c r="BLS33" s="520"/>
      <c r="BLT33" s="520"/>
      <c r="BLU33" s="520"/>
      <c r="BLV33" s="520"/>
      <c r="BLW33" s="520"/>
      <c r="BLX33" s="520"/>
      <c r="BLY33" s="520"/>
      <c r="BLZ33" s="520"/>
      <c r="BMA33" s="520"/>
      <c r="BMB33" s="520"/>
      <c r="BMC33" s="520"/>
      <c r="BMD33" s="520"/>
      <c r="BME33" s="520"/>
      <c r="BMF33" s="520"/>
      <c r="BMG33" s="520"/>
      <c r="BMH33" s="520"/>
      <c r="BMI33" s="520"/>
      <c r="BMJ33" s="520"/>
      <c r="BMK33" s="520"/>
      <c r="BML33" s="520"/>
      <c r="BMM33" s="520"/>
      <c r="BMN33" s="520"/>
      <c r="BMO33" s="520"/>
      <c r="BMP33" s="520"/>
      <c r="BMQ33" s="520"/>
      <c r="BMR33" s="520"/>
      <c r="BMS33" s="520"/>
      <c r="BMT33" s="520"/>
      <c r="BMU33" s="520"/>
      <c r="BMV33" s="520"/>
      <c r="BMW33" s="520"/>
      <c r="BMX33" s="520"/>
      <c r="BMY33" s="520"/>
      <c r="BMZ33" s="520"/>
      <c r="BNA33" s="520"/>
      <c r="BNB33" s="520"/>
      <c r="BNC33" s="520"/>
      <c r="BND33" s="520"/>
      <c r="BNE33" s="520"/>
      <c r="BNF33" s="520"/>
      <c r="BNG33" s="520"/>
      <c r="BNH33" s="520"/>
      <c r="BNI33" s="520"/>
      <c r="BNJ33" s="520"/>
      <c r="BNK33" s="520"/>
      <c r="BNL33" s="520"/>
      <c r="BNM33" s="520"/>
      <c r="BNN33" s="520"/>
      <c r="BNO33" s="520"/>
      <c r="BNP33" s="520"/>
      <c r="BNQ33" s="520"/>
      <c r="BNR33" s="520"/>
      <c r="BNS33" s="520"/>
      <c r="BNT33" s="520"/>
      <c r="BNU33" s="520"/>
      <c r="BNV33" s="520"/>
      <c r="BNW33" s="520"/>
      <c r="BNX33" s="520"/>
      <c r="BNY33" s="520"/>
      <c r="BNZ33" s="520"/>
      <c r="BOA33" s="520"/>
      <c r="BOB33" s="520"/>
      <c r="BOC33" s="520"/>
      <c r="BOD33" s="520"/>
      <c r="BOE33" s="520"/>
      <c r="BOF33" s="520"/>
      <c r="BOG33" s="520"/>
      <c r="BOH33" s="520"/>
      <c r="BOI33" s="520"/>
      <c r="BOJ33" s="520"/>
      <c r="BOK33" s="520"/>
      <c r="BOL33" s="520"/>
      <c r="BOM33" s="520"/>
      <c r="BON33" s="520"/>
      <c r="BOO33" s="520"/>
      <c r="BOP33" s="520"/>
      <c r="BOQ33" s="520"/>
      <c r="BOR33" s="520"/>
      <c r="BOS33" s="520"/>
      <c r="BOT33" s="520"/>
      <c r="BOU33" s="520"/>
      <c r="BOV33" s="520"/>
      <c r="BOW33" s="520"/>
      <c r="BOX33" s="520"/>
      <c r="BOY33" s="520"/>
      <c r="BOZ33" s="520"/>
      <c r="BPA33" s="520"/>
      <c r="BPB33" s="520"/>
      <c r="BPC33" s="520"/>
      <c r="BPD33" s="520"/>
      <c r="BPE33" s="520"/>
      <c r="BPF33" s="520"/>
      <c r="BPG33" s="520"/>
      <c r="BPH33" s="520"/>
      <c r="BPI33" s="520"/>
      <c r="BPJ33" s="520"/>
      <c r="BPK33" s="520"/>
      <c r="BPL33" s="520"/>
      <c r="BPM33" s="520"/>
      <c r="BPN33" s="520"/>
      <c r="BPO33" s="520"/>
      <c r="BPP33" s="520"/>
      <c r="BPQ33" s="520"/>
      <c r="BPR33" s="520"/>
      <c r="BPS33" s="520"/>
      <c r="BPT33" s="520"/>
      <c r="BPU33" s="520"/>
      <c r="BPV33" s="520"/>
      <c r="BPW33" s="520"/>
      <c r="BPX33" s="520"/>
      <c r="BPY33" s="520"/>
      <c r="BPZ33" s="520"/>
      <c r="BQA33" s="520"/>
      <c r="BQB33" s="520"/>
      <c r="BQC33" s="520"/>
      <c r="BQD33" s="520"/>
      <c r="BQE33" s="520"/>
      <c r="BQF33" s="520"/>
      <c r="BQG33" s="520"/>
      <c r="BQH33" s="520"/>
      <c r="BQI33" s="520"/>
      <c r="BQJ33" s="520"/>
      <c r="BQK33" s="520"/>
      <c r="BQL33" s="520"/>
      <c r="BQM33" s="520"/>
      <c r="BQN33" s="520"/>
      <c r="BQO33" s="520"/>
      <c r="BQP33" s="520"/>
      <c r="BQQ33" s="520"/>
      <c r="BQR33" s="520"/>
      <c r="BQS33" s="520"/>
      <c r="BQT33" s="520"/>
      <c r="BQU33" s="520"/>
      <c r="BQV33" s="520"/>
      <c r="BQW33" s="520"/>
      <c r="BQX33" s="520"/>
      <c r="BQY33" s="520"/>
      <c r="BQZ33" s="520"/>
      <c r="BRA33" s="520"/>
      <c r="BRB33" s="520"/>
      <c r="BRC33" s="520"/>
      <c r="BRD33" s="520"/>
      <c r="BRE33" s="520"/>
      <c r="BRF33" s="520"/>
      <c r="BRG33" s="520"/>
      <c r="BRH33" s="520"/>
      <c r="BRI33" s="520"/>
      <c r="BRJ33" s="520"/>
      <c r="BRK33" s="520"/>
      <c r="BRL33" s="520"/>
      <c r="BRM33" s="520"/>
      <c r="BRN33" s="520"/>
      <c r="BRO33" s="520"/>
      <c r="BRP33" s="520"/>
      <c r="BRQ33" s="520"/>
      <c r="BRR33" s="520"/>
      <c r="BRS33" s="520"/>
      <c r="BRT33" s="520"/>
      <c r="BRU33" s="520"/>
      <c r="BRV33" s="520"/>
      <c r="BRW33" s="520"/>
      <c r="BRX33" s="520"/>
      <c r="BRY33" s="520"/>
      <c r="BRZ33" s="520"/>
      <c r="BSA33" s="520"/>
      <c r="BSB33" s="520"/>
      <c r="BSC33" s="520"/>
      <c r="BSD33" s="520"/>
      <c r="BSE33" s="520"/>
      <c r="BSF33" s="520"/>
      <c r="BSG33" s="520"/>
      <c r="BSH33" s="520"/>
      <c r="BSI33" s="520"/>
      <c r="BSJ33" s="520"/>
      <c r="BSK33" s="520"/>
      <c r="BSL33" s="520"/>
      <c r="BSM33" s="520"/>
      <c r="BSN33" s="520"/>
      <c r="BSO33" s="520"/>
      <c r="BSP33" s="520"/>
      <c r="BSQ33" s="520"/>
      <c r="BSR33" s="520"/>
      <c r="BSS33" s="520"/>
      <c r="BST33" s="520"/>
      <c r="BSU33" s="520"/>
      <c r="BSV33" s="520"/>
      <c r="BSW33" s="520"/>
      <c r="BSX33" s="520"/>
      <c r="BSY33" s="520"/>
      <c r="BSZ33" s="520"/>
      <c r="BTA33" s="520"/>
      <c r="BTB33" s="520"/>
      <c r="BTC33" s="520"/>
      <c r="BTD33" s="520"/>
      <c r="BTE33" s="520"/>
      <c r="BTF33" s="520"/>
      <c r="BTG33" s="520"/>
      <c r="BTH33" s="520"/>
      <c r="BTI33" s="520"/>
      <c r="BTJ33" s="520"/>
      <c r="BTK33" s="520"/>
      <c r="BTL33" s="520"/>
      <c r="BTM33" s="520"/>
      <c r="BTN33" s="520"/>
      <c r="BTO33" s="520"/>
      <c r="BTP33" s="520"/>
      <c r="BTQ33" s="520"/>
      <c r="BTR33" s="520"/>
      <c r="BTS33" s="520"/>
      <c r="BTT33" s="520"/>
      <c r="BTU33" s="520"/>
      <c r="BTV33" s="520"/>
      <c r="BTW33" s="520"/>
      <c r="BTX33" s="520"/>
      <c r="BTY33" s="520"/>
      <c r="BTZ33" s="520"/>
      <c r="BUA33" s="520"/>
      <c r="BUB33" s="520"/>
      <c r="BUC33" s="520"/>
      <c r="BUD33" s="520"/>
      <c r="BUE33" s="520"/>
      <c r="BUF33" s="520"/>
      <c r="BUG33" s="520"/>
      <c r="BUH33" s="520"/>
      <c r="BUI33" s="520"/>
      <c r="BUJ33" s="520"/>
      <c r="BUK33" s="520"/>
      <c r="BUL33" s="520"/>
      <c r="BUM33" s="520"/>
      <c r="BUN33" s="520"/>
      <c r="BUO33" s="520"/>
      <c r="BUP33" s="520"/>
      <c r="BUQ33" s="520"/>
      <c r="BUR33" s="520"/>
      <c r="BUS33" s="520"/>
      <c r="BUT33" s="520"/>
      <c r="BUU33" s="520"/>
      <c r="BUV33" s="520"/>
      <c r="BUW33" s="520"/>
      <c r="BUX33" s="520"/>
      <c r="BUY33" s="520"/>
      <c r="BUZ33" s="520"/>
      <c r="BVA33" s="520"/>
      <c r="BVB33" s="520"/>
      <c r="BVC33" s="520"/>
      <c r="BVD33" s="520"/>
      <c r="BVE33" s="520"/>
      <c r="BVF33" s="520"/>
      <c r="BVG33" s="520"/>
      <c r="BVH33" s="520"/>
      <c r="BVI33" s="520"/>
      <c r="BVJ33" s="520"/>
      <c r="BVK33" s="520"/>
      <c r="BVL33" s="520"/>
      <c r="BVM33" s="520"/>
      <c r="BVN33" s="520"/>
      <c r="BVO33" s="520"/>
      <c r="BVP33" s="520"/>
      <c r="BVQ33" s="520"/>
      <c r="BVR33" s="520"/>
      <c r="BVS33" s="520"/>
      <c r="BVT33" s="520"/>
      <c r="BVU33" s="520"/>
      <c r="BVV33" s="520"/>
      <c r="BVW33" s="520"/>
      <c r="BVX33" s="520"/>
      <c r="BVY33" s="520"/>
      <c r="BVZ33" s="520"/>
      <c r="BWA33" s="520"/>
      <c r="BWB33" s="520"/>
      <c r="BWC33" s="520"/>
      <c r="BWD33" s="520"/>
      <c r="BWE33" s="520"/>
      <c r="BWF33" s="520"/>
      <c r="BWG33" s="520"/>
      <c r="BWH33" s="520"/>
      <c r="BWI33" s="520"/>
      <c r="BWJ33" s="520"/>
      <c r="BWK33" s="520"/>
      <c r="BWL33" s="520"/>
      <c r="BWM33" s="520"/>
      <c r="BWN33" s="520"/>
      <c r="BWO33" s="520"/>
      <c r="BWP33" s="520"/>
      <c r="BWQ33" s="520"/>
      <c r="BWR33" s="520"/>
      <c r="BWS33" s="520"/>
      <c r="BWT33" s="520"/>
      <c r="BWU33" s="520"/>
      <c r="BWV33" s="520"/>
      <c r="BWW33" s="520"/>
      <c r="BWX33" s="520"/>
      <c r="BWY33" s="520"/>
      <c r="BWZ33" s="520"/>
      <c r="BXA33" s="520"/>
      <c r="BXB33" s="520"/>
      <c r="BXC33" s="520"/>
      <c r="BXD33" s="520"/>
      <c r="BXE33" s="520"/>
      <c r="BXF33" s="520"/>
      <c r="BXG33" s="520"/>
      <c r="BXH33" s="520"/>
      <c r="BXI33" s="520"/>
      <c r="BXJ33" s="520"/>
      <c r="BXK33" s="520"/>
      <c r="BXL33" s="520"/>
      <c r="BXM33" s="520"/>
      <c r="BXN33" s="520"/>
      <c r="BXO33" s="520"/>
      <c r="BXP33" s="520"/>
      <c r="BXQ33" s="520"/>
      <c r="BXR33" s="520"/>
      <c r="BXS33" s="520"/>
      <c r="BXT33" s="520"/>
      <c r="BXU33" s="520"/>
      <c r="BXV33" s="520"/>
      <c r="BXW33" s="520"/>
      <c r="BXX33" s="520"/>
      <c r="BXY33" s="520"/>
      <c r="BXZ33" s="520"/>
      <c r="BYA33" s="520"/>
      <c r="BYB33" s="520"/>
      <c r="BYC33" s="520"/>
      <c r="BYD33" s="520"/>
      <c r="BYE33" s="520"/>
      <c r="BYF33" s="520"/>
      <c r="BYG33" s="520"/>
      <c r="BYH33" s="520"/>
      <c r="BYI33" s="520"/>
      <c r="BYJ33" s="520"/>
      <c r="BYK33" s="520"/>
      <c r="BYL33" s="520"/>
      <c r="BYM33" s="520"/>
      <c r="BYN33" s="520"/>
      <c r="BYO33" s="520"/>
      <c r="BYP33" s="520"/>
      <c r="BYQ33" s="520"/>
      <c r="BYR33" s="520"/>
      <c r="BYS33" s="520"/>
      <c r="BYT33" s="520"/>
      <c r="BYU33" s="520"/>
      <c r="BYV33" s="520"/>
      <c r="BYW33" s="520"/>
      <c r="BYX33" s="520"/>
      <c r="BYY33" s="520"/>
      <c r="BYZ33" s="520"/>
      <c r="BZA33" s="520"/>
      <c r="BZB33" s="520"/>
      <c r="BZC33" s="520"/>
      <c r="BZD33" s="520"/>
      <c r="BZE33" s="520"/>
      <c r="BZF33" s="520"/>
      <c r="BZG33" s="520"/>
      <c r="BZH33" s="520"/>
      <c r="BZI33" s="520"/>
      <c r="BZJ33" s="520"/>
      <c r="BZK33" s="520"/>
      <c r="BZL33" s="520"/>
      <c r="BZM33" s="520"/>
      <c r="BZN33" s="520"/>
      <c r="BZO33" s="520"/>
      <c r="BZP33" s="520"/>
      <c r="BZQ33" s="520"/>
      <c r="BZR33" s="520"/>
      <c r="BZS33" s="520"/>
      <c r="BZT33" s="520"/>
      <c r="BZU33" s="520"/>
      <c r="BZV33" s="520"/>
      <c r="BZW33" s="520"/>
      <c r="BZX33" s="520"/>
      <c r="BZY33" s="520"/>
      <c r="BZZ33" s="520"/>
      <c r="CAA33" s="520"/>
      <c r="CAB33" s="520"/>
      <c r="CAC33" s="520"/>
      <c r="CAD33" s="520"/>
      <c r="CAE33" s="520"/>
      <c r="CAF33" s="520"/>
      <c r="CAG33" s="520"/>
      <c r="CAH33" s="520"/>
      <c r="CAI33" s="520"/>
      <c r="CAJ33" s="520"/>
      <c r="CAK33" s="520"/>
      <c r="CAL33" s="520"/>
      <c r="CAM33" s="520"/>
      <c r="CAN33" s="520"/>
      <c r="CAO33" s="520"/>
      <c r="CAP33" s="520"/>
      <c r="CAQ33" s="520"/>
      <c r="CAR33" s="520"/>
      <c r="CAS33" s="520"/>
      <c r="CAT33" s="520"/>
      <c r="CAU33" s="520"/>
      <c r="CAV33" s="520"/>
      <c r="CAW33" s="520"/>
      <c r="CAX33" s="520"/>
      <c r="CAY33" s="520"/>
      <c r="CAZ33" s="520"/>
      <c r="CBA33" s="520"/>
      <c r="CBB33" s="520"/>
      <c r="CBC33" s="520"/>
      <c r="CBD33" s="520"/>
      <c r="CBE33" s="520"/>
      <c r="CBF33" s="520"/>
      <c r="CBG33" s="520"/>
      <c r="CBH33" s="520"/>
      <c r="CBI33" s="520"/>
      <c r="CBJ33" s="520"/>
      <c r="CBK33" s="520"/>
      <c r="CBL33" s="520"/>
      <c r="CBM33" s="520"/>
      <c r="CBN33" s="520"/>
      <c r="CBO33" s="520"/>
      <c r="CBP33" s="520"/>
      <c r="CBQ33" s="520"/>
      <c r="CBR33" s="520"/>
      <c r="CBS33" s="520"/>
      <c r="CBT33" s="520"/>
      <c r="CBU33" s="520"/>
      <c r="CBV33" s="520"/>
      <c r="CBW33" s="520"/>
      <c r="CBX33" s="520"/>
      <c r="CBY33" s="520"/>
      <c r="CBZ33" s="520"/>
      <c r="CCA33" s="520"/>
      <c r="CCB33" s="520"/>
      <c r="CCC33" s="520"/>
      <c r="CCD33" s="520"/>
      <c r="CCE33" s="520"/>
      <c r="CCF33" s="520"/>
      <c r="CCG33" s="520"/>
      <c r="CCH33" s="520"/>
      <c r="CCI33" s="520"/>
      <c r="CCJ33" s="520"/>
      <c r="CCK33" s="520"/>
      <c r="CCL33" s="520"/>
      <c r="CCM33" s="520"/>
      <c r="CCN33" s="520"/>
      <c r="CCO33" s="520"/>
      <c r="CCP33" s="520"/>
      <c r="CCQ33" s="520"/>
      <c r="CCR33" s="520"/>
      <c r="CCS33" s="520"/>
      <c r="CCT33" s="520"/>
      <c r="CCU33" s="520"/>
      <c r="CCV33" s="520"/>
      <c r="CCW33" s="520"/>
      <c r="CCX33" s="520"/>
      <c r="CCY33" s="520"/>
      <c r="CCZ33" s="520"/>
      <c r="CDA33" s="520"/>
      <c r="CDB33" s="520"/>
      <c r="CDC33" s="520"/>
      <c r="CDD33" s="520"/>
      <c r="CDE33" s="520"/>
      <c r="CDF33" s="520"/>
      <c r="CDG33" s="520"/>
      <c r="CDH33" s="520"/>
      <c r="CDI33" s="520"/>
      <c r="CDJ33" s="520"/>
      <c r="CDK33" s="520"/>
      <c r="CDL33" s="520"/>
      <c r="CDM33" s="520"/>
      <c r="CDN33" s="520"/>
      <c r="CDO33" s="520"/>
      <c r="CDP33" s="520"/>
      <c r="CDQ33" s="520"/>
      <c r="CDR33" s="520"/>
      <c r="CDS33" s="520"/>
      <c r="CDT33" s="520"/>
      <c r="CDU33" s="520"/>
      <c r="CDV33" s="520"/>
      <c r="CDW33" s="520"/>
      <c r="CDX33" s="520"/>
      <c r="CDY33" s="520"/>
      <c r="CDZ33" s="520"/>
      <c r="CEA33" s="520"/>
      <c r="CEB33" s="520"/>
      <c r="CEC33" s="520"/>
      <c r="CED33" s="520"/>
      <c r="CEE33" s="520"/>
      <c r="CEF33" s="520"/>
      <c r="CEG33" s="520"/>
      <c r="CEH33" s="520"/>
      <c r="CEI33" s="520"/>
      <c r="CEJ33" s="520"/>
      <c r="CEK33" s="520"/>
      <c r="CEL33" s="520"/>
      <c r="CEM33" s="520"/>
      <c r="CEN33" s="520"/>
      <c r="CEO33" s="520"/>
      <c r="CEP33" s="520"/>
      <c r="CEQ33" s="520"/>
      <c r="CER33" s="520"/>
      <c r="CES33" s="520"/>
      <c r="CET33" s="520"/>
      <c r="CEU33" s="520"/>
      <c r="CEV33" s="520"/>
      <c r="CEW33" s="520"/>
      <c r="CEX33" s="520"/>
      <c r="CEY33" s="520"/>
      <c r="CEZ33" s="520"/>
      <c r="CFA33" s="520"/>
      <c r="CFB33" s="520"/>
      <c r="CFC33" s="520"/>
      <c r="CFD33" s="520"/>
      <c r="CFE33" s="520"/>
      <c r="CFF33" s="520"/>
      <c r="CFG33" s="520"/>
      <c r="CFH33" s="520"/>
      <c r="CFI33" s="520"/>
      <c r="CFJ33" s="520"/>
      <c r="CFK33" s="520"/>
      <c r="CFL33" s="520"/>
      <c r="CFM33" s="520"/>
      <c r="CFN33" s="520"/>
      <c r="CFO33" s="520"/>
      <c r="CFP33" s="520"/>
      <c r="CFQ33" s="520"/>
      <c r="CFR33" s="520"/>
      <c r="CFS33" s="520"/>
      <c r="CFT33" s="520"/>
      <c r="CFU33" s="520"/>
      <c r="CFV33" s="520"/>
      <c r="CFW33" s="520"/>
      <c r="CFX33" s="520"/>
      <c r="CFY33" s="520"/>
      <c r="CFZ33" s="520"/>
      <c r="CGA33" s="520"/>
      <c r="CGB33" s="520"/>
      <c r="CGC33" s="520"/>
      <c r="CGD33" s="520"/>
      <c r="CGE33" s="520"/>
      <c r="CGF33" s="520"/>
      <c r="CGG33" s="520"/>
      <c r="CGH33" s="520"/>
      <c r="CGI33" s="520"/>
      <c r="CGJ33" s="520"/>
      <c r="CGK33" s="520"/>
      <c r="CGL33" s="520"/>
      <c r="CGM33" s="520"/>
      <c r="CGN33" s="520"/>
      <c r="CGO33" s="520"/>
      <c r="CGP33" s="520"/>
      <c r="CGQ33" s="520"/>
      <c r="CGR33" s="520"/>
      <c r="CGS33" s="520"/>
      <c r="CGT33" s="520"/>
      <c r="CGU33" s="520"/>
      <c r="CGV33" s="520"/>
      <c r="CGW33" s="520"/>
      <c r="CGX33" s="520"/>
      <c r="CGY33" s="520"/>
      <c r="CGZ33" s="520"/>
      <c r="CHA33" s="520"/>
      <c r="CHB33" s="520"/>
      <c r="CHC33" s="520"/>
      <c r="CHD33" s="520"/>
      <c r="CHE33" s="520"/>
      <c r="CHF33" s="520"/>
      <c r="CHG33" s="520"/>
      <c r="CHH33" s="520"/>
      <c r="CHI33" s="520"/>
      <c r="CHJ33" s="520"/>
      <c r="CHK33" s="520"/>
      <c r="CHL33" s="520"/>
      <c r="CHM33" s="520"/>
      <c r="CHN33" s="520"/>
      <c r="CHO33" s="520"/>
      <c r="CHP33" s="520"/>
      <c r="CHQ33" s="520"/>
      <c r="CHR33" s="520"/>
      <c r="CHS33" s="520"/>
      <c r="CHT33" s="520"/>
      <c r="CHU33" s="520"/>
      <c r="CHV33" s="520"/>
      <c r="CHW33" s="520"/>
      <c r="CHX33" s="520"/>
      <c r="CHY33" s="520"/>
      <c r="CHZ33" s="520"/>
      <c r="CIA33" s="520"/>
      <c r="CIB33" s="520"/>
      <c r="CIC33" s="520"/>
      <c r="CID33" s="520"/>
      <c r="CIE33" s="520"/>
      <c r="CIF33" s="520"/>
      <c r="CIG33" s="520"/>
      <c r="CIH33" s="520"/>
      <c r="CII33" s="520"/>
      <c r="CIJ33" s="520"/>
      <c r="CIK33" s="520"/>
      <c r="CIL33" s="520"/>
      <c r="CIM33" s="520"/>
      <c r="CIN33" s="520"/>
      <c r="CIO33" s="520"/>
      <c r="CIP33" s="520"/>
      <c r="CIQ33" s="520"/>
      <c r="CIR33" s="520"/>
      <c r="CIS33" s="520"/>
      <c r="CIT33" s="520"/>
      <c r="CIU33" s="520"/>
      <c r="CIV33" s="520"/>
      <c r="CIW33" s="520"/>
      <c r="CIX33" s="520"/>
      <c r="CIY33" s="520"/>
      <c r="CIZ33" s="520"/>
      <c r="CJA33" s="520"/>
      <c r="CJB33" s="520"/>
      <c r="CJC33" s="520"/>
      <c r="CJD33" s="520"/>
      <c r="CJE33" s="520"/>
      <c r="CJF33" s="520"/>
      <c r="CJG33" s="520"/>
      <c r="CJH33" s="520"/>
      <c r="CJI33" s="520"/>
      <c r="CJJ33" s="520"/>
      <c r="CJK33" s="520"/>
      <c r="CJL33" s="520"/>
      <c r="CJM33" s="520"/>
      <c r="CJN33" s="520"/>
      <c r="CJO33" s="520"/>
      <c r="CJP33" s="520"/>
      <c r="CJQ33" s="520"/>
      <c r="CJR33" s="520"/>
      <c r="CJS33" s="520"/>
      <c r="CJT33" s="520"/>
      <c r="CJU33" s="520"/>
      <c r="CJV33" s="520"/>
      <c r="CJW33" s="520"/>
      <c r="CJX33" s="520"/>
      <c r="CJY33" s="520"/>
      <c r="CJZ33" s="520"/>
      <c r="CKA33" s="520"/>
      <c r="CKB33" s="520"/>
      <c r="CKC33" s="520"/>
      <c r="CKD33" s="520"/>
      <c r="CKE33" s="520"/>
      <c r="CKF33" s="520"/>
      <c r="CKG33" s="520"/>
      <c r="CKH33" s="520"/>
      <c r="CKI33" s="520"/>
      <c r="CKJ33" s="520"/>
      <c r="CKK33" s="520"/>
      <c r="CKL33" s="520"/>
      <c r="CKM33" s="520"/>
      <c r="CKN33" s="520"/>
      <c r="CKO33" s="520"/>
      <c r="CKP33" s="520"/>
      <c r="CKQ33" s="520"/>
      <c r="CKR33" s="520"/>
      <c r="CKS33" s="520"/>
      <c r="CKT33" s="520"/>
      <c r="CKU33" s="520"/>
      <c r="CKV33" s="520"/>
      <c r="CKW33" s="520"/>
      <c r="CKX33" s="520"/>
      <c r="CKY33" s="520"/>
      <c r="CKZ33" s="520"/>
      <c r="CLA33" s="520"/>
      <c r="CLB33" s="520"/>
      <c r="CLC33" s="520"/>
      <c r="CLD33" s="520"/>
      <c r="CLE33" s="520"/>
      <c r="CLF33" s="520"/>
      <c r="CLG33" s="520"/>
      <c r="CLH33" s="520"/>
      <c r="CLI33" s="520"/>
      <c r="CLJ33" s="520"/>
      <c r="CLK33" s="520"/>
      <c r="CLL33" s="520"/>
      <c r="CLM33" s="520"/>
      <c r="CLN33" s="520"/>
      <c r="CLO33" s="520"/>
      <c r="CLP33" s="520"/>
      <c r="CLQ33" s="520"/>
      <c r="CLR33" s="520"/>
      <c r="CLS33" s="520"/>
      <c r="CLT33" s="520"/>
      <c r="CLU33" s="520"/>
      <c r="CLV33" s="520"/>
      <c r="CLW33" s="520"/>
      <c r="CLX33" s="520"/>
      <c r="CLY33" s="520"/>
      <c r="CLZ33" s="520"/>
      <c r="CMA33" s="520"/>
      <c r="CMB33" s="520"/>
      <c r="CMC33" s="520"/>
      <c r="CMD33" s="520"/>
      <c r="CME33" s="520"/>
      <c r="CMF33" s="520"/>
      <c r="CMG33" s="520"/>
      <c r="CMH33" s="520"/>
      <c r="CMI33" s="520"/>
      <c r="CMJ33" s="520"/>
      <c r="CMK33" s="520"/>
      <c r="CML33" s="520"/>
      <c r="CMM33" s="520"/>
      <c r="CMN33" s="520"/>
      <c r="CMO33" s="520"/>
      <c r="CMP33" s="520"/>
      <c r="CMQ33" s="520"/>
      <c r="CMR33" s="520"/>
      <c r="CMS33" s="520"/>
      <c r="CMT33" s="520"/>
      <c r="CMU33" s="520"/>
      <c r="CMV33" s="520"/>
      <c r="CMW33" s="520"/>
      <c r="CMX33" s="520"/>
      <c r="CMY33" s="520"/>
      <c r="CMZ33" s="520"/>
      <c r="CNA33" s="520"/>
      <c r="CNB33" s="520"/>
      <c r="CNC33" s="520"/>
      <c r="CND33" s="520"/>
      <c r="CNE33" s="520"/>
      <c r="CNF33" s="520"/>
      <c r="CNG33" s="520"/>
      <c r="CNH33" s="520"/>
      <c r="CNI33" s="520"/>
      <c r="CNJ33" s="520"/>
      <c r="CNK33" s="520"/>
      <c r="CNL33" s="520"/>
      <c r="CNM33" s="520"/>
      <c r="CNN33" s="520"/>
      <c r="CNO33" s="520"/>
      <c r="CNP33" s="520"/>
      <c r="CNQ33" s="520"/>
      <c r="CNR33" s="520"/>
      <c r="CNS33" s="520"/>
      <c r="CNT33" s="520"/>
      <c r="CNU33" s="520"/>
      <c r="CNV33" s="520"/>
      <c r="CNW33" s="520"/>
      <c r="CNX33" s="520"/>
      <c r="CNY33" s="520"/>
      <c r="CNZ33" s="520"/>
      <c r="COA33" s="520"/>
      <c r="COB33" s="520"/>
      <c r="COC33" s="520"/>
      <c r="COD33" s="520"/>
      <c r="COE33" s="520"/>
      <c r="COF33" s="520"/>
      <c r="COG33" s="520"/>
      <c r="COH33" s="520"/>
      <c r="COI33" s="520"/>
      <c r="COJ33" s="520"/>
      <c r="COK33" s="520"/>
      <c r="COL33" s="520"/>
      <c r="COM33" s="520"/>
      <c r="CON33" s="520"/>
      <c r="COO33" s="520"/>
      <c r="COP33" s="520"/>
      <c r="COQ33" s="520"/>
      <c r="COR33" s="520"/>
      <c r="COS33" s="520"/>
      <c r="COT33" s="520"/>
      <c r="COU33" s="520"/>
      <c r="COV33" s="520"/>
      <c r="COW33" s="520"/>
      <c r="COX33" s="520"/>
      <c r="COY33" s="520"/>
      <c r="COZ33" s="520"/>
      <c r="CPA33" s="520"/>
      <c r="CPB33" s="520"/>
      <c r="CPC33" s="520"/>
      <c r="CPD33" s="520"/>
      <c r="CPE33" s="520"/>
      <c r="CPF33" s="520"/>
      <c r="CPG33" s="520"/>
      <c r="CPH33" s="520"/>
      <c r="CPI33" s="520"/>
      <c r="CPJ33" s="520"/>
      <c r="CPK33" s="520"/>
      <c r="CPL33" s="520"/>
      <c r="CPM33" s="520"/>
      <c r="CPN33" s="520"/>
      <c r="CPO33" s="520"/>
      <c r="CPP33" s="520"/>
      <c r="CPQ33" s="520"/>
      <c r="CPR33" s="520"/>
      <c r="CPS33" s="520"/>
      <c r="CPT33" s="520"/>
      <c r="CPU33" s="520"/>
      <c r="CPV33" s="520"/>
      <c r="CPW33" s="520"/>
      <c r="CPX33" s="520"/>
      <c r="CPY33" s="520"/>
      <c r="CPZ33" s="520"/>
      <c r="CQA33" s="520"/>
      <c r="CQB33" s="520"/>
      <c r="CQC33" s="520"/>
      <c r="CQD33" s="520"/>
      <c r="CQE33" s="520"/>
      <c r="CQF33" s="520"/>
      <c r="CQG33" s="520"/>
      <c r="CQH33" s="520"/>
      <c r="CQI33" s="520"/>
      <c r="CQJ33" s="520"/>
      <c r="CQK33" s="520"/>
      <c r="CQL33" s="520"/>
      <c r="CQM33" s="520"/>
      <c r="CQN33" s="520"/>
      <c r="CQO33" s="520"/>
      <c r="CQP33" s="520"/>
      <c r="CQQ33" s="520"/>
      <c r="CQR33" s="520"/>
      <c r="CQS33" s="520"/>
      <c r="CQT33" s="520"/>
      <c r="CQU33" s="520"/>
      <c r="CQV33" s="520"/>
      <c r="CQW33" s="520"/>
      <c r="CQX33" s="520"/>
      <c r="CQY33" s="520"/>
      <c r="CQZ33" s="520"/>
      <c r="CRA33" s="520"/>
      <c r="CRB33" s="520"/>
      <c r="CRC33" s="520"/>
      <c r="CRD33" s="520"/>
      <c r="CRE33" s="520"/>
      <c r="CRF33" s="520"/>
      <c r="CRG33" s="520"/>
      <c r="CRH33" s="520"/>
      <c r="CRI33" s="520"/>
      <c r="CRJ33" s="520"/>
      <c r="CRK33" s="520"/>
      <c r="CRL33" s="520"/>
      <c r="CRM33" s="520"/>
      <c r="CRN33" s="520"/>
      <c r="CRO33" s="520"/>
      <c r="CRP33" s="520"/>
      <c r="CRQ33" s="520"/>
      <c r="CRR33" s="520"/>
      <c r="CRS33" s="520"/>
      <c r="CRT33" s="520"/>
      <c r="CRU33" s="520"/>
      <c r="CRV33" s="520"/>
      <c r="CRW33" s="520"/>
      <c r="CRX33" s="520"/>
      <c r="CRY33" s="520"/>
      <c r="CRZ33" s="520"/>
      <c r="CSA33" s="520"/>
      <c r="CSB33" s="520"/>
      <c r="CSC33" s="520"/>
      <c r="CSD33" s="520"/>
      <c r="CSE33" s="520"/>
      <c r="CSF33" s="520"/>
      <c r="CSG33" s="520"/>
      <c r="CSH33" s="520"/>
      <c r="CSI33" s="520"/>
      <c r="CSJ33" s="520"/>
      <c r="CSK33" s="520"/>
      <c r="CSL33" s="520"/>
      <c r="CSM33" s="520"/>
      <c r="CSN33" s="520"/>
      <c r="CSO33" s="520"/>
      <c r="CSP33" s="520"/>
      <c r="CSQ33" s="520"/>
      <c r="CSR33" s="520"/>
      <c r="CSS33" s="520"/>
      <c r="CST33" s="520"/>
      <c r="CSU33" s="520"/>
      <c r="CSV33" s="520"/>
      <c r="CSW33" s="520"/>
      <c r="CSX33" s="520"/>
      <c r="CSY33" s="520"/>
      <c r="CSZ33" s="520"/>
      <c r="CTA33" s="520"/>
      <c r="CTB33" s="520"/>
      <c r="CTC33" s="520"/>
      <c r="CTD33" s="520"/>
      <c r="CTE33" s="520"/>
      <c r="CTF33" s="520"/>
      <c r="CTG33" s="520"/>
      <c r="CTH33" s="520"/>
      <c r="CTI33" s="520"/>
      <c r="CTJ33" s="520"/>
      <c r="CTK33" s="520"/>
      <c r="CTL33" s="520"/>
      <c r="CTM33" s="520"/>
      <c r="CTN33" s="520"/>
      <c r="CTO33" s="520"/>
      <c r="CTP33" s="520"/>
      <c r="CTQ33" s="520"/>
      <c r="CTR33" s="520"/>
      <c r="CTS33" s="520"/>
      <c r="CTT33" s="520"/>
      <c r="CTU33" s="520"/>
      <c r="CTV33" s="520"/>
      <c r="CTW33" s="520"/>
      <c r="CTX33" s="520"/>
      <c r="CTY33" s="520"/>
      <c r="CTZ33" s="520"/>
      <c r="CUA33" s="520"/>
      <c r="CUB33" s="520"/>
      <c r="CUC33" s="520"/>
      <c r="CUD33" s="520"/>
      <c r="CUE33" s="520"/>
      <c r="CUF33" s="520"/>
      <c r="CUG33" s="520"/>
      <c r="CUH33" s="520"/>
      <c r="CUI33" s="520"/>
      <c r="CUJ33" s="520"/>
      <c r="CUK33" s="520"/>
      <c r="CUL33" s="520"/>
      <c r="CUM33" s="520"/>
      <c r="CUN33" s="520"/>
      <c r="CUO33" s="520"/>
      <c r="CUP33" s="520"/>
      <c r="CUQ33" s="520"/>
      <c r="CUR33" s="520"/>
      <c r="CUS33" s="520"/>
      <c r="CUT33" s="520"/>
      <c r="CUU33" s="520"/>
      <c r="CUV33" s="520"/>
      <c r="CUW33" s="520"/>
      <c r="CUX33" s="520"/>
      <c r="CUY33" s="520"/>
      <c r="CUZ33" s="520"/>
      <c r="CVA33" s="520"/>
      <c r="CVB33" s="520"/>
      <c r="CVC33" s="520"/>
      <c r="CVD33" s="520"/>
      <c r="CVE33" s="520"/>
      <c r="CVF33" s="520"/>
      <c r="CVG33" s="520"/>
      <c r="CVH33" s="520"/>
      <c r="CVI33" s="520"/>
      <c r="CVJ33" s="520"/>
      <c r="CVK33" s="520"/>
      <c r="CVL33" s="520"/>
      <c r="CVM33" s="520"/>
      <c r="CVN33" s="520"/>
      <c r="CVO33" s="520"/>
      <c r="CVP33" s="520"/>
      <c r="CVQ33" s="520"/>
      <c r="CVR33" s="520"/>
      <c r="CVS33" s="520"/>
      <c r="CVT33" s="520"/>
      <c r="CVU33" s="520"/>
      <c r="CVV33" s="520"/>
      <c r="CVW33" s="520"/>
      <c r="CVX33" s="520"/>
      <c r="CVY33" s="520"/>
      <c r="CVZ33" s="520"/>
      <c r="CWA33" s="520"/>
      <c r="CWB33" s="520"/>
      <c r="CWC33" s="520"/>
      <c r="CWD33" s="520"/>
      <c r="CWE33" s="520"/>
      <c r="CWF33" s="520"/>
      <c r="CWG33" s="520"/>
      <c r="CWH33" s="520"/>
      <c r="CWI33" s="520"/>
      <c r="CWJ33" s="520"/>
      <c r="CWK33" s="520"/>
      <c r="CWL33" s="520"/>
      <c r="CWM33" s="520"/>
      <c r="CWN33" s="520"/>
      <c r="CWO33" s="520"/>
      <c r="CWP33" s="520"/>
      <c r="CWQ33" s="520"/>
      <c r="CWR33" s="520"/>
      <c r="CWS33" s="520"/>
      <c r="CWT33" s="520"/>
      <c r="CWU33" s="520"/>
      <c r="CWV33" s="520"/>
      <c r="CWW33" s="520"/>
      <c r="CWX33" s="520"/>
      <c r="CWY33" s="520"/>
      <c r="CWZ33" s="520"/>
      <c r="CXA33" s="520"/>
      <c r="CXB33" s="520"/>
      <c r="CXC33" s="520"/>
      <c r="CXD33" s="520"/>
      <c r="CXE33" s="520"/>
      <c r="CXF33" s="520"/>
      <c r="CXG33" s="520"/>
      <c r="CXH33" s="520"/>
      <c r="CXI33" s="520"/>
      <c r="CXJ33" s="520"/>
      <c r="CXK33" s="520"/>
      <c r="CXL33" s="520"/>
      <c r="CXM33" s="520"/>
      <c r="CXN33" s="520"/>
      <c r="CXO33" s="520"/>
      <c r="CXP33" s="520"/>
      <c r="CXQ33" s="520"/>
      <c r="CXR33" s="520"/>
      <c r="CXS33" s="520"/>
      <c r="CXT33" s="520"/>
      <c r="CXU33" s="520"/>
      <c r="CXV33" s="520"/>
      <c r="CXW33" s="520"/>
      <c r="CXX33" s="520"/>
      <c r="CXY33" s="520"/>
      <c r="CXZ33" s="520"/>
      <c r="CYA33" s="520"/>
      <c r="CYB33" s="520"/>
      <c r="CYC33" s="520"/>
      <c r="CYD33" s="520"/>
      <c r="CYE33" s="520"/>
      <c r="CYF33" s="520"/>
      <c r="CYG33" s="520"/>
      <c r="CYH33" s="520"/>
      <c r="CYI33" s="520"/>
      <c r="CYJ33" s="520"/>
      <c r="CYK33" s="520"/>
      <c r="CYL33" s="520"/>
      <c r="CYM33" s="520"/>
      <c r="CYN33" s="520"/>
      <c r="CYO33" s="520"/>
      <c r="CYP33" s="520"/>
      <c r="CYQ33" s="520"/>
      <c r="CYR33" s="520"/>
      <c r="CYS33" s="520"/>
      <c r="CYT33" s="520"/>
      <c r="CYU33" s="520"/>
      <c r="CYV33" s="520"/>
      <c r="CYW33" s="520"/>
      <c r="CYX33" s="520"/>
      <c r="CYY33" s="520"/>
      <c r="CYZ33" s="520"/>
      <c r="CZA33" s="520"/>
      <c r="CZB33" s="520"/>
      <c r="CZC33" s="520"/>
      <c r="CZD33" s="520"/>
      <c r="CZE33" s="520"/>
      <c r="CZF33" s="520"/>
      <c r="CZG33" s="520"/>
      <c r="CZH33" s="520"/>
      <c r="CZI33" s="520"/>
      <c r="CZJ33" s="520"/>
      <c r="CZK33" s="520"/>
      <c r="CZL33" s="520"/>
      <c r="CZM33" s="520"/>
      <c r="CZN33" s="520"/>
      <c r="CZO33" s="520"/>
      <c r="CZP33" s="520"/>
      <c r="CZQ33" s="520"/>
      <c r="CZR33" s="520"/>
      <c r="CZS33" s="520"/>
      <c r="CZT33" s="520"/>
      <c r="CZU33" s="520"/>
      <c r="CZV33" s="520"/>
      <c r="CZW33" s="520"/>
      <c r="CZX33" s="520"/>
      <c r="CZY33" s="520"/>
      <c r="CZZ33" s="520"/>
      <c r="DAA33" s="520"/>
      <c r="DAB33" s="520"/>
      <c r="DAC33" s="520"/>
      <c r="DAD33" s="520"/>
      <c r="DAE33" s="520"/>
      <c r="DAF33" s="520"/>
      <c r="DAG33" s="520"/>
      <c r="DAH33" s="520"/>
      <c r="DAI33" s="520"/>
      <c r="DAJ33" s="520"/>
      <c r="DAK33" s="520"/>
      <c r="DAL33" s="520"/>
      <c r="DAM33" s="520"/>
      <c r="DAN33" s="520"/>
      <c r="DAO33" s="520"/>
      <c r="DAP33" s="520"/>
      <c r="DAQ33" s="520"/>
      <c r="DAR33" s="520"/>
      <c r="DAS33" s="520"/>
      <c r="DAT33" s="520"/>
      <c r="DAU33" s="520"/>
      <c r="DAV33" s="520"/>
      <c r="DAW33" s="520"/>
      <c r="DAX33" s="520"/>
      <c r="DAY33" s="520"/>
      <c r="DAZ33" s="520"/>
      <c r="DBA33" s="520"/>
      <c r="DBB33" s="520"/>
      <c r="DBC33" s="520"/>
      <c r="DBD33" s="520"/>
      <c r="DBE33" s="520"/>
      <c r="DBF33" s="520"/>
      <c r="DBG33" s="520"/>
      <c r="DBH33" s="520"/>
      <c r="DBI33" s="520"/>
      <c r="DBJ33" s="520"/>
      <c r="DBK33" s="520"/>
      <c r="DBL33" s="520"/>
      <c r="DBM33" s="520"/>
      <c r="DBN33" s="520"/>
      <c r="DBO33" s="520"/>
      <c r="DBP33" s="520"/>
      <c r="DBQ33" s="520"/>
      <c r="DBR33" s="520"/>
      <c r="DBS33" s="520"/>
      <c r="DBT33" s="520"/>
      <c r="DBU33" s="520"/>
      <c r="DBV33" s="520"/>
      <c r="DBW33" s="520"/>
      <c r="DBX33" s="520"/>
      <c r="DBY33" s="520"/>
      <c r="DBZ33" s="520"/>
      <c r="DCA33" s="520"/>
      <c r="DCB33" s="520"/>
      <c r="DCC33" s="520"/>
      <c r="DCD33" s="520"/>
      <c r="DCE33" s="520"/>
      <c r="DCF33" s="520"/>
      <c r="DCG33" s="520"/>
      <c r="DCH33" s="520"/>
      <c r="DCI33" s="520"/>
      <c r="DCJ33" s="520"/>
      <c r="DCK33" s="520"/>
      <c r="DCL33" s="520"/>
      <c r="DCM33" s="520"/>
      <c r="DCN33" s="520"/>
      <c r="DCO33" s="520"/>
      <c r="DCP33" s="520"/>
      <c r="DCQ33" s="520"/>
      <c r="DCR33" s="520"/>
      <c r="DCS33" s="520"/>
      <c r="DCT33" s="520"/>
      <c r="DCU33" s="520"/>
      <c r="DCV33" s="520"/>
      <c r="DCW33" s="520"/>
      <c r="DCX33" s="520"/>
      <c r="DCY33" s="520"/>
      <c r="DCZ33" s="520"/>
      <c r="DDA33" s="520"/>
      <c r="DDB33" s="520"/>
      <c r="DDC33" s="520"/>
      <c r="DDD33" s="520"/>
      <c r="DDE33" s="520"/>
      <c r="DDF33" s="520"/>
      <c r="DDG33" s="520"/>
      <c r="DDH33" s="520"/>
      <c r="DDI33" s="520"/>
      <c r="DDJ33" s="520"/>
      <c r="DDK33" s="520"/>
      <c r="DDL33" s="520"/>
      <c r="DDM33" s="520"/>
      <c r="DDN33" s="520"/>
      <c r="DDO33" s="520"/>
      <c r="DDP33" s="520"/>
      <c r="DDQ33" s="520"/>
      <c r="DDR33" s="520"/>
      <c r="DDS33" s="520"/>
      <c r="DDT33" s="520"/>
      <c r="DDU33" s="520"/>
      <c r="DDV33" s="520"/>
      <c r="DDW33" s="520"/>
      <c r="DDX33" s="520"/>
      <c r="DDY33" s="520"/>
      <c r="DDZ33" s="520"/>
      <c r="DEA33" s="520"/>
      <c r="DEB33" s="520"/>
      <c r="DEC33" s="520"/>
      <c r="DED33" s="520"/>
      <c r="DEE33" s="520"/>
      <c r="DEF33" s="520"/>
      <c r="DEG33" s="520"/>
      <c r="DEH33" s="520"/>
      <c r="DEI33" s="520"/>
      <c r="DEJ33" s="520"/>
      <c r="DEK33" s="520"/>
      <c r="DEL33" s="520"/>
      <c r="DEM33" s="520"/>
      <c r="DEN33" s="520"/>
      <c r="DEO33" s="520"/>
      <c r="DEP33" s="520"/>
      <c r="DEQ33" s="520"/>
      <c r="DER33" s="520"/>
      <c r="DES33" s="520"/>
      <c r="DET33" s="520"/>
      <c r="DEU33" s="520"/>
      <c r="DEV33" s="520"/>
      <c r="DEW33" s="520"/>
      <c r="DEX33" s="520"/>
      <c r="DEY33" s="520"/>
      <c r="DEZ33" s="520"/>
      <c r="DFA33" s="520"/>
      <c r="DFB33" s="520"/>
      <c r="DFC33" s="520"/>
      <c r="DFD33" s="520"/>
      <c r="DFE33" s="520"/>
      <c r="DFF33" s="520"/>
      <c r="DFG33" s="520"/>
      <c r="DFH33" s="520"/>
      <c r="DFI33" s="520"/>
      <c r="DFJ33" s="520"/>
      <c r="DFK33" s="520"/>
      <c r="DFL33" s="520"/>
      <c r="DFM33" s="520"/>
      <c r="DFN33" s="520"/>
      <c r="DFO33" s="520"/>
      <c r="DFP33" s="520"/>
      <c r="DFQ33" s="520"/>
      <c r="DFR33" s="520"/>
      <c r="DFS33" s="520"/>
      <c r="DFT33" s="520"/>
      <c r="DFU33" s="520"/>
      <c r="DFV33" s="520"/>
      <c r="DFW33" s="520"/>
      <c r="DFX33" s="520"/>
      <c r="DFY33" s="520"/>
      <c r="DFZ33" s="520"/>
      <c r="DGA33" s="520"/>
      <c r="DGB33" s="520"/>
      <c r="DGC33" s="520"/>
      <c r="DGD33" s="520"/>
      <c r="DGE33" s="520"/>
      <c r="DGF33" s="520"/>
      <c r="DGG33" s="520"/>
      <c r="DGH33" s="520"/>
      <c r="DGI33" s="520"/>
      <c r="DGJ33" s="520"/>
      <c r="DGK33" s="520"/>
      <c r="DGL33" s="520"/>
      <c r="DGM33" s="520"/>
      <c r="DGN33" s="520"/>
      <c r="DGO33" s="520"/>
      <c r="DGP33" s="520"/>
      <c r="DGQ33" s="520"/>
      <c r="DGR33" s="520"/>
      <c r="DGS33" s="520"/>
      <c r="DGT33" s="520"/>
      <c r="DGU33" s="520"/>
      <c r="DGV33" s="520"/>
      <c r="DGW33" s="520"/>
      <c r="DGX33" s="520"/>
      <c r="DGY33" s="520"/>
      <c r="DGZ33" s="520"/>
      <c r="DHA33" s="520"/>
      <c r="DHB33" s="520"/>
      <c r="DHC33" s="520"/>
      <c r="DHD33" s="520"/>
      <c r="DHE33" s="520"/>
      <c r="DHF33" s="520"/>
      <c r="DHG33" s="520"/>
      <c r="DHH33" s="520"/>
      <c r="DHI33" s="520"/>
      <c r="DHJ33" s="520"/>
      <c r="DHK33" s="520"/>
      <c r="DHL33" s="520"/>
      <c r="DHM33" s="520"/>
      <c r="DHN33" s="520"/>
      <c r="DHO33" s="520"/>
      <c r="DHP33" s="520"/>
      <c r="DHQ33" s="520"/>
      <c r="DHR33" s="520"/>
      <c r="DHS33" s="520"/>
      <c r="DHT33" s="520"/>
      <c r="DHU33" s="520"/>
      <c r="DHV33" s="520"/>
      <c r="DHW33" s="520"/>
      <c r="DHX33" s="520"/>
      <c r="DHY33" s="520"/>
      <c r="DHZ33" s="520"/>
      <c r="DIA33" s="520"/>
      <c r="DIB33" s="520"/>
      <c r="DIC33" s="520"/>
      <c r="DID33" s="520"/>
      <c r="DIE33" s="520"/>
      <c r="DIF33" s="520"/>
      <c r="DIG33" s="520"/>
      <c r="DIH33" s="520"/>
      <c r="DII33" s="520"/>
      <c r="DIJ33" s="520"/>
      <c r="DIK33" s="520"/>
      <c r="DIL33" s="520"/>
      <c r="DIM33" s="520"/>
      <c r="DIN33" s="520"/>
      <c r="DIO33" s="520"/>
      <c r="DIP33" s="520"/>
      <c r="DIQ33" s="520"/>
      <c r="DIR33" s="520"/>
      <c r="DIS33" s="520"/>
      <c r="DIT33" s="520"/>
      <c r="DIU33" s="520"/>
      <c r="DIV33" s="520"/>
      <c r="DIW33" s="520"/>
      <c r="DIX33" s="520"/>
      <c r="DIY33" s="520"/>
      <c r="DIZ33" s="520"/>
      <c r="DJA33" s="520"/>
      <c r="DJB33" s="520"/>
      <c r="DJC33" s="520"/>
      <c r="DJD33" s="520"/>
      <c r="DJE33" s="520"/>
      <c r="DJF33" s="520"/>
      <c r="DJG33" s="520"/>
      <c r="DJH33" s="520"/>
      <c r="DJI33" s="520"/>
      <c r="DJJ33" s="520"/>
      <c r="DJK33" s="520"/>
      <c r="DJL33" s="520"/>
      <c r="DJM33" s="520"/>
      <c r="DJN33" s="520"/>
      <c r="DJO33" s="520"/>
      <c r="DJP33" s="520"/>
      <c r="DJQ33" s="520"/>
      <c r="DJR33" s="520"/>
      <c r="DJS33" s="520"/>
      <c r="DJT33" s="520"/>
      <c r="DJU33" s="520"/>
      <c r="DJV33" s="520"/>
      <c r="DJW33" s="520"/>
      <c r="DJX33" s="520"/>
      <c r="DJY33" s="520"/>
      <c r="DJZ33" s="520"/>
      <c r="DKA33" s="520"/>
      <c r="DKB33" s="520"/>
      <c r="DKC33" s="520"/>
      <c r="DKD33" s="520"/>
      <c r="DKE33" s="520"/>
      <c r="DKF33" s="520"/>
      <c r="DKG33" s="520"/>
      <c r="DKH33" s="520"/>
      <c r="DKI33" s="520"/>
      <c r="DKJ33" s="520"/>
      <c r="DKK33" s="520"/>
      <c r="DKL33" s="520"/>
      <c r="DKM33" s="520"/>
      <c r="DKN33" s="520"/>
      <c r="DKO33" s="520"/>
      <c r="DKP33" s="520"/>
      <c r="DKQ33" s="520"/>
      <c r="DKR33" s="520"/>
      <c r="DKS33" s="520"/>
      <c r="DKT33" s="520"/>
      <c r="DKU33" s="520"/>
      <c r="DKV33" s="520"/>
      <c r="DKW33" s="520"/>
      <c r="DKX33" s="520"/>
      <c r="DKY33" s="520"/>
      <c r="DKZ33" s="520"/>
      <c r="DLA33" s="520"/>
      <c r="DLB33" s="520"/>
      <c r="DLC33" s="520"/>
      <c r="DLD33" s="520"/>
      <c r="DLE33" s="520"/>
      <c r="DLF33" s="520"/>
      <c r="DLG33" s="520"/>
      <c r="DLH33" s="520"/>
      <c r="DLI33" s="520"/>
      <c r="DLJ33" s="520"/>
      <c r="DLK33" s="520"/>
      <c r="DLL33" s="520"/>
      <c r="DLM33" s="520"/>
      <c r="DLN33" s="520"/>
      <c r="DLO33" s="520"/>
      <c r="DLP33" s="520"/>
      <c r="DLQ33" s="520"/>
      <c r="DLR33" s="520"/>
      <c r="DLS33" s="520"/>
      <c r="DLT33" s="520"/>
      <c r="DLU33" s="520"/>
      <c r="DLV33" s="520"/>
      <c r="DLW33" s="520"/>
      <c r="DLX33" s="520"/>
      <c r="DLY33" s="520"/>
      <c r="DLZ33" s="520"/>
      <c r="DMA33" s="520"/>
      <c r="DMB33" s="520"/>
      <c r="DMC33" s="520"/>
      <c r="DMD33" s="520"/>
      <c r="DME33" s="520"/>
      <c r="DMF33" s="520"/>
      <c r="DMG33" s="520"/>
      <c r="DMH33" s="520"/>
      <c r="DMI33" s="520"/>
      <c r="DMJ33" s="520"/>
      <c r="DMK33" s="520"/>
      <c r="DML33" s="520"/>
      <c r="DMM33" s="520"/>
      <c r="DMN33" s="520"/>
      <c r="DMO33" s="520"/>
      <c r="DMP33" s="520"/>
      <c r="DMQ33" s="520"/>
      <c r="DMR33" s="520"/>
      <c r="DMS33" s="520"/>
      <c r="DMT33" s="520"/>
      <c r="DMU33" s="520"/>
      <c r="DMV33" s="520"/>
      <c r="DMW33" s="520"/>
      <c r="DMX33" s="520"/>
      <c r="DMY33" s="520"/>
      <c r="DMZ33" s="520"/>
      <c r="DNA33" s="520"/>
      <c r="DNB33" s="520"/>
      <c r="DNC33" s="520"/>
      <c r="DND33" s="520"/>
      <c r="DNE33" s="520"/>
      <c r="DNF33" s="520"/>
      <c r="DNG33" s="520"/>
      <c r="DNH33" s="520"/>
      <c r="DNI33" s="520"/>
      <c r="DNJ33" s="520"/>
      <c r="DNK33" s="520"/>
      <c r="DNL33" s="520"/>
      <c r="DNM33" s="520"/>
      <c r="DNN33" s="520"/>
      <c r="DNO33" s="520"/>
      <c r="DNP33" s="520"/>
      <c r="DNQ33" s="520"/>
      <c r="DNR33" s="520"/>
      <c r="DNS33" s="520"/>
      <c r="DNT33" s="520"/>
      <c r="DNU33" s="520"/>
      <c r="DNV33" s="520"/>
      <c r="DNW33" s="520"/>
      <c r="DNX33" s="520"/>
      <c r="DNY33" s="520"/>
      <c r="DNZ33" s="520"/>
      <c r="DOA33" s="520"/>
      <c r="DOB33" s="520"/>
      <c r="DOC33" s="520"/>
      <c r="DOD33" s="520"/>
      <c r="DOE33" s="520"/>
      <c r="DOF33" s="520"/>
      <c r="DOG33" s="520"/>
      <c r="DOH33" s="520"/>
      <c r="DOI33" s="520"/>
      <c r="DOJ33" s="520"/>
      <c r="DOK33" s="520"/>
      <c r="DOL33" s="520"/>
      <c r="DOM33" s="520"/>
      <c r="DON33" s="520"/>
      <c r="DOO33" s="520"/>
      <c r="DOP33" s="520"/>
      <c r="DOQ33" s="520"/>
      <c r="DOR33" s="520"/>
      <c r="DOS33" s="520"/>
      <c r="DOT33" s="520"/>
      <c r="DOU33" s="520"/>
      <c r="DOV33" s="520"/>
      <c r="DOW33" s="520"/>
      <c r="DOX33" s="520"/>
      <c r="DOY33" s="520"/>
      <c r="DOZ33" s="520"/>
      <c r="DPA33" s="520"/>
      <c r="DPB33" s="520"/>
      <c r="DPC33" s="520"/>
      <c r="DPD33" s="520"/>
      <c r="DPE33" s="520"/>
      <c r="DPF33" s="520"/>
      <c r="DPG33" s="520"/>
      <c r="DPH33" s="520"/>
      <c r="DPI33" s="520"/>
      <c r="DPJ33" s="520"/>
      <c r="DPK33" s="520"/>
      <c r="DPL33" s="520"/>
      <c r="DPM33" s="520"/>
      <c r="DPN33" s="520"/>
      <c r="DPO33" s="520"/>
      <c r="DPP33" s="520"/>
      <c r="DPQ33" s="520"/>
      <c r="DPR33" s="520"/>
      <c r="DPS33" s="520"/>
      <c r="DPT33" s="520"/>
      <c r="DPU33" s="520"/>
      <c r="DPV33" s="520"/>
      <c r="DPW33" s="520"/>
      <c r="DPX33" s="520"/>
      <c r="DPY33" s="520"/>
      <c r="DPZ33" s="520"/>
      <c r="DQA33" s="520"/>
      <c r="DQB33" s="520"/>
      <c r="DQC33" s="520"/>
      <c r="DQD33" s="520"/>
      <c r="DQE33" s="520"/>
      <c r="DQF33" s="520"/>
      <c r="DQG33" s="520"/>
      <c r="DQH33" s="520"/>
      <c r="DQI33" s="520"/>
      <c r="DQJ33" s="520"/>
      <c r="DQK33" s="520"/>
      <c r="DQL33" s="520"/>
      <c r="DQM33" s="520"/>
      <c r="DQN33" s="520"/>
      <c r="DQO33" s="520"/>
      <c r="DQP33" s="520"/>
      <c r="DQQ33" s="520"/>
      <c r="DQR33" s="520"/>
      <c r="DQS33" s="520"/>
      <c r="DQT33" s="520"/>
      <c r="DQU33" s="520"/>
      <c r="DQV33" s="520"/>
      <c r="DQW33" s="520"/>
      <c r="DQX33" s="520"/>
      <c r="DQY33" s="520"/>
      <c r="DQZ33" s="520"/>
      <c r="DRA33" s="520"/>
      <c r="DRB33" s="520"/>
      <c r="DRC33" s="520"/>
      <c r="DRD33" s="520"/>
      <c r="DRE33" s="520"/>
      <c r="DRF33" s="520"/>
      <c r="DRG33" s="520"/>
      <c r="DRH33" s="520"/>
      <c r="DRI33" s="520"/>
      <c r="DRJ33" s="520"/>
      <c r="DRK33" s="520"/>
      <c r="DRL33" s="520"/>
      <c r="DRM33" s="520"/>
      <c r="DRN33" s="520"/>
      <c r="DRO33" s="520"/>
      <c r="DRP33" s="520"/>
      <c r="DRQ33" s="520"/>
      <c r="DRR33" s="520"/>
      <c r="DRS33" s="520"/>
      <c r="DRT33" s="520"/>
      <c r="DRU33" s="520"/>
      <c r="DRV33" s="520"/>
      <c r="DRW33" s="520"/>
      <c r="DRX33" s="520"/>
      <c r="DRY33" s="520"/>
      <c r="DRZ33" s="520"/>
      <c r="DSA33" s="520"/>
      <c r="DSB33" s="520"/>
      <c r="DSC33" s="520"/>
      <c r="DSD33" s="520"/>
      <c r="DSE33" s="520"/>
      <c r="DSF33" s="520"/>
      <c r="DSG33" s="520"/>
      <c r="DSH33" s="520"/>
      <c r="DSI33" s="520"/>
      <c r="DSJ33" s="520"/>
      <c r="DSK33" s="520"/>
      <c r="DSL33" s="520"/>
      <c r="DSM33" s="520"/>
      <c r="DSN33" s="520"/>
      <c r="DSO33" s="520"/>
      <c r="DSP33" s="520"/>
      <c r="DSQ33" s="520"/>
      <c r="DSR33" s="520"/>
      <c r="DSS33" s="520"/>
      <c r="DST33" s="520"/>
      <c r="DSU33" s="520"/>
      <c r="DSV33" s="520"/>
      <c r="DSW33" s="520"/>
      <c r="DSX33" s="520"/>
      <c r="DSY33" s="520"/>
      <c r="DSZ33" s="520"/>
      <c r="DTA33" s="520"/>
      <c r="DTB33" s="520"/>
      <c r="DTC33" s="520"/>
      <c r="DTD33" s="520"/>
      <c r="DTE33" s="520"/>
      <c r="DTF33" s="520"/>
      <c r="DTG33" s="520"/>
      <c r="DTH33" s="520"/>
      <c r="DTI33" s="520"/>
      <c r="DTJ33" s="520"/>
      <c r="DTK33" s="520"/>
      <c r="DTL33" s="520"/>
      <c r="DTM33" s="520"/>
      <c r="DTN33" s="520"/>
      <c r="DTO33" s="520"/>
      <c r="DTP33" s="520"/>
      <c r="DTQ33" s="520"/>
      <c r="DTR33" s="520"/>
      <c r="DTS33" s="520"/>
      <c r="DTT33" s="520"/>
      <c r="DTU33" s="520"/>
      <c r="DTV33" s="520"/>
      <c r="DTW33" s="520"/>
      <c r="DTX33" s="520"/>
      <c r="DTY33" s="520"/>
      <c r="DTZ33" s="520"/>
      <c r="DUA33" s="520"/>
      <c r="DUB33" s="520"/>
      <c r="DUC33" s="520"/>
      <c r="DUD33" s="520"/>
      <c r="DUE33" s="520"/>
      <c r="DUF33" s="520"/>
      <c r="DUG33" s="520"/>
      <c r="DUH33" s="520"/>
      <c r="DUI33" s="520"/>
      <c r="DUJ33" s="520"/>
      <c r="DUK33" s="520"/>
      <c r="DUL33" s="520"/>
      <c r="DUM33" s="520"/>
      <c r="DUN33" s="520"/>
      <c r="DUO33" s="520"/>
      <c r="DUP33" s="520"/>
      <c r="DUQ33" s="520"/>
      <c r="DUR33" s="520"/>
      <c r="DUS33" s="520"/>
      <c r="DUT33" s="520"/>
      <c r="DUU33" s="520"/>
      <c r="DUV33" s="520"/>
      <c r="DUW33" s="520"/>
      <c r="DUX33" s="520"/>
      <c r="DUY33" s="520"/>
      <c r="DUZ33" s="520"/>
      <c r="DVA33" s="520"/>
      <c r="DVB33" s="520"/>
      <c r="DVC33" s="520"/>
      <c r="DVD33" s="520"/>
      <c r="DVE33" s="520"/>
      <c r="DVF33" s="520"/>
      <c r="DVG33" s="520"/>
      <c r="DVH33" s="520"/>
      <c r="DVI33" s="520"/>
      <c r="DVJ33" s="520"/>
      <c r="DVK33" s="520"/>
      <c r="DVL33" s="520"/>
      <c r="DVM33" s="520"/>
      <c r="DVN33" s="520"/>
      <c r="DVO33" s="520"/>
      <c r="DVP33" s="520"/>
      <c r="DVQ33" s="520"/>
      <c r="DVR33" s="520"/>
      <c r="DVS33" s="520"/>
      <c r="DVT33" s="520"/>
      <c r="DVU33" s="520"/>
      <c r="DVV33" s="520"/>
      <c r="DVW33" s="520"/>
      <c r="DVX33" s="520"/>
      <c r="DVY33" s="520"/>
      <c r="DVZ33" s="520"/>
      <c r="DWA33" s="520"/>
      <c r="DWB33" s="520"/>
      <c r="DWC33" s="520"/>
      <c r="DWD33" s="520"/>
      <c r="DWE33" s="520"/>
      <c r="DWF33" s="520"/>
      <c r="DWG33" s="520"/>
      <c r="DWH33" s="520"/>
      <c r="DWI33" s="520"/>
      <c r="DWJ33" s="520"/>
      <c r="DWK33" s="520"/>
      <c r="DWL33" s="520"/>
      <c r="DWM33" s="520"/>
      <c r="DWN33" s="520"/>
      <c r="DWO33" s="520"/>
      <c r="DWP33" s="520"/>
      <c r="DWQ33" s="520"/>
      <c r="DWR33" s="520"/>
      <c r="DWS33" s="520"/>
      <c r="DWT33" s="520"/>
      <c r="DWU33" s="520"/>
      <c r="DWV33" s="520"/>
      <c r="DWW33" s="520"/>
      <c r="DWX33" s="520"/>
      <c r="DWY33" s="520"/>
      <c r="DWZ33" s="520"/>
      <c r="DXA33" s="520"/>
      <c r="DXB33" s="520"/>
      <c r="DXC33" s="520"/>
      <c r="DXD33" s="520"/>
      <c r="DXE33" s="520"/>
      <c r="DXF33" s="520"/>
      <c r="DXG33" s="520"/>
      <c r="DXH33" s="520"/>
      <c r="DXI33" s="520"/>
      <c r="DXJ33" s="520"/>
      <c r="DXK33" s="520"/>
      <c r="DXL33" s="520"/>
      <c r="DXM33" s="520"/>
      <c r="DXN33" s="520"/>
      <c r="DXO33" s="520"/>
      <c r="DXP33" s="520"/>
      <c r="DXQ33" s="520"/>
      <c r="DXR33" s="520"/>
      <c r="DXS33" s="520"/>
      <c r="DXT33" s="520"/>
      <c r="DXU33" s="520"/>
      <c r="DXV33" s="520"/>
      <c r="DXW33" s="520"/>
      <c r="DXX33" s="520"/>
      <c r="DXY33" s="520"/>
      <c r="DXZ33" s="520"/>
      <c r="DYA33" s="520"/>
      <c r="DYB33" s="520"/>
      <c r="DYC33" s="520"/>
      <c r="DYD33" s="520"/>
      <c r="DYE33" s="520"/>
      <c r="DYF33" s="520"/>
      <c r="DYG33" s="520"/>
      <c r="DYH33" s="520"/>
      <c r="DYI33" s="520"/>
      <c r="DYJ33" s="520"/>
      <c r="DYK33" s="520"/>
      <c r="DYL33" s="520"/>
      <c r="DYM33" s="520"/>
      <c r="DYN33" s="520"/>
      <c r="DYO33" s="520"/>
      <c r="DYP33" s="520"/>
      <c r="DYQ33" s="520"/>
      <c r="DYR33" s="520"/>
      <c r="DYS33" s="520"/>
      <c r="DYT33" s="520"/>
      <c r="DYU33" s="520"/>
      <c r="DYV33" s="520"/>
      <c r="DYW33" s="520"/>
      <c r="DYX33" s="520"/>
      <c r="DYY33" s="520"/>
      <c r="DYZ33" s="520"/>
      <c r="DZA33" s="520"/>
      <c r="DZB33" s="520"/>
      <c r="DZC33" s="520"/>
      <c r="DZD33" s="520"/>
      <c r="DZE33" s="520"/>
      <c r="DZF33" s="520"/>
      <c r="DZG33" s="520"/>
      <c r="DZH33" s="520"/>
      <c r="DZI33" s="520"/>
      <c r="DZJ33" s="520"/>
      <c r="DZK33" s="520"/>
      <c r="DZL33" s="520"/>
      <c r="DZM33" s="520"/>
      <c r="DZN33" s="520"/>
      <c r="DZO33" s="520"/>
      <c r="DZP33" s="520"/>
      <c r="DZQ33" s="520"/>
      <c r="DZR33" s="520"/>
      <c r="DZS33" s="520"/>
      <c r="DZT33" s="520"/>
      <c r="DZU33" s="520"/>
      <c r="DZV33" s="520"/>
      <c r="DZW33" s="520"/>
      <c r="DZX33" s="520"/>
      <c r="DZY33" s="520"/>
      <c r="DZZ33" s="520"/>
      <c r="EAA33" s="520"/>
      <c r="EAB33" s="520"/>
      <c r="EAC33" s="520"/>
      <c r="EAD33" s="520"/>
      <c r="EAE33" s="520"/>
      <c r="EAF33" s="520"/>
      <c r="EAG33" s="520"/>
      <c r="EAH33" s="520"/>
      <c r="EAI33" s="520"/>
      <c r="EAJ33" s="520"/>
      <c r="EAK33" s="520"/>
      <c r="EAL33" s="520"/>
      <c r="EAM33" s="520"/>
      <c r="EAN33" s="520"/>
      <c r="EAO33" s="520"/>
      <c r="EAP33" s="520"/>
      <c r="EAQ33" s="520"/>
      <c r="EAR33" s="520"/>
      <c r="EAS33" s="520"/>
      <c r="EAT33" s="520"/>
      <c r="EAU33" s="520"/>
      <c r="EAV33" s="520"/>
      <c r="EAW33" s="520"/>
      <c r="EAX33" s="520"/>
      <c r="EAY33" s="520"/>
      <c r="EAZ33" s="520"/>
      <c r="EBA33" s="520"/>
      <c r="EBB33" s="520"/>
      <c r="EBC33" s="520"/>
      <c r="EBD33" s="520"/>
      <c r="EBE33" s="520"/>
      <c r="EBF33" s="520"/>
      <c r="EBG33" s="520"/>
      <c r="EBH33" s="520"/>
      <c r="EBI33" s="520"/>
      <c r="EBJ33" s="520"/>
      <c r="EBK33" s="520"/>
      <c r="EBL33" s="520"/>
      <c r="EBM33" s="520"/>
      <c r="EBN33" s="520"/>
      <c r="EBO33" s="520"/>
      <c r="EBP33" s="520"/>
      <c r="EBQ33" s="520"/>
      <c r="EBR33" s="520"/>
      <c r="EBS33" s="520"/>
      <c r="EBT33" s="520"/>
      <c r="EBU33" s="520"/>
      <c r="EBV33" s="520"/>
      <c r="EBW33" s="520"/>
      <c r="EBX33" s="520"/>
      <c r="EBY33" s="520"/>
      <c r="EBZ33" s="520"/>
      <c r="ECA33" s="520"/>
      <c r="ECB33" s="520"/>
      <c r="ECC33" s="520"/>
      <c r="ECD33" s="520"/>
      <c r="ECE33" s="520"/>
      <c r="ECF33" s="520"/>
      <c r="ECG33" s="520"/>
      <c r="ECH33" s="520"/>
      <c r="ECI33" s="520"/>
      <c r="ECJ33" s="520"/>
      <c r="ECK33" s="520"/>
      <c r="ECL33" s="520"/>
      <c r="ECM33" s="520"/>
      <c r="ECN33" s="520"/>
      <c r="ECO33" s="520"/>
      <c r="ECP33" s="520"/>
      <c r="ECQ33" s="520"/>
      <c r="ECR33" s="520"/>
      <c r="ECS33" s="520"/>
      <c r="ECT33" s="520"/>
      <c r="ECU33" s="520"/>
      <c r="ECV33" s="520"/>
      <c r="ECW33" s="520"/>
      <c r="ECX33" s="520"/>
      <c r="ECY33" s="520"/>
      <c r="ECZ33" s="520"/>
      <c r="EDA33" s="520"/>
      <c r="EDB33" s="520"/>
      <c r="EDC33" s="520"/>
      <c r="EDD33" s="520"/>
      <c r="EDE33" s="520"/>
      <c r="EDF33" s="520"/>
      <c r="EDG33" s="520"/>
      <c r="EDH33" s="520"/>
      <c r="EDI33" s="520"/>
      <c r="EDJ33" s="520"/>
      <c r="EDK33" s="520"/>
      <c r="EDL33" s="520"/>
      <c r="EDM33" s="520"/>
      <c r="EDN33" s="520"/>
      <c r="EDO33" s="520"/>
      <c r="EDP33" s="520"/>
      <c r="EDQ33" s="520"/>
      <c r="EDR33" s="520"/>
      <c r="EDS33" s="520"/>
      <c r="EDT33" s="520"/>
      <c r="EDU33" s="520"/>
      <c r="EDV33" s="520"/>
      <c r="EDW33" s="520"/>
      <c r="EDX33" s="520"/>
      <c r="EDY33" s="520"/>
      <c r="EDZ33" s="520"/>
      <c r="EEA33" s="520"/>
      <c r="EEB33" s="520"/>
      <c r="EEC33" s="520"/>
      <c r="EED33" s="520"/>
      <c r="EEE33" s="520"/>
      <c r="EEF33" s="520"/>
      <c r="EEG33" s="520"/>
      <c r="EEH33" s="520"/>
      <c r="EEI33" s="520"/>
      <c r="EEJ33" s="520"/>
      <c r="EEK33" s="520"/>
      <c r="EEL33" s="520"/>
      <c r="EEM33" s="520"/>
      <c r="EEN33" s="520"/>
      <c r="EEO33" s="520"/>
      <c r="EEP33" s="520"/>
      <c r="EEQ33" s="520"/>
      <c r="EER33" s="520"/>
      <c r="EES33" s="520"/>
      <c r="EET33" s="520"/>
      <c r="EEU33" s="520"/>
      <c r="EEV33" s="520"/>
      <c r="EEW33" s="520"/>
      <c r="EEX33" s="520"/>
      <c r="EEY33" s="520"/>
      <c r="EEZ33" s="520"/>
      <c r="EFA33" s="520"/>
      <c r="EFB33" s="520"/>
      <c r="EFC33" s="520"/>
      <c r="EFD33" s="520"/>
      <c r="EFE33" s="520"/>
      <c r="EFF33" s="520"/>
      <c r="EFG33" s="520"/>
      <c r="EFH33" s="520"/>
      <c r="EFI33" s="520"/>
      <c r="EFJ33" s="520"/>
      <c r="EFK33" s="520"/>
      <c r="EFL33" s="520"/>
      <c r="EFM33" s="520"/>
      <c r="EFN33" s="520"/>
      <c r="EFO33" s="520"/>
      <c r="EFP33" s="520"/>
      <c r="EFQ33" s="520"/>
      <c r="EFR33" s="520"/>
      <c r="EFS33" s="520"/>
      <c r="EFT33" s="520"/>
      <c r="EFU33" s="520"/>
      <c r="EFV33" s="520"/>
      <c r="EFW33" s="520"/>
      <c r="EFX33" s="520"/>
      <c r="EFY33" s="520"/>
      <c r="EFZ33" s="520"/>
      <c r="EGA33" s="520"/>
      <c r="EGB33" s="520"/>
      <c r="EGC33" s="520"/>
      <c r="EGD33" s="520"/>
      <c r="EGE33" s="520"/>
      <c r="EGF33" s="520"/>
      <c r="EGG33" s="520"/>
      <c r="EGH33" s="520"/>
      <c r="EGI33" s="520"/>
      <c r="EGJ33" s="520"/>
      <c r="EGK33" s="520"/>
      <c r="EGL33" s="520"/>
      <c r="EGM33" s="520"/>
      <c r="EGN33" s="520"/>
      <c r="EGO33" s="520"/>
      <c r="EGP33" s="520"/>
      <c r="EGQ33" s="520"/>
      <c r="EGR33" s="520"/>
      <c r="EGS33" s="520"/>
      <c r="EGT33" s="520"/>
      <c r="EGU33" s="520"/>
      <c r="EGV33" s="520"/>
      <c r="EGW33" s="520"/>
      <c r="EGX33" s="520"/>
      <c r="EGY33" s="520"/>
      <c r="EGZ33" s="520"/>
      <c r="EHA33" s="520"/>
      <c r="EHB33" s="520"/>
      <c r="EHC33" s="520"/>
      <c r="EHD33" s="520"/>
      <c r="EHE33" s="520"/>
      <c r="EHF33" s="520"/>
      <c r="EHG33" s="520"/>
      <c r="EHH33" s="520"/>
      <c r="EHI33" s="520"/>
      <c r="EHJ33" s="520"/>
      <c r="EHK33" s="520"/>
      <c r="EHL33" s="520"/>
      <c r="EHM33" s="520"/>
      <c r="EHN33" s="520"/>
      <c r="EHO33" s="520"/>
      <c r="EHP33" s="520"/>
      <c r="EHQ33" s="520"/>
      <c r="EHR33" s="520"/>
      <c r="EHS33" s="520"/>
      <c r="EHT33" s="520"/>
      <c r="EHU33" s="520"/>
      <c r="EHV33" s="520"/>
      <c r="EHW33" s="520"/>
      <c r="EHX33" s="520"/>
      <c r="EHY33" s="520"/>
      <c r="EHZ33" s="520"/>
      <c r="EIA33" s="520"/>
      <c r="EIB33" s="520"/>
      <c r="EIC33" s="520"/>
      <c r="EID33" s="520"/>
      <c r="EIE33" s="520"/>
      <c r="EIF33" s="520"/>
      <c r="EIG33" s="520"/>
      <c r="EIH33" s="520"/>
      <c r="EII33" s="520"/>
      <c r="EIJ33" s="520"/>
      <c r="EIK33" s="520"/>
      <c r="EIL33" s="520"/>
      <c r="EIM33" s="520"/>
      <c r="EIN33" s="520"/>
      <c r="EIO33" s="520"/>
      <c r="EIP33" s="520"/>
      <c r="EIQ33" s="520"/>
      <c r="EIR33" s="520"/>
      <c r="EIS33" s="520"/>
      <c r="EIT33" s="520"/>
      <c r="EIU33" s="520"/>
      <c r="EIV33" s="520"/>
      <c r="EIW33" s="520"/>
      <c r="EIX33" s="520"/>
      <c r="EIY33" s="520"/>
      <c r="EIZ33" s="520"/>
      <c r="EJA33" s="520"/>
      <c r="EJB33" s="520"/>
      <c r="EJC33" s="520"/>
      <c r="EJD33" s="520"/>
      <c r="EJE33" s="520"/>
      <c r="EJF33" s="520"/>
      <c r="EJG33" s="520"/>
      <c r="EJH33" s="520"/>
      <c r="EJI33" s="520"/>
      <c r="EJJ33" s="520"/>
      <c r="EJK33" s="520"/>
      <c r="EJL33" s="520"/>
      <c r="EJM33" s="520"/>
      <c r="EJN33" s="520"/>
      <c r="EJO33" s="520"/>
      <c r="EJP33" s="520"/>
      <c r="EJQ33" s="520"/>
      <c r="EJR33" s="520"/>
      <c r="EJS33" s="520"/>
      <c r="EJT33" s="520"/>
      <c r="EJU33" s="520"/>
      <c r="EJV33" s="520"/>
      <c r="EJW33" s="520"/>
      <c r="EJX33" s="520"/>
      <c r="EJY33" s="520"/>
      <c r="EJZ33" s="520"/>
      <c r="EKA33" s="520"/>
      <c r="EKB33" s="520"/>
      <c r="EKC33" s="520"/>
      <c r="EKD33" s="520"/>
      <c r="EKE33" s="520"/>
      <c r="EKF33" s="520"/>
      <c r="EKG33" s="520"/>
      <c r="EKH33" s="520"/>
      <c r="EKI33" s="520"/>
      <c r="EKJ33" s="520"/>
      <c r="EKK33" s="520"/>
      <c r="EKL33" s="520"/>
      <c r="EKM33" s="520"/>
      <c r="EKN33" s="520"/>
      <c r="EKO33" s="520"/>
      <c r="EKP33" s="520"/>
      <c r="EKQ33" s="520"/>
      <c r="EKR33" s="520"/>
      <c r="EKS33" s="520"/>
      <c r="EKT33" s="520"/>
      <c r="EKU33" s="520"/>
      <c r="EKV33" s="520"/>
      <c r="EKW33" s="520"/>
      <c r="EKX33" s="520"/>
      <c r="EKY33" s="520"/>
      <c r="EKZ33" s="520"/>
      <c r="ELA33" s="520"/>
      <c r="ELB33" s="520"/>
      <c r="ELC33" s="520"/>
      <c r="ELD33" s="520"/>
      <c r="ELE33" s="520"/>
      <c r="ELF33" s="520"/>
      <c r="ELG33" s="520"/>
      <c r="ELH33" s="520"/>
      <c r="ELI33" s="520"/>
      <c r="ELJ33" s="520"/>
      <c r="ELK33" s="520"/>
      <c r="ELL33" s="520"/>
      <c r="ELM33" s="520"/>
      <c r="ELN33" s="520"/>
      <c r="ELO33" s="520"/>
      <c r="ELP33" s="520"/>
      <c r="ELQ33" s="520"/>
      <c r="ELR33" s="520"/>
      <c r="ELS33" s="520"/>
      <c r="ELT33" s="520"/>
      <c r="ELU33" s="520"/>
      <c r="ELV33" s="520"/>
      <c r="ELW33" s="520"/>
      <c r="ELX33" s="520"/>
      <c r="ELY33" s="520"/>
      <c r="ELZ33" s="520"/>
      <c r="EMA33" s="520"/>
      <c r="EMB33" s="520"/>
      <c r="EMC33" s="520"/>
      <c r="EMD33" s="520"/>
      <c r="EME33" s="520"/>
      <c r="EMF33" s="520"/>
      <c r="EMG33" s="520"/>
      <c r="EMH33" s="520"/>
      <c r="EMI33" s="520"/>
      <c r="EMJ33" s="520"/>
      <c r="EMK33" s="520"/>
      <c r="EML33" s="520"/>
      <c r="EMM33" s="520"/>
      <c r="EMN33" s="520"/>
      <c r="EMO33" s="520"/>
      <c r="EMP33" s="520"/>
      <c r="EMQ33" s="520"/>
      <c r="EMR33" s="520"/>
      <c r="EMS33" s="520"/>
      <c r="EMT33" s="520"/>
      <c r="EMU33" s="520"/>
      <c r="EMV33" s="520"/>
      <c r="EMW33" s="520"/>
      <c r="EMX33" s="520"/>
      <c r="EMY33" s="520"/>
      <c r="EMZ33" s="520"/>
      <c r="ENA33" s="520"/>
      <c r="ENB33" s="520"/>
      <c r="ENC33" s="520"/>
      <c r="END33" s="520"/>
      <c r="ENE33" s="520"/>
      <c r="ENF33" s="520"/>
      <c r="ENG33" s="520"/>
      <c r="ENH33" s="520"/>
      <c r="ENI33" s="520"/>
      <c r="ENJ33" s="520"/>
      <c r="ENK33" s="520"/>
      <c r="ENL33" s="520"/>
      <c r="ENM33" s="520"/>
      <c r="ENN33" s="520"/>
      <c r="ENO33" s="520"/>
      <c r="ENP33" s="520"/>
      <c r="ENQ33" s="520"/>
      <c r="ENR33" s="520"/>
      <c r="ENS33" s="520"/>
      <c r="ENT33" s="520"/>
      <c r="ENU33" s="520"/>
      <c r="ENV33" s="520"/>
      <c r="ENW33" s="520"/>
      <c r="ENX33" s="520"/>
      <c r="ENY33" s="520"/>
      <c r="ENZ33" s="520"/>
      <c r="EOA33" s="520"/>
      <c r="EOB33" s="520"/>
      <c r="EOC33" s="520"/>
      <c r="EOD33" s="520"/>
      <c r="EOE33" s="520"/>
      <c r="EOF33" s="520"/>
      <c r="EOG33" s="520"/>
      <c r="EOH33" s="520"/>
      <c r="EOI33" s="520"/>
      <c r="EOJ33" s="520"/>
      <c r="EOK33" s="520"/>
      <c r="EOL33" s="520"/>
      <c r="EOM33" s="520"/>
      <c r="EON33" s="520"/>
      <c r="EOO33" s="520"/>
      <c r="EOP33" s="520"/>
      <c r="EOQ33" s="520"/>
      <c r="EOR33" s="520"/>
      <c r="EOS33" s="520"/>
      <c r="EOT33" s="520"/>
      <c r="EOU33" s="520"/>
      <c r="EOV33" s="520"/>
      <c r="EOW33" s="520"/>
      <c r="EOX33" s="520"/>
      <c r="EOY33" s="520"/>
      <c r="EOZ33" s="520"/>
      <c r="EPA33" s="520"/>
      <c r="EPB33" s="520"/>
      <c r="EPC33" s="520"/>
      <c r="EPD33" s="520"/>
      <c r="EPE33" s="520"/>
      <c r="EPF33" s="520"/>
      <c r="EPG33" s="520"/>
      <c r="EPH33" s="520"/>
      <c r="EPI33" s="520"/>
      <c r="EPJ33" s="520"/>
      <c r="EPK33" s="520"/>
      <c r="EPL33" s="520"/>
      <c r="EPM33" s="520"/>
      <c r="EPN33" s="520"/>
      <c r="EPO33" s="520"/>
      <c r="EPP33" s="520"/>
      <c r="EPQ33" s="520"/>
      <c r="EPR33" s="520"/>
      <c r="EPS33" s="520"/>
      <c r="EPT33" s="520"/>
      <c r="EPU33" s="520"/>
      <c r="EPV33" s="520"/>
      <c r="EPW33" s="520"/>
      <c r="EPX33" s="520"/>
      <c r="EPY33" s="520"/>
      <c r="EPZ33" s="520"/>
      <c r="EQA33" s="520"/>
      <c r="EQB33" s="520"/>
      <c r="EQC33" s="520"/>
      <c r="EQD33" s="520"/>
      <c r="EQE33" s="520"/>
      <c r="EQF33" s="520"/>
      <c r="EQG33" s="520"/>
      <c r="EQH33" s="520"/>
      <c r="EQI33" s="520"/>
      <c r="EQJ33" s="520"/>
      <c r="EQK33" s="520"/>
      <c r="EQL33" s="520"/>
      <c r="EQM33" s="520"/>
      <c r="EQN33" s="520"/>
      <c r="EQO33" s="520"/>
      <c r="EQP33" s="520"/>
      <c r="EQQ33" s="520"/>
      <c r="EQR33" s="520"/>
      <c r="EQS33" s="520"/>
      <c r="EQT33" s="520"/>
      <c r="EQU33" s="520"/>
      <c r="EQV33" s="520"/>
      <c r="EQW33" s="520"/>
      <c r="EQX33" s="520"/>
      <c r="EQY33" s="520"/>
      <c r="EQZ33" s="520"/>
      <c r="ERA33" s="520"/>
      <c r="ERB33" s="520"/>
      <c r="ERC33" s="520"/>
      <c r="ERD33" s="520"/>
      <c r="ERE33" s="520"/>
      <c r="ERF33" s="520"/>
      <c r="ERG33" s="520"/>
      <c r="ERH33" s="520"/>
      <c r="ERI33" s="520"/>
      <c r="ERJ33" s="520"/>
      <c r="ERK33" s="520"/>
      <c r="ERL33" s="520"/>
      <c r="ERM33" s="520"/>
      <c r="ERN33" s="520"/>
      <c r="ERO33" s="520"/>
      <c r="ERP33" s="520"/>
      <c r="ERQ33" s="520"/>
      <c r="ERR33" s="520"/>
      <c r="ERS33" s="520"/>
      <c r="ERT33" s="520"/>
      <c r="ERU33" s="520"/>
      <c r="ERV33" s="520"/>
      <c r="ERW33" s="520"/>
      <c r="ERX33" s="520"/>
      <c r="ERY33" s="520"/>
      <c r="ERZ33" s="520"/>
      <c r="ESA33" s="520"/>
      <c r="ESB33" s="520"/>
      <c r="ESC33" s="520"/>
      <c r="ESD33" s="520"/>
      <c r="ESE33" s="520"/>
      <c r="ESF33" s="520"/>
      <c r="ESG33" s="520"/>
      <c r="ESH33" s="520"/>
      <c r="ESI33" s="520"/>
      <c r="ESJ33" s="520"/>
      <c r="ESK33" s="520"/>
      <c r="ESL33" s="520"/>
      <c r="ESM33" s="520"/>
      <c r="ESN33" s="520"/>
      <c r="ESO33" s="520"/>
      <c r="ESP33" s="520"/>
      <c r="ESQ33" s="520"/>
      <c r="ESR33" s="520"/>
      <c r="ESS33" s="520"/>
      <c r="EST33" s="520"/>
      <c r="ESU33" s="520"/>
      <c r="ESV33" s="520"/>
      <c r="ESW33" s="520"/>
      <c r="ESX33" s="520"/>
      <c r="ESY33" s="520"/>
      <c r="ESZ33" s="520"/>
      <c r="ETA33" s="520"/>
      <c r="ETB33" s="520"/>
      <c r="ETC33" s="520"/>
      <c r="ETD33" s="520"/>
      <c r="ETE33" s="520"/>
      <c r="ETF33" s="520"/>
      <c r="ETG33" s="520"/>
      <c r="ETH33" s="520"/>
      <c r="ETI33" s="520"/>
      <c r="ETJ33" s="520"/>
      <c r="ETK33" s="520"/>
      <c r="ETL33" s="520"/>
      <c r="ETM33" s="520"/>
      <c r="ETN33" s="520"/>
      <c r="ETO33" s="520"/>
      <c r="ETP33" s="520"/>
      <c r="ETQ33" s="520"/>
      <c r="ETR33" s="520"/>
      <c r="ETS33" s="520"/>
      <c r="ETT33" s="520"/>
      <c r="ETU33" s="520"/>
      <c r="ETV33" s="520"/>
      <c r="ETW33" s="520"/>
      <c r="ETX33" s="520"/>
      <c r="ETY33" s="520"/>
      <c r="ETZ33" s="520"/>
      <c r="EUA33" s="520"/>
      <c r="EUB33" s="520"/>
      <c r="EUC33" s="520"/>
      <c r="EUD33" s="520"/>
      <c r="EUE33" s="520"/>
      <c r="EUF33" s="520"/>
      <c r="EUG33" s="520"/>
      <c r="EUH33" s="520"/>
      <c r="EUI33" s="520"/>
      <c r="EUJ33" s="520"/>
      <c r="EUK33" s="520"/>
      <c r="EUL33" s="520"/>
      <c r="EUM33" s="520"/>
      <c r="EUN33" s="520"/>
      <c r="EUO33" s="520"/>
      <c r="EUP33" s="520"/>
      <c r="EUQ33" s="520"/>
      <c r="EUR33" s="520"/>
      <c r="EUS33" s="520"/>
      <c r="EUT33" s="520"/>
      <c r="EUU33" s="520"/>
      <c r="EUV33" s="520"/>
      <c r="EUW33" s="520"/>
      <c r="EUX33" s="520"/>
      <c r="EUY33" s="520"/>
      <c r="EUZ33" s="520"/>
      <c r="EVA33" s="520"/>
      <c r="EVB33" s="520"/>
      <c r="EVC33" s="520"/>
      <c r="EVD33" s="520"/>
      <c r="EVE33" s="520"/>
      <c r="EVF33" s="520"/>
      <c r="EVG33" s="520"/>
      <c r="EVH33" s="520"/>
      <c r="EVI33" s="520"/>
      <c r="EVJ33" s="520"/>
      <c r="EVK33" s="520"/>
      <c r="EVL33" s="520"/>
      <c r="EVM33" s="520"/>
      <c r="EVN33" s="520"/>
      <c r="EVO33" s="520"/>
      <c r="EVP33" s="520"/>
      <c r="EVQ33" s="520"/>
      <c r="EVR33" s="520"/>
      <c r="EVS33" s="520"/>
      <c r="EVT33" s="520"/>
      <c r="EVU33" s="520"/>
      <c r="EVV33" s="520"/>
      <c r="EVW33" s="520"/>
      <c r="EVX33" s="520"/>
      <c r="EVY33" s="520"/>
      <c r="EVZ33" s="520"/>
      <c r="EWA33" s="520"/>
      <c r="EWB33" s="520"/>
      <c r="EWC33" s="520"/>
      <c r="EWD33" s="520"/>
      <c r="EWE33" s="520"/>
      <c r="EWF33" s="520"/>
      <c r="EWG33" s="520"/>
      <c r="EWH33" s="520"/>
      <c r="EWI33" s="520"/>
      <c r="EWJ33" s="520"/>
      <c r="EWK33" s="520"/>
      <c r="EWL33" s="520"/>
      <c r="EWM33" s="520"/>
      <c r="EWN33" s="520"/>
      <c r="EWO33" s="520"/>
      <c r="EWP33" s="520"/>
      <c r="EWQ33" s="520"/>
      <c r="EWR33" s="520"/>
      <c r="EWS33" s="520"/>
      <c r="EWT33" s="520"/>
      <c r="EWU33" s="520"/>
      <c r="EWV33" s="520"/>
      <c r="EWW33" s="520"/>
      <c r="EWX33" s="520"/>
      <c r="EWY33" s="520"/>
      <c r="EWZ33" s="520"/>
      <c r="EXA33" s="520"/>
      <c r="EXB33" s="520"/>
      <c r="EXC33" s="520"/>
      <c r="EXD33" s="520"/>
      <c r="EXE33" s="520"/>
      <c r="EXF33" s="520"/>
      <c r="EXG33" s="520"/>
      <c r="EXH33" s="520"/>
      <c r="EXI33" s="520"/>
      <c r="EXJ33" s="520"/>
      <c r="EXK33" s="520"/>
      <c r="EXL33" s="520"/>
      <c r="EXM33" s="520"/>
      <c r="EXN33" s="520"/>
      <c r="EXO33" s="520"/>
      <c r="EXP33" s="520"/>
      <c r="EXQ33" s="520"/>
      <c r="EXR33" s="520"/>
      <c r="EXS33" s="520"/>
      <c r="EXT33" s="520"/>
      <c r="EXU33" s="520"/>
      <c r="EXV33" s="520"/>
      <c r="EXW33" s="520"/>
      <c r="EXX33" s="520"/>
      <c r="EXY33" s="520"/>
      <c r="EXZ33" s="520"/>
      <c r="EYA33" s="520"/>
      <c r="EYB33" s="520"/>
      <c r="EYC33" s="520"/>
      <c r="EYD33" s="520"/>
      <c r="EYE33" s="520"/>
      <c r="EYF33" s="520"/>
      <c r="EYG33" s="520"/>
      <c r="EYH33" s="520"/>
      <c r="EYI33" s="520"/>
      <c r="EYJ33" s="520"/>
      <c r="EYK33" s="520"/>
      <c r="EYL33" s="520"/>
      <c r="EYM33" s="520"/>
      <c r="EYN33" s="520"/>
      <c r="EYO33" s="520"/>
      <c r="EYP33" s="520"/>
      <c r="EYQ33" s="520"/>
      <c r="EYR33" s="520"/>
      <c r="EYS33" s="520"/>
      <c r="EYT33" s="520"/>
      <c r="EYU33" s="520"/>
      <c r="EYV33" s="520"/>
      <c r="EYW33" s="520"/>
      <c r="EYX33" s="520"/>
      <c r="EYY33" s="520"/>
      <c r="EYZ33" s="520"/>
      <c r="EZA33" s="520"/>
      <c r="EZB33" s="520"/>
      <c r="EZC33" s="520"/>
      <c r="EZD33" s="520"/>
      <c r="EZE33" s="520"/>
      <c r="EZF33" s="520"/>
      <c r="EZG33" s="520"/>
      <c r="EZH33" s="520"/>
      <c r="EZI33" s="520"/>
      <c r="EZJ33" s="520"/>
      <c r="EZK33" s="520"/>
      <c r="EZL33" s="520"/>
      <c r="EZM33" s="520"/>
      <c r="EZN33" s="520"/>
      <c r="EZO33" s="520"/>
      <c r="EZP33" s="520"/>
      <c r="EZQ33" s="520"/>
      <c r="EZR33" s="520"/>
      <c r="EZS33" s="520"/>
      <c r="EZT33" s="520"/>
      <c r="EZU33" s="520"/>
      <c r="EZV33" s="520"/>
      <c r="EZW33" s="520"/>
      <c r="EZX33" s="520"/>
      <c r="EZY33" s="520"/>
      <c r="EZZ33" s="520"/>
      <c r="FAA33" s="520"/>
      <c r="FAB33" s="520"/>
      <c r="FAC33" s="520"/>
      <c r="FAD33" s="520"/>
      <c r="FAE33" s="520"/>
      <c r="FAF33" s="520"/>
      <c r="FAG33" s="520"/>
      <c r="FAH33" s="520"/>
      <c r="FAI33" s="520"/>
      <c r="FAJ33" s="520"/>
      <c r="FAK33" s="520"/>
      <c r="FAL33" s="520"/>
      <c r="FAM33" s="520"/>
      <c r="FAN33" s="520"/>
      <c r="FAO33" s="520"/>
      <c r="FAP33" s="520"/>
      <c r="FAQ33" s="520"/>
      <c r="FAR33" s="520"/>
      <c r="FAS33" s="520"/>
      <c r="FAT33" s="520"/>
      <c r="FAU33" s="520"/>
      <c r="FAV33" s="520"/>
      <c r="FAW33" s="520"/>
      <c r="FAX33" s="520"/>
      <c r="FAY33" s="520"/>
      <c r="FAZ33" s="520"/>
      <c r="FBA33" s="520"/>
      <c r="FBB33" s="520"/>
      <c r="FBC33" s="520"/>
      <c r="FBD33" s="520"/>
      <c r="FBE33" s="520"/>
      <c r="FBF33" s="520"/>
      <c r="FBG33" s="520"/>
      <c r="FBH33" s="520"/>
      <c r="FBI33" s="520"/>
      <c r="FBJ33" s="520"/>
      <c r="FBK33" s="520"/>
      <c r="FBL33" s="520"/>
      <c r="FBM33" s="520"/>
      <c r="FBN33" s="520"/>
      <c r="FBO33" s="520"/>
      <c r="FBP33" s="520"/>
      <c r="FBQ33" s="520"/>
      <c r="FBR33" s="520"/>
      <c r="FBS33" s="520"/>
      <c r="FBT33" s="520"/>
      <c r="FBU33" s="520"/>
      <c r="FBV33" s="520"/>
      <c r="FBW33" s="520"/>
      <c r="FBX33" s="520"/>
      <c r="FBY33" s="520"/>
      <c r="FBZ33" s="520"/>
      <c r="FCA33" s="520"/>
      <c r="FCB33" s="520"/>
      <c r="FCC33" s="520"/>
      <c r="FCD33" s="520"/>
      <c r="FCE33" s="520"/>
      <c r="FCF33" s="520"/>
      <c r="FCG33" s="520"/>
      <c r="FCH33" s="520"/>
      <c r="FCI33" s="520"/>
      <c r="FCJ33" s="520"/>
      <c r="FCK33" s="520"/>
      <c r="FCL33" s="520"/>
      <c r="FCM33" s="520"/>
      <c r="FCN33" s="520"/>
      <c r="FCO33" s="520"/>
      <c r="FCP33" s="520"/>
      <c r="FCQ33" s="520"/>
      <c r="FCR33" s="520"/>
      <c r="FCS33" s="520"/>
      <c r="FCT33" s="520"/>
      <c r="FCU33" s="520"/>
      <c r="FCV33" s="520"/>
      <c r="FCW33" s="520"/>
      <c r="FCX33" s="520"/>
      <c r="FCY33" s="520"/>
      <c r="FCZ33" s="520"/>
      <c r="FDA33" s="520"/>
      <c r="FDB33" s="520"/>
      <c r="FDC33" s="520"/>
      <c r="FDD33" s="520"/>
      <c r="FDE33" s="520"/>
      <c r="FDF33" s="520"/>
      <c r="FDG33" s="520"/>
      <c r="FDH33" s="520"/>
      <c r="FDI33" s="520"/>
      <c r="FDJ33" s="520"/>
      <c r="FDK33" s="520"/>
      <c r="FDL33" s="520"/>
      <c r="FDM33" s="520"/>
      <c r="FDN33" s="520"/>
      <c r="FDO33" s="520"/>
      <c r="FDP33" s="520"/>
      <c r="FDQ33" s="520"/>
      <c r="FDR33" s="520"/>
      <c r="FDS33" s="520"/>
      <c r="FDT33" s="520"/>
      <c r="FDU33" s="520"/>
      <c r="FDV33" s="520"/>
      <c r="FDW33" s="520"/>
      <c r="FDX33" s="520"/>
      <c r="FDY33" s="520"/>
      <c r="FDZ33" s="520"/>
      <c r="FEA33" s="520"/>
      <c r="FEB33" s="520"/>
      <c r="FEC33" s="520"/>
      <c r="FED33" s="520"/>
      <c r="FEE33" s="520"/>
      <c r="FEF33" s="520"/>
      <c r="FEG33" s="520"/>
      <c r="FEH33" s="520"/>
      <c r="FEI33" s="520"/>
      <c r="FEJ33" s="520"/>
      <c r="FEK33" s="520"/>
      <c r="FEL33" s="520"/>
      <c r="FEM33" s="520"/>
      <c r="FEN33" s="520"/>
      <c r="FEO33" s="520"/>
      <c r="FEP33" s="520"/>
      <c r="FEQ33" s="520"/>
      <c r="FER33" s="520"/>
      <c r="FES33" s="520"/>
      <c r="FET33" s="520"/>
      <c r="FEU33" s="520"/>
      <c r="FEV33" s="520"/>
      <c r="FEW33" s="520"/>
      <c r="FEX33" s="520"/>
      <c r="FEY33" s="520"/>
      <c r="FEZ33" s="520"/>
      <c r="FFA33" s="520"/>
      <c r="FFB33" s="520"/>
      <c r="FFC33" s="520"/>
      <c r="FFD33" s="520"/>
      <c r="FFE33" s="520"/>
      <c r="FFF33" s="520"/>
      <c r="FFG33" s="520"/>
      <c r="FFH33" s="520"/>
      <c r="FFI33" s="520"/>
      <c r="FFJ33" s="520"/>
      <c r="FFK33" s="520"/>
      <c r="FFL33" s="520"/>
      <c r="FFM33" s="520"/>
      <c r="FFN33" s="520"/>
      <c r="FFO33" s="520"/>
      <c r="FFP33" s="520"/>
      <c r="FFQ33" s="520"/>
      <c r="FFR33" s="520"/>
      <c r="FFS33" s="520"/>
      <c r="FFT33" s="520"/>
      <c r="FFU33" s="520"/>
      <c r="FFV33" s="520"/>
      <c r="FFW33" s="520"/>
      <c r="FFX33" s="520"/>
      <c r="FFY33" s="520"/>
      <c r="FFZ33" s="520"/>
      <c r="FGA33" s="520"/>
      <c r="FGB33" s="520"/>
      <c r="FGC33" s="520"/>
      <c r="FGD33" s="520"/>
      <c r="FGE33" s="520"/>
      <c r="FGF33" s="520"/>
      <c r="FGG33" s="520"/>
      <c r="FGH33" s="520"/>
      <c r="FGI33" s="520"/>
      <c r="FGJ33" s="520"/>
      <c r="FGK33" s="520"/>
      <c r="FGL33" s="520"/>
      <c r="FGM33" s="520"/>
      <c r="FGN33" s="520"/>
      <c r="FGO33" s="520"/>
      <c r="FGP33" s="520"/>
      <c r="FGQ33" s="520"/>
      <c r="FGR33" s="520"/>
      <c r="FGS33" s="520"/>
      <c r="FGT33" s="520"/>
      <c r="FGU33" s="520"/>
      <c r="FGV33" s="520"/>
      <c r="FGW33" s="520"/>
      <c r="FGX33" s="520"/>
      <c r="FGY33" s="520"/>
      <c r="FGZ33" s="520"/>
      <c r="FHA33" s="520"/>
      <c r="FHB33" s="520"/>
      <c r="FHC33" s="520"/>
      <c r="FHD33" s="520"/>
      <c r="FHE33" s="520"/>
      <c r="FHF33" s="520"/>
      <c r="FHG33" s="520"/>
      <c r="FHH33" s="520"/>
      <c r="FHI33" s="520"/>
      <c r="FHJ33" s="520"/>
      <c r="FHK33" s="520"/>
      <c r="FHL33" s="520"/>
      <c r="FHM33" s="520"/>
      <c r="FHN33" s="520"/>
      <c r="FHO33" s="520"/>
      <c r="FHP33" s="520"/>
      <c r="FHQ33" s="520"/>
      <c r="FHR33" s="520"/>
      <c r="FHS33" s="520"/>
      <c r="FHT33" s="520"/>
      <c r="FHU33" s="520"/>
      <c r="FHV33" s="520"/>
      <c r="FHW33" s="520"/>
      <c r="FHX33" s="520"/>
      <c r="FHY33" s="520"/>
      <c r="FHZ33" s="520"/>
      <c r="FIA33" s="520"/>
      <c r="FIB33" s="520"/>
      <c r="FIC33" s="520"/>
      <c r="FID33" s="520"/>
      <c r="FIE33" s="520"/>
      <c r="FIF33" s="520"/>
      <c r="FIG33" s="520"/>
      <c r="FIH33" s="520"/>
      <c r="FII33" s="520"/>
      <c r="FIJ33" s="520"/>
      <c r="FIK33" s="520"/>
      <c r="FIL33" s="520"/>
      <c r="FIM33" s="520"/>
      <c r="FIN33" s="520"/>
      <c r="FIO33" s="520"/>
      <c r="FIP33" s="520"/>
      <c r="FIQ33" s="520"/>
      <c r="FIR33" s="520"/>
      <c r="FIS33" s="520"/>
      <c r="FIT33" s="520"/>
      <c r="FIU33" s="520"/>
      <c r="FIV33" s="520"/>
      <c r="FIW33" s="520"/>
      <c r="FIX33" s="520"/>
      <c r="FIY33" s="520"/>
      <c r="FIZ33" s="520"/>
      <c r="FJA33" s="520"/>
      <c r="FJB33" s="520"/>
      <c r="FJC33" s="520"/>
      <c r="FJD33" s="520"/>
      <c r="FJE33" s="520"/>
      <c r="FJF33" s="520"/>
      <c r="FJG33" s="520"/>
      <c r="FJH33" s="520"/>
      <c r="FJI33" s="520"/>
      <c r="FJJ33" s="520"/>
      <c r="FJK33" s="520"/>
      <c r="FJL33" s="520"/>
      <c r="FJM33" s="520"/>
      <c r="FJN33" s="520"/>
      <c r="FJO33" s="520"/>
      <c r="FJP33" s="520"/>
      <c r="FJQ33" s="520"/>
      <c r="FJR33" s="520"/>
      <c r="FJS33" s="520"/>
      <c r="FJT33" s="520"/>
      <c r="FJU33" s="520"/>
      <c r="FJV33" s="520"/>
      <c r="FJW33" s="520"/>
      <c r="FJX33" s="520"/>
      <c r="FJY33" s="520"/>
      <c r="FJZ33" s="520"/>
      <c r="FKA33" s="520"/>
      <c r="FKB33" s="520"/>
      <c r="FKC33" s="520"/>
      <c r="FKD33" s="520"/>
      <c r="FKE33" s="520"/>
      <c r="FKF33" s="520"/>
      <c r="FKG33" s="520"/>
      <c r="FKH33" s="520"/>
      <c r="FKI33" s="520"/>
      <c r="FKJ33" s="520"/>
      <c r="FKK33" s="520"/>
      <c r="FKL33" s="520"/>
      <c r="FKM33" s="520"/>
      <c r="FKN33" s="520"/>
      <c r="FKO33" s="520"/>
      <c r="FKP33" s="520"/>
      <c r="FKQ33" s="520"/>
      <c r="FKR33" s="520"/>
      <c r="FKS33" s="520"/>
      <c r="FKT33" s="520"/>
      <c r="FKU33" s="520"/>
      <c r="FKV33" s="520"/>
      <c r="FKW33" s="520"/>
      <c r="FKX33" s="520"/>
      <c r="FKY33" s="520"/>
      <c r="FKZ33" s="520"/>
      <c r="FLA33" s="520"/>
      <c r="FLB33" s="520"/>
      <c r="FLC33" s="520"/>
      <c r="FLD33" s="520"/>
      <c r="FLE33" s="520"/>
      <c r="FLF33" s="520"/>
      <c r="FLG33" s="520"/>
      <c r="FLH33" s="520"/>
      <c r="FLI33" s="520"/>
      <c r="FLJ33" s="520"/>
      <c r="FLK33" s="520"/>
      <c r="FLL33" s="520"/>
      <c r="FLM33" s="520"/>
      <c r="FLN33" s="520"/>
      <c r="FLO33" s="520"/>
      <c r="FLP33" s="520"/>
      <c r="FLQ33" s="520"/>
      <c r="FLR33" s="520"/>
      <c r="FLS33" s="520"/>
      <c r="FLT33" s="520"/>
      <c r="FLU33" s="520"/>
      <c r="FLV33" s="520"/>
      <c r="FLW33" s="520"/>
      <c r="FLX33" s="520"/>
      <c r="FLY33" s="520"/>
      <c r="FLZ33" s="520"/>
      <c r="FMA33" s="520"/>
      <c r="FMB33" s="520"/>
      <c r="FMC33" s="520"/>
      <c r="FMD33" s="520"/>
      <c r="FME33" s="520"/>
      <c r="FMF33" s="520"/>
      <c r="FMG33" s="520"/>
      <c r="FMH33" s="520"/>
      <c r="FMI33" s="520"/>
      <c r="FMJ33" s="520"/>
      <c r="FMK33" s="520"/>
      <c r="FML33" s="520"/>
      <c r="FMM33" s="520"/>
      <c r="FMN33" s="520"/>
      <c r="FMO33" s="520"/>
      <c r="FMP33" s="520"/>
      <c r="FMQ33" s="520"/>
      <c r="FMR33" s="520"/>
      <c r="FMS33" s="520"/>
      <c r="FMT33" s="520"/>
      <c r="FMU33" s="520"/>
      <c r="FMV33" s="520"/>
      <c r="FMW33" s="520"/>
      <c r="FMX33" s="520"/>
      <c r="FMY33" s="520"/>
      <c r="FMZ33" s="520"/>
      <c r="FNA33" s="520"/>
      <c r="FNB33" s="520"/>
      <c r="FNC33" s="520"/>
      <c r="FND33" s="520"/>
      <c r="FNE33" s="520"/>
      <c r="FNF33" s="520"/>
      <c r="FNG33" s="520"/>
      <c r="FNH33" s="520"/>
      <c r="FNI33" s="520"/>
      <c r="FNJ33" s="520"/>
      <c r="FNK33" s="520"/>
      <c r="FNL33" s="520"/>
      <c r="FNM33" s="520"/>
      <c r="FNN33" s="520"/>
      <c r="FNO33" s="520"/>
      <c r="FNP33" s="520"/>
      <c r="FNQ33" s="520"/>
      <c r="FNR33" s="520"/>
      <c r="FNS33" s="520"/>
      <c r="FNT33" s="520"/>
      <c r="FNU33" s="520"/>
      <c r="FNV33" s="520"/>
      <c r="FNW33" s="520"/>
      <c r="FNX33" s="520"/>
      <c r="FNY33" s="520"/>
      <c r="FNZ33" s="520"/>
      <c r="FOA33" s="520"/>
      <c r="FOB33" s="520"/>
      <c r="FOC33" s="520"/>
      <c r="FOD33" s="520"/>
      <c r="FOE33" s="520"/>
      <c r="FOF33" s="520"/>
      <c r="FOG33" s="520"/>
      <c r="FOH33" s="520"/>
      <c r="FOI33" s="520"/>
      <c r="FOJ33" s="520"/>
      <c r="FOK33" s="520"/>
      <c r="FOL33" s="520"/>
      <c r="FOM33" s="520"/>
      <c r="FON33" s="520"/>
      <c r="FOO33" s="520"/>
      <c r="FOP33" s="520"/>
      <c r="FOQ33" s="520"/>
      <c r="FOR33" s="520"/>
      <c r="FOS33" s="520"/>
      <c r="FOT33" s="520"/>
      <c r="FOU33" s="520"/>
      <c r="FOV33" s="520"/>
      <c r="FOW33" s="520"/>
      <c r="FOX33" s="520"/>
      <c r="FOY33" s="520"/>
      <c r="FOZ33" s="520"/>
      <c r="FPA33" s="520"/>
      <c r="FPB33" s="520"/>
      <c r="FPC33" s="520"/>
      <c r="FPD33" s="520"/>
      <c r="FPE33" s="520"/>
      <c r="FPF33" s="520"/>
      <c r="FPG33" s="520"/>
      <c r="FPH33" s="520"/>
      <c r="FPI33" s="520"/>
      <c r="FPJ33" s="520"/>
      <c r="FPK33" s="520"/>
      <c r="FPL33" s="520"/>
      <c r="FPM33" s="520"/>
      <c r="FPN33" s="520"/>
      <c r="FPO33" s="520"/>
      <c r="FPP33" s="520"/>
      <c r="FPQ33" s="520"/>
      <c r="FPR33" s="520"/>
      <c r="FPS33" s="520"/>
      <c r="FPT33" s="520"/>
      <c r="FPU33" s="520"/>
      <c r="FPV33" s="520"/>
      <c r="FPW33" s="520"/>
      <c r="FPX33" s="520"/>
      <c r="FPY33" s="520"/>
      <c r="FPZ33" s="520"/>
      <c r="FQA33" s="520"/>
      <c r="FQB33" s="520"/>
      <c r="FQC33" s="520"/>
      <c r="FQD33" s="520"/>
      <c r="FQE33" s="520"/>
      <c r="FQF33" s="520"/>
      <c r="FQG33" s="520"/>
      <c r="FQH33" s="520"/>
      <c r="FQI33" s="520"/>
      <c r="FQJ33" s="520"/>
      <c r="FQK33" s="520"/>
      <c r="FQL33" s="520"/>
      <c r="FQM33" s="520"/>
      <c r="FQN33" s="520"/>
      <c r="FQO33" s="520"/>
      <c r="FQP33" s="520"/>
      <c r="FQQ33" s="520"/>
      <c r="FQR33" s="520"/>
      <c r="FQS33" s="520"/>
      <c r="FQT33" s="520"/>
      <c r="FQU33" s="520"/>
      <c r="FQV33" s="520"/>
      <c r="FQW33" s="520"/>
      <c r="FQX33" s="520"/>
      <c r="FQY33" s="520"/>
      <c r="FQZ33" s="520"/>
      <c r="FRA33" s="520"/>
      <c r="FRB33" s="520"/>
      <c r="FRC33" s="520"/>
      <c r="FRD33" s="520"/>
      <c r="FRE33" s="520"/>
      <c r="FRF33" s="520"/>
      <c r="FRG33" s="520"/>
      <c r="FRH33" s="520"/>
      <c r="FRI33" s="520"/>
      <c r="FRJ33" s="520"/>
      <c r="FRK33" s="520"/>
      <c r="FRL33" s="520"/>
      <c r="FRM33" s="520"/>
      <c r="FRN33" s="520"/>
      <c r="FRO33" s="520"/>
      <c r="FRP33" s="520"/>
      <c r="FRQ33" s="520"/>
      <c r="FRR33" s="520"/>
      <c r="FRS33" s="520"/>
      <c r="FRT33" s="520"/>
      <c r="FRU33" s="520"/>
      <c r="FRV33" s="520"/>
      <c r="FRW33" s="520"/>
      <c r="FRX33" s="520"/>
      <c r="FRY33" s="520"/>
      <c r="FRZ33" s="520"/>
      <c r="FSA33" s="520"/>
      <c r="FSB33" s="520"/>
      <c r="FSC33" s="520"/>
      <c r="FSD33" s="520"/>
      <c r="FSE33" s="520"/>
      <c r="FSF33" s="520"/>
      <c r="FSG33" s="520"/>
      <c r="FSH33" s="520"/>
      <c r="FSI33" s="520"/>
      <c r="FSJ33" s="520"/>
      <c r="FSK33" s="520"/>
      <c r="FSL33" s="520"/>
      <c r="FSM33" s="520"/>
      <c r="FSN33" s="520"/>
      <c r="FSO33" s="520"/>
      <c r="FSP33" s="520"/>
      <c r="FSQ33" s="520"/>
      <c r="FSR33" s="520"/>
      <c r="FSS33" s="520"/>
      <c r="FST33" s="520"/>
      <c r="FSU33" s="520"/>
      <c r="FSV33" s="520"/>
      <c r="FSW33" s="520"/>
      <c r="FSX33" s="520"/>
      <c r="FSY33" s="520"/>
      <c r="FSZ33" s="520"/>
      <c r="FTA33" s="520"/>
      <c r="FTB33" s="520"/>
      <c r="FTC33" s="520"/>
      <c r="FTD33" s="520"/>
      <c r="FTE33" s="520"/>
      <c r="FTF33" s="520"/>
      <c r="FTG33" s="520"/>
      <c r="FTH33" s="520"/>
      <c r="FTI33" s="520"/>
      <c r="FTJ33" s="520"/>
      <c r="FTK33" s="520"/>
      <c r="FTL33" s="520"/>
      <c r="FTM33" s="520"/>
      <c r="FTN33" s="520"/>
      <c r="FTO33" s="520"/>
      <c r="FTP33" s="520"/>
      <c r="FTQ33" s="520"/>
      <c r="FTR33" s="520"/>
      <c r="FTS33" s="520"/>
      <c r="FTT33" s="520"/>
      <c r="FTU33" s="520"/>
      <c r="FTV33" s="520"/>
      <c r="FTW33" s="520"/>
      <c r="FTX33" s="520"/>
      <c r="FTY33" s="520"/>
      <c r="FTZ33" s="520"/>
      <c r="FUA33" s="520"/>
      <c r="FUB33" s="520"/>
      <c r="FUC33" s="520"/>
      <c r="FUD33" s="520"/>
      <c r="FUE33" s="520"/>
      <c r="FUF33" s="520"/>
      <c r="FUG33" s="520"/>
      <c r="FUH33" s="520"/>
      <c r="FUI33" s="520"/>
      <c r="FUJ33" s="520"/>
      <c r="FUK33" s="520"/>
      <c r="FUL33" s="520"/>
      <c r="FUM33" s="520"/>
      <c r="FUN33" s="520"/>
      <c r="FUO33" s="520"/>
      <c r="FUP33" s="520"/>
      <c r="FUQ33" s="520"/>
      <c r="FUR33" s="520"/>
      <c r="FUS33" s="520"/>
      <c r="FUT33" s="520"/>
      <c r="FUU33" s="520"/>
      <c r="FUV33" s="520"/>
      <c r="FUW33" s="520"/>
      <c r="FUX33" s="520"/>
      <c r="FUY33" s="520"/>
      <c r="FUZ33" s="520"/>
      <c r="FVA33" s="520"/>
      <c r="FVB33" s="520"/>
      <c r="FVC33" s="520"/>
      <c r="FVD33" s="520"/>
      <c r="FVE33" s="520"/>
      <c r="FVF33" s="520"/>
      <c r="FVG33" s="520"/>
      <c r="FVH33" s="520"/>
      <c r="FVI33" s="520"/>
      <c r="FVJ33" s="520"/>
      <c r="FVK33" s="520"/>
      <c r="FVL33" s="520"/>
      <c r="FVM33" s="520"/>
      <c r="FVN33" s="520"/>
      <c r="FVO33" s="520"/>
      <c r="FVP33" s="520"/>
      <c r="FVQ33" s="520"/>
      <c r="FVR33" s="520"/>
      <c r="FVS33" s="520"/>
      <c r="FVT33" s="520"/>
      <c r="FVU33" s="520"/>
      <c r="FVV33" s="520"/>
      <c r="FVW33" s="520"/>
      <c r="FVX33" s="520"/>
      <c r="FVY33" s="520"/>
      <c r="FVZ33" s="520"/>
      <c r="FWA33" s="520"/>
      <c r="FWB33" s="520"/>
      <c r="FWC33" s="520"/>
      <c r="FWD33" s="520"/>
      <c r="FWE33" s="520"/>
      <c r="FWF33" s="520"/>
      <c r="FWG33" s="520"/>
      <c r="FWH33" s="520"/>
      <c r="FWI33" s="520"/>
      <c r="FWJ33" s="520"/>
      <c r="FWK33" s="520"/>
      <c r="FWL33" s="520"/>
      <c r="FWM33" s="520"/>
      <c r="FWN33" s="520"/>
      <c r="FWO33" s="520"/>
      <c r="FWP33" s="520"/>
      <c r="FWQ33" s="520"/>
      <c r="FWR33" s="520"/>
      <c r="FWS33" s="520"/>
      <c r="FWT33" s="520"/>
      <c r="FWU33" s="520"/>
      <c r="FWV33" s="520"/>
      <c r="FWW33" s="520"/>
      <c r="FWX33" s="520"/>
      <c r="FWY33" s="520"/>
      <c r="FWZ33" s="520"/>
      <c r="FXA33" s="520"/>
      <c r="FXB33" s="520"/>
      <c r="FXC33" s="520"/>
      <c r="FXD33" s="520"/>
      <c r="FXE33" s="520"/>
      <c r="FXF33" s="520"/>
      <c r="FXG33" s="520"/>
      <c r="FXH33" s="520"/>
      <c r="FXI33" s="520"/>
      <c r="FXJ33" s="520"/>
      <c r="FXK33" s="520"/>
      <c r="FXL33" s="520"/>
      <c r="FXM33" s="520"/>
      <c r="FXN33" s="520"/>
      <c r="FXO33" s="520"/>
      <c r="FXP33" s="520"/>
      <c r="FXQ33" s="520"/>
      <c r="FXR33" s="520"/>
      <c r="FXS33" s="520"/>
      <c r="FXT33" s="520"/>
      <c r="FXU33" s="520"/>
      <c r="FXV33" s="520"/>
      <c r="FXW33" s="520"/>
      <c r="FXX33" s="520"/>
      <c r="FXY33" s="520"/>
      <c r="FXZ33" s="520"/>
      <c r="FYA33" s="520"/>
      <c r="FYB33" s="520"/>
      <c r="FYC33" s="520"/>
      <c r="FYD33" s="520"/>
      <c r="FYE33" s="520"/>
      <c r="FYF33" s="520"/>
      <c r="FYG33" s="520"/>
      <c r="FYH33" s="520"/>
      <c r="FYI33" s="520"/>
      <c r="FYJ33" s="520"/>
      <c r="FYK33" s="520"/>
      <c r="FYL33" s="520"/>
      <c r="FYM33" s="520"/>
      <c r="FYN33" s="520"/>
      <c r="FYO33" s="520"/>
      <c r="FYP33" s="520"/>
      <c r="FYQ33" s="520"/>
      <c r="FYR33" s="520"/>
      <c r="FYS33" s="520"/>
      <c r="FYT33" s="520"/>
      <c r="FYU33" s="520"/>
      <c r="FYV33" s="520"/>
      <c r="FYW33" s="520"/>
      <c r="FYX33" s="520"/>
      <c r="FYY33" s="520"/>
      <c r="FYZ33" s="520"/>
      <c r="FZA33" s="520"/>
      <c r="FZB33" s="520"/>
      <c r="FZC33" s="520"/>
      <c r="FZD33" s="520"/>
      <c r="FZE33" s="520"/>
      <c r="FZF33" s="520"/>
      <c r="FZG33" s="520"/>
      <c r="FZH33" s="520"/>
      <c r="FZI33" s="520"/>
      <c r="FZJ33" s="520"/>
      <c r="FZK33" s="520"/>
      <c r="FZL33" s="520"/>
      <c r="FZM33" s="520"/>
      <c r="FZN33" s="520"/>
      <c r="FZO33" s="520"/>
      <c r="FZP33" s="520"/>
      <c r="FZQ33" s="520"/>
      <c r="FZR33" s="520"/>
      <c r="FZS33" s="520"/>
      <c r="FZT33" s="520"/>
      <c r="FZU33" s="520"/>
      <c r="FZV33" s="520"/>
      <c r="FZW33" s="520"/>
      <c r="FZX33" s="520"/>
      <c r="FZY33" s="520"/>
      <c r="FZZ33" s="520"/>
      <c r="GAA33" s="520"/>
      <c r="GAB33" s="520"/>
      <c r="GAC33" s="520"/>
      <c r="GAD33" s="520"/>
      <c r="GAE33" s="520"/>
      <c r="GAF33" s="520"/>
      <c r="GAG33" s="520"/>
      <c r="GAH33" s="520"/>
      <c r="GAI33" s="520"/>
      <c r="GAJ33" s="520"/>
      <c r="GAK33" s="520"/>
      <c r="GAL33" s="520"/>
      <c r="GAM33" s="520"/>
      <c r="GAN33" s="520"/>
      <c r="GAO33" s="520"/>
      <c r="GAP33" s="520"/>
      <c r="GAQ33" s="520"/>
      <c r="GAR33" s="520"/>
      <c r="GAS33" s="520"/>
      <c r="GAT33" s="520"/>
      <c r="GAU33" s="520"/>
      <c r="GAV33" s="520"/>
      <c r="GAW33" s="520"/>
      <c r="GAX33" s="520"/>
      <c r="GAY33" s="520"/>
      <c r="GAZ33" s="520"/>
      <c r="GBA33" s="520"/>
      <c r="GBB33" s="520"/>
      <c r="GBC33" s="520"/>
      <c r="GBD33" s="520"/>
      <c r="GBE33" s="520"/>
      <c r="GBF33" s="520"/>
      <c r="GBG33" s="520"/>
      <c r="GBH33" s="520"/>
      <c r="GBI33" s="520"/>
      <c r="GBJ33" s="520"/>
      <c r="GBK33" s="520"/>
      <c r="GBL33" s="520"/>
      <c r="GBM33" s="520"/>
      <c r="GBN33" s="520"/>
      <c r="GBO33" s="520"/>
      <c r="GBP33" s="520"/>
      <c r="GBQ33" s="520"/>
      <c r="GBR33" s="520"/>
      <c r="GBS33" s="520"/>
      <c r="GBT33" s="520"/>
      <c r="GBU33" s="520"/>
      <c r="GBV33" s="520"/>
      <c r="GBW33" s="520"/>
      <c r="GBX33" s="520"/>
      <c r="GBY33" s="520"/>
      <c r="GBZ33" s="520"/>
      <c r="GCA33" s="520"/>
      <c r="GCB33" s="520"/>
      <c r="GCC33" s="520"/>
      <c r="GCD33" s="520"/>
      <c r="GCE33" s="520"/>
      <c r="GCF33" s="520"/>
      <c r="GCG33" s="520"/>
      <c r="GCH33" s="520"/>
      <c r="GCI33" s="520"/>
      <c r="GCJ33" s="520"/>
      <c r="GCK33" s="520"/>
      <c r="GCL33" s="520"/>
      <c r="GCM33" s="520"/>
      <c r="GCN33" s="520"/>
      <c r="GCO33" s="520"/>
      <c r="GCP33" s="520"/>
      <c r="GCQ33" s="520"/>
      <c r="GCR33" s="520"/>
      <c r="GCS33" s="520"/>
      <c r="GCT33" s="520"/>
      <c r="GCU33" s="520"/>
      <c r="GCV33" s="520"/>
      <c r="GCW33" s="520"/>
      <c r="GCX33" s="520"/>
      <c r="GCY33" s="520"/>
      <c r="GCZ33" s="520"/>
      <c r="GDA33" s="520"/>
      <c r="GDB33" s="520"/>
      <c r="GDC33" s="520"/>
      <c r="GDD33" s="520"/>
      <c r="GDE33" s="520"/>
      <c r="GDF33" s="520"/>
      <c r="GDG33" s="520"/>
      <c r="GDH33" s="520"/>
      <c r="GDI33" s="520"/>
      <c r="GDJ33" s="520"/>
      <c r="GDK33" s="520"/>
      <c r="GDL33" s="520"/>
      <c r="GDM33" s="520"/>
      <c r="GDN33" s="520"/>
      <c r="GDO33" s="520"/>
      <c r="GDP33" s="520"/>
      <c r="GDQ33" s="520"/>
      <c r="GDR33" s="520"/>
      <c r="GDS33" s="520"/>
      <c r="GDT33" s="520"/>
      <c r="GDU33" s="520"/>
      <c r="GDV33" s="520"/>
      <c r="GDW33" s="520"/>
      <c r="GDX33" s="520"/>
      <c r="GDY33" s="520"/>
      <c r="GDZ33" s="520"/>
      <c r="GEA33" s="520"/>
      <c r="GEB33" s="520"/>
      <c r="GEC33" s="520"/>
      <c r="GED33" s="520"/>
      <c r="GEE33" s="520"/>
      <c r="GEF33" s="520"/>
      <c r="GEG33" s="520"/>
      <c r="GEH33" s="520"/>
      <c r="GEI33" s="520"/>
      <c r="GEJ33" s="520"/>
      <c r="GEK33" s="520"/>
      <c r="GEL33" s="520"/>
      <c r="GEM33" s="520"/>
      <c r="GEN33" s="520"/>
      <c r="GEO33" s="520"/>
      <c r="GEP33" s="520"/>
      <c r="GEQ33" s="520"/>
      <c r="GER33" s="520"/>
      <c r="GES33" s="520"/>
      <c r="GET33" s="520"/>
      <c r="GEU33" s="520"/>
      <c r="GEV33" s="520"/>
      <c r="GEW33" s="520"/>
      <c r="GEX33" s="520"/>
      <c r="GEY33" s="520"/>
      <c r="GEZ33" s="520"/>
      <c r="GFA33" s="520"/>
      <c r="GFB33" s="520"/>
      <c r="GFC33" s="520"/>
      <c r="GFD33" s="520"/>
      <c r="GFE33" s="520"/>
      <c r="GFF33" s="520"/>
      <c r="GFG33" s="520"/>
      <c r="GFH33" s="520"/>
      <c r="GFI33" s="520"/>
      <c r="GFJ33" s="520"/>
      <c r="GFK33" s="520"/>
      <c r="GFL33" s="520"/>
      <c r="GFM33" s="520"/>
      <c r="GFN33" s="520"/>
      <c r="GFO33" s="520"/>
      <c r="GFP33" s="520"/>
      <c r="GFQ33" s="520"/>
      <c r="GFR33" s="520"/>
      <c r="GFS33" s="520"/>
      <c r="GFT33" s="520"/>
      <c r="GFU33" s="520"/>
      <c r="GFV33" s="520"/>
      <c r="GFW33" s="520"/>
      <c r="GFX33" s="520"/>
      <c r="GFY33" s="520"/>
      <c r="GFZ33" s="520"/>
      <c r="GGA33" s="520"/>
      <c r="GGB33" s="520"/>
      <c r="GGC33" s="520"/>
      <c r="GGD33" s="520"/>
      <c r="GGE33" s="520"/>
      <c r="GGF33" s="520"/>
      <c r="GGG33" s="520"/>
      <c r="GGH33" s="520"/>
      <c r="GGI33" s="520"/>
      <c r="GGJ33" s="520"/>
      <c r="GGK33" s="520"/>
      <c r="GGL33" s="520"/>
      <c r="GGM33" s="520"/>
      <c r="GGN33" s="520"/>
      <c r="GGO33" s="520"/>
      <c r="GGP33" s="520"/>
      <c r="GGQ33" s="520"/>
      <c r="GGR33" s="520"/>
      <c r="GGS33" s="520"/>
      <c r="GGT33" s="520"/>
      <c r="GGU33" s="520"/>
      <c r="GGV33" s="520"/>
      <c r="GGW33" s="520"/>
      <c r="GGX33" s="520"/>
      <c r="GGY33" s="520"/>
      <c r="GGZ33" s="520"/>
      <c r="GHA33" s="520"/>
      <c r="GHB33" s="520"/>
      <c r="GHC33" s="520"/>
      <c r="GHD33" s="520"/>
      <c r="GHE33" s="520"/>
      <c r="GHF33" s="520"/>
      <c r="GHG33" s="520"/>
      <c r="GHH33" s="520"/>
      <c r="GHI33" s="520"/>
      <c r="GHJ33" s="520"/>
      <c r="GHK33" s="520"/>
      <c r="GHL33" s="520"/>
      <c r="GHM33" s="520"/>
      <c r="GHN33" s="520"/>
      <c r="GHO33" s="520"/>
      <c r="GHP33" s="520"/>
      <c r="GHQ33" s="520"/>
      <c r="GHR33" s="520"/>
      <c r="GHS33" s="520"/>
      <c r="GHT33" s="520"/>
      <c r="GHU33" s="520"/>
      <c r="GHV33" s="520"/>
      <c r="GHW33" s="520"/>
      <c r="GHX33" s="520"/>
      <c r="GHY33" s="520"/>
      <c r="GHZ33" s="520"/>
      <c r="GIA33" s="520"/>
      <c r="GIB33" s="520"/>
      <c r="GIC33" s="520"/>
      <c r="GID33" s="520"/>
      <c r="GIE33" s="520"/>
      <c r="GIF33" s="520"/>
      <c r="GIG33" s="520"/>
      <c r="GIH33" s="520"/>
      <c r="GII33" s="520"/>
      <c r="GIJ33" s="520"/>
      <c r="GIK33" s="520"/>
      <c r="GIL33" s="520"/>
      <c r="GIM33" s="520"/>
      <c r="GIN33" s="520"/>
      <c r="GIO33" s="520"/>
      <c r="GIP33" s="520"/>
      <c r="GIQ33" s="520"/>
      <c r="GIR33" s="520"/>
      <c r="GIS33" s="520"/>
      <c r="GIT33" s="520"/>
      <c r="GIU33" s="520"/>
      <c r="GIV33" s="520"/>
      <c r="GIW33" s="520"/>
      <c r="GIX33" s="520"/>
      <c r="GIY33" s="520"/>
      <c r="GIZ33" s="520"/>
      <c r="GJA33" s="520"/>
      <c r="GJB33" s="520"/>
      <c r="GJC33" s="520"/>
      <c r="GJD33" s="520"/>
      <c r="GJE33" s="520"/>
      <c r="GJF33" s="520"/>
      <c r="GJG33" s="520"/>
      <c r="GJH33" s="520"/>
      <c r="GJI33" s="520"/>
      <c r="GJJ33" s="520"/>
      <c r="GJK33" s="520"/>
      <c r="GJL33" s="520"/>
      <c r="GJM33" s="520"/>
      <c r="GJN33" s="520"/>
      <c r="GJO33" s="520"/>
      <c r="GJP33" s="520"/>
      <c r="GJQ33" s="520"/>
      <c r="GJR33" s="520"/>
      <c r="GJS33" s="520"/>
      <c r="GJT33" s="520"/>
      <c r="GJU33" s="520"/>
      <c r="GJV33" s="520"/>
      <c r="GJW33" s="520"/>
      <c r="GJX33" s="520"/>
      <c r="GJY33" s="520"/>
      <c r="GJZ33" s="520"/>
      <c r="GKA33" s="520"/>
      <c r="GKB33" s="520"/>
      <c r="GKC33" s="520"/>
      <c r="GKD33" s="520"/>
      <c r="GKE33" s="520"/>
      <c r="GKF33" s="520"/>
      <c r="GKG33" s="520"/>
      <c r="GKH33" s="520"/>
      <c r="GKI33" s="520"/>
      <c r="GKJ33" s="520"/>
      <c r="GKK33" s="520"/>
      <c r="GKL33" s="520"/>
      <c r="GKM33" s="520"/>
      <c r="GKN33" s="520"/>
      <c r="GKO33" s="520"/>
      <c r="GKP33" s="520"/>
      <c r="GKQ33" s="520"/>
      <c r="GKR33" s="520"/>
      <c r="GKS33" s="520"/>
      <c r="GKT33" s="520"/>
      <c r="GKU33" s="520"/>
      <c r="GKV33" s="520"/>
      <c r="GKW33" s="520"/>
      <c r="GKX33" s="520"/>
      <c r="GKY33" s="520"/>
      <c r="GKZ33" s="520"/>
      <c r="GLA33" s="520"/>
      <c r="GLB33" s="520"/>
      <c r="GLC33" s="520"/>
      <c r="GLD33" s="520"/>
      <c r="GLE33" s="520"/>
      <c r="GLF33" s="520"/>
      <c r="GLG33" s="520"/>
      <c r="GLH33" s="520"/>
      <c r="GLI33" s="520"/>
      <c r="GLJ33" s="520"/>
      <c r="GLK33" s="520"/>
      <c r="GLL33" s="520"/>
      <c r="GLM33" s="520"/>
      <c r="GLN33" s="520"/>
      <c r="GLO33" s="520"/>
      <c r="GLP33" s="520"/>
      <c r="GLQ33" s="520"/>
      <c r="GLR33" s="520"/>
      <c r="GLS33" s="520"/>
      <c r="GLT33" s="520"/>
      <c r="GLU33" s="520"/>
      <c r="GLV33" s="520"/>
      <c r="GLW33" s="520"/>
      <c r="GLX33" s="520"/>
      <c r="GLY33" s="520"/>
      <c r="GLZ33" s="520"/>
      <c r="GMA33" s="520"/>
      <c r="GMB33" s="520"/>
      <c r="GMC33" s="520"/>
      <c r="GMD33" s="520"/>
      <c r="GME33" s="520"/>
      <c r="GMF33" s="520"/>
      <c r="GMG33" s="520"/>
      <c r="GMH33" s="520"/>
      <c r="GMI33" s="520"/>
      <c r="GMJ33" s="520"/>
      <c r="GMK33" s="520"/>
      <c r="GML33" s="520"/>
      <c r="GMM33" s="520"/>
      <c r="GMN33" s="520"/>
      <c r="GMO33" s="520"/>
      <c r="GMP33" s="520"/>
      <c r="GMQ33" s="520"/>
      <c r="GMR33" s="520"/>
      <c r="GMS33" s="520"/>
      <c r="GMT33" s="520"/>
      <c r="GMU33" s="520"/>
      <c r="GMV33" s="520"/>
      <c r="GMW33" s="520"/>
      <c r="GMX33" s="520"/>
      <c r="GMY33" s="520"/>
      <c r="GMZ33" s="520"/>
      <c r="GNA33" s="520"/>
      <c r="GNB33" s="520"/>
      <c r="GNC33" s="520"/>
      <c r="GND33" s="520"/>
      <c r="GNE33" s="520"/>
      <c r="GNF33" s="520"/>
      <c r="GNG33" s="520"/>
      <c r="GNH33" s="520"/>
      <c r="GNI33" s="520"/>
      <c r="GNJ33" s="520"/>
      <c r="GNK33" s="520"/>
      <c r="GNL33" s="520"/>
      <c r="GNM33" s="520"/>
      <c r="GNN33" s="520"/>
      <c r="GNO33" s="520"/>
      <c r="GNP33" s="520"/>
      <c r="GNQ33" s="520"/>
      <c r="GNR33" s="520"/>
      <c r="GNS33" s="520"/>
      <c r="GNT33" s="520"/>
      <c r="GNU33" s="520"/>
      <c r="GNV33" s="520"/>
      <c r="GNW33" s="520"/>
      <c r="GNX33" s="520"/>
      <c r="GNY33" s="520"/>
      <c r="GNZ33" s="520"/>
      <c r="GOA33" s="520"/>
      <c r="GOB33" s="520"/>
      <c r="GOC33" s="520"/>
      <c r="GOD33" s="520"/>
      <c r="GOE33" s="520"/>
      <c r="GOF33" s="520"/>
      <c r="GOG33" s="520"/>
      <c r="GOH33" s="520"/>
      <c r="GOI33" s="520"/>
      <c r="GOJ33" s="520"/>
      <c r="GOK33" s="520"/>
      <c r="GOL33" s="520"/>
      <c r="GOM33" s="520"/>
      <c r="GON33" s="520"/>
      <c r="GOO33" s="520"/>
      <c r="GOP33" s="520"/>
      <c r="GOQ33" s="520"/>
      <c r="GOR33" s="520"/>
      <c r="GOS33" s="520"/>
      <c r="GOT33" s="520"/>
      <c r="GOU33" s="520"/>
      <c r="GOV33" s="520"/>
      <c r="GOW33" s="520"/>
      <c r="GOX33" s="520"/>
      <c r="GOY33" s="520"/>
      <c r="GOZ33" s="520"/>
      <c r="GPA33" s="520"/>
      <c r="GPB33" s="520"/>
      <c r="GPC33" s="520"/>
      <c r="GPD33" s="520"/>
      <c r="GPE33" s="520"/>
      <c r="GPF33" s="520"/>
      <c r="GPG33" s="520"/>
      <c r="GPH33" s="520"/>
      <c r="GPI33" s="520"/>
      <c r="GPJ33" s="520"/>
      <c r="GPK33" s="520"/>
      <c r="GPL33" s="520"/>
      <c r="GPM33" s="520"/>
      <c r="GPN33" s="520"/>
      <c r="GPO33" s="520"/>
      <c r="GPP33" s="520"/>
      <c r="GPQ33" s="520"/>
      <c r="GPR33" s="520"/>
      <c r="GPS33" s="520"/>
      <c r="GPT33" s="520"/>
      <c r="GPU33" s="520"/>
      <c r="GPV33" s="520"/>
      <c r="GPW33" s="520"/>
      <c r="GPX33" s="520"/>
      <c r="GPY33" s="520"/>
      <c r="GPZ33" s="520"/>
      <c r="GQA33" s="520"/>
      <c r="GQB33" s="520"/>
      <c r="GQC33" s="520"/>
      <c r="GQD33" s="520"/>
      <c r="GQE33" s="520"/>
      <c r="GQF33" s="520"/>
      <c r="GQG33" s="520"/>
      <c r="GQH33" s="520"/>
      <c r="GQI33" s="520"/>
      <c r="GQJ33" s="520"/>
      <c r="GQK33" s="520"/>
      <c r="GQL33" s="520"/>
      <c r="GQM33" s="520"/>
      <c r="GQN33" s="520"/>
      <c r="GQO33" s="520"/>
      <c r="GQP33" s="520"/>
      <c r="GQQ33" s="520"/>
      <c r="GQR33" s="520"/>
      <c r="GQS33" s="520"/>
      <c r="GQT33" s="520"/>
      <c r="GQU33" s="520"/>
      <c r="GQV33" s="520"/>
      <c r="GQW33" s="520"/>
      <c r="GQX33" s="520"/>
      <c r="GQY33" s="520"/>
      <c r="GQZ33" s="520"/>
      <c r="GRA33" s="520"/>
      <c r="GRB33" s="520"/>
      <c r="GRC33" s="520"/>
      <c r="GRD33" s="520"/>
      <c r="GRE33" s="520"/>
      <c r="GRF33" s="520"/>
      <c r="GRG33" s="520"/>
      <c r="GRH33" s="520"/>
      <c r="GRI33" s="520"/>
      <c r="GRJ33" s="520"/>
      <c r="GRK33" s="520"/>
      <c r="GRL33" s="520"/>
      <c r="GRM33" s="520"/>
      <c r="GRN33" s="520"/>
      <c r="GRO33" s="520"/>
      <c r="GRP33" s="520"/>
      <c r="GRQ33" s="520"/>
      <c r="GRR33" s="520"/>
      <c r="GRS33" s="520"/>
      <c r="GRT33" s="520"/>
      <c r="GRU33" s="520"/>
      <c r="GRV33" s="520"/>
      <c r="GRW33" s="520"/>
      <c r="GRX33" s="520"/>
      <c r="GRY33" s="520"/>
      <c r="GRZ33" s="520"/>
      <c r="GSA33" s="520"/>
      <c r="GSB33" s="520"/>
      <c r="GSC33" s="520"/>
      <c r="GSD33" s="520"/>
      <c r="GSE33" s="520"/>
      <c r="GSF33" s="520"/>
      <c r="GSG33" s="520"/>
      <c r="GSH33" s="520"/>
      <c r="GSI33" s="520"/>
      <c r="GSJ33" s="520"/>
      <c r="GSK33" s="520"/>
      <c r="GSL33" s="520"/>
      <c r="GSM33" s="520"/>
      <c r="GSN33" s="520"/>
      <c r="GSO33" s="520"/>
      <c r="GSP33" s="520"/>
      <c r="GSQ33" s="520"/>
      <c r="GSR33" s="520"/>
      <c r="GSS33" s="520"/>
      <c r="GST33" s="520"/>
      <c r="GSU33" s="520"/>
      <c r="GSV33" s="520"/>
      <c r="GSW33" s="520"/>
      <c r="GSX33" s="520"/>
      <c r="GSY33" s="520"/>
      <c r="GSZ33" s="520"/>
      <c r="GTA33" s="520"/>
      <c r="GTB33" s="520"/>
      <c r="GTC33" s="520"/>
      <c r="GTD33" s="520"/>
      <c r="GTE33" s="520"/>
      <c r="GTF33" s="520"/>
      <c r="GTG33" s="520"/>
      <c r="GTH33" s="520"/>
      <c r="GTI33" s="520"/>
      <c r="GTJ33" s="520"/>
      <c r="GTK33" s="520"/>
      <c r="GTL33" s="520"/>
      <c r="GTM33" s="520"/>
      <c r="GTN33" s="520"/>
      <c r="GTO33" s="520"/>
      <c r="GTP33" s="520"/>
      <c r="GTQ33" s="520"/>
      <c r="GTR33" s="520"/>
      <c r="GTS33" s="520"/>
      <c r="GTT33" s="520"/>
      <c r="GTU33" s="520"/>
      <c r="GTV33" s="520"/>
      <c r="GTW33" s="520"/>
      <c r="GTX33" s="520"/>
      <c r="GTY33" s="520"/>
      <c r="GTZ33" s="520"/>
      <c r="GUA33" s="520"/>
      <c r="GUB33" s="520"/>
      <c r="GUC33" s="520"/>
      <c r="GUD33" s="520"/>
      <c r="GUE33" s="520"/>
      <c r="GUF33" s="520"/>
      <c r="GUG33" s="520"/>
      <c r="GUH33" s="520"/>
      <c r="GUI33" s="520"/>
      <c r="GUJ33" s="520"/>
      <c r="GUK33" s="520"/>
      <c r="GUL33" s="520"/>
      <c r="GUM33" s="520"/>
      <c r="GUN33" s="520"/>
      <c r="GUO33" s="520"/>
      <c r="GUP33" s="520"/>
      <c r="GUQ33" s="520"/>
      <c r="GUR33" s="520"/>
      <c r="GUS33" s="520"/>
      <c r="GUT33" s="520"/>
      <c r="GUU33" s="520"/>
      <c r="GUV33" s="520"/>
      <c r="GUW33" s="520"/>
      <c r="GUX33" s="520"/>
      <c r="GUY33" s="520"/>
      <c r="GUZ33" s="520"/>
      <c r="GVA33" s="520"/>
      <c r="GVB33" s="520"/>
      <c r="GVC33" s="520"/>
      <c r="GVD33" s="520"/>
      <c r="GVE33" s="520"/>
      <c r="GVF33" s="520"/>
      <c r="GVG33" s="520"/>
      <c r="GVH33" s="520"/>
      <c r="GVI33" s="520"/>
      <c r="GVJ33" s="520"/>
      <c r="GVK33" s="520"/>
      <c r="GVL33" s="520"/>
      <c r="GVM33" s="520"/>
      <c r="GVN33" s="520"/>
      <c r="GVO33" s="520"/>
      <c r="GVP33" s="520"/>
      <c r="GVQ33" s="520"/>
      <c r="GVR33" s="520"/>
      <c r="GVS33" s="520"/>
      <c r="GVT33" s="520"/>
      <c r="GVU33" s="520"/>
      <c r="GVV33" s="520"/>
      <c r="GVW33" s="520"/>
      <c r="GVX33" s="520"/>
      <c r="GVY33" s="520"/>
      <c r="GVZ33" s="520"/>
      <c r="GWA33" s="520"/>
      <c r="GWB33" s="520"/>
      <c r="GWC33" s="520"/>
      <c r="GWD33" s="520"/>
      <c r="GWE33" s="520"/>
      <c r="GWF33" s="520"/>
      <c r="GWG33" s="520"/>
      <c r="GWH33" s="520"/>
      <c r="GWI33" s="520"/>
      <c r="GWJ33" s="520"/>
      <c r="GWK33" s="520"/>
      <c r="GWL33" s="520"/>
      <c r="GWM33" s="520"/>
      <c r="GWN33" s="520"/>
      <c r="GWO33" s="520"/>
      <c r="GWP33" s="520"/>
      <c r="GWQ33" s="520"/>
      <c r="GWR33" s="520"/>
      <c r="GWS33" s="520"/>
      <c r="GWT33" s="520"/>
      <c r="GWU33" s="520"/>
      <c r="GWV33" s="520"/>
      <c r="GWW33" s="520"/>
      <c r="GWX33" s="520"/>
      <c r="GWY33" s="520"/>
      <c r="GWZ33" s="520"/>
      <c r="GXA33" s="520"/>
      <c r="GXB33" s="520"/>
      <c r="GXC33" s="520"/>
      <c r="GXD33" s="520"/>
      <c r="GXE33" s="520"/>
      <c r="GXF33" s="520"/>
      <c r="GXG33" s="520"/>
      <c r="GXH33" s="520"/>
      <c r="GXI33" s="520"/>
      <c r="GXJ33" s="520"/>
      <c r="GXK33" s="520"/>
      <c r="GXL33" s="520"/>
      <c r="GXM33" s="520"/>
      <c r="GXN33" s="520"/>
      <c r="GXO33" s="520"/>
      <c r="GXP33" s="520"/>
      <c r="GXQ33" s="520"/>
      <c r="GXR33" s="520"/>
      <c r="GXS33" s="520"/>
      <c r="GXT33" s="520"/>
      <c r="GXU33" s="520"/>
      <c r="GXV33" s="520"/>
      <c r="GXW33" s="520"/>
      <c r="GXX33" s="520"/>
      <c r="GXY33" s="520"/>
      <c r="GXZ33" s="520"/>
      <c r="GYA33" s="520"/>
      <c r="GYB33" s="520"/>
      <c r="GYC33" s="520"/>
      <c r="GYD33" s="520"/>
      <c r="GYE33" s="520"/>
      <c r="GYF33" s="520"/>
      <c r="GYG33" s="520"/>
      <c r="GYH33" s="520"/>
      <c r="GYI33" s="520"/>
      <c r="GYJ33" s="520"/>
      <c r="GYK33" s="520"/>
      <c r="GYL33" s="520"/>
      <c r="GYM33" s="520"/>
      <c r="GYN33" s="520"/>
      <c r="GYO33" s="520"/>
      <c r="GYP33" s="520"/>
      <c r="GYQ33" s="520"/>
      <c r="GYR33" s="520"/>
      <c r="GYS33" s="520"/>
      <c r="GYT33" s="520"/>
      <c r="GYU33" s="520"/>
      <c r="GYV33" s="520"/>
      <c r="GYW33" s="520"/>
      <c r="GYX33" s="520"/>
      <c r="GYY33" s="520"/>
      <c r="GYZ33" s="520"/>
      <c r="GZA33" s="520"/>
      <c r="GZB33" s="520"/>
      <c r="GZC33" s="520"/>
      <c r="GZD33" s="520"/>
      <c r="GZE33" s="520"/>
      <c r="GZF33" s="520"/>
      <c r="GZG33" s="520"/>
      <c r="GZH33" s="520"/>
      <c r="GZI33" s="520"/>
      <c r="GZJ33" s="520"/>
      <c r="GZK33" s="520"/>
      <c r="GZL33" s="520"/>
      <c r="GZM33" s="520"/>
      <c r="GZN33" s="520"/>
      <c r="GZO33" s="520"/>
      <c r="GZP33" s="520"/>
      <c r="GZQ33" s="520"/>
      <c r="GZR33" s="520"/>
      <c r="GZS33" s="520"/>
      <c r="GZT33" s="520"/>
      <c r="GZU33" s="520"/>
      <c r="GZV33" s="520"/>
      <c r="GZW33" s="520"/>
      <c r="GZX33" s="520"/>
      <c r="GZY33" s="520"/>
      <c r="GZZ33" s="520"/>
      <c r="HAA33" s="520"/>
      <c r="HAB33" s="520"/>
      <c r="HAC33" s="520"/>
      <c r="HAD33" s="520"/>
      <c r="HAE33" s="520"/>
      <c r="HAF33" s="520"/>
      <c r="HAG33" s="520"/>
      <c r="HAH33" s="520"/>
      <c r="HAI33" s="520"/>
      <c r="HAJ33" s="520"/>
      <c r="HAK33" s="520"/>
      <c r="HAL33" s="520"/>
      <c r="HAM33" s="520"/>
      <c r="HAN33" s="520"/>
      <c r="HAO33" s="520"/>
      <c r="HAP33" s="520"/>
      <c r="HAQ33" s="520"/>
      <c r="HAR33" s="520"/>
      <c r="HAS33" s="520"/>
      <c r="HAT33" s="520"/>
      <c r="HAU33" s="520"/>
      <c r="HAV33" s="520"/>
      <c r="HAW33" s="520"/>
      <c r="HAX33" s="520"/>
      <c r="HAY33" s="520"/>
      <c r="HAZ33" s="520"/>
      <c r="HBA33" s="520"/>
      <c r="HBB33" s="520"/>
      <c r="HBC33" s="520"/>
      <c r="HBD33" s="520"/>
      <c r="HBE33" s="520"/>
      <c r="HBF33" s="520"/>
      <c r="HBG33" s="520"/>
      <c r="HBH33" s="520"/>
      <c r="HBI33" s="520"/>
      <c r="HBJ33" s="520"/>
      <c r="HBK33" s="520"/>
      <c r="HBL33" s="520"/>
      <c r="HBM33" s="520"/>
      <c r="HBN33" s="520"/>
      <c r="HBO33" s="520"/>
      <c r="HBP33" s="520"/>
      <c r="HBQ33" s="520"/>
      <c r="HBR33" s="520"/>
      <c r="HBS33" s="520"/>
      <c r="HBT33" s="520"/>
      <c r="HBU33" s="520"/>
      <c r="HBV33" s="520"/>
      <c r="HBW33" s="520"/>
      <c r="HBX33" s="520"/>
      <c r="HBY33" s="520"/>
      <c r="HBZ33" s="520"/>
      <c r="HCA33" s="520"/>
      <c r="HCB33" s="520"/>
      <c r="HCC33" s="520"/>
      <c r="HCD33" s="520"/>
      <c r="HCE33" s="520"/>
      <c r="HCF33" s="520"/>
      <c r="HCG33" s="520"/>
      <c r="HCH33" s="520"/>
      <c r="HCI33" s="520"/>
      <c r="HCJ33" s="520"/>
      <c r="HCK33" s="520"/>
      <c r="HCL33" s="520"/>
      <c r="HCM33" s="520"/>
      <c r="HCN33" s="520"/>
      <c r="HCO33" s="520"/>
      <c r="HCP33" s="520"/>
      <c r="HCQ33" s="520"/>
      <c r="HCR33" s="520"/>
      <c r="HCS33" s="520"/>
      <c r="HCT33" s="520"/>
      <c r="HCU33" s="520"/>
      <c r="HCV33" s="520"/>
      <c r="HCW33" s="520"/>
      <c r="HCX33" s="520"/>
      <c r="HCY33" s="520"/>
      <c r="HCZ33" s="520"/>
      <c r="HDA33" s="520"/>
      <c r="HDB33" s="520"/>
      <c r="HDC33" s="520"/>
      <c r="HDD33" s="520"/>
      <c r="HDE33" s="520"/>
      <c r="HDF33" s="520"/>
      <c r="HDG33" s="520"/>
      <c r="HDH33" s="520"/>
      <c r="HDI33" s="520"/>
      <c r="HDJ33" s="520"/>
      <c r="HDK33" s="520"/>
      <c r="HDL33" s="520"/>
      <c r="HDM33" s="520"/>
      <c r="HDN33" s="520"/>
      <c r="HDO33" s="520"/>
      <c r="HDP33" s="520"/>
      <c r="HDQ33" s="520"/>
      <c r="HDR33" s="520"/>
      <c r="HDS33" s="520"/>
      <c r="HDT33" s="520"/>
      <c r="HDU33" s="520"/>
      <c r="HDV33" s="520"/>
      <c r="HDW33" s="520"/>
      <c r="HDX33" s="520"/>
      <c r="HDY33" s="520"/>
      <c r="HDZ33" s="520"/>
      <c r="HEA33" s="520"/>
      <c r="HEB33" s="520"/>
      <c r="HEC33" s="520"/>
      <c r="HED33" s="520"/>
      <c r="HEE33" s="520"/>
      <c r="HEF33" s="520"/>
      <c r="HEG33" s="520"/>
      <c r="HEH33" s="520"/>
      <c r="HEI33" s="520"/>
      <c r="HEJ33" s="520"/>
      <c r="HEK33" s="520"/>
      <c r="HEL33" s="520"/>
      <c r="HEM33" s="520"/>
      <c r="HEN33" s="520"/>
      <c r="HEO33" s="520"/>
      <c r="HEP33" s="520"/>
      <c r="HEQ33" s="520"/>
      <c r="HER33" s="520"/>
      <c r="HES33" s="520"/>
      <c r="HET33" s="520"/>
      <c r="HEU33" s="520"/>
      <c r="HEV33" s="520"/>
      <c r="HEW33" s="520"/>
      <c r="HEX33" s="520"/>
      <c r="HEY33" s="520"/>
      <c r="HEZ33" s="520"/>
      <c r="HFA33" s="520"/>
      <c r="HFB33" s="520"/>
      <c r="HFC33" s="520"/>
      <c r="HFD33" s="520"/>
      <c r="HFE33" s="520"/>
      <c r="HFF33" s="520"/>
      <c r="HFG33" s="520"/>
      <c r="HFH33" s="520"/>
      <c r="HFI33" s="520"/>
      <c r="HFJ33" s="520"/>
      <c r="HFK33" s="520"/>
      <c r="HFL33" s="520"/>
      <c r="HFM33" s="520"/>
      <c r="HFN33" s="520"/>
      <c r="HFO33" s="520"/>
      <c r="HFP33" s="520"/>
      <c r="HFQ33" s="520"/>
      <c r="HFR33" s="520"/>
      <c r="HFS33" s="520"/>
      <c r="HFT33" s="520"/>
      <c r="HFU33" s="520"/>
      <c r="HFV33" s="520"/>
      <c r="HFW33" s="520"/>
      <c r="HFX33" s="520"/>
      <c r="HFY33" s="520"/>
      <c r="HFZ33" s="520"/>
      <c r="HGA33" s="520"/>
      <c r="HGB33" s="520"/>
      <c r="HGC33" s="520"/>
      <c r="HGD33" s="520"/>
      <c r="HGE33" s="520"/>
      <c r="HGF33" s="520"/>
      <c r="HGG33" s="520"/>
      <c r="HGH33" s="520"/>
      <c r="HGI33" s="520"/>
      <c r="HGJ33" s="520"/>
      <c r="HGK33" s="520"/>
      <c r="HGL33" s="520"/>
      <c r="HGM33" s="520"/>
      <c r="HGN33" s="520"/>
      <c r="HGO33" s="520"/>
      <c r="HGP33" s="520"/>
      <c r="HGQ33" s="520"/>
      <c r="HGR33" s="520"/>
      <c r="HGS33" s="520"/>
      <c r="HGT33" s="520"/>
      <c r="HGU33" s="520"/>
      <c r="HGV33" s="520"/>
      <c r="HGW33" s="520"/>
      <c r="HGX33" s="520"/>
      <c r="HGY33" s="520"/>
      <c r="HGZ33" s="520"/>
      <c r="HHA33" s="520"/>
      <c r="HHB33" s="520"/>
      <c r="HHC33" s="520"/>
      <c r="HHD33" s="520"/>
      <c r="HHE33" s="520"/>
      <c r="HHF33" s="520"/>
      <c r="HHG33" s="520"/>
      <c r="HHH33" s="520"/>
      <c r="HHI33" s="520"/>
      <c r="HHJ33" s="520"/>
      <c r="HHK33" s="520"/>
      <c r="HHL33" s="520"/>
      <c r="HHM33" s="520"/>
      <c r="HHN33" s="520"/>
      <c r="HHO33" s="520"/>
      <c r="HHP33" s="520"/>
      <c r="HHQ33" s="520"/>
      <c r="HHR33" s="520"/>
      <c r="HHS33" s="520"/>
      <c r="HHT33" s="520"/>
      <c r="HHU33" s="520"/>
      <c r="HHV33" s="520"/>
      <c r="HHW33" s="520"/>
      <c r="HHX33" s="520"/>
      <c r="HHY33" s="520"/>
      <c r="HHZ33" s="520"/>
      <c r="HIA33" s="520"/>
      <c r="HIB33" s="520"/>
      <c r="HIC33" s="520"/>
      <c r="HID33" s="520"/>
      <c r="HIE33" s="520"/>
      <c r="HIF33" s="520"/>
      <c r="HIG33" s="520"/>
      <c r="HIH33" s="520"/>
      <c r="HII33" s="520"/>
      <c r="HIJ33" s="520"/>
      <c r="HIK33" s="520"/>
      <c r="HIL33" s="520"/>
      <c r="HIM33" s="520"/>
      <c r="HIN33" s="520"/>
      <c r="HIO33" s="520"/>
      <c r="HIP33" s="520"/>
      <c r="HIQ33" s="520"/>
      <c r="HIR33" s="520"/>
      <c r="HIS33" s="520"/>
      <c r="HIT33" s="520"/>
      <c r="HIU33" s="520"/>
      <c r="HIV33" s="520"/>
      <c r="HIW33" s="520"/>
      <c r="HIX33" s="520"/>
      <c r="HIY33" s="520"/>
      <c r="HIZ33" s="520"/>
      <c r="HJA33" s="520"/>
      <c r="HJB33" s="520"/>
      <c r="HJC33" s="520"/>
      <c r="HJD33" s="520"/>
      <c r="HJE33" s="520"/>
      <c r="HJF33" s="520"/>
      <c r="HJG33" s="520"/>
      <c r="HJH33" s="520"/>
      <c r="HJI33" s="520"/>
      <c r="HJJ33" s="520"/>
      <c r="HJK33" s="520"/>
      <c r="HJL33" s="520"/>
      <c r="HJM33" s="520"/>
      <c r="HJN33" s="520"/>
      <c r="HJO33" s="520"/>
      <c r="HJP33" s="520"/>
      <c r="HJQ33" s="520"/>
      <c r="HJR33" s="520"/>
      <c r="HJS33" s="520"/>
      <c r="HJT33" s="520"/>
      <c r="HJU33" s="520"/>
      <c r="HJV33" s="520"/>
      <c r="HJW33" s="520"/>
      <c r="HJX33" s="520"/>
      <c r="HJY33" s="520"/>
      <c r="HJZ33" s="520"/>
      <c r="HKA33" s="520"/>
      <c r="HKB33" s="520"/>
      <c r="HKC33" s="520"/>
      <c r="HKD33" s="520"/>
      <c r="HKE33" s="520"/>
      <c r="HKF33" s="520"/>
      <c r="HKG33" s="520"/>
      <c r="HKH33" s="520"/>
      <c r="HKI33" s="520"/>
      <c r="HKJ33" s="520"/>
      <c r="HKK33" s="520"/>
      <c r="HKL33" s="520"/>
      <c r="HKM33" s="520"/>
      <c r="HKN33" s="520"/>
      <c r="HKO33" s="520"/>
      <c r="HKP33" s="520"/>
      <c r="HKQ33" s="520"/>
      <c r="HKR33" s="520"/>
      <c r="HKS33" s="520"/>
      <c r="HKT33" s="520"/>
      <c r="HKU33" s="520"/>
      <c r="HKV33" s="520"/>
      <c r="HKW33" s="520"/>
      <c r="HKX33" s="520"/>
      <c r="HKY33" s="520"/>
      <c r="HKZ33" s="520"/>
      <c r="HLA33" s="520"/>
      <c r="HLB33" s="520"/>
      <c r="HLC33" s="520"/>
      <c r="HLD33" s="520"/>
      <c r="HLE33" s="520"/>
      <c r="HLF33" s="520"/>
      <c r="HLG33" s="520"/>
      <c r="HLH33" s="520"/>
      <c r="HLI33" s="520"/>
      <c r="HLJ33" s="520"/>
      <c r="HLK33" s="520"/>
      <c r="HLL33" s="520"/>
      <c r="HLM33" s="520"/>
      <c r="HLN33" s="520"/>
      <c r="HLO33" s="520"/>
      <c r="HLP33" s="520"/>
      <c r="HLQ33" s="520"/>
      <c r="HLR33" s="520"/>
      <c r="HLS33" s="520"/>
      <c r="HLT33" s="520"/>
      <c r="HLU33" s="520"/>
      <c r="HLV33" s="520"/>
      <c r="HLW33" s="520"/>
      <c r="HLX33" s="520"/>
      <c r="HLY33" s="520"/>
      <c r="HLZ33" s="520"/>
      <c r="HMA33" s="520"/>
      <c r="HMB33" s="520"/>
      <c r="HMC33" s="520"/>
      <c r="HMD33" s="520"/>
      <c r="HME33" s="520"/>
      <c r="HMF33" s="520"/>
      <c r="HMG33" s="520"/>
      <c r="HMH33" s="520"/>
      <c r="HMI33" s="520"/>
      <c r="HMJ33" s="520"/>
      <c r="HMK33" s="520"/>
      <c r="HML33" s="520"/>
      <c r="HMM33" s="520"/>
      <c r="HMN33" s="520"/>
      <c r="HMO33" s="520"/>
      <c r="HMP33" s="520"/>
      <c r="HMQ33" s="520"/>
      <c r="HMR33" s="520"/>
      <c r="HMS33" s="520"/>
      <c r="HMT33" s="520"/>
      <c r="HMU33" s="520"/>
      <c r="HMV33" s="520"/>
      <c r="HMW33" s="520"/>
      <c r="HMX33" s="520"/>
      <c r="HMY33" s="520"/>
      <c r="HMZ33" s="520"/>
      <c r="HNA33" s="520"/>
      <c r="HNB33" s="520"/>
      <c r="HNC33" s="520"/>
      <c r="HND33" s="520"/>
      <c r="HNE33" s="520"/>
      <c r="HNF33" s="520"/>
      <c r="HNG33" s="520"/>
      <c r="HNH33" s="520"/>
      <c r="HNI33" s="520"/>
      <c r="HNJ33" s="520"/>
      <c r="HNK33" s="520"/>
      <c r="HNL33" s="520"/>
      <c r="HNM33" s="520"/>
      <c r="HNN33" s="520"/>
      <c r="HNO33" s="520"/>
      <c r="HNP33" s="520"/>
      <c r="HNQ33" s="520"/>
      <c r="HNR33" s="520"/>
      <c r="HNS33" s="520"/>
      <c r="HNT33" s="520"/>
      <c r="HNU33" s="520"/>
      <c r="HNV33" s="520"/>
      <c r="HNW33" s="520"/>
      <c r="HNX33" s="520"/>
      <c r="HNY33" s="520"/>
      <c r="HNZ33" s="520"/>
      <c r="HOA33" s="520"/>
      <c r="HOB33" s="520"/>
      <c r="HOC33" s="520"/>
      <c r="HOD33" s="520"/>
      <c r="HOE33" s="520"/>
      <c r="HOF33" s="520"/>
      <c r="HOG33" s="520"/>
      <c r="HOH33" s="520"/>
      <c r="HOI33" s="520"/>
      <c r="HOJ33" s="520"/>
      <c r="HOK33" s="520"/>
      <c r="HOL33" s="520"/>
      <c r="HOM33" s="520"/>
      <c r="HON33" s="520"/>
      <c r="HOO33" s="520"/>
      <c r="HOP33" s="520"/>
      <c r="HOQ33" s="520"/>
      <c r="HOR33" s="520"/>
      <c r="HOS33" s="520"/>
      <c r="HOT33" s="520"/>
      <c r="HOU33" s="520"/>
      <c r="HOV33" s="520"/>
      <c r="HOW33" s="520"/>
      <c r="HOX33" s="520"/>
      <c r="HOY33" s="520"/>
      <c r="HOZ33" s="520"/>
      <c r="HPA33" s="520"/>
      <c r="HPB33" s="520"/>
      <c r="HPC33" s="520"/>
      <c r="HPD33" s="520"/>
      <c r="HPE33" s="520"/>
      <c r="HPF33" s="520"/>
      <c r="HPG33" s="520"/>
      <c r="HPH33" s="520"/>
      <c r="HPI33" s="520"/>
      <c r="HPJ33" s="520"/>
      <c r="HPK33" s="520"/>
      <c r="HPL33" s="520"/>
      <c r="HPM33" s="520"/>
      <c r="HPN33" s="520"/>
      <c r="HPO33" s="520"/>
      <c r="HPP33" s="520"/>
      <c r="HPQ33" s="520"/>
      <c r="HPR33" s="520"/>
      <c r="HPS33" s="520"/>
      <c r="HPT33" s="520"/>
      <c r="HPU33" s="520"/>
      <c r="HPV33" s="520"/>
      <c r="HPW33" s="520"/>
      <c r="HPX33" s="520"/>
      <c r="HPY33" s="520"/>
      <c r="HPZ33" s="520"/>
      <c r="HQA33" s="520"/>
      <c r="HQB33" s="520"/>
      <c r="HQC33" s="520"/>
      <c r="HQD33" s="520"/>
      <c r="HQE33" s="520"/>
      <c r="HQF33" s="520"/>
      <c r="HQG33" s="520"/>
      <c r="HQH33" s="520"/>
      <c r="HQI33" s="520"/>
      <c r="HQJ33" s="520"/>
      <c r="HQK33" s="520"/>
      <c r="HQL33" s="520"/>
      <c r="HQM33" s="520"/>
      <c r="HQN33" s="520"/>
      <c r="HQO33" s="520"/>
      <c r="HQP33" s="520"/>
      <c r="HQQ33" s="520"/>
      <c r="HQR33" s="520"/>
      <c r="HQS33" s="520"/>
      <c r="HQT33" s="520"/>
      <c r="HQU33" s="520"/>
      <c r="HQV33" s="520"/>
      <c r="HQW33" s="520"/>
      <c r="HQX33" s="520"/>
      <c r="HQY33" s="520"/>
      <c r="HQZ33" s="520"/>
      <c r="HRA33" s="520"/>
      <c r="HRB33" s="520"/>
      <c r="HRC33" s="520"/>
      <c r="HRD33" s="520"/>
      <c r="HRE33" s="520"/>
      <c r="HRF33" s="520"/>
      <c r="HRG33" s="520"/>
      <c r="HRH33" s="520"/>
      <c r="HRI33" s="520"/>
      <c r="HRJ33" s="520"/>
      <c r="HRK33" s="520"/>
      <c r="HRL33" s="520"/>
      <c r="HRM33" s="520"/>
      <c r="HRN33" s="520"/>
      <c r="HRO33" s="520"/>
      <c r="HRP33" s="520"/>
      <c r="HRQ33" s="520"/>
      <c r="HRR33" s="520"/>
      <c r="HRS33" s="520"/>
      <c r="HRT33" s="520"/>
      <c r="HRU33" s="520"/>
      <c r="HRV33" s="520"/>
      <c r="HRW33" s="520"/>
      <c r="HRX33" s="520"/>
      <c r="HRY33" s="520"/>
      <c r="HRZ33" s="520"/>
      <c r="HSA33" s="520"/>
      <c r="HSB33" s="520"/>
      <c r="HSC33" s="520"/>
      <c r="HSD33" s="520"/>
      <c r="HSE33" s="520"/>
      <c r="HSF33" s="520"/>
      <c r="HSG33" s="520"/>
      <c r="HSH33" s="520"/>
      <c r="HSI33" s="520"/>
      <c r="HSJ33" s="520"/>
      <c r="HSK33" s="520"/>
      <c r="HSL33" s="520"/>
      <c r="HSM33" s="520"/>
      <c r="HSN33" s="520"/>
      <c r="HSO33" s="520"/>
      <c r="HSP33" s="520"/>
      <c r="HSQ33" s="520"/>
      <c r="HSR33" s="520"/>
      <c r="HSS33" s="520"/>
      <c r="HST33" s="520"/>
      <c r="HSU33" s="520"/>
      <c r="HSV33" s="520"/>
      <c r="HSW33" s="520"/>
      <c r="HSX33" s="520"/>
      <c r="HSY33" s="520"/>
      <c r="HSZ33" s="520"/>
      <c r="HTA33" s="520"/>
      <c r="HTB33" s="520"/>
      <c r="HTC33" s="520"/>
      <c r="HTD33" s="520"/>
      <c r="HTE33" s="520"/>
      <c r="HTF33" s="520"/>
      <c r="HTG33" s="520"/>
      <c r="HTH33" s="520"/>
      <c r="HTI33" s="520"/>
      <c r="HTJ33" s="520"/>
      <c r="HTK33" s="520"/>
      <c r="HTL33" s="520"/>
      <c r="HTM33" s="520"/>
      <c r="HTN33" s="520"/>
      <c r="HTO33" s="520"/>
      <c r="HTP33" s="520"/>
      <c r="HTQ33" s="520"/>
      <c r="HTR33" s="520"/>
      <c r="HTS33" s="520"/>
      <c r="HTT33" s="520"/>
      <c r="HTU33" s="520"/>
      <c r="HTV33" s="520"/>
      <c r="HTW33" s="520"/>
      <c r="HTX33" s="520"/>
      <c r="HTY33" s="520"/>
      <c r="HTZ33" s="520"/>
      <c r="HUA33" s="520"/>
      <c r="HUB33" s="520"/>
      <c r="HUC33" s="520"/>
      <c r="HUD33" s="520"/>
      <c r="HUE33" s="520"/>
      <c r="HUF33" s="520"/>
      <c r="HUG33" s="520"/>
      <c r="HUH33" s="520"/>
      <c r="HUI33" s="520"/>
      <c r="HUJ33" s="520"/>
      <c r="HUK33" s="520"/>
      <c r="HUL33" s="520"/>
      <c r="HUM33" s="520"/>
      <c r="HUN33" s="520"/>
      <c r="HUO33" s="520"/>
      <c r="HUP33" s="520"/>
      <c r="HUQ33" s="520"/>
      <c r="HUR33" s="520"/>
      <c r="HUS33" s="520"/>
      <c r="HUT33" s="520"/>
      <c r="HUU33" s="520"/>
      <c r="HUV33" s="520"/>
      <c r="HUW33" s="520"/>
      <c r="HUX33" s="520"/>
      <c r="HUY33" s="520"/>
      <c r="HUZ33" s="520"/>
      <c r="HVA33" s="520"/>
      <c r="HVB33" s="520"/>
      <c r="HVC33" s="520"/>
      <c r="HVD33" s="520"/>
      <c r="HVE33" s="520"/>
      <c r="HVF33" s="520"/>
      <c r="HVG33" s="520"/>
      <c r="HVH33" s="520"/>
      <c r="HVI33" s="520"/>
      <c r="HVJ33" s="520"/>
      <c r="HVK33" s="520"/>
      <c r="HVL33" s="520"/>
      <c r="HVM33" s="520"/>
      <c r="HVN33" s="520"/>
      <c r="HVO33" s="520"/>
      <c r="HVP33" s="520"/>
      <c r="HVQ33" s="520"/>
      <c r="HVR33" s="520"/>
      <c r="HVS33" s="520"/>
      <c r="HVT33" s="520"/>
      <c r="HVU33" s="520"/>
      <c r="HVV33" s="520"/>
      <c r="HVW33" s="520"/>
      <c r="HVX33" s="520"/>
      <c r="HVY33" s="520"/>
      <c r="HVZ33" s="520"/>
      <c r="HWA33" s="520"/>
      <c r="HWB33" s="520"/>
      <c r="HWC33" s="520"/>
      <c r="HWD33" s="520"/>
      <c r="HWE33" s="520"/>
      <c r="HWF33" s="520"/>
      <c r="HWG33" s="520"/>
      <c r="HWH33" s="520"/>
      <c r="HWI33" s="520"/>
      <c r="HWJ33" s="520"/>
      <c r="HWK33" s="520"/>
      <c r="HWL33" s="520"/>
      <c r="HWM33" s="520"/>
      <c r="HWN33" s="520"/>
      <c r="HWO33" s="520"/>
      <c r="HWP33" s="520"/>
      <c r="HWQ33" s="520"/>
      <c r="HWR33" s="520"/>
      <c r="HWS33" s="520"/>
      <c r="HWT33" s="520"/>
      <c r="HWU33" s="520"/>
      <c r="HWV33" s="520"/>
      <c r="HWW33" s="520"/>
      <c r="HWX33" s="520"/>
      <c r="HWY33" s="520"/>
      <c r="HWZ33" s="520"/>
      <c r="HXA33" s="520"/>
      <c r="HXB33" s="520"/>
      <c r="HXC33" s="520"/>
      <c r="HXD33" s="520"/>
      <c r="HXE33" s="520"/>
      <c r="HXF33" s="520"/>
      <c r="HXG33" s="520"/>
      <c r="HXH33" s="520"/>
      <c r="HXI33" s="520"/>
      <c r="HXJ33" s="520"/>
      <c r="HXK33" s="520"/>
      <c r="HXL33" s="520"/>
      <c r="HXM33" s="520"/>
      <c r="HXN33" s="520"/>
      <c r="HXO33" s="520"/>
      <c r="HXP33" s="520"/>
      <c r="HXQ33" s="520"/>
      <c r="HXR33" s="520"/>
      <c r="HXS33" s="520"/>
      <c r="HXT33" s="520"/>
      <c r="HXU33" s="520"/>
      <c r="HXV33" s="520"/>
      <c r="HXW33" s="520"/>
      <c r="HXX33" s="520"/>
      <c r="HXY33" s="520"/>
      <c r="HXZ33" s="520"/>
      <c r="HYA33" s="520"/>
      <c r="HYB33" s="520"/>
      <c r="HYC33" s="520"/>
      <c r="HYD33" s="520"/>
      <c r="HYE33" s="520"/>
      <c r="HYF33" s="520"/>
      <c r="HYG33" s="520"/>
      <c r="HYH33" s="520"/>
      <c r="HYI33" s="520"/>
      <c r="HYJ33" s="520"/>
      <c r="HYK33" s="520"/>
      <c r="HYL33" s="520"/>
      <c r="HYM33" s="520"/>
      <c r="HYN33" s="520"/>
      <c r="HYO33" s="520"/>
      <c r="HYP33" s="520"/>
      <c r="HYQ33" s="520"/>
      <c r="HYR33" s="520"/>
      <c r="HYS33" s="520"/>
      <c r="HYT33" s="520"/>
      <c r="HYU33" s="520"/>
      <c r="HYV33" s="520"/>
      <c r="HYW33" s="520"/>
      <c r="HYX33" s="520"/>
      <c r="HYY33" s="520"/>
      <c r="HYZ33" s="520"/>
      <c r="HZA33" s="520"/>
      <c r="HZB33" s="520"/>
      <c r="HZC33" s="520"/>
      <c r="HZD33" s="520"/>
      <c r="HZE33" s="520"/>
      <c r="HZF33" s="520"/>
      <c r="HZG33" s="520"/>
      <c r="HZH33" s="520"/>
      <c r="HZI33" s="520"/>
      <c r="HZJ33" s="520"/>
      <c r="HZK33" s="520"/>
      <c r="HZL33" s="520"/>
      <c r="HZM33" s="520"/>
      <c r="HZN33" s="520"/>
      <c r="HZO33" s="520"/>
      <c r="HZP33" s="520"/>
      <c r="HZQ33" s="520"/>
      <c r="HZR33" s="520"/>
      <c r="HZS33" s="520"/>
      <c r="HZT33" s="520"/>
      <c r="HZU33" s="520"/>
      <c r="HZV33" s="520"/>
      <c r="HZW33" s="520"/>
      <c r="HZX33" s="520"/>
      <c r="HZY33" s="520"/>
      <c r="HZZ33" s="520"/>
      <c r="IAA33" s="520"/>
      <c r="IAB33" s="520"/>
      <c r="IAC33" s="520"/>
      <c r="IAD33" s="520"/>
      <c r="IAE33" s="520"/>
      <c r="IAF33" s="520"/>
      <c r="IAG33" s="520"/>
      <c r="IAH33" s="520"/>
      <c r="IAI33" s="520"/>
      <c r="IAJ33" s="520"/>
      <c r="IAK33" s="520"/>
      <c r="IAL33" s="520"/>
      <c r="IAM33" s="520"/>
      <c r="IAN33" s="520"/>
      <c r="IAO33" s="520"/>
      <c r="IAP33" s="520"/>
      <c r="IAQ33" s="520"/>
      <c r="IAR33" s="520"/>
      <c r="IAS33" s="520"/>
      <c r="IAT33" s="520"/>
      <c r="IAU33" s="520"/>
      <c r="IAV33" s="520"/>
      <c r="IAW33" s="520"/>
      <c r="IAX33" s="520"/>
      <c r="IAY33" s="520"/>
      <c r="IAZ33" s="520"/>
      <c r="IBA33" s="520"/>
      <c r="IBB33" s="520"/>
      <c r="IBC33" s="520"/>
      <c r="IBD33" s="520"/>
      <c r="IBE33" s="520"/>
      <c r="IBF33" s="520"/>
      <c r="IBG33" s="520"/>
      <c r="IBH33" s="520"/>
      <c r="IBI33" s="520"/>
      <c r="IBJ33" s="520"/>
      <c r="IBK33" s="520"/>
      <c r="IBL33" s="520"/>
      <c r="IBM33" s="520"/>
      <c r="IBN33" s="520"/>
      <c r="IBO33" s="520"/>
      <c r="IBP33" s="520"/>
      <c r="IBQ33" s="520"/>
      <c r="IBR33" s="520"/>
      <c r="IBS33" s="520"/>
      <c r="IBT33" s="520"/>
      <c r="IBU33" s="520"/>
      <c r="IBV33" s="520"/>
      <c r="IBW33" s="520"/>
      <c r="IBX33" s="520"/>
      <c r="IBY33" s="520"/>
      <c r="IBZ33" s="520"/>
      <c r="ICA33" s="520"/>
      <c r="ICB33" s="520"/>
      <c r="ICC33" s="520"/>
      <c r="ICD33" s="520"/>
      <c r="ICE33" s="520"/>
      <c r="ICF33" s="520"/>
      <c r="ICG33" s="520"/>
      <c r="ICH33" s="520"/>
      <c r="ICI33" s="520"/>
      <c r="ICJ33" s="520"/>
      <c r="ICK33" s="520"/>
      <c r="ICL33" s="520"/>
      <c r="ICM33" s="520"/>
      <c r="ICN33" s="520"/>
      <c r="ICO33" s="520"/>
      <c r="ICP33" s="520"/>
      <c r="ICQ33" s="520"/>
      <c r="ICR33" s="520"/>
      <c r="ICS33" s="520"/>
      <c r="ICT33" s="520"/>
      <c r="ICU33" s="520"/>
      <c r="ICV33" s="520"/>
      <c r="ICW33" s="520"/>
      <c r="ICX33" s="520"/>
      <c r="ICY33" s="520"/>
      <c r="ICZ33" s="520"/>
      <c r="IDA33" s="520"/>
      <c r="IDB33" s="520"/>
      <c r="IDC33" s="520"/>
      <c r="IDD33" s="520"/>
      <c r="IDE33" s="520"/>
      <c r="IDF33" s="520"/>
      <c r="IDG33" s="520"/>
      <c r="IDH33" s="520"/>
      <c r="IDI33" s="520"/>
      <c r="IDJ33" s="520"/>
      <c r="IDK33" s="520"/>
      <c r="IDL33" s="520"/>
      <c r="IDM33" s="520"/>
      <c r="IDN33" s="520"/>
      <c r="IDO33" s="520"/>
      <c r="IDP33" s="520"/>
      <c r="IDQ33" s="520"/>
      <c r="IDR33" s="520"/>
      <c r="IDS33" s="520"/>
      <c r="IDT33" s="520"/>
      <c r="IDU33" s="520"/>
      <c r="IDV33" s="520"/>
      <c r="IDW33" s="520"/>
      <c r="IDX33" s="520"/>
      <c r="IDY33" s="520"/>
      <c r="IDZ33" s="520"/>
      <c r="IEA33" s="520"/>
      <c r="IEB33" s="520"/>
      <c r="IEC33" s="520"/>
      <c r="IED33" s="520"/>
      <c r="IEE33" s="520"/>
      <c r="IEF33" s="520"/>
      <c r="IEG33" s="520"/>
      <c r="IEH33" s="520"/>
      <c r="IEI33" s="520"/>
      <c r="IEJ33" s="520"/>
      <c r="IEK33" s="520"/>
      <c r="IEL33" s="520"/>
      <c r="IEM33" s="520"/>
      <c r="IEN33" s="520"/>
      <c r="IEO33" s="520"/>
      <c r="IEP33" s="520"/>
      <c r="IEQ33" s="520"/>
      <c r="IER33" s="520"/>
      <c r="IES33" s="520"/>
      <c r="IET33" s="520"/>
      <c r="IEU33" s="520"/>
      <c r="IEV33" s="520"/>
      <c r="IEW33" s="520"/>
      <c r="IEX33" s="520"/>
      <c r="IEY33" s="520"/>
      <c r="IEZ33" s="520"/>
      <c r="IFA33" s="520"/>
      <c r="IFB33" s="520"/>
      <c r="IFC33" s="520"/>
      <c r="IFD33" s="520"/>
      <c r="IFE33" s="520"/>
      <c r="IFF33" s="520"/>
      <c r="IFG33" s="520"/>
      <c r="IFH33" s="520"/>
      <c r="IFI33" s="520"/>
      <c r="IFJ33" s="520"/>
      <c r="IFK33" s="520"/>
      <c r="IFL33" s="520"/>
      <c r="IFM33" s="520"/>
      <c r="IFN33" s="520"/>
      <c r="IFO33" s="520"/>
      <c r="IFP33" s="520"/>
      <c r="IFQ33" s="520"/>
      <c r="IFR33" s="520"/>
      <c r="IFS33" s="520"/>
      <c r="IFT33" s="520"/>
      <c r="IFU33" s="520"/>
      <c r="IFV33" s="520"/>
      <c r="IFW33" s="520"/>
      <c r="IFX33" s="520"/>
      <c r="IFY33" s="520"/>
      <c r="IFZ33" s="520"/>
      <c r="IGA33" s="520"/>
      <c r="IGB33" s="520"/>
      <c r="IGC33" s="520"/>
      <c r="IGD33" s="520"/>
      <c r="IGE33" s="520"/>
      <c r="IGF33" s="520"/>
      <c r="IGG33" s="520"/>
      <c r="IGH33" s="520"/>
      <c r="IGI33" s="520"/>
      <c r="IGJ33" s="520"/>
      <c r="IGK33" s="520"/>
      <c r="IGL33" s="520"/>
      <c r="IGM33" s="520"/>
      <c r="IGN33" s="520"/>
      <c r="IGO33" s="520"/>
      <c r="IGP33" s="520"/>
      <c r="IGQ33" s="520"/>
      <c r="IGR33" s="520"/>
      <c r="IGS33" s="520"/>
      <c r="IGT33" s="520"/>
      <c r="IGU33" s="520"/>
      <c r="IGV33" s="520"/>
      <c r="IGW33" s="520"/>
      <c r="IGX33" s="520"/>
      <c r="IGY33" s="520"/>
      <c r="IGZ33" s="520"/>
      <c r="IHA33" s="520"/>
      <c r="IHB33" s="520"/>
      <c r="IHC33" s="520"/>
      <c r="IHD33" s="520"/>
      <c r="IHE33" s="520"/>
      <c r="IHF33" s="520"/>
      <c r="IHG33" s="520"/>
      <c r="IHH33" s="520"/>
      <c r="IHI33" s="520"/>
      <c r="IHJ33" s="520"/>
      <c r="IHK33" s="520"/>
      <c r="IHL33" s="520"/>
      <c r="IHM33" s="520"/>
      <c r="IHN33" s="520"/>
      <c r="IHO33" s="520"/>
      <c r="IHP33" s="520"/>
      <c r="IHQ33" s="520"/>
      <c r="IHR33" s="520"/>
      <c r="IHS33" s="520"/>
      <c r="IHT33" s="520"/>
      <c r="IHU33" s="520"/>
      <c r="IHV33" s="520"/>
      <c r="IHW33" s="520"/>
      <c r="IHX33" s="520"/>
      <c r="IHY33" s="520"/>
      <c r="IHZ33" s="520"/>
      <c r="IIA33" s="520"/>
      <c r="IIB33" s="520"/>
      <c r="IIC33" s="520"/>
      <c r="IID33" s="520"/>
      <c r="IIE33" s="520"/>
      <c r="IIF33" s="520"/>
      <c r="IIG33" s="520"/>
      <c r="IIH33" s="520"/>
      <c r="III33" s="520"/>
      <c r="IIJ33" s="520"/>
      <c r="IIK33" s="520"/>
      <c r="IIL33" s="520"/>
      <c r="IIM33" s="520"/>
      <c r="IIN33" s="520"/>
      <c r="IIO33" s="520"/>
      <c r="IIP33" s="520"/>
      <c r="IIQ33" s="520"/>
      <c r="IIR33" s="520"/>
      <c r="IIS33" s="520"/>
      <c r="IIT33" s="520"/>
      <c r="IIU33" s="520"/>
      <c r="IIV33" s="520"/>
      <c r="IIW33" s="520"/>
      <c r="IIX33" s="520"/>
      <c r="IIY33" s="520"/>
      <c r="IIZ33" s="520"/>
      <c r="IJA33" s="520"/>
      <c r="IJB33" s="520"/>
      <c r="IJC33" s="520"/>
      <c r="IJD33" s="520"/>
      <c r="IJE33" s="520"/>
      <c r="IJF33" s="520"/>
      <c r="IJG33" s="520"/>
      <c r="IJH33" s="520"/>
      <c r="IJI33" s="520"/>
      <c r="IJJ33" s="520"/>
      <c r="IJK33" s="520"/>
      <c r="IJL33" s="520"/>
      <c r="IJM33" s="520"/>
      <c r="IJN33" s="520"/>
      <c r="IJO33" s="520"/>
      <c r="IJP33" s="520"/>
      <c r="IJQ33" s="520"/>
      <c r="IJR33" s="520"/>
      <c r="IJS33" s="520"/>
      <c r="IJT33" s="520"/>
      <c r="IJU33" s="520"/>
      <c r="IJV33" s="520"/>
      <c r="IJW33" s="520"/>
      <c r="IJX33" s="520"/>
      <c r="IJY33" s="520"/>
      <c r="IJZ33" s="520"/>
      <c r="IKA33" s="520"/>
      <c r="IKB33" s="520"/>
      <c r="IKC33" s="520"/>
      <c r="IKD33" s="520"/>
      <c r="IKE33" s="520"/>
      <c r="IKF33" s="520"/>
      <c r="IKG33" s="520"/>
      <c r="IKH33" s="520"/>
      <c r="IKI33" s="520"/>
      <c r="IKJ33" s="520"/>
      <c r="IKK33" s="520"/>
      <c r="IKL33" s="520"/>
      <c r="IKM33" s="520"/>
      <c r="IKN33" s="520"/>
      <c r="IKO33" s="520"/>
      <c r="IKP33" s="520"/>
      <c r="IKQ33" s="520"/>
      <c r="IKR33" s="520"/>
      <c r="IKS33" s="520"/>
      <c r="IKT33" s="520"/>
      <c r="IKU33" s="520"/>
      <c r="IKV33" s="520"/>
      <c r="IKW33" s="520"/>
      <c r="IKX33" s="520"/>
      <c r="IKY33" s="520"/>
      <c r="IKZ33" s="520"/>
      <c r="ILA33" s="520"/>
      <c r="ILB33" s="520"/>
      <c r="ILC33" s="520"/>
      <c r="ILD33" s="520"/>
      <c r="ILE33" s="520"/>
      <c r="ILF33" s="520"/>
      <c r="ILG33" s="520"/>
      <c r="ILH33" s="520"/>
      <c r="ILI33" s="520"/>
      <c r="ILJ33" s="520"/>
      <c r="ILK33" s="520"/>
      <c r="ILL33" s="520"/>
      <c r="ILM33" s="520"/>
      <c r="ILN33" s="520"/>
      <c r="ILO33" s="520"/>
      <c r="ILP33" s="520"/>
      <c r="ILQ33" s="520"/>
      <c r="ILR33" s="520"/>
      <c r="ILS33" s="520"/>
      <c r="ILT33" s="520"/>
      <c r="ILU33" s="520"/>
      <c r="ILV33" s="520"/>
      <c r="ILW33" s="520"/>
      <c r="ILX33" s="520"/>
      <c r="ILY33" s="520"/>
      <c r="ILZ33" s="520"/>
      <c r="IMA33" s="520"/>
      <c r="IMB33" s="520"/>
      <c r="IMC33" s="520"/>
      <c r="IMD33" s="520"/>
      <c r="IME33" s="520"/>
      <c r="IMF33" s="520"/>
      <c r="IMG33" s="520"/>
      <c r="IMH33" s="520"/>
      <c r="IMI33" s="520"/>
      <c r="IMJ33" s="520"/>
      <c r="IMK33" s="520"/>
      <c r="IML33" s="520"/>
      <c r="IMM33" s="520"/>
      <c r="IMN33" s="520"/>
      <c r="IMO33" s="520"/>
      <c r="IMP33" s="520"/>
      <c r="IMQ33" s="520"/>
      <c r="IMR33" s="520"/>
      <c r="IMS33" s="520"/>
      <c r="IMT33" s="520"/>
      <c r="IMU33" s="520"/>
      <c r="IMV33" s="520"/>
      <c r="IMW33" s="520"/>
      <c r="IMX33" s="520"/>
      <c r="IMY33" s="520"/>
      <c r="IMZ33" s="520"/>
      <c r="INA33" s="520"/>
      <c r="INB33" s="520"/>
      <c r="INC33" s="520"/>
      <c r="IND33" s="520"/>
      <c r="INE33" s="520"/>
      <c r="INF33" s="520"/>
      <c r="ING33" s="520"/>
      <c r="INH33" s="520"/>
      <c r="INI33" s="520"/>
      <c r="INJ33" s="520"/>
      <c r="INK33" s="520"/>
      <c r="INL33" s="520"/>
      <c r="INM33" s="520"/>
      <c r="INN33" s="520"/>
      <c r="INO33" s="520"/>
      <c r="INP33" s="520"/>
      <c r="INQ33" s="520"/>
      <c r="INR33" s="520"/>
      <c r="INS33" s="520"/>
      <c r="INT33" s="520"/>
      <c r="INU33" s="520"/>
      <c r="INV33" s="520"/>
      <c r="INW33" s="520"/>
      <c r="INX33" s="520"/>
      <c r="INY33" s="520"/>
      <c r="INZ33" s="520"/>
      <c r="IOA33" s="520"/>
      <c r="IOB33" s="520"/>
      <c r="IOC33" s="520"/>
      <c r="IOD33" s="520"/>
      <c r="IOE33" s="520"/>
      <c r="IOF33" s="520"/>
      <c r="IOG33" s="520"/>
      <c r="IOH33" s="520"/>
      <c r="IOI33" s="520"/>
      <c r="IOJ33" s="520"/>
      <c r="IOK33" s="520"/>
      <c r="IOL33" s="520"/>
      <c r="IOM33" s="520"/>
      <c r="ION33" s="520"/>
      <c r="IOO33" s="520"/>
      <c r="IOP33" s="520"/>
      <c r="IOQ33" s="520"/>
      <c r="IOR33" s="520"/>
      <c r="IOS33" s="520"/>
      <c r="IOT33" s="520"/>
      <c r="IOU33" s="520"/>
      <c r="IOV33" s="520"/>
      <c r="IOW33" s="520"/>
      <c r="IOX33" s="520"/>
      <c r="IOY33" s="520"/>
      <c r="IOZ33" s="520"/>
      <c r="IPA33" s="520"/>
      <c r="IPB33" s="520"/>
      <c r="IPC33" s="520"/>
      <c r="IPD33" s="520"/>
      <c r="IPE33" s="520"/>
      <c r="IPF33" s="520"/>
      <c r="IPG33" s="520"/>
      <c r="IPH33" s="520"/>
      <c r="IPI33" s="520"/>
      <c r="IPJ33" s="520"/>
      <c r="IPK33" s="520"/>
      <c r="IPL33" s="520"/>
      <c r="IPM33" s="520"/>
      <c r="IPN33" s="520"/>
      <c r="IPO33" s="520"/>
      <c r="IPP33" s="520"/>
      <c r="IPQ33" s="520"/>
      <c r="IPR33" s="520"/>
      <c r="IPS33" s="520"/>
      <c r="IPT33" s="520"/>
      <c r="IPU33" s="520"/>
      <c r="IPV33" s="520"/>
      <c r="IPW33" s="520"/>
      <c r="IPX33" s="520"/>
      <c r="IPY33" s="520"/>
      <c r="IPZ33" s="520"/>
      <c r="IQA33" s="520"/>
      <c r="IQB33" s="520"/>
      <c r="IQC33" s="520"/>
      <c r="IQD33" s="520"/>
      <c r="IQE33" s="520"/>
      <c r="IQF33" s="520"/>
      <c r="IQG33" s="520"/>
      <c r="IQH33" s="520"/>
      <c r="IQI33" s="520"/>
      <c r="IQJ33" s="520"/>
      <c r="IQK33" s="520"/>
      <c r="IQL33" s="520"/>
      <c r="IQM33" s="520"/>
      <c r="IQN33" s="520"/>
      <c r="IQO33" s="520"/>
      <c r="IQP33" s="520"/>
      <c r="IQQ33" s="520"/>
      <c r="IQR33" s="520"/>
      <c r="IQS33" s="520"/>
      <c r="IQT33" s="520"/>
      <c r="IQU33" s="520"/>
      <c r="IQV33" s="520"/>
      <c r="IQW33" s="520"/>
      <c r="IQX33" s="520"/>
      <c r="IQY33" s="520"/>
      <c r="IQZ33" s="520"/>
      <c r="IRA33" s="520"/>
      <c r="IRB33" s="520"/>
      <c r="IRC33" s="520"/>
      <c r="IRD33" s="520"/>
      <c r="IRE33" s="520"/>
      <c r="IRF33" s="520"/>
      <c r="IRG33" s="520"/>
      <c r="IRH33" s="520"/>
      <c r="IRI33" s="520"/>
      <c r="IRJ33" s="520"/>
      <c r="IRK33" s="520"/>
      <c r="IRL33" s="520"/>
      <c r="IRM33" s="520"/>
      <c r="IRN33" s="520"/>
      <c r="IRO33" s="520"/>
      <c r="IRP33" s="520"/>
      <c r="IRQ33" s="520"/>
      <c r="IRR33" s="520"/>
      <c r="IRS33" s="520"/>
      <c r="IRT33" s="520"/>
      <c r="IRU33" s="520"/>
      <c r="IRV33" s="520"/>
      <c r="IRW33" s="520"/>
      <c r="IRX33" s="520"/>
      <c r="IRY33" s="520"/>
      <c r="IRZ33" s="520"/>
      <c r="ISA33" s="520"/>
      <c r="ISB33" s="520"/>
      <c r="ISC33" s="520"/>
      <c r="ISD33" s="520"/>
      <c r="ISE33" s="520"/>
      <c r="ISF33" s="520"/>
      <c r="ISG33" s="520"/>
      <c r="ISH33" s="520"/>
      <c r="ISI33" s="520"/>
      <c r="ISJ33" s="520"/>
      <c r="ISK33" s="520"/>
      <c r="ISL33" s="520"/>
      <c r="ISM33" s="520"/>
      <c r="ISN33" s="520"/>
      <c r="ISO33" s="520"/>
      <c r="ISP33" s="520"/>
      <c r="ISQ33" s="520"/>
      <c r="ISR33" s="520"/>
      <c r="ISS33" s="520"/>
      <c r="IST33" s="520"/>
      <c r="ISU33" s="520"/>
      <c r="ISV33" s="520"/>
      <c r="ISW33" s="520"/>
      <c r="ISX33" s="520"/>
      <c r="ISY33" s="520"/>
      <c r="ISZ33" s="520"/>
      <c r="ITA33" s="520"/>
      <c r="ITB33" s="520"/>
      <c r="ITC33" s="520"/>
      <c r="ITD33" s="520"/>
      <c r="ITE33" s="520"/>
      <c r="ITF33" s="520"/>
      <c r="ITG33" s="520"/>
      <c r="ITH33" s="520"/>
      <c r="ITI33" s="520"/>
      <c r="ITJ33" s="520"/>
      <c r="ITK33" s="520"/>
      <c r="ITL33" s="520"/>
      <c r="ITM33" s="520"/>
      <c r="ITN33" s="520"/>
      <c r="ITO33" s="520"/>
      <c r="ITP33" s="520"/>
      <c r="ITQ33" s="520"/>
      <c r="ITR33" s="520"/>
      <c r="ITS33" s="520"/>
      <c r="ITT33" s="520"/>
      <c r="ITU33" s="520"/>
      <c r="ITV33" s="520"/>
      <c r="ITW33" s="520"/>
      <c r="ITX33" s="520"/>
      <c r="ITY33" s="520"/>
      <c r="ITZ33" s="520"/>
      <c r="IUA33" s="520"/>
      <c r="IUB33" s="520"/>
      <c r="IUC33" s="520"/>
      <c r="IUD33" s="520"/>
      <c r="IUE33" s="520"/>
      <c r="IUF33" s="520"/>
      <c r="IUG33" s="520"/>
      <c r="IUH33" s="520"/>
      <c r="IUI33" s="520"/>
      <c r="IUJ33" s="520"/>
      <c r="IUK33" s="520"/>
      <c r="IUL33" s="520"/>
      <c r="IUM33" s="520"/>
      <c r="IUN33" s="520"/>
      <c r="IUO33" s="520"/>
      <c r="IUP33" s="520"/>
      <c r="IUQ33" s="520"/>
      <c r="IUR33" s="520"/>
      <c r="IUS33" s="520"/>
      <c r="IUT33" s="520"/>
      <c r="IUU33" s="520"/>
      <c r="IUV33" s="520"/>
      <c r="IUW33" s="520"/>
      <c r="IUX33" s="520"/>
      <c r="IUY33" s="520"/>
      <c r="IUZ33" s="520"/>
      <c r="IVA33" s="520"/>
      <c r="IVB33" s="520"/>
      <c r="IVC33" s="520"/>
      <c r="IVD33" s="520"/>
      <c r="IVE33" s="520"/>
      <c r="IVF33" s="520"/>
      <c r="IVG33" s="520"/>
      <c r="IVH33" s="520"/>
      <c r="IVI33" s="520"/>
      <c r="IVJ33" s="520"/>
      <c r="IVK33" s="520"/>
      <c r="IVL33" s="520"/>
      <c r="IVM33" s="520"/>
      <c r="IVN33" s="520"/>
      <c r="IVO33" s="520"/>
      <c r="IVP33" s="520"/>
      <c r="IVQ33" s="520"/>
      <c r="IVR33" s="520"/>
      <c r="IVS33" s="520"/>
      <c r="IVT33" s="520"/>
      <c r="IVU33" s="520"/>
      <c r="IVV33" s="520"/>
      <c r="IVW33" s="520"/>
      <c r="IVX33" s="520"/>
      <c r="IVY33" s="520"/>
      <c r="IVZ33" s="520"/>
      <c r="IWA33" s="520"/>
      <c r="IWB33" s="520"/>
      <c r="IWC33" s="520"/>
      <c r="IWD33" s="520"/>
      <c r="IWE33" s="520"/>
      <c r="IWF33" s="520"/>
      <c r="IWG33" s="520"/>
      <c r="IWH33" s="520"/>
      <c r="IWI33" s="520"/>
      <c r="IWJ33" s="520"/>
      <c r="IWK33" s="520"/>
      <c r="IWL33" s="520"/>
      <c r="IWM33" s="520"/>
      <c r="IWN33" s="520"/>
      <c r="IWO33" s="520"/>
      <c r="IWP33" s="520"/>
      <c r="IWQ33" s="520"/>
      <c r="IWR33" s="520"/>
      <c r="IWS33" s="520"/>
      <c r="IWT33" s="520"/>
      <c r="IWU33" s="520"/>
      <c r="IWV33" s="520"/>
      <c r="IWW33" s="520"/>
      <c r="IWX33" s="520"/>
      <c r="IWY33" s="520"/>
      <c r="IWZ33" s="520"/>
      <c r="IXA33" s="520"/>
      <c r="IXB33" s="520"/>
      <c r="IXC33" s="520"/>
      <c r="IXD33" s="520"/>
      <c r="IXE33" s="520"/>
      <c r="IXF33" s="520"/>
      <c r="IXG33" s="520"/>
      <c r="IXH33" s="520"/>
      <c r="IXI33" s="520"/>
      <c r="IXJ33" s="520"/>
      <c r="IXK33" s="520"/>
      <c r="IXL33" s="520"/>
      <c r="IXM33" s="520"/>
      <c r="IXN33" s="520"/>
      <c r="IXO33" s="520"/>
      <c r="IXP33" s="520"/>
      <c r="IXQ33" s="520"/>
      <c r="IXR33" s="520"/>
      <c r="IXS33" s="520"/>
      <c r="IXT33" s="520"/>
      <c r="IXU33" s="520"/>
      <c r="IXV33" s="520"/>
      <c r="IXW33" s="520"/>
      <c r="IXX33" s="520"/>
      <c r="IXY33" s="520"/>
      <c r="IXZ33" s="520"/>
      <c r="IYA33" s="520"/>
      <c r="IYB33" s="520"/>
      <c r="IYC33" s="520"/>
      <c r="IYD33" s="520"/>
      <c r="IYE33" s="520"/>
      <c r="IYF33" s="520"/>
      <c r="IYG33" s="520"/>
      <c r="IYH33" s="520"/>
      <c r="IYI33" s="520"/>
      <c r="IYJ33" s="520"/>
      <c r="IYK33" s="520"/>
      <c r="IYL33" s="520"/>
      <c r="IYM33" s="520"/>
      <c r="IYN33" s="520"/>
      <c r="IYO33" s="520"/>
      <c r="IYP33" s="520"/>
      <c r="IYQ33" s="520"/>
      <c r="IYR33" s="520"/>
      <c r="IYS33" s="520"/>
      <c r="IYT33" s="520"/>
      <c r="IYU33" s="520"/>
      <c r="IYV33" s="520"/>
      <c r="IYW33" s="520"/>
      <c r="IYX33" s="520"/>
      <c r="IYY33" s="520"/>
      <c r="IYZ33" s="520"/>
      <c r="IZA33" s="520"/>
      <c r="IZB33" s="520"/>
      <c r="IZC33" s="520"/>
      <c r="IZD33" s="520"/>
      <c r="IZE33" s="520"/>
      <c r="IZF33" s="520"/>
      <c r="IZG33" s="520"/>
      <c r="IZH33" s="520"/>
      <c r="IZI33" s="520"/>
      <c r="IZJ33" s="520"/>
      <c r="IZK33" s="520"/>
      <c r="IZL33" s="520"/>
      <c r="IZM33" s="520"/>
      <c r="IZN33" s="520"/>
      <c r="IZO33" s="520"/>
      <c r="IZP33" s="520"/>
      <c r="IZQ33" s="520"/>
      <c r="IZR33" s="520"/>
      <c r="IZS33" s="520"/>
      <c r="IZT33" s="520"/>
      <c r="IZU33" s="520"/>
      <c r="IZV33" s="520"/>
      <c r="IZW33" s="520"/>
      <c r="IZX33" s="520"/>
      <c r="IZY33" s="520"/>
      <c r="IZZ33" s="520"/>
      <c r="JAA33" s="520"/>
      <c r="JAB33" s="520"/>
      <c r="JAC33" s="520"/>
      <c r="JAD33" s="520"/>
      <c r="JAE33" s="520"/>
      <c r="JAF33" s="520"/>
      <c r="JAG33" s="520"/>
      <c r="JAH33" s="520"/>
      <c r="JAI33" s="520"/>
      <c r="JAJ33" s="520"/>
      <c r="JAK33" s="520"/>
      <c r="JAL33" s="520"/>
      <c r="JAM33" s="520"/>
      <c r="JAN33" s="520"/>
      <c r="JAO33" s="520"/>
      <c r="JAP33" s="520"/>
      <c r="JAQ33" s="520"/>
      <c r="JAR33" s="520"/>
      <c r="JAS33" s="520"/>
      <c r="JAT33" s="520"/>
      <c r="JAU33" s="520"/>
      <c r="JAV33" s="520"/>
      <c r="JAW33" s="520"/>
      <c r="JAX33" s="520"/>
      <c r="JAY33" s="520"/>
      <c r="JAZ33" s="520"/>
      <c r="JBA33" s="520"/>
      <c r="JBB33" s="520"/>
      <c r="JBC33" s="520"/>
      <c r="JBD33" s="520"/>
      <c r="JBE33" s="520"/>
      <c r="JBF33" s="520"/>
      <c r="JBG33" s="520"/>
      <c r="JBH33" s="520"/>
      <c r="JBI33" s="520"/>
      <c r="JBJ33" s="520"/>
      <c r="JBK33" s="520"/>
      <c r="JBL33" s="520"/>
      <c r="JBM33" s="520"/>
      <c r="JBN33" s="520"/>
      <c r="JBO33" s="520"/>
      <c r="JBP33" s="520"/>
      <c r="JBQ33" s="520"/>
      <c r="JBR33" s="520"/>
      <c r="JBS33" s="520"/>
      <c r="JBT33" s="520"/>
      <c r="JBU33" s="520"/>
      <c r="JBV33" s="520"/>
      <c r="JBW33" s="520"/>
      <c r="JBX33" s="520"/>
      <c r="JBY33" s="520"/>
      <c r="JBZ33" s="520"/>
      <c r="JCA33" s="520"/>
      <c r="JCB33" s="520"/>
      <c r="JCC33" s="520"/>
      <c r="JCD33" s="520"/>
      <c r="JCE33" s="520"/>
      <c r="JCF33" s="520"/>
      <c r="JCG33" s="520"/>
      <c r="JCH33" s="520"/>
      <c r="JCI33" s="520"/>
      <c r="JCJ33" s="520"/>
      <c r="JCK33" s="520"/>
      <c r="JCL33" s="520"/>
      <c r="JCM33" s="520"/>
      <c r="JCN33" s="520"/>
      <c r="JCO33" s="520"/>
      <c r="JCP33" s="520"/>
      <c r="JCQ33" s="520"/>
      <c r="JCR33" s="520"/>
      <c r="JCS33" s="520"/>
      <c r="JCT33" s="520"/>
      <c r="JCU33" s="520"/>
      <c r="JCV33" s="520"/>
      <c r="JCW33" s="520"/>
      <c r="JCX33" s="520"/>
      <c r="JCY33" s="520"/>
      <c r="JCZ33" s="520"/>
      <c r="JDA33" s="520"/>
      <c r="JDB33" s="520"/>
      <c r="JDC33" s="520"/>
      <c r="JDD33" s="520"/>
      <c r="JDE33" s="520"/>
      <c r="JDF33" s="520"/>
      <c r="JDG33" s="520"/>
      <c r="JDH33" s="520"/>
      <c r="JDI33" s="520"/>
      <c r="JDJ33" s="520"/>
      <c r="JDK33" s="520"/>
      <c r="JDL33" s="520"/>
      <c r="JDM33" s="520"/>
      <c r="JDN33" s="520"/>
      <c r="JDO33" s="520"/>
      <c r="JDP33" s="520"/>
      <c r="JDQ33" s="520"/>
      <c r="JDR33" s="520"/>
      <c r="JDS33" s="520"/>
      <c r="JDT33" s="520"/>
      <c r="JDU33" s="520"/>
      <c r="JDV33" s="520"/>
      <c r="JDW33" s="520"/>
      <c r="JDX33" s="520"/>
      <c r="JDY33" s="520"/>
      <c r="JDZ33" s="520"/>
      <c r="JEA33" s="520"/>
      <c r="JEB33" s="520"/>
      <c r="JEC33" s="520"/>
      <c r="JED33" s="520"/>
      <c r="JEE33" s="520"/>
      <c r="JEF33" s="520"/>
      <c r="JEG33" s="520"/>
      <c r="JEH33" s="520"/>
      <c r="JEI33" s="520"/>
      <c r="JEJ33" s="520"/>
      <c r="JEK33" s="520"/>
      <c r="JEL33" s="520"/>
      <c r="JEM33" s="520"/>
      <c r="JEN33" s="520"/>
      <c r="JEO33" s="520"/>
      <c r="JEP33" s="520"/>
      <c r="JEQ33" s="520"/>
      <c r="JER33" s="520"/>
      <c r="JES33" s="520"/>
      <c r="JET33" s="520"/>
      <c r="JEU33" s="520"/>
      <c r="JEV33" s="520"/>
      <c r="JEW33" s="520"/>
      <c r="JEX33" s="520"/>
      <c r="JEY33" s="520"/>
      <c r="JEZ33" s="520"/>
      <c r="JFA33" s="520"/>
      <c r="JFB33" s="520"/>
      <c r="JFC33" s="520"/>
      <c r="JFD33" s="520"/>
      <c r="JFE33" s="520"/>
      <c r="JFF33" s="520"/>
      <c r="JFG33" s="520"/>
      <c r="JFH33" s="520"/>
      <c r="JFI33" s="520"/>
      <c r="JFJ33" s="520"/>
      <c r="JFK33" s="520"/>
      <c r="JFL33" s="520"/>
      <c r="JFM33" s="520"/>
      <c r="JFN33" s="520"/>
      <c r="JFO33" s="520"/>
      <c r="JFP33" s="520"/>
      <c r="JFQ33" s="520"/>
      <c r="JFR33" s="520"/>
      <c r="JFS33" s="520"/>
      <c r="JFT33" s="520"/>
      <c r="JFU33" s="520"/>
      <c r="JFV33" s="520"/>
      <c r="JFW33" s="520"/>
      <c r="JFX33" s="520"/>
      <c r="JFY33" s="520"/>
      <c r="JFZ33" s="520"/>
      <c r="JGA33" s="520"/>
      <c r="JGB33" s="520"/>
      <c r="JGC33" s="520"/>
      <c r="JGD33" s="520"/>
      <c r="JGE33" s="520"/>
      <c r="JGF33" s="520"/>
      <c r="JGG33" s="520"/>
      <c r="JGH33" s="520"/>
      <c r="JGI33" s="520"/>
      <c r="JGJ33" s="520"/>
      <c r="JGK33" s="520"/>
      <c r="JGL33" s="520"/>
      <c r="JGM33" s="520"/>
      <c r="JGN33" s="520"/>
      <c r="JGO33" s="520"/>
      <c r="JGP33" s="520"/>
      <c r="JGQ33" s="520"/>
      <c r="JGR33" s="520"/>
      <c r="JGS33" s="520"/>
      <c r="JGT33" s="520"/>
      <c r="JGU33" s="520"/>
      <c r="JGV33" s="520"/>
      <c r="JGW33" s="520"/>
      <c r="JGX33" s="520"/>
      <c r="JGY33" s="520"/>
      <c r="JGZ33" s="520"/>
      <c r="JHA33" s="520"/>
      <c r="JHB33" s="520"/>
      <c r="JHC33" s="520"/>
      <c r="JHD33" s="520"/>
      <c r="JHE33" s="520"/>
      <c r="JHF33" s="520"/>
      <c r="JHG33" s="520"/>
      <c r="JHH33" s="520"/>
      <c r="JHI33" s="520"/>
      <c r="JHJ33" s="520"/>
      <c r="JHK33" s="520"/>
      <c r="JHL33" s="520"/>
      <c r="JHM33" s="520"/>
      <c r="JHN33" s="520"/>
      <c r="JHO33" s="520"/>
      <c r="JHP33" s="520"/>
      <c r="JHQ33" s="520"/>
      <c r="JHR33" s="520"/>
      <c r="JHS33" s="520"/>
      <c r="JHT33" s="520"/>
      <c r="JHU33" s="520"/>
      <c r="JHV33" s="520"/>
      <c r="JHW33" s="520"/>
      <c r="JHX33" s="520"/>
      <c r="JHY33" s="520"/>
      <c r="JHZ33" s="520"/>
      <c r="JIA33" s="520"/>
      <c r="JIB33" s="520"/>
      <c r="JIC33" s="520"/>
      <c r="JID33" s="520"/>
      <c r="JIE33" s="520"/>
      <c r="JIF33" s="520"/>
      <c r="JIG33" s="520"/>
      <c r="JIH33" s="520"/>
      <c r="JII33" s="520"/>
      <c r="JIJ33" s="520"/>
      <c r="JIK33" s="520"/>
      <c r="JIL33" s="520"/>
      <c r="JIM33" s="520"/>
      <c r="JIN33" s="520"/>
      <c r="JIO33" s="520"/>
      <c r="JIP33" s="520"/>
      <c r="JIQ33" s="520"/>
      <c r="JIR33" s="520"/>
      <c r="JIS33" s="520"/>
      <c r="JIT33" s="520"/>
      <c r="JIU33" s="520"/>
      <c r="JIV33" s="520"/>
      <c r="JIW33" s="520"/>
      <c r="JIX33" s="520"/>
      <c r="JIY33" s="520"/>
      <c r="JIZ33" s="520"/>
      <c r="JJA33" s="520"/>
      <c r="JJB33" s="520"/>
      <c r="JJC33" s="520"/>
      <c r="JJD33" s="520"/>
      <c r="JJE33" s="520"/>
      <c r="JJF33" s="520"/>
      <c r="JJG33" s="520"/>
      <c r="JJH33" s="520"/>
      <c r="JJI33" s="520"/>
      <c r="JJJ33" s="520"/>
      <c r="JJK33" s="520"/>
      <c r="JJL33" s="520"/>
      <c r="JJM33" s="520"/>
      <c r="JJN33" s="520"/>
      <c r="JJO33" s="520"/>
      <c r="JJP33" s="520"/>
      <c r="JJQ33" s="520"/>
      <c r="JJR33" s="520"/>
      <c r="JJS33" s="520"/>
      <c r="JJT33" s="520"/>
      <c r="JJU33" s="520"/>
      <c r="JJV33" s="520"/>
      <c r="JJW33" s="520"/>
      <c r="JJX33" s="520"/>
      <c r="JJY33" s="520"/>
      <c r="JJZ33" s="520"/>
      <c r="JKA33" s="520"/>
      <c r="JKB33" s="520"/>
      <c r="JKC33" s="520"/>
      <c r="JKD33" s="520"/>
      <c r="JKE33" s="520"/>
      <c r="JKF33" s="520"/>
      <c r="JKG33" s="520"/>
      <c r="JKH33" s="520"/>
      <c r="JKI33" s="520"/>
      <c r="JKJ33" s="520"/>
      <c r="JKK33" s="520"/>
      <c r="JKL33" s="520"/>
      <c r="JKM33" s="520"/>
      <c r="JKN33" s="520"/>
      <c r="JKO33" s="520"/>
      <c r="JKP33" s="520"/>
      <c r="JKQ33" s="520"/>
      <c r="JKR33" s="520"/>
      <c r="JKS33" s="520"/>
      <c r="JKT33" s="520"/>
      <c r="JKU33" s="520"/>
      <c r="JKV33" s="520"/>
      <c r="JKW33" s="520"/>
      <c r="JKX33" s="520"/>
      <c r="JKY33" s="520"/>
      <c r="JKZ33" s="520"/>
      <c r="JLA33" s="520"/>
      <c r="JLB33" s="520"/>
      <c r="JLC33" s="520"/>
      <c r="JLD33" s="520"/>
      <c r="JLE33" s="520"/>
      <c r="JLF33" s="520"/>
      <c r="JLG33" s="520"/>
      <c r="JLH33" s="520"/>
      <c r="JLI33" s="520"/>
      <c r="JLJ33" s="520"/>
      <c r="JLK33" s="520"/>
      <c r="JLL33" s="520"/>
      <c r="JLM33" s="520"/>
      <c r="JLN33" s="520"/>
      <c r="JLO33" s="520"/>
      <c r="JLP33" s="520"/>
      <c r="JLQ33" s="520"/>
      <c r="JLR33" s="520"/>
      <c r="JLS33" s="520"/>
      <c r="JLT33" s="520"/>
      <c r="JLU33" s="520"/>
      <c r="JLV33" s="520"/>
      <c r="JLW33" s="520"/>
      <c r="JLX33" s="520"/>
      <c r="JLY33" s="520"/>
      <c r="JLZ33" s="520"/>
      <c r="JMA33" s="520"/>
      <c r="JMB33" s="520"/>
      <c r="JMC33" s="520"/>
      <c r="JMD33" s="520"/>
      <c r="JME33" s="520"/>
      <c r="JMF33" s="520"/>
      <c r="JMG33" s="520"/>
      <c r="JMH33" s="520"/>
      <c r="JMI33" s="520"/>
      <c r="JMJ33" s="520"/>
      <c r="JMK33" s="520"/>
      <c r="JML33" s="520"/>
      <c r="JMM33" s="520"/>
      <c r="JMN33" s="520"/>
      <c r="JMO33" s="520"/>
      <c r="JMP33" s="520"/>
      <c r="JMQ33" s="520"/>
      <c r="JMR33" s="520"/>
      <c r="JMS33" s="520"/>
      <c r="JMT33" s="520"/>
      <c r="JMU33" s="520"/>
      <c r="JMV33" s="520"/>
      <c r="JMW33" s="520"/>
      <c r="JMX33" s="520"/>
      <c r="JMY33" s="520"/>
      <c r="JMZ33" s="520"/>
      <c r="JNA33" s="520"/>
      <c r="JNB33" s="520"/>
      <c r="JNC33" s="520"/>
      <c r="JND33" s="520"/>
      <c r="JNE33" s="520"/>
      <c r="JNF33" s="520"/>
      <c r="JNG33" s="520"/>
      <c r="JNH33" s="520"/>
      <c r="JNI33" s="520"/>
      <c r="JNJ33" s="520"/>
      <c r="JNK33" s="520"/>
      <c r="JNL33" s="520"/>
      <c r="JNM33" s="520"/>
      <c r="JNN33" s="520"/>
      <c r="JNO33" s="520"/>
      <c r="JNP33" s="520"/>
      <c r="JNQ33" s="520"/>
      <c r="JNR33" s="520"/>
      <c r="JNS33" s="520"/>
      <c r="JNT33" s="520"/>
      <c r="JNU33" s="520"/>
      <c r="JNV33" s="520"/>
      <c r="JNW33" s="520"/>
      <c r="JNX33" s="520"/>
      <c r="JNY33" s="520"/>
      <c r="JNZ33" s="520"/>
      <c r="JOA33" s="520"/>
      <c r="JOB33" s="520"/>
      <c r="JOC33" s="520"/>
      <c r="JOD33" s="520"/>
      <c r="JOE33" s="520"/>
      <c r="JOF33" s="520"/>
      <c r="JOG33" s="520"/>
      <c r="JOH33" s="520"/>
      <c r="JOI33" s="520"/>
      <c r="JOJ33" s="520"/>
      <c r="JOK33" s="520"/>
      <c r="JOL33" s="520"/>
      <c r="JOM33" s="520"/>
      <c r="JON33" s="520"/>
      <c r="JOO33" s="520"/>
      <c r="JOP33" s="520"/>
      <c r="JOQ33" s="520"/>
      <c r="JOR33" s="520"/>
      <c r="JOS33" s="520"/>
      <c r="JOT33" s="520"/>
      <c r="JOU33" s="520"/>
      <c r="JOV33" s="520"/>
      <c r="JOW33" s="520"/>
      <c r="JOX33" s="520"/>
      <c r="JOY33" s="520"/>
      <c r="JOZ33" s="520"/>
      <c r="JPA33" s="520"/>
      <c r="JPB33" s="520"/>
      <c r="JPC33" s="520"/>
      <c r="JPD33" s="520"/>
      <c r="JPE33" s="520"/>
      <c r="JPF33" s="520"/>
      <c r="JPG33" s="520"/>
      <c r="JPH33" s="520"/>
      <c r="JPI33" s="520"/>
      <c r="JPJ33" s="520"/>
      <c r="JPK33" s="520"/>
      <c r="JPL33" s="520"/>
      <c r="JPM33" s="520"/>
      <c r="JPN33" s="520"/>
      <c r="JPO33" s="520"/>
      <c r="JPP33" s="520"/>
      <c r="JPQ33" s="520"/>
      <c r="JPR33" s="520"/>
      <c r="JPS33" s="520"/>
      <c r="JPT33" s="520"/>
      <c r="JPU33" s="520"/>
      <c r="JPV33" s="520"/>
      <c r="JPW33" s="520"/>
      <c r="JPX33" s="520"/>
      <c r="JPY33" s="520"/>
      <c r="JPZ33" s="520"/>
      <c r="JQA33" s="520"/>
      <c r="JQB33" s="520"/>
      <c r="JQC33" s="520"/>
      <c r="JQD33" s="520"/>
      <c r="JQE33" s="520"/>
      <c r="JQF33" s="520"/>
      <c r="JQG33" s="520"/>
      <c r="JQH33" s="520"/>
      <c r="JQI33" s="520"/>
      <c r="JQJ33" s="520"/>
      <c r="JQK33" s="520"/>
      <c r="JQL33" s="520"/>
      <c r="JQM33" s="520"/>
      <c r="JQN33" s="520"/>
      <c r="JQO33" s="520"/>
      <c r="JQP33" s="520"/>
      <c r="JQQ33" s="520"/>
      <c r="JQR33" s="520"/>
      <c r="JQS33" s="520"/>
      <c r="JQT33" s="520"/>
      <c r="JQU33" s="520"/>
      <c r="JQV33" s="520"/>
      <c r="JQW33" s="520"/>
      <c r="JQX33" s="520"/>
      <c r="JQY33" s="520"/>
      <c r="JQZ33" s="520"/>
      <c r="JRA33" s="520"/>
      <c r="JRB33" s="520"/>
      <c r="JRC33" s="520"/>
      <c r="JRD33" s="520"/>
      <c r="JRE33" s="520"/>
      <c r="JRF33" s="520"/>
      <c r="JRG33" s="520"/>
      <c r="JRH33" s="520"/>
      <c r="JRI33" s="520"/>
      <c r="JRJ33" s="520"/>
      <c r="JRK33" s="520"/>
      <c r="JRL33" s="520"/>
      <c r="JRM33" s="520"/>
      <c r="JRN33" s="520"/>
      <c r="JRO33" s="520"/>
      <c r="JRP33" s="520"/>
      <c r="JRQ33" s="520"/>
      <c r="JRR33" s="520"/>
      <c r="JRS33" s="520"/>
      <c r="JRT33" s="520"/>
      <c r="JRU33" s="520"/>
      <c r="JRV33" s="520"/>
      <c r="JRW33" s="520"/>
      <c r="JRX33" s="520"/>
      <c r="JRY33" s="520"/>
      <c r="JRZ33" s="520"/>
      <c r="JSA33" s="520"/>
      <c r="JSB33" s="520"/>
      <c r="JSC33" s="520"/>
      <c r="JSD33" s="520"/>
      <c r="JSE33" s="520"/>
      <c r="JSF33" s="520"/>
      <c r="JSG33" s="520"/>
      <c r="JSH33" s="520"/>
      <c r="JSI33" s="520"/>
      <c r="JSJ33" s="520"/>
      <c r="JSK33" s="520"/>
      <c r="JSL33" s="520"/>
      <c r="JSM33" s="520"/>
      <c r="JSN33" s="520"/>
      <c r="JSO33" s="520"/>
      <c r="JSP33" s="520"/>
      <c r="JSQ33" s="520"/>
      <c r="JSR33" s="520"/>
      <c r="JSS33" s="520"/>
      <c r="JST33" s="520"/>
      <c r="JSU33" s="520"/>
      <c r="JSV33" s="520"/>
      <c r="JSW33" s="520"/>
      <c r="JSX33" s="520"/>
      <c r="JSY33" s="520"/>
      <c r="JSZ33" s="520"/>
      <c r="JTA33" s="520"/>
      <c r="JTB33" s="520"/>
      <c r="JTC33" s="520"/>
      <c r="JTD33" s="520"/>
      <c r="JTE33" s="520"/>
      <c r="JTF33" s="520"/>
      <c r="JTG33" s="520"/>
      <c r="JTH33" s="520"/>
      <c r="JTI33" s="520"/>
      <c r="JTJ33" s="520"/>
      <c r="JTK33" s="520"/>
      <c r="JTL33" s="520"/>
      <c r="JTM33" s="520"/>
      <c r="JTN33" s="520"/>
      <c r="JTO33" s="520"/>
      <c r="JTP33" s="520"/>
      <c r="JTQ33" s="520"/>
      <c r="JTR33" s="520"/>
      <c r="JTS33" s="520"/>
      <c r="JTT33" s="520"/>
      <c r="JTU33" s="520"/>
      <c r="JTV33" s="520"/>
      <c r="JTW33" s="520"/>
      <c r="JTX33" s="520"/>
      <c r="JTY33" s="520"/>
      <c r="JTZ33" s="520"/>
      <c r="JUA33" s="520"/>
      <c r="JUB33" s="520"/>
      <c r="JUC33" s="520"/>
      <c r="JUD33" s="520"/>
      <c r="JUE33" s="520"/>
      <c r="JUF33" s="520"/>
      <c r="JUG33" s="520"/>
      <c r="JUH33" s="520"/>
      <c r="JUI33" s="520"/>
      <c r="JUJ33" s="520"/>
      <c r="JUK33" s="520"/>
      <c r="JUL33" s="520"/>
      <c r="JUM33" s="520"/>
      <c r="JUN33" s="520"/>
      <c r="JUO33" s="520"/>
      <c r="JUP33" s="520"/>
      <c r="JUQ33" s="520"/>
      <c r="JUR33" s="520"/>
      <c r="JUS33" s="520"/>
      <c r="JUT33" s="520"/>
      <c r="JUU33" s="520"/>
      <c r="JUV33" s="520"/>
      <c r="JUW33" s="520"/>
      <c r="JUX33" s="520"/>
      <c r="JUY33" s="520"/>
      <c r="JUZ33" s="520"/>
      <c r="JVA33" s="520"/>
      <c r="JVB33" s="520"/>
      <c r="JVC33" s="520"/>
      <c r="JVD33" s="520"/>
      <c r="JVE33" s="520"/>
      <c r="JVF33" s="520"/>
      <c r="JVG33" s="520"/>
      <c r="JVH33" s="520"/>
      <c r="JVI33" s="520"/>
      <c r="JVJ33" s="520"/>
      <c r="JVK33" s="520"/>
      <c r="JVL33" s="520"/>
      <c r="JVM33" s="520"/>
      <c r="JVN33" s="520"/>
      <c r="JVO33" s="520"/>
      <c r="JVP33" s="520"/>
      <c r="JVQ33" s="520"/>
      <c r="JVR33" s="520"/>
      <c r="JVS33" s="520"/>
      <c r="JVT33" s="520"/>
      <c r="JVU33" s="520"/>
      <c r="JVV33" s="520"/>
      <c r="JVW33" s="520"/>
      <c r="JVX33" s="520"/>
      <c r="JVY33" s="520"/>
      <c r="JVZ33" s="520"/>
      <c r="JWA33" s="520"/>
      <c r="JWB33" s="520"/>
      <c r="JWC33" s="520"/>
      <c r="JWD33" s="520"/>
      <c r="JWE33" s="520"/>
      <c r="JWF33" s="520"/>
      <c r="JWG33" s="520"/>
      <c r="JWH33" s="520"/>
      <c r="JWI33" s="520"/>
      <c r="JWJ33" s="520"/>
      <c r="JWK33" s="520"/>
      <c r="JWL33" s="520"/>
      <c r="JWM33" s="520"/>
      <c r="JWN33" s="520"/>
      <c r="JWO33" s="520"/>
      <c r="JWP33" s="520"/>
      <c r="JWQ33" s="520"/>
      <c r="JWR33" s="520"/>
      <c r="JWS33" s="520"/>
      <c r="JWT33" s="520"/>
      <c r="JWU33" s="520"/>
      <c r="JWV33" s="520"/>
      <c r="JWW33" s="520"/>
      <c r="JWX33" s="520"/>
      <c r="JWY33" s="520"/>
      <c r="JWZ33" s="520"/>
      <c r="JXA33" s="520"/>
      <c r="JXB33" s="520"/>
      <c r="JXC33" s="520"/>
      <c r="JXD33" s="520"/>
      <c r="JXE33" s="520"/>
      <c r="JXF33" s="520"/>
      <c r="JXG33" s="520"/>
      <c r="JXH33" s="520"/>
      <c r="JXI33" s="520"/>
      <c r="JXJ33" s="520"/>
      <c r="JXK33" s="520"/>
      <c r="JXL33" s="520"/>
      <c r="JXM33" s="520"/>
      <c r="JXN33" s="520"/>
      <c r="JXO33" s="520"/>
      <c r="JXP33" s="520"/>
      <c r="JXQ33" s="520"/>
      <c r="JXR33" s="520"/>
      <c r="JXS33" s="520"/>
      <c r="JXT33" s="520"/>
      <c r="JXU33" s="520"/>
      <c r="JXV33" s="520"/>
      <c r="JXW33" s="520"/>
      <c r="JXX33" s="520"/>
      <c r="JXY33" s="520"/>
      <c r="JXZ33" s="520"/>
      <c r="JYA33" s="520"/>
      <c r="JYB33" s="520"/>
      <c r="JYC33" s="520"/>
      <c r="JYD33" s="520"/>
      <c r="JYE33" s="520"/>
      <c r="JYF33" s="520"/>
      <c r="JYG33" s="520"/>
      <c r="JYH33" s="520"/>
      <c r="JYI33" s="520"/>
      <c r="JYJ33" s="520"/>
      <c r="JYK33" s="520"/>
      <c r="JYL33" s="520"/>
      <c r="JYM33" s="520"/>
      <c r="JYN33" s="520"/>
      <c r="JYO33" s="520"/>
      <c r="JYP33" s="520"/>
      <c r="JYQ33" s="520"/>
      <c r="JYR33" s="520"/>
      <c r="JYS33" s="520"/>
      <c r="JYT33" s="520"/>
      <c r="JYU33" s="520"/>
      <c r="JYV33" s="520"/>
      <c r="JYW33" s="520"/>
      <c r="JYX33" s="520"/>
      <c r="JYY33" s="520"/>
      <c r="JYZ33" s="520"/>
      <c r="JZA33" s="520"/>
      <c r="JZB33" s="520"/>
      <c r="JZC33" s="520"/>
      <c r="JZD33" s="520"/>
      <c r="JZE33" s="520"/>
      <c r="JZF33" s="520"/>
      <c r="JZG33" s="520"/>
      <c r="JZH33" s="520"/>
      <c r="JZI33" s="520"/>
      <c r="JZJ33" s="520"/>
      <c r="JZK33" s="520"/>
      <c r="JZL33" s="520"/>
      <c r="JZM33" s="520"/>
      <c r="JZN33" s="520"/>
      <c r="JZO33" s="520"/>
      <c r="JZP33" s="520"/>
      <c r="JZQ33" s="520"/>
      <c r="JZR33" s="520"/>
      <c r="JZS33" s="520"/>
      <c r="JZT33" s="520"/>
      <c r="JZU33" s="520"/>
      <c r="JZV33" s="520"/>
      <c r="JZW33" s="520"/>
      <c r="JZX33" s="520"/>
      <c r="JZY33" s="520"/>
      <c r="JZZ33" s="520"/>
      <c r="KAA33" s="520"/>
      <c r="KAB33" s="520"/>
      <c r="KAC33" s="520"/>
      <c r="KAD33" s="520"/>
      <c r="KAE33" s="520"/>
      <c r="KAF33" s="520"/>
      <c r="KAG33" s="520"/>
      <c r="KAH33" s="520"/>
      <c r="KAI33" s="520"/>
      <c r="KAJ33" s="520"/>
      <c r="KAK33" s="520"/>
      <c r="KAL33" s="520"/>
      <c r="KAM33" s="520"/>
      <c r="KAN33" s="520"/>
      <c r="KAO33" s="520"/>
      <c r="KAP33" s="520"/>
      <c r="KAQ33" s="520"/>
      <c r="KAR33" s="520"/>
      <c r="KAS33" s="520"/>
      <c r="KAT33" s="520"/>
      <c r="KAU33" s="520"/>
      <c r="KAV33" s="520"/>
      <c r="KAW33" s="520"/>
      <c r="KAX33" s="520"/>
      <c r="KAY33" s="520"/>
      <c r="KAZ33" s="520"/>
      <c r="KBA33" s="520"/>
      <c r="KBB33" s="520"/>
      <c r="KBC33" s="520"/>
      <c r="KBD33" s="520"/>
      <c r="KBE33" s="520"/>
      <c r="KBF33" s="520"/>
      <c r="KBG33" s="520"/>
      <c r="KBH33" s="520"/>
      <c r="KBI33" s="520"/>
      <c r="KBJ33" s="520"/>
      <c r="KBK33" s="520"/>
      <c r="KBL33" s="520"/>
      <c r="KBM33" s="520"/>
      <c r="KBN33" s="520"/>
      <c r="KBO33" s="520"/>
      <c r="KBP33" s="520"/>
      <c r="KBQ33" s="520"/>
      <c r="KBR33" s="520"/>
      <c r="KBS33" s="520"/>
      <c r="KBT33" s="520"/>
      <c r="KBU33" s="520"/>
      <c r="KBV33" s="520"/>
      <c r="KBW33" s="520"/>
      <c r="KBX33" s="520"/>
      <c r="KBY33" s="520"/>
      <c r="KBZ33" s="520"/>
      <c r="KCA33" s="520"/>
      <c r="KCB33" s="520"/>
      <c r="KCC33" s="520"/>
      <c r="KCD33" s="520"/>
      <c r="KCE33" s="520"/>
      <c r="KCF33" s="520"/>
      <c r="KCG33" s="520"/>
      <c r="KCH33" s="520"/>
      <c r="KCI33" s="520"/>
      <c r="KCJ33" s="520"/>
      <c r="KCK33" s="520"/>
      <c r="KCL33" s="520"/>
      <c r="KCM33" s="520"/>
      <c r="KCN33" s="520"/>
      <c r="KCO33" s="520"/>
      <c r="KCP33" s="520"/>
      <c r="KCQ33" s="520"/>
      <c r="KCR33" s="520"/>
      <c r="KCS33" s="520"/>
      <c r="KCT33" s="520"/>
      <c r="KCU33" s="520"/>
      <c r="KCV33" s="520"/>
      <c r="KCW33" s="520"/>
      <c r="KCX33" s="520"/>
      <c r="KCY33" s="520"/>
      <c r="KCZ33" s="520"/>
      <c r="KDA33" s="520"/>
      <c r="KDB33" s="520"/>
      <c r="KDC33" s="520"/>
      <c r="KDD33" s="520"/>
      <c r="KDE33" s="520"/>
      <c r="KDF33" s="520"/>
      <c r="KDG33" s="520"/>
      <c r="KDH33" s="520"/>
      <c r="KDI33" s="520"/>
      <c r="KDJ33" s="520"/>
      <c r="KDK33" s="520"/>
      <c r="KDL33" s="520"/>
      <c r="KDM33" s="520"/>
      <c r="KDN33" s="520"/>
      <c r="KDO33" s="520"/>
      <c r="KDP33" s="520"/>
      <c r="KDQ33" s="520"/>
      <c r="KDR33" s="520"/>
      <c r="KDS33" s="520"/>
      <c r="KDT33" s="520"/>
      <c r="KDU33" s="520"/>
      <c r="KDV33" s="520"/>
      <c r="KDW33" s="520"/>
      <c r="KDX33" s="520"/>
      <c r="KDY33" s="520"/>
      <c r="KDZ33" s="520"/>
      <c r="KEA33" s="520"/>
      <c r="KEB33" s="520"/>
      <c r="KEC33" s="520"/>
      <c r="KED33" s="520"/>
      <c r="KEE33" s="520"/>
      <c r="KEF33" s="520"/>
      <c r="KEG33" s="520"/>
      <c r="KEH33" s="520"/>
      <c r="KEI33" s="520"/>
      <c r="KEJ33" s="520"/>
      <c r="KEK33" s="520"/>
      <c r="KEL33" s="520"/>
      <c r="KEM33" s="520"/>
      <c r="KEN33" s="520"/>
      <c r="KEO33" s="520"/>
      <c r="KEP33" s="520"/>
      <c r="KEQ33" s="520"/>
      <c r="KER33" s="520"/>
      <c r="KES33" s="520"/>
      <c r="KET33" s="520"/>
      <c r="KEU33" s="520"/>
      <c r="KEV33" s="520"/>
      <c r="KEW33" s="520"/>
      <c r="KEX33" s="520"/>
      <c r="KEY33" s="520"/>
      <c r="KEZ33" s="520"/>
      <c r="KFA33" s="520"/>
      <c r="KFB33" s="520"/>
      <c r="KFC33" s="520"/>
      <c r="KFD33" s="520"/>
      <c r="KFE33" s="520"/>
      <c r="KFF33" s="520"/>
      <c r="KFG33" s="520"/>
      <c r="KFH33" s="520"/>
      <c r="KFI33" s="520"/>
      <c r="KFJ33" s="520"/>
      <c r="KFK33" s="520"/>
      <c r="KFL33" s="520"/>
      <c r="KFM33" s="520"/>
      <c r="KFN33" s="520"/>
      <c r="KFO33" s="520"/>
      <c r="KFP33" s="520"/>
      <c r="KFQ33" s="520"/>
      <c r="KFR33" s="520"/>
      <c r="KFS33" s="520"/>
      <c r="KFT33" s="520"/>
      <c r="KFU33" s="520"/>
      <c r="KFV33" s="520"/>
      <c r="KFW33" s="520"/>
      <c r="KFX33" s="520"/>
      <c r="KFY33" s="520"/>
      <c r="KFZ33" s="520"/>
      <c r="KGA33" s="520"/>
      <c r="KGB33" s="520"/>
      <c r="KGC33" s="520"/>
      <c r="KGD33" s="520"/>
      <c r="KGE33" s="520"/>
      <c r="KGF33" s="520"/>
      <c r="KGG33" s="520"/>
      <c r="KGH33" s="520"/>
      <c r="KGI33" s="520"/>
      <c r="KGJ33" s="520"/>
      <c r="KGK33" s="520"/>
      <c r="KGL33" s="520"/>
      <c r="KGM33" s="520"/>
      <c r="KGN33" s="520"/>
      <c r="KGO33" s="520"/>
      <c r="KGP33" s="520"/>
      <c r="KGQ33" s="520"/>
      <c r="KGR33" s="520"/>
      <c r="KGS33" s="520"/>
      <c r="KGT33" s="520"/>
      <c r="KGU33" s="520"/>
      <c r="KGV33" s="520"/>
      <c r="KGW33" s="520"/>
      <c r="KGX33" s="520"/>
      <c r="KGY33" s="520"/>
      <c r="KGZ33" s="520"/>
      <c r="KHA33" s="520"/>
      <c r="KHB33" s="520"/>
      <c r="KHC33" s="520"/>
      <c r="KHD33" s="520"/>
      <c r="KHE33" s="520"/>
      <c r="KHF33" s="520"/>
      <c r="KHG33" s="520"/>
      <c r="KHH33" s="520"/>
      <c r="KHI33" s="520"/>
      <c r="KHJ33" s="520"/>
      <c r="KHK33" s="520"/>
      <c r="KHL33" s="520"/>
      <c r="KHM33" s="520"/>
      <c r="KHN33" s="520"/>
      <c r="KHO33" s="520"/>
      <c r="KHP33" s="520"/>
      <c r="KHQ33" s="520"/>
      <c r="KHR33" s="520"/>
      <c r="KHS33" s="520"/>
      <c r="KHT33" s="520"/>
      <c r="KHU33" s="520"/>
      <c r="KHV33" s="520"/>
      <c r="KHW33" s="520"/>
      <c r="KHX33" s="520"/>
      <c r="KHY33" s="520"/>
      <c r="KHZ33" s="520"/>
      <c r="KIA33" s="520"/>
      <c r="KIB33" s="520"/>
      <c r="KIC33" s="520"/>
      <c r="KID33" s="520"/>
      <c r="KIE33" s="520"/>
      <c r="KIF33" s="520"/>
      <c r="KIG33" s="520"/>
      <c r="KIH33" s="520"/>
      <c r="KII33" s="520"/>
      <c r="KIJ33" s="520"/>
      <c r="KIK33" s="520"/>
      <c r="KIL33" s="520"/>
      <c r="KIM33" s="520"/>
      <c r="KIN33" s="520"/>
      <c r="KIO33" s="520"/>
      <c r="KIP33" s="520"/>
      <c r="KIQ33" s="520"/>
      <c r="KIR33" s="520"/>
      <c r="KIS33" s="520"/>
      <c r="KIT33" s="520"/>
      <c r="KIU33" s="520"/>
      <c r="KIV33" s="520"/>
      <c r="KIW33" s="520"/>
      <c r="KIX33" s="520"/>
      <c r="KIY33" s="520"/>
      <c r="KIZ33" s="520"/>
      <c r="KJA33" s="520"/>
      <c r="KJB33" s="520"/>
      <c r="KJC33" s="520"/>
      <c r="KJD33" s="520"/>
      <c r="KJE33" s="520"/>
      <c r="KJF33" s="520"/>
      <c r="KJG33" s="520"/>
      <c r="KJH33" s="520"/>
      <c r="KJI33" s="520"/>
      <c r="KJJ33" s="520"/>
      <c r="KJK33" s="520"/>
      <c r="KJL33" s="520"/>
      <c r="KJM33" s="520"/>
      <c r="KJN33" s="520"/>
      <c r="KJO33" s="520"/>
      <c r="KJP33" s="520"/>
      <c r="KJQ33" s="520"/>
      <c r="KJR33" s="520"/>
      <c r="KJS33" s="520"/>
      <c r="KJT33" s="520"/>
      <c r="KJU33" s="520"/>
      <c r="KJV33" s="520"/>
      <c r="KJW33" s="520"/>
      <c r="KJX33" s="520"/>
      <c r="KJY33" s="520"/>
      <c r="KJZ33" s="520"/>
      <c r="KKA33" s="520"/>
      <c r="KKB33" s="520"/>
      <c r="KKC33" s="520"/>
      <c r="KKD33" s="520"/>
      <c r="KKE33" s="520"/>
      <c r="KKF33" s="520"/>
      <c r="KKG33" s="520"/>
      <c r="KKH33" s="520"/>
      <c r="KKI33" s="520"/>
      <c r="KKJ33" s="520"/>
      <c r="KKK33" s="520"/>
      <c r="KKL33" s="520"/>
      <c r="KKM33" s="520"/>
      <c r="KKN33" s="520"/>
      <c r="KKO33" s="520"/>
      <c r="KKP33" s="520"/>
      <c r="KKQ33" s="520"/>
      <c r="KKR33" s="520"/>
      <c r="KKS33" s="520"/>
      <c r="KKT33" s="520"/>
      <c r="KKU33" s="520"/>
      <c r="KKV33" s="520"/>
      <c r="KKW33" s="520"/>
      <c r="KKX33" s="520"/>
      <c r="KKY33" s="520"/>
      <c r="KKZ33" s="520"/>
      <c r="KLA33" s="520"/>
      <c r="KLB33" s="520"/>
      <c r="KLC33" s="520"/>
      <c r="KLD33" s="520"/>
      <c r="KLE33" s="520"/>
      <c r="KLF33" s="520"/>
      <c r="KLG33" s="520"/>
      <c r="KLH33" s="520"/>
      <c r="KLI33" s="520"/>
      <c r="KLJ33" s="520"/>
      <c r="KLK33" s="520"/>
      <c r="KLL33" s="520"/>
      <c r="KLM33" s="520"/>
      <c r="KLN33" s="520"/>
      <c r="KLO33" s="520"/>
      <c r="KLP33" s="520"/>
      <c r="KLQ33" s="520"/>
      <c r="KLR33" s="520"/>
      <c r="KLS33" s="520"/>
      <c r="KLT33" s="520"/>
      <c r="KLU33" s="520"/>
      <c r="KLV33" s="520"/>
      <c r="KLW33" s="520"/>
      <c r="KLX33" s="520"/>
      <c r="KLY33" s="520"/>
      <c r="KLZ33" s="520"/>
      <c r="KMA33" s="520"/>
      <c r="KMB33" s="520"/>
      <c r="KMC33" s="520"/>
      <c r="KMD33" s="520"/>
      <c r="KME33" s="520"/>
      <c r="KMF33" s="520"/>
      <c r="KMG33" s="520"/>
      <c r="KMH33" s="520"/>
      <c r="KMI33" s="520"/>
      <c r="KMJ33" s="520"/>
      <c r="KMK33" s="520"/>
      <c r="KML33" s="520"/>
      <c r="KMM33" s="520"/>
      <c r="KMN33" s="520"/>
      <c r="KMO33" s="520"/>
      <c r="KMP33" s="520"/>
      <c r="KMQ33" s="520"/>
      <c r="KMR33" s="520"/>
      <c r="KMS33" s="520"/>
      <c r="KMT33" s="520"/>
      <c r="KMU33" s="520"/>
      <c r="KMV33" s="520"/>
      <c r="KMW33" s="520"/>
      <c r="KMX33" s="520"/>
      <c r="KMY33" s="520"/>
      <c r="KMZ33" s="520"/>
      <c r="KNA33" s="520"/>
      <c r="KNB33" s="520"/>
      <c r="KNC33" s="520"/>
      <c r="KND33" s="520"/>
      <c r="KNE33" s="520"/>
      <c r="KNF33" s="520"/>
      <c r="KNG33" s="520"/>
      <c r="KNH33" s="520"/>
      <c r="KNI33" s="520"/>
      <c r="KNJ33" s="520"/>
      <c r="KNK33" s="520"/>
      <c r="KNL33" s="520"/>
      <c r="KNM33" s="520"/>
      <c r="KNN33" s="520"/>
      <c r="KNO33" s="520"/>
      <c r="KNP33" s="520"/>
      <c r="KNQ33" s="520"/>
      <c r="KNR33" s="520"/>
      <c r="KNS33" s="520"/>
      <c r="KNT33" s="520"/>
      <c r="KNU33" s="520"/>
      <c r="KNV33" s="520"/>
      <c r="KNW33" s="520"/>
      <c r="KNX33" s="520"/>
      <c r="KNY33" s="520"/>
      <c r="KNZ33" s="520"/>
      <c r="KOA33" s="520"/>
      <c r="KOB33" s="520"/>
      <c r="KOC33" s="520"/>
      <c r="KOD33" s="520"/>
      <c r="KOE33" s="520"/>
      <c r="KOF33" s="520"/>
      <c r="KOG33" s="520"/>
      <c r="KOH33" s="520"/>
      <c r="KOI33" s="520"/>
      <c r="KOJ33" s="520"/>
      <c r="KOK33" s="520"/>
      <c r="KOL33" s="520"/>
      <c r="KOM33" s="520"/>
      <c r="KON33" s="520"/>
      <c r="KOO33" s="520"/>
      <c r="KOP33" s="520"/>
      <c r="KOQ33" s="520"/>
      <c r="KOR33" s="520"/>
      <c r="KOS33" s="520"/>
      <c r="KOT33" s="520"/>
      <c r="KOU33" s="520"/>
      <c r="KOV33" s="520"/>
      <c r="KOW33" s="520"/>
      <c r="KOX33" s="520"/>
      <c r="KOY33" s="520"/>
      <c r="KOZ33" s="520"/>
      <c r="KPA33" s="520"/>
      <c r="KPB33" s="520"/>
      <c r="KPC33" s="520"/>
      <c r="KPD33" s="520"/>
      <c r="KPE33" s="520"/>
      <c r="KPF33" s="520"/>
      <c r="KPG33" s="520"/>
      <c r="KPH33" s="520"/>
      <c r="KPI33" s="520"/>
      <c r="KPJ33" s="520"/>
      <c r="KPK33" s="520"/>
      <c r="KPL33" s="520"/>
      <c r="KPM33" s="520"/>
      <c r="KPN33" s="520"/>
      <c r="KPO33" s="520"/>
      <c r="KPP33" s="520"/>
      <c r="KPQ33" s="520"/>
      <c r="KPR33" s="520"/>
      <c r="KPS33" s="520"/>
      <c r="KPT33" s="520"/>
      <c r="KPU33" s="520"/>
      <c r="KPV33" s="520"/>
      <c r="KPW33" s="520"/>
      <c r="KPX33" s="520"/>
      <c r="KPY33" s="520"/>
      <c r="KPZ33" s="520"/>
      <c r="KQA33" s="520"/>
      <c r="KQB33" s="520"/>
      <c r="KQC33" s="520"/>
      <c r="KQD33" s="520"/>
      <c r="KQE33" s="520"/>
      <c r="KQF33" s="520"/>
      <c r="KQG33" s="520"/>
      <c r="KQH33" s="520"/>
      <c r="KQI33" s="520"/>
      <c r="KQJ33" s="520"/>
      <c r="KQK33" s="520"/>
      <c r="KQL33" s="520"/>
      <c r="KQM33" s="520"/>
      <c r="KQN33" s="520"/>
      <c r="KQO33" s="520"/>
      <c r="KQP33" s="520"/>
      <c r="KQQ33" s="520"/>
      <c r="KQR33" s="520"/>
      <c r="KQS33" s="520"/>
      <c r="KQT33" s="520"/>
      <c r="KQU33" s="520"/>
      <c r="KQV33" s="520"/>
      <c r="KQW33" s="520"/>
      <c r="KQX33" s="520"/>
      <c r="KQY33" s="520"/>
      <c r="KQZ33" s="520"/>
      <c r="KRA33" s="520"/>
      <c r="KRB33" s="520"/>
      <c r="KRC33" s="520"/>
      <c r="KRD33" s="520"/>
      <c r="KRE33" s="520"/>
      <c r="KRF33" s="520"/>
      <c r="KRG33" s="520"/>
      <c r="KRH33" s="520"/>
      <c r="KRI33" s="520"/>
      <c r="KRJ33" s="520"/>
      <c r="KRK33" s="520"/>
      <c r="KRL33" s="520"/>
      <c r="KRM33" s="520"/>
      <c r="KRN33" s="520"/>
      <c r="KRO33" s="520"/>
      <c r="KRP33" s="520"/>
      <c r="KRQ33" s="520"/>
      <c r="KRR33" s="520"/>
      <c r="KRS33" s="520"/>
      <c r="KRT33" s="520"/>
      <c r="KRU33" s="520"/>
      <c r="KRV33" s="520"/>
      <c r="KRW33" s="520"/>
      <c r="KRX33" s="520"/>
      <c r="KRY33" s="520"/>
      <c r="KRZ33" s="520"/>
      <c r="KSA33" s="520"/>
      <c r="KSB33" s="520"/>
      <c r="KSC33" s="520"/>
      <c r="KSD33" s="520"/>
      <c r="KSE33" s="520"/>
      <c r="KSF33" s="520"/>
      <c r="KSG33" s="520"/>
      <c r="KSH33" s="520"/>
      <c r="KSI33" s="520"/>
      <c r="KSJ33" s="520"/>
      <c r="KSK33" s="520"/>
      <c r="KSL33" s="520"/>
      <c r="KSM33" s="520"/>
      <c r="KSN33" s="520"/>
      <c r="KSO33" s="520"/>
      <c r="KSP33" s="520"/>
      <c r="KSQ33" s="520"/>
      <c r="KSR33" s="520"/>
      <c r="KSS33" s="520"/>
      <c r="KST33" s="520"/>
      <c r="KSU33" s="520"/>
      <c r="KSV33" s="520"/>
      <c r="KSW33" s="520"/>
      <c r="KSX33" s="520"/>
      <c r="KSY33" s="520"/>
      <c r="KSZ33" s="520"/>
      <c r="KTA33" s="520"/>
      <c r="KTB33" s="520"/>
      <c r="KTC33" s="520"/>
      <c r="KTD33" s="520"/>
      <c r="KTE33" s="520"/>
      <c r="KTF33" s="520"/>
      <c r="KTG33" s="520"/>
      <c r="KTH33" s="520"/>
      <c r="KTI33" s="520"/>
      <c r="KTJ33" s="520"/>
      <c r="KTK33" s="520"/>
      <c r="KTL33" s="520"/>
      <c r="KTM33" s="520"/>
      <c r="KTN33" s="520"/>
      <c r="KTO33" s="520"/>
      <c r="KTP33" s="520"/>
      <c r="KTQ33" s="520"/>
      <c r="KTR33" s="520"/>
      <c r="KTS33" s="520"/>
      <c r="KTT33" s="520"/>
      <c r="KTU33" s="520"/>
      <c r="KTV33" s="520"/>
      <c r="KTW33" s="520"/>
      <c r="KTX33" s="520"/>
      <c r="KTY33" s="520"/>
      <c r="KTZ33" s="520"/>
      <c r="KUA33" s="520"/>
      <c r="KUB33" s="520"/>
      <c r="KUC33" s="520"/>
      <c r="KUD33" s="520"/>
      <c r="KUE33" s="520"/>
      <c r="KUF33" s="520"/>
      <c r="KUG33" s="520"/>
      <c r="KUH33" s="520"/>
      <c r="KUI33" s="520"/>
      <c r="KUJ33" s="520"/>
      <c r="KUK33" s="520"/>
      <c r="KUL33" s="520"/>
      <c r="KUM33" s="520"/>
      <c r="KUN33" s="520"/>
      <c r="KUO33" s="520"/>
      <c r="KUP33" s="520"/>
      <c r="KUQ33" s="520"/>
      <c r="KUR33" s="520"/>
      <c r="KUS33" s="520"/>
      <c r="KUT33" s="520"/>
      <c r="KUU33" s="520"/>
      <c r="KUV33" s="520"/>
      <c r="KUW33" s="520"/>
      <c r="KUX33" s="520"/>
      <c r="KUY33" s="520"/>
      <c r="KUZ33" s="520"/>
      <c r="KVA33" s="520"/>
      <c r="KVB33" s="520"/>
      <c r="KVC33" s="520"/>
      <c r="KVD33" s="520"/>
      <c r="KVE33" s="520"/>
      <c r="KVF33" s="520"/>
      <c r="KVG33" s="520"/>
      <c r="KVH33" s="520"/>
      <c r="KVI33" s="520"/>
      <c r="KVJ33" s="520"/>
      <c r="KVK33" s="520"/>
      <c r="KVL33" s="520"/>
      <c r="KVM33" s="520"/>
      <c r="KVN33" s="520"/>
      <c r="KVO33" s="520"/>
      <c r="KVP33" s="520"/>
      <c r="KVQ33" s="520"/>
      <c r="KVR33" s="520"/>
      <c r="KVS33" s="520"/>
      <c r="KVT33" s="520"/>
      <c r="KVU33" s="520"/>
      <c r="KVV33" s="520"/>
      <c r="KVW33" s="520"/>
      <c r="KVX33" s="520"/>
      <c r="KVY33" s="520"/>
      <c r="KVZ33" s="520"/>
      <c r="KWA33" s="520"/>
      <c r="KWB33" s="520"/>
      <c r="KWC33" s="520"/>
      <c r="KWD33" s="520"/>
      <c r="KWE33" s="520"/>
      <c r="KWF33" s="520"/>
      <c r="KWG33" s="520"/>
      <c r="KWH33" s="520"/>
      <c r="KWI33" s="520"/>
      <c r="KWJ33" s="520"/>
      <c r="KWK33" s="520"/>
      <c r="KWL33" s="520"/>
      <c r="KWM33" s="520"/>
      <c r="KWN33" s="520"/>
      <c r="KWO33" s="520"/>
      <c r="KWP33" s="520"/>
      <c r="KWQ33" s="520"/>
      <c r="KWR33" s="520"/>
      <c r="KWS33" s="520"/>
      <c r="KWT33" s="520"/>
      <c r="KWU33" s="520"/>
      <c r="KWV33" s="520"/>
      <c r="KWW33" s="520"/>
      <c r="KWX33" s="520"/>
      <c r="KWY33" s="520"/>
      <c r="KWZ33" s="520"/>
      <c r="KXA33" s="520"/>
      <c r="KXB33" s="520"/>
      <c r="KXC33" s="520"/>
      <c r="KXD33" s="520"/>
      <c r="KXE33" s="520"/>
      <c r="KXF33" s="520"/>
      <c r="KXG33" s="520"/>
      <c r="KXH33" s="520"/>
      <c r="KXI33" s="520"/>
      <c r="KXJ33" s="520"/>
      <c r="KXK33" s="520"/>
      <c r="KXL33" s="520"/>
      <c r="KXM33" s="520"/>
      <c r="KXN33" s="520"/>
      <c r="KXO33" s="520"/>
      <c r="KXP33" s="520"/>
      <c r="KXQ33" s="520"/>
      <c r="KXR33" s="520"/>
      <c r="KXS33" s="520"/>
      <c r="KXT33" s="520"/>
      <c r="KXU33" s="520"/>
      <c r="KXV33" s="520"/>
      <c r="KXW33" s="520"/>
      <c r="KXX33" s="520"/>
      <c r="KXY33" s="520"/>
      <c r="KXZ33" s="520"/>
      <c r="KYA33" s="520"/>
      <c r="KYB33" s="520"/>
      <c r="KYC33" s="520"/>
      <c r="KYD33" s="520"/>
      <c r="KYE33" s="520"/>
      <c r="KYF33" s="520"/>
      <c r="KYG33" s="520"/>
      <c r="KYH33" s="520"/>
      <c r="KYI33" s="520"/>
      <c r="KYJ33" s="520"/>
      <c r="KYK33" s="520"/>
      <c r="KYL33" s="520"/>
      <c r="KYM33" s="520"/>
      <c r="KYN33" s="520"/>
      <c r="KYO33" s="520"/>
      <c r="KYP33" s="520"/>
      <c r="KYQ33" s="520"/>
      <c r="KYR33" s="520"/>
      <c r="KYS33" s="520"/>
      <c r="KYT33" s="520"/>
      <c r="KYU33" s="520"/>
      <c r="KYV33" s="520"/>
      <c r="KYW33" s="520"/>
      <c r="KYX33" s="520"/>
      <c r="KYY33" s="520"/>
      <c r="KYZ33" s="520"/>
      <c r="KZA33" s="520"/>
      <c r="KZB33" s="520"/>
      <c r="KZC33" s="520"/>
      <c r="KZD33" s="520"/>
      <c r="KZE33" s="520"/>
      <c r="KZF33" s="520"/>
      <c r="KZG33" s="520"/>
      <c r="KZH33" s="520"/>
      <c r="KZI33" s="520"/>
      <c r="KZJ33" s="520"/>
      <c r="KZK33" s="520"/>
      <c r="KZL33" s="520"/>
      <c r="KZM33" s="520"/>
      <c r="KZN33" s="520"/>
      <c r="KZO33" s="520"/>
      <c r="KZP33" s="520"/>
      <c r="KZQ33" s="520"/>
      <c r="KZR33" s="520"/>
      <c r="KZS33" s="520"/>
      <c r="KZT33" s="520"/>
      <c r="KZU33" s="520"/>
      <c r="KZV33" s="520"/>
      <c r="KZW33" s="520"/>
      <c r="KZX33" s="520"/>
      <c r="KZY33" s="520"/>
      <c r="KZZ33" s="520"/>
      <c r="LAA33" s="520"/>
      <c r="LAB33" s="520"/>
      <c r="LAC33" s="520"/>
      <c r="LAD33" s="520"/>
      <c r="LAE33" s="520"/>
      <c r="LAF33" s="520"/>
      <c r="LAG33" s="520"/>
      <c r="LAH33" s="520"/>
      <c r="LAI33" s="520"/>
      <c r="LAJ33" s="520"/>
      <c r="LAK33" s="520"/>
      <c r="LAL33" s="520"/>
      <c r="LAM33" s="520"/>
      <c r="LAN33" s="520"/>
      <c r="LAO33" s="520"/>
      <c r="LAP33" s="520"/>
      <c r="LAQ33" s="520"/>
      <c r="LAR33" s="520"/>
      <c r="LAS33" s="520"/>
      <c r="LAT33" s="520"/>
      <c r="LAU33" s="520"/>
      <c r="LAV33" s="520"/>
      <c r="LAW33" s="520"/>
      <c r="LAX33" s="520"/>
      <c r="LAY33" s="520"/>
      <c r="LAZ33" s="520"/>
      <c r="LBA33" s="520"/>
      <c r="LBB33" s="520"/>
      <c r="LBC33" s="520"/>
      <c r="LBD33" s="520"/>
      <c r="LBE33" s="520"/>
      <c r="LBF33" s="520"/>
      <c r="LBG33" s="520"/>
      <c r="LBH33" s="520"/>
      <c r="LBI33" s="520"/>
      <c r="LBJ33" s="520"/>
      <c r="LBK33" s="520"/>
      <c r="LBL33" s="520"/>
      <c r="LBM33" s="520"/>
      <c r="LBN33" s="520"/>
      <c r="LBO33" s="520"/>
      <c r="LBP33" s="520"/>
      <c r="LBQ33" s="520"/>
      <c r="LBR33" s="520"/>
      <c r="LBS33" s="520"/>
      <c r="LBT33" s="520"/>
      <c r="LBU33" s="520"/>
      <c r="LBV33" s="520"/>
      <c r="LBW33" s="520"/>
      <c r="LBX33" s="520"/>
      <c r="LBY33" s="520"/>
      <c r="LBZ33" s="520"/>
      <c r="LCA33" s="520"/>
      <c r="LCB33" s="520"/>
      <c r="LCC33" s="520"/>
      <c r="LCD33" s="520"/>
      <c r="LCE33" s="520"/>
      <c r="LCF33" s="520"/>
      <c r="LCG33" s="520"/>
      <c r="LCH33" s="520"/>
      <c r="LCI33" s="520"/>
      <c r="LCJ33" s="520"/>
      <c r="LCK33" s="520"/>
      <c r="LCL33" s="520"/>
      <c r="LCM33" s="520"/>
      <c r="LCN33" s="520"/>
      <c r="LCO33" s="520"/>
      <c r="LCP33" s="520"/>
      <c r="LCQ33" s="520"/>
      <c r="LCR33" s="520"/>
      <c r="LCS33" s="520"/>
      <c r="LCT33" s="520"/>
      <c r="LCU33" s="520"/>
      <c r="LCV33" s="520"/>
      <c r="LCW33" s="520"/>
      <c r="LCX33" s="520"/>
      <c r="LCY33" s="520"/>
      <c r="LCZ33" s="520"/>
      <c r="LDA33" s="520"/>
      <c r="LDB33" s="520"/>
      <c r="LDC33" s="520"/>
      <c r="LDD33" s="520"/>
      <c r="LDE33" s="520"/>
      <c r="LDF33" s="520"/>
      <c r="LDG33" s="520"/>
      <c r="LDH33" s="520"/>
      <c r="LDI33" s="520"/>
      <c r="LDJ33" s="520"/>
      <c r="LDK33" s="520"/>
      <c r="LDL33" s="520"/>
      <c r="LDM33" s="520"/>
      <c r="LDN33" s="520"/>
      <c r="LDO33" s="520"/>
      <c r="LDP33" s="520"/>
      <c r="LDQ33" s="520"/>
      <c r="LDR33" s="520"/>
      <c r="LDS33" s="520"/>
      <c r="LDT33" s="520"/>
      <c r="LDU33" s="520"/>
      <c r="LDV33" s="520"/>
      <c r="LDW33" s="520"/>
      <c r="LDX33" s="520"/>
      <c r="LDY33" s="520"/>
      <c r="LDZ33" s="520"/>
      <c r="LEA33" s="520"/>
      <c r="LEB33" s="520"/>
      <c r="LEC33" s="520"/>
      <c r="LED33" s="520"/>
      <c r="LEE33" s="520"/>
      <c r="LEF33" s="520"/>
      <c r="LEG33" s="520"/>
      <c r="LEH33" s="520"/>
      <c r="LEI33" s="520"/>
      <c r="LEJ33" s="520"/>
      <c r="LEK33" s="520"/>
      <c r="LEL33" s="520"/>
      <c r="LEM33" s="520"/>
      <c r="LEN33" s="520"/>
      <c r="LEO33" s="520"/>
      <c r="LEP33" s="520"/>
      <c r="LEQ33" s="520"/>
      <c r="LER33" s="520"/>
      <c r="LES33" s="520"/>
      <c r="LET33" s="520"/>
      <c r="LEU33" s="520"/>
      <c r="LEV33" s="520"/>
      <c r="LEW33" s="520"/>
      <c r="LEX33" s="520"/>
      <c r="LEY33" s="520"/>
      <c r="LEZ33" s="520"/>
      <c r="LFA33" s="520"/>
      <c r="LFB33" s="520"/>
      <c r="LFC33" s="520"/>
      <c r="LFD33" s="520"/>
      <c r="LFE33" s="520"/>
      <c r="LFF33" s="520"/>
      <c r="LFG33" s="520"/>
      <c r="LFH33" s="520"/>
      <c r="LFI33" s="520"/>
      <c r="LFJ33" s="520"/>
      <c r="LFK33" s="520"/>
      <c r="LFL33" s="520"/>
      <c r="LFM33" s="520"/>
      <c r="LFN33" s="520"/>
      <c r="LFO33" s="520"/>
      <c r="LFP33" s="520"/>
      <c r="LFQ33" s="520"/>
      <c r="LFR33" s="520"/>
      <c r="LFS33" s="520"/>
      <c r="LFT33" s="520"/>
      <c r="LFU33" s="520"/>
      <c r="LFV33" s="520"/>
      <c r="LFW33" s="520"/>
      <c r="LFX33" s="520"/>
      <c r="LFY33" s="520"/>
      <c r="LFZ33" s="520"/>
      <c r="LGA33" s="520"/>
      <c r="LGB33" s="520"/>
      <c r="LGC33" s="520"/>
      <c r="LGD33" s="520"/>
      <c r="LGE33" s="520"/>
      <c r="LGF33" s="520"/>
      <c r="LGG33" s="520"/>
      <c r="LGH33" s="520"/>
      <c r="LGI33" s="520"/>
      <c r="LGJ33" s="520"/>
      <c r="LGK33" s="520"/>
      <c r="LGL33" s="520"/>
      <c r="LGM33" s="520"/>
      <c r="LGN33" s="520"/>
      <c r="LGO33" s="520"/>
      <c r="LGP33" s="520"/>
      <c r="LGQ33" s="520"/>
      <c r="LGR33" s="520"/>
      <c r="LGS33" s="520"/>
      <c r="LGT33" s="520"/>
      <c r="LGU33" s="520"/>
      <c r="LGV33" s="520"/>
      <c r="LGW33" s="520"/>
      <c r="LGX33" s="520"/>
      <c r="LGY33" s="520"/>
      <c r="LGZ33" s="520"/>
      <c r="LHA33" s="520"/>
      <c r="LHB33" s="520"/>
      <c r="LHC33" s="520"/>
      <c r="LHD33" s="520"/>
      <c r="LHE33" s="520"/>
      <c r="LHF33" s="520"/>
      <c r="LHG33" s="520"/>
      <c r="LHH33" s="520"/>
      <c r="LHI33" s="520"/>
      <c r="LHJ33" s="520"/>
      <c r="LHK33" s="520"/>
      <c r="LHL33" s="520"/>
      <c r="LHM33" s="520"/>
      <c r="LHN33" s="520"/>
      <c r="LHO33" s="520"/>
      <c r="LHP33" s="520"/>
      <c r="LHQ33" s="520"/>
      <c r="LHR33" s="520"/>
      <c r="LHS33" s="520"/>
      <c r="LHT33" s="520"/>
      <c r="LHU33" s="520"/>
      <c r="LHV33" s="520"/>
      <c r="LHW33" s="520"/>
      <c r="LHX33" s="520"/>
      <c r="LHY33" s="520"/>
      <c r="LHZ33" s="520"/>
      <c r="LIA33" s="520"/>
      <c r="LIB33" s="520"/>
      <c r="LIC33" s="520"/>
      <c r="LID33" s="520"/>
      <c r="LIE33" s="520"/>
      <c r="LIF33" s="520"/>
      <c r="LIG33" s="520"/>
      <c r="LIH33" s="520"/>
      <c r="LII33" s="520"/>
      <c r="LIJ33" s="520"/>
      <c r="LIK33" s="520"/>
      <c r="LIL33" s="520"/>
      <c r="LIM33" s="520"/>
      <c r="LIN33" s="520"/>
      <c r="LIO33" s="520"/>
      <c r="LIP33" s="520"/>
      <c r="LIQ33" s="520"/>
      <c r="LIR33" s="520"/>
      <c r="LIS33" s="520"/>
      <c r="LIT33" s="520"/>
      <c r="LIU33" s="520"/>
      <c r="LIV33" s="520"/>
      <c r="LIW33" s="520"/>
      <c r="LIX33" s="520"/>
      <c r="LIY33" s="520"/>
      <c r="LIZ33" s="520"/>
      <c r="LJA33" s="520"/>
      <c r="LJB33" s="520"/>
      <c r="LJC33" s="520"/>
      <c r="LJD33" s="520"/>
      <c r="LJE33" s="520"/>
      <c r="LJF33" s="520"/>
      <c r="LJG33" s="520"/>
      <c r="LJH33" s="520"/>
      <c r="LJI33" s="520"/>
      <c r="LJJ33" s="520"/>
      <c r="LJK33" s="520"/>
      <c r="LJL33" s="520"/>
      <c r="LJM33" s="520"/>
      <c r="LJN33" s="520"/>
      <c r="LJO33" s="520"/>
      <c r="LJP33" s="520"/>
      <c r="LJQ33" s="520"/>
      <c r="LJR33" s="520"/>
      <c r="LJS33" s="520"/>
      <c r="LJT33" s="520"/>
      <c r="LJU33" s="520"/>
      <c r="LJV33" s="520"/>
      <c r="LJW33" s="520"/>
      <c r="LJX33" s="520"/>
      <c r="LJY33" s="520"/>
      <c r="LJZ33" s="520"/>
      <c r="LKA33" s="520"/>
      <c r="LKB33" s="520"/>
      <c r="LKC33" s="520"/>
      <c r="LKD33" s="520"/>
      <c r="LKE33" s="520"/>
      <c r="LKF33" s="520"/>
      <c r="LKG33" s="520"/>
      <c r="LKH33" s="520"/>
      <c r="LKI33" s="520"/>
      <c r="LKJ33" s="520"/>
      <c r="LKK33" s="520"/>
      <c r="LKL33" s="520"/>
      <c r="LKM33" s="520"/>
      <c r="LKN33" s="520"/>
      <c r="LKO33" s="520"/>
      <c r="LKP33" s="520"/>
      <c r="LKQ33" s="520"/>
      <c r="LKR33" s="520"/>
      <c r="LKS33" s="520"/>
      <c r="LKT33" s="520"/>
      <c r="LKU33" s="520"/>
      <c r="LKV33" s="520"/>
      <c r="LKW33" s="520"/>
      <c r="LKX33" s="520"/>
      <c r="LKY33" s="520"/>
      <c r="LKZ33" s="520"/>
      <c r="LLA33" s="520"/>
      <c r="LLB33" s="520"/>
      <c r="LLC33" s="520"/>
      <c r="LLD33" s="520"/>
      <c r="LLE33" s="520"/>
      <c r="LLF33" s="520"/>
      <c r="LLG33" s="520"/>
      <c r="LLH33" s="520"/>
      <c r="LLI33" s="520"/>
      <c r="LLJ33" s="520"/>
      <c r="LLK33" s="520"/>
      <c r="LLL33" s="520"/>
      <c r="LLM33" s="520"/>
      <c r="LLN33" s="520"/>
      <c r="LLO33" s="520"/>
      <c r="LLP33" s="520"/>
      <c r="LLQ33" s="520"/>
      <c r="LLR33" s="520"/>
      <c r="LLS33" s="520"/>
      <c r="LLT33" s="520"/>
      <c r="LLU33" s="520"/>
      <c r="LLV33" s="520"/>
      <c r="LLW33" s="520"/>
      <c r="LLX33" s="520"/>
      <c r="LLY33" s="520"/>
      <c r="LLZ33" s="520"/>
      <c r="LMA33" s="520"/>
      <c r="LMB33" s="520"/>
      <c r="LMC33" s="520"/>
      <c r="LMD33" s="520"/>
      <c r="LME33" s="520"/>
      <c r="LMF33" s="520"/>
      <c r="LMG33" s="520"/>
      <c r="LMH33" s="520"/>
      <c r="LMI33" s="520"/>
      <c r="LMJ33" s="520"/>
      <c r="LMK33" s="520"/>
      <c r="LML33" s="520"/>
      <c r="LMM33" s="520"/>
      <c r="LMN33" s="520"/>
      <c r="LMO33" s="520"/>
      <c r="LMP33" s="520"/>
      <c r="LMQ33" s="520"/>
      <c r="LMR33" s="520"/>
      <c r="LMS33" s="520"/>
      <c r="LMT33" s="520"/>
      <c r="LMU33" s="520"/>
      <c r="LMV33" s="520"/>
      <c r="LMW33" s="520"/>
      <c r="LMX33" s="520"/>
      <c r="LMY33" s="520"/>
      <c r="LMZ33" s="520"/>
      <c r="LNA33" s="520"/>
      <c r="LNB33" s="520"/>
      <c r="LNC33" s="520"/>
      <c r="LND33" s="520"/>
      <c r="LNE33" s="520"/>
      <c r="LNF33" s="520"/>
      <c r="LNG33" s="520"/>
      <c r="LNH33" s="520"/>
      <c r="LNI33" s="520"/>
      <c r="LNJ33" s="520"/>
      <c r="LNK33" s="520"/>
      <c r="LNL33" s="520"/>
      <c r="LNM33" s="520"/>
      <c r="LNN33" s="520"/>
      <c r="LNO33" s="520"/>
      <c r="LNP33" s="520"/>
      <c r="LNQ33" s="520"/>
      <c r="LNR33" s="520"/>
      <c r="LNS33" s="520"/>
      <c r="LNT33" s="520"/>
      <c r="LNU33" s="520"/>
      <c r="LNV33" s="520"/>
      <c r="LNW33" s="520"/>
      <c r="LNX33" s="520"/>
      <c r="LNY33" s="520"/>
      <c r="LNZ33" s="520"/>
      <c r="LOA33" s="520"/>
      <c r="LOB33" s="520"/>
      <c r="LOC33" s="520"/>
      <c r="LOD33" s="520"/>
      <c r="LOE33" s="520"/>
      <c r="LOF33" s="520"/>
      <c r="LOG33" s="520"/>
      <c r="LOH33" s="520"/>
      <c r="LOI33" s="520"/>
      <c r="LOJ33" s="520"/>
      <c r="LOK33" s="520"/>
      <c r="LOL33" s="520"/>
      <c r="LOM33" s="520"/>
      <c r="LON33" s="520"/>
      <c r="LOO33" s="520"/>
      <c r="LOP33" s="520"/>
      <c r="LOQ33" s="520"/>
      <c r="LOR33" s="520"/>
      <c r="LOS33" s="520"/>
      <c r="LOT33" s="520"/>
      <c r="LOU33" s="520"/>
      <c r="LOV33" s="520"/>
      <c r="LOW33" s="520"/>
      <c r="LOX33" s="520"/>
      <c r="LOY33" s="520"/>
      <c r="LOZ33" s="520"/>
      <c r="LPA33" s="520"/>
      <c r="LPB33" s="520"/>
      <c r="LPC33" s="520"/>
      <c r="LPD33" s="520"/>
      <c r="LPE33" s="520"/>
      <c r="LPF33" s="520"/>
      <c r="LPG33" s="520"/>
      <c r="LPH33" s="520"/>
      <c r="LPI33" s="520"/>
      <c r="LPJ33" s="520"/>
      <c r="LPK33" s="520"/>
      <c r="LPL33" s="520"/>
      <c r="LPM33" s="520"/>
      <c r="LPN33" s="520"/>
      <c r="LPO33" s="520"/>
      <c r="LPP33" s="520"/>
      <c r="LPQ33" s="520"/>
      <c r="LPR33" s="520"/>
      <c r="LPS33" s="520"/>
      <c r="LPT33" s="520"/>
      <c r="LPU33" s="520"/>
      <c r="LPV33" s="520"/>
      <c r="LPW33" s="520"/>
      <c r="LPX33" s="520"/>
      <c r="LPY33" s="520"/>
      <c r="LPZ33" s="520"/>
      <c r="LQA33" s="520"/>
      <c r="LQB33" s="520"/>
      <c r="LQC33" s="520"/>
      <c r="LQD33" s="520"/>
      <c r="LQE33" s="520"/>
      <c r="LQF33" s="520"/>
      <c r="LQG33" s="520"/>
      <c r="LQH33" s="520"/>
      <c r="LQI33" s="520"/>
      <c r="LQJ33" s="520"/>
      <c r="LQK33" s="520"/>
      <c r="LQL33" s="520"/>
      <c r="LQM33" s="520"/>
      <c r="LQN33" s="520"/>
      <c r="LQO33" s="520"/>
      <c r="LQP33" s="520"/>
      <c r="LQQ33" s="520"/>
      <c r="LQR33" s="520"/>
      <c r="LQS33" s="520"/>
      <c r="LQT33" s="520"/>
      <c r="LQU33" s="520"/>
      <c r="LQV33" s="520"/>
      <c r="LQW33" s="520"/>
      <c r="LQX33" s="520"/>
      <c r="LQY33" s="520"/>
      <c r="LQZ33" s="520"/>
      <c r="LRA33" s="520"/>
      <c r="LRB33" s="520"/>
      <c r="LRC33" s="520"/>
      <c r="LRD33" s="520"/>
      <c r="LRE33" s="520"/>
      <c r="LRF33" s="520"/>
      <c r="LRG33" s="520"/>
      <c r="LRH33" s="520"/>
      <c r="LRI33" s="520"/>
      <c r="LRJ33" s="520"/>
      <c r="LRK33" s="520"/>
      <c r="LRL33" s="520"/>
      <c r="LRM33" s="520"/>
      <c r="LRN33" s="520"/>
      <c r="LRO33" s="520"/>
      <c r="LRP33" s="520"/>
      <c r="LRQ33" s="520"/>
      <c r="LRR33" s="520"/>
      <c r="LRS33" s="520"/>
      <c r="LRT33" s="520"/>
      <c r="LRU33" s="520"/>
      <c r="LRV33" s="520"/>
      <c r="LRW33" s="520"/>
      <c r="LRX33" s="520"/>
      <c r="LRY33" s="520"/>
      <c r="LRZ33" s="520"/>
      <c r="LSA33" s="520"/>
      <c r="LSB33" s="520"/>
      <c r="LSC33" s="520"/>
      <c r="LSD33" s="520"/>
      <c r="LSE33" s="520"/>
      <c r="LSF33" s="520"/>
      <c r="LSG33" s="520"/>
      <c r="LSH33" s="520"/>
      <c r="LSI33" s="520"/>
      <c r="LSJ33" s="520"/>
      <c r="LSK33" s="520"/>
      <c r="LSL33" s="520"/>
      <c r="LSM33" s="520"/>
      <c r="LSN33" s="520"/>
      <c r="LSO33" s="520"/>
      <c r="LSP33" s="520"/>
      <c r="LSQ33" s="520"/>
      <c r="LSR33" s="520"/>
      <c r="LSS33" s="520"/>
      <c r="LST33" s="520"/>
      <c r="LSU33" s="520"/>
      <c r="LSV33" s="520"/>
      <c r="LSW33" s="520"/>
      <c r="LSX33" s="520"/>
      <c r="LSY33" s="520"/>
      <c r="LSZ33" s="520"/>
      <c r="LTA33" s="520"/>
      <c r="LTB33" s="520"/>
      <c r="LTC33" s="520"/>
      <c r="LTD33" s="520"/>
      <c r="LTE33" s="520"/>
      <c r="LTF33" s="520"/>
      <c r="LTG33" s="520"/>
      <c r="LTH33" s="520"/>
      <c r="LTI33" s="520"/>
      <c r="LTJ33" s="520"/>
      <c r="LTK33" s="520"/>
      <c r="LTL33" s="520"/>
      <c r="LTM33" s="520"/>
      <c r="LTN33" s="520"/>
      <c r="LTO33" s="520"/>
      <c r="LTP33" s="520"/>
      <c r="LTQ33" s="520"/>
      <c r="LTR33" s="520"/>
      <c r="LTS33" s="520"/>
      <c r="LTT33" s="520"/>
      <c r="LTU33" s="520"/>
      <c r="LTV33" s="520"/>
      <c r="LTW33" s="520"/>
      <c r="LTX33" s="520"/>
      <c r="LTY33" s="520"/>
      <c r="LTZ33" s="520"/>
      <c r="LUA33" s="520"/>
      <c r="LUB33" s="520"/>
      <c r="LUC33" s="520"/>
      <c r="LUD33" s="520"/>
      <c r="LUE33" s="520"/>
      <c r="LUF33" s="520"/>
      <c r="LUG33" s="520"/>
      <c r="LUH33" s="520"/>
      <c r="LUI33" s="520"/>
      <c r="LUJ33" s="520"/>
      <c r="LUK33" s="520"/>
      <c r="LUL33" s="520"/>
      <c r="LUM33" s="520"/>
      <c r="LUN33" s="520"/>
      <c r="LUO33" s="520"/>
      <c r="LUP33" s="520"/>
      <c r="LUQ33" s="520"/>
      <c r="LUR33" s="520"/>
      <c r="LUS33" s="520"/>
      <c r="LUT33" s="520"/>
      <c r="LUU33" s="520"/>
      <c r="LUV33" s="520"/>
      <c r="LUW33" s="520"/>
      <c r="LUX33" s="520"/>
      <c r="LUY33" s="520"/>
      <c r="LUZ33" s="520"/>
      <c r="LVA33" s="520"/>
      <c r="LVB33" s="520"/>
      <c r="LVC33" s="520"/>
      <c r="LVD33" s="520"/>
      <c r="LVE33" s="520"/>
      <c r="LVF33" s="520"/>
      <c r="LVG33" s="520"/>
      <c r="LVH33" s="520"/>
      <c r="LVI33" s="520"/>
      <c r="LVJ33" s="520"/>
      <c r="LVK33" s="520"/>
      <c r="LVL33" s="520"/>
      <c r="LVM33" s="520"/>
      <c r="LVN33" s="520"/>
      <c r="LVO33" s="520"/>
      <c r="LVP33" s="520"/>
      <c r="LVQ33" s="520"/>
      <c r="LVR33" s="520"/>
      <c r="LVS33" s="520"/>
      <c r="LVT33" s="520"/>
      <c r="LVU33" s="520"/>
      <c r="LVV33" s="520"/>
      <c r="LVW33" s="520"/>
      <c r="LVX33" s="520"/>
      <c r="LVY33" s="520"/>
      <c r="LVZ33" s="520"/>
      <c r="LWA33" s="520"/>
      <c r="LWB33" s="520"/>
      <c r="LWC33" s="520"/>
      <c r="LWD33" s="520"/>
      <c r="LWE33" s="520"/>
      <c r="LWF33" s="520"/>
      <c r="LWG33" s="520"/>
      <c r="LWH33" s="520"/>
      <c r="LWI33" s="520"/>
      <c r="LWJ33" s="520"/>
      <c r="LWK33" s="520"/>
      <c r="LWL33" s="520"/>
      <c r="LWM33" s="520"/>
      <c r="LWN33" s="520"/>
      <c r="LWO33" s="520"/>
      <c r="LWP33" s="520"/>
      <c r="LWQ33" s="520"/>
      <c r="LWR33" s="520"/>
      <c r="LWS33" s="520"/>
      <c r="LWT33" s="520"/>
      <c r="LWU33" s="520"/>
      <c r="LWV33" s="520"/>
      <c r="LWW33" s="520"/>
      <c r="LWX33" s="520"/>
      <c r="LWY33" s="520"/>
      <c r="LWZ33" s="520"/>
      <c r="LXA33" s="520"/>
      <c r="LXB33" s="520"/>
      <c r="LXC33" s="520"/>
      <c r="LXD33" s="520"/>
      <c r="LXE33" s="520"/>
      <c r="LXF33" s="520"/>
      <c r="LXG33" s="520"/>
      <c r="LXH33" s="520"/>
      <c r="LXI33" s="520"/>
      <c r="LXJ33" s="520"/>
      <c r="LXK33" s="520"/>
      <c r="LXL33" s="520"/>
      <c r="LXM33" s="520"/>
      <c r="LXN33" s="520"/>
      <c r="LXO33" s="520"/>
      <c r="LXP33" s="520"/>
      <c r="LXQ33" s="520"/>
      <c r="LXR33" s="520"/>
      <c r="LXS33" s="520"/>
      <c r="LXT33" s="520"/>
      <c r="LXU33" s="520"/>
      <c r="LXV33" s="520"/>
      <c r="LXW33" s="520"/>
      <c r="LXX33" s="520"/>
      <c r="LXY33" s="520"/>
      <c r="LXZ33" s="520"/>
      <c r="LYA33" s="520"/>
      <c r="LYB33" s="520"/>
      <c r="LYC33" s="520"/>
      <c r="LYD33" s="520"/>
      <c r="LYE33" s="520"/>
      <c r="LYF33" s="520"/>
      <c r="LYG33" s="520"/>
      <c r="LYH33" s="520"/>
      <c r="LYI33" s="520"/>
      <c r="LYJ33" s="520"/>
      <c r="LYK33" s="520"/>
      <c r="LYL33" s="520"/>
      <c r="LYM33" s="520"/>
      <c r="LYN33" s="520"/>
      <c r="LYO33" s="520"/>
      <c r="LYP33" s="520"/>
      <c r="LYQ33" s="520"/>
      <c r="LYR33" s="520"/>
      <c r="LYS33" s="520"/>
      <c r="LYT33" s="520"/>
      <c r="LYU33" s="520"/>
      <c r="LYV33" s="520"/>
      <c r="LYW33" s="520"/>
      <c r="LYX33" s="520"/>
      <c r="LYY33" s="520"/>
      <c r="LYZ33" s="520"/>
      <c r="LZA33" s="520"/>
      <c r="LZB33" s="520"/>
      <c r="LZC33" s="520"/>
      <c r="LZD33" s="520"/>
      <c r="LZE33" s="520"/>
      <c r="LZF33" s="520"/>
      <c r="LZG33" s="520"/>
      <c r="LZH33" s="520"/>
      <c r="LZI33" s="520"/>
      <c r="LZJ33" s="520"/>
      <c r="LZK33" s="520"/>
      <c r="LZL33" s="520"/>
      <c r="LZM33" s="520"/>
      <c r="LZN33" s="520"/>
      <c r="LZO33" s="520"/>
      <c r="LZP33" s="520"/>
      <c r="LZQ33" s="520"/>
      <c r="LZR33" s="520"/>
      <c r="LZS33" s="520"/>
      <c r="LZT33" s="520"/>
      <c r="LZU33" s="520"/>
      <c r="LZV33" s="520"/>
      <c r="LZW33" s="520"/>
      <c r="LZX33" s="520"/>
      <c r="LZY33" s="520"/>
      <c r="LZZ33" s="520"/>
      <c r="MAA33" s="520"/>
      <c r="MAB33" s="520"/>
      <c r="MAC33" s="520"/>
      <c r="MAD33" s="520"/>
      <c r="MAE33" s="520"/>
      <c r="MAF33" s="520"/>
      <c r="MAG33" s="520"/>
      <c r="MAH33" s="520"/>
      <c r="MAI33" s="520"/>
      <c r="MAJ33" s="520"/>
      <c r="MAK33" s="520"/>
      <c r="MAL33" s="520"/>
      <c r="MAM33" s="520"/>
      <c r="MAN33" s="520"/>
      <c r="MAO33" s="520"/>
      <c r="MAP33" s="520"/>
      <c r="MAQ33" s="520"/>
      <c r="MAR33" s="520"/>
      <c r="MAS33" s="520"/>
      <c r="MAT33" s="520"/>
      <c r="MAU33" s="520"/>
      <c r="MAV33" s="520"/>
      <c r="MAW33" s="520"/>
      <c r="MAX33" s="520"/>
      <c r="MAY33" s="520"/>
      <c r="MAZ33" s="520"/>
      <c r="MBA33" s="520"/>
      <c r="MBB33" s="520"/>
      <c r="MBC33" s="520"/>
      <c r="MBD33" s="520"/>
      <c r="MBE33" s="520"/>
      <c r="MBF33" s="520"/>
      <c r="MBG33" s="520"/>
      <c r="MBH33" s="520"/>
      <c r="MBI33" s="520"/>
      <c r="MBJ33" s="520"/>
      <c r="MBK33" s="520"/>
      <c r="MBL33" s="520"/>
      <c r="MBM33" s="520"/>
      <c r="MBN33" s="520"/>
      <c r="MBO33" s="520"/>
      <c r="MBP33" s="520"/>
      <c r="MBQ33" s="520"/>
      <c r="MBR33" s="520"/>
      <c r="MBS33" s="520"/>
      <c r="MBT33" s="520"/>
      <c r="MBU33" s="520"/>
      <c r="MBV33" s="520"/>
      <c r="MBW33" s="520"/>
      <c r="MBX33" s="520"/>
      <c r="MBY33" s="520"/>
      <c r="MBZ33" s="520"/>
      <c r="MCA33" s="520"/>
      <c r="MCB33" s="520"/>
      <c r="MCC33" s="520"/>
      <c r="MCD33" s="520"/>
      <c r="MCE33" s="520"/>
      <c r="MCF33" s="520"/>
      <c r="MCG33" s="520"/>
      <c r="MCH33" s="520"/>
      <c r="MCI33" s="520"/>
      <c r="MCJ33" s="520"/>
      <c r="MCK33" s="520"/>
      <c r="MCL33" s="520"/>
      <c r="MCM33" s="520"/>
      <c r="MCN33" s="520"/>
      <c r="MCO33" s="520"/>
      <c r="MCP33" s="520"/>
      <c r="MCQ33" s="520"/>
      <c r="MCR33" s="520"/>
      <c r="MCS33" s="520"/>
      <c r="MCT33" s="520"/>
      <c r="MCU33" s="520"/>
      <c r="MCV33" s="520"/>
      <c r="MCW33" s="520"/>
      <c r="MCX33" s="520"/>
      <c r="MCY33" s="520"/>
      <c r="MCZ33" s="520"/>
      <c r="MDA33" s="520"/>
      <c r="MDB33" s="520"/>
      <c r="MDC33" s="520"/>
      <c r="MDD33" s="520"/>
      <c r="MDE33" s="520"/>
      <c r="MDF33" s="520"/>
      <c r="MDG33" s="520"/>
      <c r="MDH33" s="520"/>
      <c r="MDI33" s="520"/>
      <c r="MDJ33" s="520"/>
      <c r="MDK33" s="520"/>
      <c r="MDL33" s="520"/>
      <c r="MDM33" s="520"/>
      <c r="MDN33" s="520"/>
      <c r="MDO33" s="520"/>
      <c r="MDP33" s="520"/>
      <c r="MDQ33" s="520"/>
      <c r="MDR33" s="520"/>
      <c r="MDS33" s="520"/>
      <c r="MDT33" s="520"/>
      <c r="MDU33" s="520"/>
      <c r="MDV33" s="520"/>
      <c r="MDW33" s="520"/>
      <c r="MDX33" s="520"/>
      <c r="MDY33" s="520"/>
      <c r="MDZ33" s="520"/>
      <c r="MEA33" s="520"/>
      <c r="MEB33" s="520"/>
      <c r="MEC33" s="520"/>
      <c r="MED33" s="520"/>
      <c r="MEE33" s="520"/>
      <c r="MEF33" s="520"/>
      <c r="MEG33" s="520"/>
      <c r="MEH33" s="520"/>
      <c r="MEI33" s="520"/>
      <c r="MEJ33" s="520"/>
      <c r="MEK33" s="520"/>
      <c r="MEL33" s="520"/>
      <c r="MEM33" s="520"/>
      <c r="MEN33" s="520"/>
      <c r="MEO33" s="520"/>
      <c r="MEP33" s="520"/>
      <c r="MEQ33" s="520"/>
      <c r="MER33" s="520"/>
      <c r="MES33" s="520"/>
      <c r="MET33" s="520"/>
      <c r="MEU33" s="520"/>
      <c r="MEV33" s="520"/>
      <c r="MEW33" s="520"/>
      <c r="MEX33" s="520"/>
      <c r="MEY33" s="520"/>
      <c r="MEZ33" s="520"/>
      <c r="MFA33" s="520"/>
      <c r="MFB33" s="520"/>
      <c r="MFC33" s="520"/>
      <c r="MFD33" s="520"/>
      <c r="MFE33" s="520"/>
      <c r="MFF33" s="520"/>
      <c r="MFG33" s="520"/>
      <c r="MFH33" s="520"/>
      <c r="MFI33" s="520"/>
      <c r="MFJ33" s="520"/>
      <c r="MFK33" s="520"/>
      <c r="MFL33" s="520"/>
      <c r="MFM33" s="520"/>
      <c r="MFN33" s="520"/>
      <c r="MFO33" s="520"/>
      <c r="MFP33" s="520"/>
      <c r="MFQ33" s="520"/>
      <c r="MFR33" s="520"/>
      <c r="MFS33" s="520"/>
      <c r="MFT33" s="520"/>
      <c r="MFU33" s="520"/>
      <c r="MFV33" s="520"/>
      <c r="MFW33" s="520"/>
      <c r="MFX33" s="520"/>
      <c r="MFY33" s="520"/>
      <c r="MFZ33" s="520"/>
      <c r="MGA33" s="520"/>
      <c r="MGB33" s="520"/>
      <c r="MGC33" s="520"/>
      <c r="MGD33" s="520"/>
      <c r="MGE33" s="520"/>
      <c r="MGF33" s="520"/>
      <c r="MGG33" s="520"/>
      <c r="MGH33" s="520"/>
      <c r="MGI33" s="520"/>
      <c r="MGJ33" s="520"/>
      <c r="MGK33" s="520"/>
      <c r="MGL33" s="520"/>
      <c r="MGM33" s="520"/>
      <c r="MGN33" s="520"/>
      <c r="MGO33" s="520"/>
      <c r="MGP33" s="520"/>
      <c r="MGQ33" s="520"/>
      <c r="MGR33" s="520"/>
      <c r="MGS33" s="520"/>
      <c r="MGT33" s="520"/>
      <c r="MGU33" s="520"/>
      <c r="MGV33" s="520"/>
      <c r="MGW33" s="520"/>
      <c r="MGX33" s="520"/>
      <c r="MGY33" s="520"/>
      <c r="MGZ33" s="520"/>
      <c r="MHA33" s="520"/>
      <c r="MHB33" s="520"/>
      <c r="MHC33" s="520"/>
      <c r="MHD33" s="520"/>
      <c r="MHE33" s="520"/>
      <c r="MHF33" s="520"/>
      <c r="MHG33" s="520"/>
      <c r="MHH33" s="520"/>
      <c r="MHI33" s="520"/>
      <c r="MHJ33" s="520"/>
      <c r="MHK33" s="520"/>
      <c r="MHL33" s="520"/>
      <c r="MHM33" s="520"/>
      <c r="MHN33" s="520"/>
      <c r="MHO33" s="520"/>
      <c r="MHP33" s="520"/>
      <c r="MHQ33" s="520"/>
      <c r="MHR33" s="520"/>
      <c r="MHS33" s="520"/>
      <c r="MHT33" s="520"/>
      <c r="MHU33" s="520"/>
      <c r="MHV33" s="520"/>
      <c r="MHW33" s="520"/>
      <c r="MHX33" s="520"/>
      <c r="MHY33" s="520"/>
      <c r="MHZ33" s="520"/>
      <c r="MIA33" s="520"/>
      <c r="MIB33" s="520"/>
      <c r="MIC33" s="520"/>
      <c r="MID33" s="520"/>
      <c r="MIE33" s="520"/>
      <c r="MIF33" s="520"/>
      <c r="MIG33" s="520"/>
      <c r="MIH33" s="520"/>
      <c r="MII33" s="520"/>
      <c r="MIJ33" s="520"/>
      <c r="MIK33" s="520"/>
      <c r="MIL33" s="520"/>
      <c r="MIM33" s="520"/>
      <c r="MIN33" s="520"/>
      <c r="MIO33" s="520"/>
      <c r="MIP33" s="520"/>
      <c r="MIQ33" s="520"/>
      <c r="MIR33" s="520"/>
      <c r="MIS33" s="520"/>
      <c r="MIT33" s="520"/>
      <c r="MIU33" s="520"/>
      <c r="MIV33" s="520"/>
      <c r="MIW33" s="520"/>
      <c r="MIX33" s="520"/>
      <c r="MIY33" s="520"/>
      <c r="MIZ33" s="520"/>
      <c r="MJA33" s="520"/>
      <c r="MJB33" s="520"/>
      <c r="MJC33" s="520"/>
      <c r="MJD33" s="520"/>
      <c r="MJE33" s="520"/>
      <c r="MJF33" s="520"/>
      <c r="MJG33" s="520"/>
      <c r="MJH33" s="520"/>
      <c r="MJI33" s="520"/>
      <c r="MJJ33" s="520"/>
      <c r="MJK33" s="520"/>
      <c r="MJL33" s="520"/>
      <c r="MJM33" s="520"/>
      <c r="MJN33" s="520"/>
      <c r="MJO33" s="520"/>
      <c r="MJP33" s="520"/>
      <c r="MJQ33" s="520"/>
      <c r="MJR33" s="520"/>
      <c r="MJS33" s="520"/>
      <c r="MJT33" s="520"/>
      <c r="MJU33" s="520"/>
      <c r="MJV33" s="520"/>
      <c r="MJW33" s="520"/>
      <c r="MJX33" s="520"/>
      <c r="MJY33" s="520"/>
      <c r="MJZ33" s="520"/>
      <c r="MKA33" s="520"/>
      <c r="MKB33" s="520"/>
      <c r="MKC33" s="520"/>
      <c r="MKD33" s="520"/>
      <c r="MKE33" s="520"/>
      <c r="MKF33" s="520"/>
      <c r="MKG33" s="520"/>
      <c r="MKH33" s="520"/>
      <c r="MKI33" s="520"/>
      <c r="MKJ33" s="520"/>
      <c r="MKK33" s="520"/>
      <c r="MKL33" s="520"/>
      <c r="MKM33" s="520"/>
      <c r="MKN33" s="520"/>
      <c r="MKO33" s="520"/>
      <c r="MKP33" s="520"/>
      <c r="MKQ33" s="520"/>
      <c r="MKR33" s="520"/>
      <c r="MKS33" s="520"/>
      <c r="MKT33" s="520"/>
      <c r="MKU33" s="520"/>
      <c r="MKV33" s="520"/>
      <c r="MKW33" s="520"/>
      <c r="MKX33" s="520"/>
      <c r="MKY33" s="520"/>
      <c r="MKZ33" s="520"/>
      <c r="MLA33" s="520"/>
      <c r="MLB33" s="520"/>
      <c r="MLC33" s="520"/>
      <c r="MLD33" s="520"/>
      <c r="MLE33" s="520"/>
      <c r="MLF33" s="520"/>
      <c r="MLG33" s="520"/>
      <c r="MLH33" s="520"/>
      <c r="MLI33" s="520"/>
      <c r="MLJ33" s="520"/>
      <c r="MLK33" s="520"/>
      <c r="MLL33" s="520"/>
      <c r="MLM33" s="520"/>
      <c r="MLN33" s="520"/>
      <c r="MLO33" s="520"/>
      <c r="MLP33" s="520"/>
      <c r="MLQ33" s="520"/>
      <c r="MLR33" s="520"/>
      <c r="MLS33" s="520"/>
      <c r="MLT33" s="520"/>
      <c r="MLU33" s="520"/>
      <c r="MLV33" s="520"/>
      <c r="MLW33" s="520"/>
      <c r="MLX33" s="520"/>
      <c r="MLY33" s="520"/>
      <c r="MLZ33" s="520"/>
      <c r="MMA33" s="520"/>
      <c r="MMB33" s="520"/>
      <c r="MMC33" s="520"/>
      <c r="MMD33" s="520"/>
      <c r="MME33" s="520"/>
      <c r="MMF33" s="520"/>
      <c r="MMG33" s="520"/>
      <c r="MMH33" s="520"/>
      <c r="MMI33" s="520"/>
      <c r="MMJ33" s="520"/>
      <c r="MMK33" s="520"/>
      <c r="MML33" s="520"/>
      <c r="MMM33" s="520"/>
      <c r="MMN33" s="520"/>
      <c r="MMO33" s="520"/>
      <c r="MMP33" s="520"/>
      <c r="MMQ33" s="520"/>
      <c r="MMR33" s="520"/>
      <c r="MMS33" s="520"/>
      <c r="MMT33" s="520"/>
      <c r="MMU33" s="520"/>
      <c r="MMV33" s="520"/>
      <c r="MMW33" s="520"/>
      <c r="MMX33" s="520"/>
      <c r="MMY33" s="520"/>
      <c r="MMZ33" s="520"/>
      <c r="MNA33" s="520"/>
      <c r="MNB33" s="520"/>
      <c r="MNC33" s="520"/>
      <c r="MND33" s="520"/>
      <c r="MNE33" s="520"/>
      <c r="MNF33" s="520"/>
      <c r="MNG33" s="520"/>
      <c r="MNH33" s="520"/>
      <c r="MNI33" s="520"/>
      <c r="MNJ33" s="520"/>
      <c r="MNK33" s="520"/>
      <c r="MNL33" s="520"/>
      <c r="MNM33" s="520"/>
      <c r="MNN33" s="520"/>
      <c r="MNO33" s="520"/>
      <c r="MNP33" s="520"/>
      <c r="MNQ33" s="520"/>
      <c r="MNR33" s="520"/>
      <c r="MNS33" s="520"/>
      <c r="MNT33" s="520"/>
      <c r="MNU33" s="520"/>
      <c r="MNV33" s="520"/>
      <c r="MNW33" s="520"/>
      <c r="MNX33" s="520"/>
      <c r="MNY33" s="520"/>
      <c r="MNZ33" s="520"/>
      <c r="MOA33" s="520"/>
      <c r="MOB33" s="520"/>
      <c r="MOC33" s="520"/>
      <c r="MOD33" s="520"/>
      <c r="MOE33" s="520"/>
      <c r="MOF33" s="520"/>
      <c r="MOG33" s="520"/>
      <c r="MOH33" s="520"/>
      <c r="MOI33" s="520"/>
      <c r="MOJ33" s="520"/>
      <c r="MOK33" s="520"/>
      <c r="MOL33" s="520"/>
      <c r="MOM33" s="520"/>
      <c r="MON33" s="520"/>
      <c r="MOO33" s="520"/>
      <c r="MOP33" s="520"/>
      <c r="MOQ33" s="520"/>
      <c r="MOR33" s="520"/>
      <c r="MOS33" s="520"/>
      <c r="MOT33" s="520"/>
      <c r="MOU33" s="520"/>
      <c r="MOV33" s="520"/>
      <c r="MOW33" s="520"/>
      <c r="MOX33" s="520"/>
      <c r="MOY33" s="520"/>
      <c r="MOZ33" s="520"/>
      <c r="MPA33" s="520"/>
      <c r="MPB33" s="520"/>
      <c r="MPC33" s="520"/>
      <c r="MPD33" s="520"/>
      <c r="MPE33" s="520"/>
      <c r="MPF33" s="520"/>
      <c r="MPG33" s="520"/>
      <c r="MPH33" s="520"/>
      <c r="MPI33" s="520"/>
      <c r="MPJ33" s="520"/>
      <c r="MPK33" s="520"/>
      <c r="MPL33" s="520"/>
      <c r="MPM33" s="520"/>
      <c r="MPN33" s="520"/>
      <c r="MPO33" s="520"/>
      <c r="MPP33" s="520"/>
      <c r="MPQ33" s="520"/>
      <c r="MPR33" s="520"/>
      <c r="MPS33" s="520"/>
      <c r="MPT33" s="520"/>
      <c r="MPU33" s="520"/>
      <c r="MPV33" s="520"/>
      <c r="MPW33" s="520"/>
      <c r="MPX33" s="520"/>
      <c r="MPY33" s="520"/>
      <c r="MPZ33" s="520"/>
      <c r="MQA33" s="520"/>
      <c r="MQB33" s="520"/>
      <c r="MQC33" s="520"/>
      <c r="MQD33" s="520"/>
      <c r="MQE33" s="520"/>
      <c r="MQF33" s="520"/>
      <c r="MQG33" s="520"/>
      <c r="MQH33" s="520"/>
      <c r="MQI33" s="520"/>
      <c r="MQJ33" s="520"/>
      <c r="MQK33" s="520"/>
      <c r="MQL33" s="520"/>
      <c r="MQM33" s="520"/>
      <c r="MQN33" s="520"/>
      <c r="MQO33" s="520"/>
      <c r="MQP33" s="520"/>
      <c r="MQQ33" s="520"/>
      <c r="MQR33" s="520"/>
      <c r="MQS33" s="520"/>
      <c r="MQT33" s="520"/>
      <c r="MQU33" s="520"/>
      <c r="MQV33" s="520"/>
      <c r="MQW33" s="520"/>
      <c r="MQX33" s="520"/>
      <c r="MQY33" s="520"/>
      <c r="MQZ33" s="520"/>
      <c r="MRA33" s="520"/>
      <c r="MRB33" s="520"/>
      <c r="MRC33" s="520"/>
      <c r="MRD33" s="520"/>
      <c r="MRE33" s="520"/>
      <c r="MRF33" s="520"/>
      <c r="MRG33" s="520"/>
      <c r="MRH33" s="520"/>
      <c r="MRI33" s="520"/>
      <c r="MRJ33" s="520"/>
      <c r="MRK33" s="520"/>
      <c r="MRL33" s="520"/>
      <c r="MRM33" s="520"/>
      <c r="MRN33" s="520"/>
      <c r="MRO33" s="520"/>
      <c r="MRP33" s="520"/>
      <c r="MRQ33" s="520"/>
      <c r="MRR33" s="520"/>
      <c r="MRS33" s="520"/>
      <c r="MRT33" s="520"/>
      <c r="MRU33" s="520"/>
      <c r="MRV33" s="520"/>
      <c r="MRW33" s="520"/>
      <c r="MRX33" s="520"/>
      <c r="MRY33" s="520"/>
      <c r="MRZ33" s="520"/>
      <c r="MSA33" s="520"/>
      <c r="MSB33" s="520"/>
      <c r="MSC33" s="520"/>
      <c r="MSD33" s="520"/>
      <c r="MSE33" s="520"/>
      <c r="MSF33" s="520"/>
      <c r="MSG33" s="520"/>
      <c r="MSH33" s="520"/>
      <c r="MSI33" s="520"/>
      <c r="MSJ33" s="520"/>
      <c r="MSK33" s="520"/>
      <c r="MSL33" s="520"/>
      <c r="MSM33" s="520"/>
      <c r="MSN33" s="520"/>
      <c r="MSO33" s="520"/>
      <c r="MSP33" s="520"/>
      <c r="MSQ33" s="520"/>
      <c r="MSR33" s="520"/>
      <c r="MSS33" s="520"/>
      <c r="MST33" s="520"/>
      <c r="MSU33" s="520"/>
      <c r="MSV33" s="520"/>
      <c r="MSW33" s="520"/>
      <c r="MSX33" s="520"/>
      <c r="MSY33" s="520"/>
      <c r="MSZ33" s="520"/>
      <c r="MTA33" s="520"/>
      <c r="MTB33" s="520"/>
      <c r="MTC33" s="520"/>
      <c r="MTD33" s="520"/>
      <c r="MTE33" s="520"/>
      <c r="MTF33" s="520"/>
      <c r="MTG33" s="520"/>
      <c r="MTH33" s="520"/>
      <c r="MTI33" s="520"/>
      <c r="MTJ33" s="520"/>
      <c r="MTK33" s="520"/>
      <c r="MTL33" s="520"/>
      <c r="MTM33" s="520"/>
      <c r="MTN33" s="520"/>
      <c r="MTO33" s="520"/>
      <c r="MTP33" s="520"/>
      <c r="MTQ33" s="520"/>
      <c r="MTR33" s="520"/>
      <c r="MTS33" s="520"/>
      <c r="MTT33" s="520"/>
      <c r="MTU33" s="520"/>
      <c r="MTV33" s="520"/>
      <c r="MTW33" s="520"/>
      <c r="MTX33" s="520"/>
      <c r="MTY33" s="520"/>
      <c r="MTZ33" s="520"/>
      <c r="MUA33" s="520"/>
      <c r="MUB33" s="520"/>
      <c r="MUC33" s="520"/>
      <c r="MUD33" s="520"/>
      <c r="MUE33" s="520"/>
      <c r="MUF33" s="520"/>
      <c r="MUG33" s="520"/>
      <c r="MUH33" s="520"/>
      <c r="MUI33" s="520"/>
      <c r="MUJ33" s="520"/>
      <c r="MUK33" s="520"/>
      <c r="MUL33" s="520"/>
      <c r="MUM33" s="520"/>
      <c r="MUN33" s="520"/>
      <c r="MUO33" s="520"/>
      <c r="MUP33" s="520"/>
      <c r="MUQ33" s="520"/>
      <c r="MUR33" s="520"/>
      <c r="MUS33" s="520"/>
      <c r="MUT33" s="520"/>
      <c r="MUU33" s="520"/>
      <c r="MUV33" s="520"/>
      <c r="MUW33" s="520"/>
      <c r="MUX33" s="520"/>
      <c r="MUY33" s="520"/>
      <c r="MUZ33" s="520"/>
      <c r="MVA33" s="520"/>
      <c r="MVB33" s="520"/>
      <c r="MVC33" s="520"/>
      <c r="MVD33" s="520"/>
      <c r="MVE33" s="520"/>
      <c r="MVF33" s="520"/>
      <c r="MVG33" s="520"/>
      <c r="MVH33" s="520"/>
      <c r="MVI33" s="520"/>
      <c r="MVJ33" s="520"/>
      <c r="MVK33" s="520"/>
      <c r="MVL33" s="520"/>
      <c r="MVM33" s="520"/>
      <c r="MVN33" s="520"/>
      <c r="MVO33" s="520"/>
      <c r="MVP33" s="520"/>
      <c r="MVQ33" s="520"/>
      <c r="MVR33" s="520"/>
      <c r="MVS33" s="520"/>
      <c r="MVT33" s="520"/>
      <c r="MVU33" s="520"/>
      <c r="MVV33" s="520"/>
      <c r="MVW33" s="520"/>
      <c r="MVX33" s="520"/>
      <c r="MVY33" s="520"/>
      <c r="MVZ33" s="520"/>
      <c r="MWA33" s="520"/>
      <c r="MWB33" s="520"/>
      <c r="MWC33" s="520"/>
      <c r="MWD33" s="520"/>
      <c r="MWE33" s="520"/>
      <c r="MWF33" s="520"/>
      <c r="MWG33" s="520"/>
      <c r="MWH33" s="520"/>
      <c r="MWI33" s="520"/>
      <c r="MWJ33" s="520"/>
      <c r="MWK33" s="520"/>
      <c r="MWL33" s="520"/>
      <c r="MWM33" s="520"/>
      <c r="MWN33" s="520"/>
      <c r="MWO33" s="520"/>
      <c r="MWP33" s="520"/>
      <c r="MWQ33" s="520"/>
      <c r="MWR33" s="520"/>
      <c r="MWS33" s="520"/>
      <c r="MWT33" s="520"/>
      <c r="MWU33" s="520"/>
      <c r="MWV33" s="520"/>
      <c r="MWW33" s="520"/>
      <c r="MWX33" s="520"/>
      <c r="MWY33" s="520"/>
      <c r="MWZ33" s="520"/>
      <c r="MXA33" s="520"/>
      <c r="MXB33" s="520"/>
      <c r="MXC33" s="520"/>
      <c r="MXD33" s="520"/>
      <c r="MXE33" s="520"/>
      <c r="MXF33" s="520"/>
      <c r="MXG33" s="520"/>
      <c r="MXH33" s="520"/>
      <c r="MXI33" s="520"/>
      <c r="MXJ33" s="520"/>
      <c r="MXK33" s="520"/>
      <c r="MXL33" s="520"/>
      <c r="MXM33" s="520"/>
      <c r="MXN33" s="520"/>
      <c r="MXO33" s="520"/>
      <c r="MXP33" s="520"/>
      <c r="MXQ33" s="520"/>
      <c r="MXR33" s="520"/>
      <c r="MXS33" s="520"/>
      <c r="MXT33" s="520"/>
      <c r="MXU33" s="520"/>
      <c r="MXV33" s="520"/>
      <c r="MXW33" s="520"/>
      <c r="MXX33" s="520"/>
      <c r="MXY33" s="520"/>
      <c r="MXZ33" s="520"/>
      <c r="MYA33" s="520"/>
      <c r="MYB33" s="520"/>
      <c r="MYC33" s="520"/>
      <c r="MYD33" s="520"/>
      <c r="MYE33" s="520"/>
      <c r="MYF33" s="520"/>
      <c r="MYG33" s="520"/>
      <c r="MYH33" s="520"/>
      <c r="MYI33" s="520"/>
      <c r="MYJ33" s="520"/>
      <c r="MYK33" s="520"/>
      <c r="MYL33" s="520"/>
      <c r="MYM33" s="520"/>
      <c r="MYN33" s="520"/>
      <c r="MYO33" s="520"/>
      <c r="MYP33" s="520"/>
      <c r="MYQ33" s="520"/>
      <c r="MYR33" s="520"/>
      <c r="MYS33" s="520"/>
      <c r="MYT33" s="520"/>
      <c r="MYU33" s="520"/>
      <c r="MYV33" s="520"/>
      <c r="MYW33" s="520"/>
      <c r="MYX33" s="520"/>
      <c r="MYY33" s="520"/>
      <c r="MYZ33" s="520"/>
      <c r="MZA33" s="520"/>
      <c r="MZB33" s="520"/>
      <c r="MZC33" s="520"/>
      <c r="MZD33" s="520"/>
      <c r="MZE33" s="520"/>
      <c r="MZF33" s="520"/>
      <c r="MZG33" s="520"/>
      <c r="MZH33" s="520"/>
      <c r="MZI33" s="520"/>
      <c r="MZJ33" s="520"/>
      <c r="MZK33" s="520"/>
      <c r="MZL33" s="520"/>
      <c r="MZM33" s="520"/>
      <c r="MZN33" s="520"/>
      <c r="MZO33" s="520"/>
      <c r="MZP33" s="520"/>
      <c r="MZQ33" s="520"/>
      <c r="MZR33" s="520"/>
      <c r="MZS33" s="520"/>
      <c r="MZT33" s="520"/>
      <c r="MZU33" s="520"/>
      <c r="MZV33" s="520"/>
      <c r="MZW33" s="520"/>
      <c r="MZX33" s="520"/>
      <c r="MZY33" s="520"/>
      <c r="MZZ33" s="520"/>
      <c r="NAA33" s="520"/>
      <c r="NAB33" s="520"/>
      <c r="NAC33" s="520"/>
      <c r="NAD33" s="520"/>
      <c r="NAE33" s="520"/>
      <c r="NAF33" s="520"/>
      <c r="NAG33" s="520"/>
      <c r="NAH33" s="520"/>
      <c r="NAI33" s="520"/>
      <c r="NAJ33" s="520"/>
      <c r="NAK33" s="520"/>
      <c r="NAL33" s="520"/>
      <c r="NAM33" s="520"/>
      <c r="NAN33" s="520"/>
      <c r="NAO33" s="520"/>
      <c r="NAP33" s="520"/>
      <c r="NAQ33" s="520"/>
      <c r="NAR33" s="520"/>
      <c r="NAS33" s="520"/>
      <c r="NAT33" s="520"/>
      <c r="NAU33" s="520"/>
      <c r="NAV33" s="520"/>
      <c r="NAW33" s="520"/>
      <c r="NAX33" s="520"/>
      <c r="NAY33" s="520"/>
      <c r="NAZ33" s="520"/>
      <c r="NBA33" s="520"/>
      <c r="NBB33" s="520"/>
      <c r="NBC33" s="520"/>
      <c r="NBD33" s="520"/>
      <c r="NBE33" s="520"/>
      <c r="NBF33" s="520"/>
      <c r="NBG33" s="520"/>
      <c r="NBH33" s="520"/>
      <c r="NBI33" s="520"/>
      <c r="NBJ33" s="520"/>
      <c r="NBK33" s="520"/>
      <c r="NBL33" s="520"/>
      <c r="NBM33" s="520"/>
      <c r="NBN33" s="520"/>
      <c r="NBO33" s="520"/>
      <c r="NBP33" s="520"/>
      <c r="NBQ33" s="520"/>
      <c r="NBR33" s="520"/>
      <c r="NBS33" s="520"/>
      <c r="NBT33" s="520"/>
      <c r="NBU33" s="520"/>
      <c r="NBV33" s="520"/>
      <c r="NBW33" s="520"/>
      <c r="NBX33" s="520"/>
      <c r="NBY33" s="520"/>
      <c r="NBZ33" s="520"/>
      <c r="NCA33" s="520"/>
      <c r="NCB33" s="520"/>
      <c r="NCC33" s="520"/>
      <c r="NCD33" s="520"/>
      <c r="NCE33" s="520"/>
      <c r="NCF33" s="520"/>
      <c r="NCG33" s="520"/>
      <c r="NCH33" s="520"/>
      <c r="NCI33" s="520"/>
      <c r="NCJ33" s="520"/>
      <c r="NCK33" s="520"/>
      <c r="NCL33" s="520"/>
      <c r="NCM33" s="520"/>
      <c r="NCN33" s="520"/>
      <c r="NCO33" s="520"/>
      <c r="NCP33" s="520"/>
      <c r="NCQ33" s="520"/>
      <c r="NCR33" s="520"/>
      <c r="NCS33" s="520"/>
      <c r="NCT33" s="520"/>
      <c r="NCU33" s="520"/>
      <c r="NCV33" s="520"/>
      <c r="NCW33" s="520"/>
      <c r="NCX33" s="520"/>
      <c r="NCY33" s="520"/>
      <c r="NCZ33" s="520"/>
      <c r="NDA33" s="520"/>
      <c r="NDB33" s="520"/>
      <c r="NDC33" s="520"/>
      <c r="NDD33" s="520"/>
      <c r="NDE33" s="520"/>
      <c r="NDF33" s="520"/>
      <c r="NDG33" s="520"/>
      <c r="NDH33" s="520"/>
      <c r="NDI33" s="520"/>
      <c r="NDJ33" s="520"/>
      <c r="NDK33" s="520"/>
      <c r="NDL33" s="520"/>
      <c r="NDM33" s="520"/>
      <c r="NDN33" s="520"/>
      <c r="NDO33" s="520"/>
      <c r="NDP33" s="520"/>
      <c r="NDQ33" s="520"/>
      <c r="NDR33" s="520"/>
      <c r="NDS33" s="520"/>
      <c r="NDT33" s="520"/>
      <c r="NDU33" s="520"/>
      <c r="NDV33" s="520"/>
      <c r="NDW33" s="520"/>
      <c r="NDX33" s="520"/>
      <c r="NDY33" s="520"/>
      <c r="NDZ33" s="520"/>
      <c r="NEA33" s="520"/>
      <c r="NEB33" s="520"/>
      <c r="NEC33" s="520"/>
      <c r="NED33" s="520"/>
      <c r="NEE33" s="520"/>
      <c r="NEF33" s="520"/>
      <c r="NEG33" s="520"/>
      <c r="NEH33" s="520"/>
      <c r="NEI33" s="520"/>
      <c r="NEJ33" s="520"/>
      <c r="NEK33" s="520"/>
      <c r="NEL33" s="520"/>
      <c r="NEM33" s="520"/>
      <c r="NEN33" s="520"/>
      <c r="NEO33" s="520"/>
      <c r="NEP33" s="520"/>
      <c r="NEQ33" s="520"/>
      <c r="NER33" s="520"/>
      <c r="NES33" s="520"/>
      <c r="NET33" s="520"/>
      <c r="NEU33" s="520"/>
      <c r="NEV33" s="520"/>
      <c r="NEW33" s="520"/>
      <c r="NEX33" s="520"/>
      <c r="NEY33" s="520"/>
      <c r="NEZ33" s="520"/>
      <c r="NFA33" s="520"/>
      <c r="NFB33" s="520"/>
      <c r="NFC33" s="520"/>
      <c r="NFD33" s="520"/>
      <c r="NFE33" s="520"/>
      <c r="NFF33" s="520"/>
      <c r="NFG33" s="520"/>
      <c r="NFH33" s="520"/>
      <c r="NFI33" s="520"/>
      <c r="NFJ33" s="520"/>
      <c r="NFK33" s="520"/>
      <c r="NFL33" s="520"/>
      <c r="NFM33" s="520"/>
      <c r="NFN33" s="520"/>
      <c r="NFO33" s="520"/>
      <c r="NFP33" s="520"/>
      <c r="NFQ33" s="520"/>
      <c r="NFR33" s="520"/>
      <c r="NFS33" s="520"/>
      <c r="NFT33" s="520"/>
      <c r="NFU33" s="520"/>
      <c r="NFV33" s="520"/>
      <c r="NFW33" s="520"/>
      <c r="NFX33" s="520"/>
      <c r="NFY33" s="520"/>
      <c r="NFZ33" s="520"/>
      <c r="NGA33" s="520"/>
      <c r="NGB33" s="520"/>
      <c r="NGC33" s="520"/>
      <c r="NGD33" s="520"/>
      <c r="NGE33" s="520"/>
      <c r="NGF33" s="520"/>
      <c r="NGG33" s="520"/>
      <c r="NGH33" s="520"/>
      <c r="NGI33" s="520"/>
      <c r="NGJ33" s="520"/>
      <c r="NGK33" s="520"/>
      <c r="NGL33" s="520"/>
      <c r="NGM33" s="520"/>
      <c r="NGN33" s="520"/>
      <c r="NGO33" s="520"/>
      <c r="NGP33" s="520"/>
      <c r="NGQ33" s="520"/>
      <c r="NGR33" s="520"/>
      <c r="NGS33" s="520"/>
      <c r="NGT33" s="520"/>
      <c r="NGU33" s="520"/>
      <c r="NGV33" s="520"/>
      <c r="NGW33" s="520"/>
      <c r="NGX33" s="520"/>
      <c r="NGY33" s="520"/>
      <c r="NGZ33" s="520"/>
      <c r="NHA33" s="520"/>
      <c r="NHB33" s="520"/>
      <c r="NHC33" s="520"/>
      <c r="NHD33" s="520"/>
      <c r="NHE33" s="520"/>
      <c r="NHF33" s="520"/>
      <c r="NHG33" s="520"/>
      <c r="NHH33" s="520"/>
      <c r="NHI33" s="520"/>
      <c r="NHJ33" s="520"/>
      <c r="NHK33" s="520"/>
      <c r="NHL33" s="520"/>
      <c r="NHM33" s="520"/>
      <c r="NHN33" s="520"/>
      <c r="NHO33" s="520"/>
      <c r="NHP33" s="520"/>
      <c r="NHQ33" s="520"/>
      <c r="NHR33" s="520"/>
      <c r="NHS33" s="520"/>
      <c r="NHT33" s="520"/>
      <c r="NHU33" s="520"/>
      <c r="NHV33" s="520"/>
      <c r="NHW33" s="520"/>
      <c r="NHX33" s="520"/>
      <c r="NHY33" s="520"/>
      <c r="NHZ33" s="520"/>
      <c r="NIA33" s="520"/>
      <c r="NIB33" s="520"/>
      <c r="NIC33" s="520"/>
      <c r="NID33" s="520"/>
      <c r="NIE33" s="520"/>
      <c r="NIF33" s="520"/>
      <c r="NIG33" s="520"/>
      <c r="NIH33" s="520"/>
      <c r="NII33" s="520"/>
      <c r="NIJ33" s="520"/>
      <c r="NIK33" s="520"/>
      <c r="NIL33" s="520"/>
      <c r="NIM33" s="520"/>
      <c r="NIN33" s="520"/>
      <c r="NIO33" s="520"/>
      <c r="NIP33" s="520"/>
      <c r="NIQ33" s="520"/>
      <c r="NIR33" s="520"/>
      <c r="NIS33" s="520"/>
      <c r="NIT33" s="520"/>
      <c r="NIU33" s="520"/>
      <c r="NIV33" s="520"/>
      <c r="NIW33" s="520"/>
      <c r="NIX33" s="520"/>
      <c r="NIY33" s="520"/>
      <c r="NIZ33" s="520"/>
      <c r="NJA33" s="520"/>
      <c r="NJB33" s="520"/>
      <c r="NJC33" s="520"/>
      <c r="NJD33" s="520"/>
      <c r="NJE33" s="520"/>
      <c r="NJF33" s="520"/>
      <c r="NJG33" s="520"/>
      <c r="NJH33" s="520"/>
      <c r="NJI33" s="520"/>
      <c r="NJJ33" s="520"/>
      <c r="NJK33" s="520"/>
      <c r="NJL33" s="520"/>
      <c r="NJM33" s="520"/>
      <c r="NJN33" s="520"/>
      <c r="NJO33" s="520"/>
      <c r="NJP33" s="520"/>
      <c r="NJQ33" s="520"/>
      <c r="NJR33" s="520"/>
      <c r="NJS33" s="520"/>
      <c r="NJT33" s="520"/>
      <c r="NJU33" s="520"/>
      <c r="NJV33" s="520"/>
      <c r="NJW33" s="520"/>
      <c r="NJX33" s="520"/>
      <c r="NJY33" s="520"/>
      <c r="NJZ33" s="520"/>
      <c r="NKA33" s="520"/>
      <c r="NKB33" s="520"/>
      <c r="NKC33" s="520"/>
      <c r="NKD33" s="520"/>
      <c r="NKE33" s="520"/>
      <c r="NKF33" s="520"/>
      <c r="NKG33" s="520"/>
      <c r="NKH33" s="520"/>
      <c r="NKI33" s="520"/>
      <c r="NKJ33" s="520"/>
      <c r="NKK33" s="520"/>
      <c r="NKL33" s="520"/>
      <c r="NKM33" s="520"/>
      <c r="NKN33" s="520"/>
      <c r="NKO33" s="520"/>
      <c r="NKP33" s="520"/>
      <c r="NKQ33" s="520"/>
      <c r="NKR33" s="520"/>
      <c r="NKS33" s="520"/>
      <c r="NKT33" s="520"/>
      <c r="NKU33" s="520"/>
      <c r="NKV33" s="520"/>
      <c r="NKW33" s="520"/>
      <c r="NKX33" s="520"/>
      <c r="NKY33" s="520"/>
      <c r="NKZ33" s="520"/>
      <c r="NLA33" s="520"/>
      <c r="NLB33" s="520"/>
      <c r="NLC33" s="520"/>
      <c r="NLD33" s="520"/>
      <c r="NLE33" s="520"/>
      <c r="NLF33" s="520"/>
      <c r="NLG33" s="520"/>
      <c r="NLH33" s="520"/>
      <c r="NLI33" s="520"/>
      <c r="NLJ33" s="520"/>
      <c r="NLK33" s="520"/>
      <c r="NLL33" s="520"/>
      <c r="NLM33" s="520"/>
      <c r="NLN33" s="520"/>
      <c r="NLO33" s="520"/>
      <c r="NLP33" s="520"/>
      <c r="NLQ33" s="520"/>
      <c r="NLR33" s="520"/>
      <c r="NLS33" s="520"/>
      <c r="NLT33" s="520"/>
      <c r="NLU33" s="520"/>
      <c r="NLV33" s="520"/>
      <c r="NLW33" s="520"/>
      <c r="NLX33" s="520"/>
      <c r="NLY33" s="520"/>
      <c r="NLZ33" s="520"/>
      <c r="NMA33" s="520"/>
      <c r="NMB33" s="520"/>
      <c r="NMC33" s="520"/>
      <c r="NMD33" s="520"/>
      <c r="NME33" s="520"/>
      <c r="NMF33" s="520"/>
      <c r="NMG33" s="520"/>
      <c r="NMH33" s="520"/>
      <c r="NMI33" s="520"/>
      <c r="NMJ33" s="520"/>
      <c r="NMK33" s="520"/>
      <c r="NML33" s="520"/>
      <c r="NMM33" s="520"/>
      <c r="NMN33" s="520"/>
      <c r="NMO33" s="520"/>
      <c r="NMP33" s="520"/>
      <c r="NMQ33" s="520"/>
      <c r="NMR33" s="520"/>
      <c r="NMS33" s="520"/>
      <c r="NMT33" s="520"/>
      <c r="NMU33" s="520"/>
      <c r="NMV33" s="520"/>
      <c r="NMW33" s="520"/>
      <c r="NMX33" s="520"/>
      <c r="NMY33" s="520"/>
      <c r="NMZ33" s="520"/>
      <c r="NNA33" s="520"/>
      <c r="NNB33" s="520"/>
      <c r="NNC33" s="520"/>
      <c r="NND33" s="520"/>
      <c r="NNE33" s="520"/>
      <c r="NNF33" s="520"/>
      <c r="NNG33" s="520"/>
      <c r="NNH33" s="520"/>
      <c r="NNI33" s="520"/>
      <c r="NNJ33" s="520"/>
      <c r="NNK33" s="520"/>
      <c r="NNL33" s="520"/>
      <c r="NNM33" s="520"/>
      <c r="NNN33" s="520"/>
      <c r="NNO33" s="520"/>
      <c r="NNP33" s="520"/>
      <c r="NNQ33" s="520"/>
      <c r="NNR33" s="520"/>
      <c r="NNS33" s="520"/>
      <c r="NNT33" s="520"/>
      <c r="NNU33" s="520"/>
      <c r="NNV33" s="520"/>
      <c r="NNW33" s="520"/>
      <c r="NNX33" s="520"/>
      <c r="NNY33" s="520"/>
      <c r="NNZ33" s="520"/>
      <c r="NOA33" s="520"/>
      <c r="NOB33" s="520"/>
      <c r="NOC33" s="520"/>
      <c r="NOD33" s="520"/>
      <c r="NOE33" s="520"/>
      <c r="NOF33" s="520"/>
      <c r="NOG33" s="520"/>
      <c r="NOH33" s="520"/>
      <c r="NOI33" s="520"/>
      <c r="NOJ33" s="520"/>
      <c r="NOK33" s="520"/>
      <c r="NOL33" s="520"/>
      <c r="NOM33" s="520"/>
      <c r="NON33" s="520"/>
      <c r="NOO33" s="520"/>
      <c r="NOP33" s="520"/>
      <c r="NOQ33" s="520"/>
      <c r="NOR33" s="520"/>
      <c r="NOS33" s="520"/>
      <c r="NOT33" s="520"/>
      <c r="NOU33" s="520"/>
      <c r="NOV33" s="520"/>
      <c r="NOW33" s="520"/>
      <c r="NOX33" s="520"/>
      <c r="NOY33" s="520"/>
      <c r="NOZ33" s="520"/>
      <c r="NPA33" s="520"/>
      <c r="NPB33" s="520"/>
      <c r="NPC33" s="520"/>
      <c r="NPD33" s="520"/>
      <c r="NPE33" s="520"/>
      <c r="NPF33" s="520"/>
      <c r="NPG33" s="520"/>
      <c r="NPH33" s="520"/>
      <c r="NPI33" s="520"/>
      <c r="NPJ33" s="520"/>
      <c r="NPK33" s="520"/>
      <c r="NPL33" s="520"/>
      <c r="NPM33" s="520"/>
      <c r="NPN33" s="520"/>
      <c r="NPO33" s="520"/>
      <c r="NPP33" s="520"/>
      <c r="NPQ33" s="520"/>
      <c r="NPR33" s="520"/>
      <c r="NPS33" s="520"/>
      <c r="NPT33" s="520"/>
      <c r="NPU33" s="520"/>
      <c r="NPV33" s="520"/>
      <c r="NPW33" s="520"/>
      <c r="NPX33" s="520"/>
      <c r="NPY33" s="520"/>
      <c r="NPZ33" s="520"/>
      <c r="NQA33" s="520"/>
      <c r="NQB33" s="520"/>
      <c r="NQC33" s="520"/>
      <c r="NQD33" s="520"/>
      <c r="NQE33" s="520"/>
      <c r="NQF33" s="520"/>
      <c r="NQG33" s="520"/>
      <c r="NQH33" s="520"/>
      <c r="NQI33" s="520"/>
      <c r="NQJ33" s="520"/>
      <c r="NQK33" s="520"/>
      <c r="NQL33" s="520"/>
      <c r="NQM33" s="520"/>
      <c r="NQN33" s="520"/>
      <c r="NQO33" s="520"/>
      <c r="NQP33" s="520"/>
      <c r="NQQ33" s="520"/>
      <c r="NQR33" s="520"/>
      <c r="NQS33" s="520"/>
      <c r="NQT33" s="520"/>
      <c r="NQU33" s="520"/>
      <c r="NQV33" s="520"/>
      <c r="NQW33" s="520"/>
      <c r="NQX33" s="520"/>
      <c r="NQY33" s="520"/>
      <c r="NQZ33" s="520"/>
      <c r="NRA33" s="520"/>
      <c r="NRB33" s="520"/>
      <c r="NRC33" s="520"/>
      <c r="NRD33" s="520"/>
      <c r="NRE33" s="520"/>
      <c r="NRF33" s="520"/>
      <c r="NRG33" s="520"/>
      <c r="NRH33" s="520"/>
      <c r="NRI33" s="520"/>
      <c r="NRJ33" s="520"/>
      <c r="NRK33" s="520"/>
      <c r="NRL33" s="520"/>
      <c r="NRM33" s="520"/>
      <c r="NRN33" s="520"/>
      <c r="NRO33" s="520"/>
      <c r="NRP33" s="520"/>
      <c r="NRQ33" s="520"/>
      <c r="NRR33" s="520"/>
      <c r="NRS33" s="520"/>
      <c r="NRT33" s="520"/>
      <c r="NRU33" s="520"/>
      <c r="NRV33" s="520"/>
      <c r="NRW33" s="520"/>
      <c r="NRX33" s="520"/>
      <c r="NRY33" s="520"/>
      <c r="NRZ33" s="520"/>
      <c r="NSA33" s="520"/>
      <c r="NSB33" s="520"/>
      <c r="NSC33" s="520"/>
      <c r="NSD33" s="520"/>
      <c r="NSE33" s="520"/>
      <c r="NSF33" s="520"/>
      <c r="NSG33" s="520"/>
      <c r="NSH33" s="520"/>
      <c r="NSI33" s="520"/>
      <c r="NSJ33" s="520"/>
      <c r="NSK33" s="520"/>
      <c r="NSL33" s="520"/>
      <c r="NSM33" s="520"/>
      <c r="NSN33" s="520"/>
      <c r="NSO33" s="520"/>
      <c r="NSP33" s="520"/>
      <c r="NSQ33" s="520"/>
      <c r="NSR33" s="520"/>
      <c r="NSS33" s="520"/>
      <c r="NST33" s="520"/>
      <c r="NSU33" s="520"/>
      <c r="NSV33" s="520"/>
      <c r="NSW33" s="520"/>
      <c r="NSX33" s="520"/>
      <c r="NSY33" s="520"/>
      <c r="NSZ33" s="520"/>
      <c r="NTA33" s="520"/>
      <c r="NTB33" s="520"/>
      <c r="NTC33" s="520"/>
      <c r="NTD33" s="520"/>
      <c r="NTE33" s="520"/>
      <c r="NTF33" s="520"/>
      <c r="NTG33" s="520"/>
      <c r="NTH33" s="520"/>
      <c r="NTI33" s="520"/>
      <c r="NTJ33" s="520"/>
      <c r="NTK33" s="520"/>
      <c r="NTL33" s="520"/>
      <c r="NTM33" s="520"/>
      <c r="NTN33" s="520"/>
      <c r="NTO33" s="520"/>
      <c r="NTP33" s="520"/>
      <c r="NTQ33" s="520"/>
      <c r="NTR33" s="520"/>
      <c r="NTS33" s="520"/>
      <c r="NTT33" s="520"/>
      <c r="NTU33" s="520"/>
      <c r="NTV33" s="520"/>
      <c r="NTW33" s="520"/>
      <c r="NTX33" s="520"/>
      <c r="NTY33" s="520"/>
      <c r="NTZ33" s="520"/>
      <c r="NUA33" s="520"/>
      <c r="NUB33" s="520"/>
      <c r="NUC33" s="520"/>
      <c r="NUD33" s="520"/>
      <c r="NUE33" s="520"/>
      <c r="NUF33" s="520"/>
      <c r="NUG33" s="520"/>
      <c r="NUH33" s="520"/>
      <c r="NUI33" s="520"/>
      <c r="NUJ33" s="520"/>
      <c r="NUK33" s="520"/>
      <c r="NUL33" s="520"/>
      <c r="NUM33" s="520"/>
      <c r="NUN33" s="520"/>
      <c r="NUO33" s="520"/>
      <c r="NUP33" s="520"/>
      <c r="NUQ33" s="520"/>
      <c r="NUR33" s="520"/>
      <c r="NUS33" s="520"/>
      <c r="NUT33" s="520"/>
      <c r="NUU33" s="520"/>
      <c r="NUV33" s="520"/>
      <c r="NUW33" s="520"/>
      <c r="NUX33" s="520"/>
      <c r="NUY33" s="520"/>
      <c r="NUZ33" s="520"/>
      <c r="NVA33" s="520"/>
      <c r="NVB33" s="520"/>
      <c r="NVC33" s="520"/>
      <c r="NVD33" s="520"/>
      <c r="NVE33" s="520"/>
      <c r="NVF33" s="520"/>
      <c r="NVG33" s="520"/>
      <c r="NVH33" s="520"/>
      <c r="NVI33" s="520"/>
      <c r="NVJ33" s="520"/>
      <c r="NVK33" s="520"/>
      <c r="NVL33" s="520"/>
      <c r="NVM33" s="520"/>
      <c r="NVN33" s="520"/>
      <c r="NVO33" s="520"/>
      <c r="NVP33" s="520"/>
      <c r="NVQ33" s="520"/>
      <c r="NVR33" s="520"/>
      <c r="NVS33" s="520"/>
      <c r="NVT33" s="520"/>
      <c r="NVU33" s="520"/>
      <c r="NVV33" s="520"/>
      <c r="NVW33" s="520"/>
      <c r="NVX33" s="520"/>
      <c r="NVY33" s="520"/>
      <c r="NVZ33" s="520"/>
      <c r="NWA33" s="520"/>
      <c r="NWB33" s="520"/>
      <c r="NWC33" s="520"/>
      <c r="NWD33" s="520"/>
      <c r="NWE33" s="520"/>
      <c r="NWF33" s="520"/>
      <c r="NWG33" s="520"/>
      <c r="NWH33" s="520"/>
      <c r="NWI33" s="520"/>
      <c r="NWJ33" s="520"/>
      <c r="NWK33" s="520"/>
      <c r="NWL33" s="520"/>
      <c r="NWM33" s="520"/>
      <c r="NWN33" s="520"/>
      <c r="NWO33" s="520"/>
      <c r="NWP33" s="520"/>
      <c r="NWQ33" s="520"/>
      <c r="NWR33" s="520"/>
      <c r="NWS33" s="520"/>
      <c r="NWT33" s="520"/>
      <c r="NWU33" s="520"/>
      <c r="NWV33" s="520"/>
      <c r="NWW33" s="520"/>
      <c r="NWX33" s="520"/>
      <c r="NWY33" s="520"/>
      <c r="NWZ33" s="520"/>
      <c r="NXA33" s="520"/>
      <c r="NXB33" s="520"/>
      <c r="NXC33" s="520"/>
      <c r="NXD33" s="520"/>
      <c r="NXE33" s="520"/>
      <c r="NXF33" s="520"/>
      <c r="NXG33" s="520"/>
      <c r="NXH33" s="520"/>
      <c r="NXI33" s="520"/>
      <c r="NXJ33" s="520"/>
      <c r="NXK33" s="520"/>
      <c r="NXL33" s="520"/>
      <c r="NXM33" s="520"/>
      <c r="NXN33" s="520"/>
      <c r="NXO33" s="520"/>
      <c r="NXP33" s="520"/>
      <c r="NXQ33" s="520"/>
      <c r="NXR33" s="520"/>
      <c r="NXS33" s="520"/>
      <c r="NXT33" s="520"/>
      <c r="NXU33" s="520"/>
      <c r="NXV33" s="520"/>
      <c r="NXW33" s="520"/>
      <c r="NXX33" s="520"/>
      <c r="NXY33" s="520"/>
      <c r="NXZ33" s="520"/>
      <c r="NYA33" s="520"/>
      <c r="NYB33" s="520"/>
      <c r="NYC33" s="520"/>
      <c r="NYD33" s="520"/>
      <c r="NYE33" s="520"/>
      <c r="NYF33" s="520"/>
      <c r="NYG33" s="520"/>
      <c r="NYH33" s="520"/>
      <c r="NYI33" s="520"/>
      <c r="NYJ33" s="520"/>
      <c r="NYK33" s="520"/>
      <c r="NYL33" s="520"/>
      <c r="NYM33" s="520"/>
      <c r="NYN33" s="520"/>
      <c r="NYO33" s="520"/>
      <c r="NYP33" s="520"/>
      <c r="NYQ33" s="520"/>
      <c r="NYR33" s="520"/>
      <c r="NYS33" s="520"/>
      <c r="NYT33" s="520"/>
      <c r="NYU33" s="520"/>
      <c r="NYV33" s="520"/>
      <c r="NYW33" s="520"/>
      <c r="NYX33" s="520"/>
      <c r="NYY33" s="520"/>
      <c r="NYZ33" s="520"/>
      <c r="NZA33" s="520"/>
      <c r="NZB33" s="520"/>
      <c r="NZC33" s="520"/>
      <c r="NZD33" s="520"/>
      <c r="NZE33" s="520"/>
      <c r="NZF33" s="520"/>
      <c r="NZG33" s="520"/>
      <c r="NZH33" s="520"/>
      <c r="NZI33" s="520"/>
      <c r="NZJ33" s="520"/>
      <c r="NZK33" s="520"/>
      <c r="NZL33" s="520"/>
      <c r="NZM33" s="520"/>
      <c r="NZN33" s="520"/>
      <c r="NZO33" s="520"/>
      <c r="NZP33" s="520"/>
      <c r="NZQ33" s="520"/>
      <c r="NZR33" s="520"/>
      <c r="NZS33" s="520"/>
      <c r="NZT33" s="520"/>
      <c r="NZU33" s="520"/>
      <c r="NZV33" s="520"/>
      <c r="NZW33" s="520"/>
      <c r="NZX33" s="520"/>
      <c r="NZY33" s="520"/>
      <c r="NZZ33" s="520"/>
      <c r="OAA33" s="520"/>
      <c r="OAB33" s="520"/>
      <c r="OAC33" s="520"/>
      <c r="OAD33" s="520"/>
      <c r="OAE33" s="520"/>
      <c r="OAF33" s="520"/>
      <c r="OAG33" s="520"/>
      <c r="OAH33" s="520"/>
      <c r="OAI33" s="520"/>
      <c r="OAJ33" s="520"/>
      <c r="OAK33" s="520"/>
      <c r="OAL33" s="520"/>
      <c r="OAM33" s="520"/>
      <c r="OAN33" s="520"/>
      <c r="OAO33" s="520"/>
      <c r="OAP33" s="520"/>
      <c r="OAQ33" s="520"/>
      <c r="OAR33" s="520"/>
      <c r="OAS33" s="520"/>
      <c r="OAT33" s="520"/>
      <c r="OAU33" s="520"/>
      <c r="OAV33" s="520"/>
      <c r="OAW33" s="520"/>
      <c r="OAX33" s="520"/>
      <c r="OAY33" s="520"/>
      <c r="OAZ33" s="520"/>
      <c r="OBA33" s="520"/>
      <c r="OBB33" s="520"/>
      <c r="OBC33" s="520"/>
      <c r="OBD33" s="520"/>
      <c r="OBE33" s="520"/>
      <c r="OBF33" s="520"/>
      <c r="OBG33" s="520"/>
      <c r="OBH33" s="520"/>
      <c r="OBI33" s="520"/>
      <c r="OBJ33" s="520"/>
      <c r="OBK33" s="520"/>
      <c r="OBL33" s="520"/>
      <c r="OBM33" s="520"/>
      <c r="OBN33" s="520"/>
      <c r="OBO33" s="520"/>
      <c r="OBP33" s="520"/>
      <c r="OBQ33" s="520"/>
      <c r="OBR33" s="520"/>
      <c r="OBS33" s="520"/>
      <c r="OBT33" s="520"/>
      <c r="OBU33" s="520"/>
      <c r="OBV33" s="520"/>
      <c r="OBW33" s="520"/>
      <c r="OBX33" s="520"/>
      <c r="OBY33" s="520"/>
      <c r="OBZ33" s="520"/>
      <c r="OCA33" s="520"/>
      <c r="OCB33" s="520"/>
      <c r="OCC33" s="520"/>
      <c r="OCD33" s="520"/>
      <c r="OCE33" s="520"/>
      <c r="OCF33" s="520"/>
      <c r="OCG33" s="520"/>
      <c r="OCH33" s="520"/>
      <c r="OCI33" s="520"/>
      <c r="OCJ33" s="520"/>
      <c r="OCK33" s="520"/>
      <c r="OCL33" s="520"/>
      <c r="OCM33" s="520"/>
      <c r="OCN33" s="520"/>
      <c r="OCO33" s="520"/>
      <c r="OCP33" s="520"/>
      <c r="OCQ33" s="520"/>
      <c r="OCR33" s="520"/>
      <c r="OCS33" s="520"/>
      <c r="OCT33" s="520"/>
      <c r="OCU33" s="520"/>
      <c r="OCV33" s="520"/>
      <c r="OCW33" s="520"/>
      <c r="OCX33" s="520"/>
      <c r="OCY33" s="520"/>
      <c r="OCZ33" s="520"/>
      <c r="ODA33" s="520"/>
      <c r="ODB33" s="520"/>
      <c r="ODC33" s="520"/>
      <c r="ODD33" s="520"/>
      <c r="ODE33" s="520"/>
      <c r="ODF33" s="520"/>
      <c r="ODG33" s="520"/>
      <c r="ODH33" s="520"/>
      <c r="ODI33" s="520"/>
      <c r="ODJ33" s="520"/>
      <c r="ODK33" s="520"/>
      <c r="ODL33" s="520"/>
      <c r="ODM33" s="520"/>
      <c r="ODN33" s="520"/>
      <c r="ODO33" s="520"/>
      <c r="ODP33" s="520"/>
      <c r="ODQ33" s="520"/>
      <c r="ODR33" s="520"/>
      <c r="ODS33" s="520"/>
      <c r="ODT33" s="520"/>
      <c r="ODU33" s="520"/>
      <c r="ODV33" s="520"/>
      <c r="ODW33" s="520"/>
      <c r="ODX33" s="520"/>
      <c r="ODY33" s="520"/>
      <c r="ODZ33" s="520"/>
      <c r="OEA33" s="520"/>
      <c r="OEB33" s="520"/>
      <c r="OEC33" s="520"/>
      <c r="OED33" s="520"/>
      <c r="OEE33" s="520"/>
      <c r="OEF33" s="520"/>
      <c r="OEG33" s="520"/>
      <c r="OEH33" s="520"/>
      <c r="OEI33" s="520"/>
      <c r="OEJ33" s="520"/>
      <c r="OEK33" s="520"/>
      <c r="OEL33" s="520"/>
      <c r="OEM33" s="520"/>
      <c r="OEN33" s="520"/>
      <c r="OEO33" s="520"/>
      <c r="OEP33" s="520"/>
      <c r="OEQ33" s="520"/>
      <c r="OER33" s="520"/>
      <c r="OES33" s="520"/>
      <c r="OET33" s="520"/>
      <c r="OEU33" s="520"/>
      <c r="OEV33" s="520"/>
      <c r="OEW33" s="520"/>
      <c r="OEX33" s="520"/>
      <c r="OEY33" s="520"/>
      <c r="OEZ33" s="520"/>
      <c r="OFA33" s="520"/>
      <c r="OFB33" s="520"/>
      <c r="OFC33" s="520"/>
      <c r="OFD33" s="520"/>
      <c r="OFE33" s="520"/>
      <c r="OFF33" s="520"/>
      <c r="OFG33" s="520"/>
      <c r="OFH33" s="520"/>
      <c r="OFI33" s="520"/>
      <c r="OFJ33" s="520"/>
      <c r="OFK33" s="520"/>
      <c r="OFL33" s="520"/>
      <c r="OFM33" s="520"/>
      <c r="OFN33" s="520"/>
      <c r="OFO33" s="520"/>
      <c r="OFP33" s="520"/>
      <c r="OFQ33" s="520"/>
      <c r="OFR33" s="520"/>
      <c r="OFS33" s="520"/>
      <c r="OFT33" s="520"/>
      <c r="OFU33" s="520"/>
      <c r="OFV33" s="520"/>
      <c r="OFW33" s="520"/>
      <c r="OFX33" s="520"/>
      <c r="OFY33" s="520"/>
      <c r="OFZ33" s="520"/>
      <c r="OGA33" s="520"/>
      <c r="OGB33" s="520"/>
      <c r="OGC33" s="520"/>
      <c r="OGD33" s="520"/>
      <c r="OGE33" s="520"/>
      <c r="OGF33" s="520"/>
      <c r="OGG33" s="520"/>
      <c r="OGH33" s="520"/>
      <c r="OGI33" s="520"/>
      <c r="OGJ33" s="520"/>
      <c r="OGK33" s="520"/>
      <c r="OGL33" s="520"/>
      <c r="OGM33" s="520"/>
      <c r="OGN33" s="520"/>
      <c r="OGO33" s="520"/>
      <c r="OGP33" s="520"/>
      <c r="OGQ33" s="520"/>
      <c r="OGR33" s="520"/>
      <c r="OGS33" s="520"/>
      <c r="OGT33" s="520"/>
      <c r="OGU33" s="520"/>
      <c r="OGV33" s="520"/>
      <c r="OGW33" s="520"/>
      <c r="OGX33" s="520"/>
      <c r="OGY33" s="520"/>
      <c r="OGZ33" s="520"/>
      <c r="OHA33" s="520"/>
      <c r="OHB33" s="520"/>
      <c r="OHC33" s="520"/>
      <c r="OHD33" s="520"/>
      <c r="OHE33" s="520"/>
      <c r="OHF33" s="520"/>
      <c r="OHG33" s="520"/>
      <c r="OHH33" s="520"/>
      <c r="OHI33" s="520"/>
      <c r="OHJ33" s="520"/>
      <c r="OHK33" s="520"/>
      <c r="OHL33" s="520"/>
      <c r="OHM33" s="520"/>
      <c r="OHN33" s="520"/>
      <c r="OHO33" s="520"/>
      <c r="OHP33" s="520"/>
      <c r="OHQ33" s="520"/>
      <c r="OHR33" s="520"/>
      <c r="OHS33" s="520"/>
      <c r="OHT33" s="520"/>
      <c r="OHU33" s="520"/>
      <c r="OHV33" s="520"/>
      <c r="OHW33" s="520"/>
      <c r="OHX33" s="520"/>
      <c r="OHY33" s="520"/>
      <c r="OHZ33" s="520"/>
      <c r="OIA33" s="520"/>
      <c r="OIB33" s="520"/>
      <c r="OIC33" s="520"/>
      <c r="OID33" s="520"/>
      <c r="OIE33" s="520"/>
      <c r="OIF33" s="520"/>
      <c r="OIG33" s="520"/>
      <c r="OIH33" s="520"/>
      <c r="OII33" s="520"/>
      <c r="OIJ33" s="520"/>
      <c r="OIK33" s="520"/>
      <c r="OIL33" s="520"/>
      <c r="OIM33" s="520"/>
      <c r="OIN33" s="520"/>
      <c r="OIO33" s="520"/>
      <c r="OIP33" s="520"/>
      <c r="OIQ33" s="520"/>
      <c r="OIR33" s="520"/>
      <c r="OIS33" s="520"/>
      <c r="OIT33" s="520"/>
      <c r="OIU33" s="520"/>
      <c r="OIV33" s="520"/>
      <c r="OIW33" s="520"/>
      <c r="OIX33" s="520"/>
      <c r="OIY33" s="520"/>
      <c r="OIZ33" s="520"/>
      <c r="OJA33" s="520"/>
      <c r="OJB33" s="520"/>
      <c r="OJC33" s="520"/>
      <c r="OJD33" s="520"/>
      <c r="OJE33" s="520"/>
      <c r="OJF33" s="520"/>
      <c r="OJG33" s="520"/>
      <c r="OJH33" s="520"/>
      <c r="OJI33" s="520"/>
      <c r="OJJ33" s="520"/>
      <c r="OJK33" s="520"/>
      <c r="OJL33" s="520"/>
      <c r="OJM33" s="520"/>
      <c r="OJN33" s="520"/>
      <c r="OJO33" s="520"/>
      <c r="OJP33" s="520"/>
      <c r="OJQ33" s="520"/>
      <c r="OJR33" s="520"/>
      <c r="OJS33" s="520"/>
      <c r="OJT33" s="520"/>
      <c r="OJU33" s="520"/>
      <c r="OJV33" s="520"/>
      <c r="OJW33" s="520"/>
      <c r="OJX33" s="520"/>
      <c r="OJY33" s="520"/>
      <c r="OJZ33" s="520"/>
      <c r="OKA33" s="520"/>
      <c r="OKB33" s="520"/>
      <c r="OKC33" s="520"/>
      <c r="OKD33" s="520"/>
      <c r="OKE33" s="520"/>
      <c r="OKF33" s="520"/>
      <c r="OKG33" s="520"/>
      <c r="OKH33" s="520"/>
      <c r="OKI33" s="520"/>
      <c r="OKJ33" s="520"/>
      <c r="OKK33" s="520"/>
      <c r="OKL33" s="520"/>
      <c r="OKM33" s="520"/>
      <c r="OKN33" s="520"/>
      <c r="OKO33" s="520"/>
      <c r="OKP33" s="520"/>
      <c r="OKQ33" s="520"/>
      <c r="OKR33" s="520"/>
      <c r="OKS33" s="520"/>
      <c r="OKT33" s="520"/>
      <c r="OKU33" s="520"/>
      <c r="OKV33" s="520"/>
      <c r="OKW33" s="520"/>
      <c r="OKX33" s="520"/>
      <c r="OKY33" s="520"/>
      <c r="OKZ33" s="520"/>
      <c r="OLA33" s="520"/>
      <c r="OLB33" s="520"/>
      <c r="OLC33" s="520"/>
      <c r="OLD33" s="520"/>
      <c r="OLE33" s="520"/>
      <c r="OLF33" s="520"/>
      <c r="OLG33" s="520"/>
      <c r="OLH33" s="520"/>
      <c r="OLI33" s="520"/>
      <c r="OLJ33" s="520"/>
      <c r="OLK33" s="520"/>
      <c r="OLL33" s="520"/>
      <c r="OLM33" s="520"/>
      <c r="OLN33" s="520"/>
      <c r="OLO33" s="520"/>
      <c r="OLP33" s="520"/>
      <c r="OLQ33" s="520"/>
      <c r="OLR33" s="520"/>
      <c r="OLS33" s="520"/>
      <c r="OLT33" s="520"/>
      <c r="OLU33" s="520"/>
      <c r="OLV33" s="520"/>
      <c r="OLW33" s="520"/>
      <c r="OLX33" s="520"/>
      <c r="OLY33" s="520"/>
      <c r="OLZ33" s="520"/>
      <c r="OMA33" s="520"/>
      <c r="OMB33" s="520"/>
      <c r="OMC33" s="520"/>
      <c r="OMD33" s="520"/>
      <c r="OME33" s="520"/>
      <c r="OMF33" s="520"/>
      <c r="OMG33" s="520"/>
      <c r="OMH33" s="520"/>
      <c r="OMI33" s="520"/>
      <c r="OMJ33" s="520"/>
      <c r="OMK33" s="520"/>
      <c r="OML33" s="520"/>
      <c r="OMM33" s="520"/>
      <c r="OMN33" s="520"/>
      <c r="OMO33" s="520"/>
      <c r="OMP33" s="520"/>
      <c r="OMQ33" s="520"/>
      <c r="OMR33" s="520"/>
      <c r="OMS33" s="520"/>
      <c r="OMT33" s="520"/>
      <c r="OMU33" s="520"/>
      <c r="OMV33" s="520"/>
      <c r="OMW33" s="520"/>
      <c r="OMX33" s="520"/>
      <c r="OMY33" s="520"/>
      <c r="OMZ33" s="520"/>
      <c r="ONA33" s="520"/>
      <c r="ONB33" s="520"/>
      <c r="ONC33" s="520"/>
      <c r="OND33" s="520"/>
      <c r="ONE33" s="520"/>
      <c r="ONF33" s="520"/>
      <c r="ONG33" s="520"/>
      <c r="ONH33" s="520"/>
      <c r="ONI33" s="520"/>
      <c r="ONJ33" s="520"/>
      <c r="ONK33" s="520"/>
      <c r="ONL33" s="520"/>
      <c r="ONM33" s="520"/>
      <c r="ONN33" s="520"/>
      <c r="ONO33" s="520"/>
      <c r="ONP33" s="520"/>
      <c r="ONQ33" s="520"/>
      <c r="ONR33" s="520"/>
      <c r="ONS33" s="520"/>
      <c r="ONT33" s="520"/>
      <c r="ONU33" s="520"/>
      <c r="ONV33" s="520"/>
      <c r="ONW33" s="520"/>
      <c r="ONX33" s="520"/>
      <c r="ONY33" s="520"/>
      <c r="ONZ33" s="520"/>
      <c r="OOA33" s="520"/>
      <c r="OOB33" s="520"/>
      <c r="OOC33" s="520"/>
      <c r="OOD33" s="520"/>
      <c r="OOE33" s="520"/>
      <c r="OOF33" s="520"/>
      <c r="OOG33" s="520"/>
      <c r="OOH33" s="520"/>
      <c r="OOI33" s="520"/>
      <c r="OOJ33" s="520"/>
      <c r="OOK33" s="520"/>
      <c r="OOL33" s="520"/>
      <c r="OOM33" s="520"/>
      <c r="OON33" s="520"/>
      <c r="OOO33" s="520"/>
      <c r="OOP33" s="520"/>
      <c r="OOQ33" s="520"/>
      <c r="OOR33" s="520"/>
      <c r="OOS33" s="520"/>
      <c r="OOT33" s="520"/>
      <c r="OOU33" s="520"/>
      <c r="OOV33" s="520"/>
      <c r="OOW33" s="520"/>
      <c r="OOX33" s="520"/>
      <c r="OOY33" s="520"/>
      <c r="OOZ33" s="520"/>
      <c r="OPA33" s="520"/>
      <c r="OPB33" s="520"/>
      <c r="OPC33" s="520"/>
      <c r="OPD33" s="520"/>
      <c r="OPE33" s="520"/>
      <c r="OPF33" s="520"/>
      <c r="OPG33" s="520"/>
      <c r="OPH33" s="520"/>
      <c r="OPI33" s="520"/>
      <c r="OPJ33" s="520"/>
      <c r="OPK33" s="520"/>
      <c r="OPL33" s="520"/>
      <c r="OPM33" s="520"/>
      <c r="OPN33" s="520"/>
      <c r="OPO33" s="520"/>
      <c r="OPP33" s="520"/>
      <c r="OPQ33" s="520"/>
      <c r="OPR33" s="520"/>
      <c r="OPS33" s="520"/>
      <c r="OPT33" s="520"/>
      <c r="OPU33" s="520"/>
      <c r="OPV33" s="520"/>
      <c r="OPW33" s="520"/>
      <c r="OPX33" s="520"/>
      <c r="OPY33" s="520"/>
      <c r="OPZ33" s="520"/>
      <c r="OQA33" s="520"/>
      <c r="OQB33" s="520"/>
      <c r="OQC33" s="520"/>
      <c r="OQD33" s="520"/>
      <c r="OQE33" s="520"/>
      <c r="OQF33" s="520"/>
      <c r="OQG33" s="520"/>
      <c r="OQH33" s="520"/>
      <c r="OQI33" s="520"/>
      <c r="OQJ33" s="520"/>
      <c r="OQK33" s="520"/>
      <c r="OQL33" s="520"/>
      <c r="OQM33" s="520"/>
      <c r="OQN33" s="520"/>
      <c r="OQO33" s="520"/>
      <c r="OQP33" s="520"/>
      <c r="OQQ33" s="520"/>
      <c r="OQR33" s="520"/>
      <c r="OQS33" s="520"/>
      <c r="OQT33" s="520"/>
      <c r="OQU33" s="520"/>
      <c r="OQV33" s="520"/>
      <c r="OQW33" s="520"/>
      <c r="OQX33" s="520"/>
      <c r="OQY33" s="520"/>
      <c r="OQZ33" s="520"/>
      <c r="ORA33" s="520"/>
      <c r="ORB33" s="520"/>
      <c r="ORC33" s="520"/>
      <c r="ORD33" s="520"/>
      <c r="ORE33" s="520"/>
      <c r="ORF33" s="520"/>
      <c r="ORG33" s="520"/>
      <c r="ORH33" s="520"/>
      <c r="ORI33" s="520"/>
      <c r="ORJ33" s="520"/>
      <c r="ORK33" s="520"/>
      <c r="ORL33" s="520"/>
      <c r="ORM33" s="520"/>
      <c r="ORN33" s="520"/>
      <c r="ORO33" s="520"/>
      <c r="ORP33" s="520"/>
      <c r="ORQ33" s="520"/>
      <c r="ORR33" s="520"/>
      <c r="ORS33" s="520"/>
      <c r="ORT33" s="520"/>
      <c r="ORU33" s="520"/>
      <c r="ORV33" s="520"/>
      <c r="ORW33" s="520"/>
      <c r="ORX33" s="520"/>
      <c r="ORY33" s="520"/>
      <c r="ORZ33" s="520"/>
      <c r="OSA33" s="520"/>
      <c r="OSB33" s="520"/>
      <c r="OSC33" s="520"/>
      <c r="OSD33" s="520"/>
      <c r="OSE33" s="520"/>
      <c r="OSF33" s="520"/>
      <c r="OSG33" s="520"/>
      <c r="OSH33" s="520"/>
      <c r="OSI33" s="520"/>
      <c r="OSJ33" s="520"/>
      <c r="OSK33" s="520"/>
      <c r="OSL33" s="520"/>
      <c r="OSM33" s="520"/>
      <c r="OSN33" s="520"/>
      <c r="OSO33" s="520"/>
      <c r="OSP33" s="520"/>
      <c r="OSQ33" s="520"/>
      <c r="OSR33" s="520"/>
      <c r="OSS33" s="520"/>
      <c r="OST33" s="520"/>
      <c r="OSU33" s="520"/>
      <c r="OSV33" s="520"/>
      <c r="OSW33" s="520"/>
      <c r="OSX33" s="520"/>
      <c r="OSY33" s="520"/>
      <c r="OSZ33" s="520"/>
      <c r="OTA33" s="520"/>
      <c r="OTB33" s="520"/>
      <c r="OTC33" s="520"/>
      <c r="OTD33" s="520"/>
      <c r="OTE33" s="520"/>
      <c r="OTF33" s="520"/>
      <c r="OTG33" s="520"/>
      <c r="OTH33" s="520"/>
      <c r="OTI33" s="520"/>
      <c r="OTJ33" s="520"/>
      <c r="OTK33" s="520"/>
      <c r="OTL33" s="520"/>
      <c r="OTM33" s="520"/>
      <c r="OTN33" s="520"/>
      <c r="OTO33" s="520"/>
      <c r="OTP33" s="520"/>
      <c r="OTQ33" s="520"/>
      <c r="OTR33" s="520"/>
      <c r="OTS33" s="520"/>
      <c r="OTT33" s="520"/>
      <c r="OTU33" s="520"/>
      <c r="OTV33" s="520"/>
      <c r="OTW33" s="520"/>
      <c r="OTX33" s="520"/>
      <c r="OTY33" s="520"/>
      <c r="OTZ33" s="520"/>
      <c r="OUA33" s="520"/>
      <c r="OUB33" s="520"/>
      <c r="OUC33" s="520"/>
      <c r="OUD33" s="520"/>
      <c r="OUE33" s="520"/>
      <c r="OUF33" s="520"/>
      <c r="OUG33" s="520"/>
      <c r="OUH33" s="520"/>
      <c r="OUI33" s="520"/>
      <c r="OUJ33" s="520"/>
      <c r="OUK33" s="520"/>
      <c r="OUL33" s="520"/>
      <c r="OUM33" s="520"/>
      <c r="OUN33" s="520"/>
      <c r="OUO33" s="520"/>
      <c r="OUP33" s="520"/>
      <c r="OUQ33" s="520"/>
      <c r="OUR33" s="520"/>
      <c r="OUS33" s="520"/>
      <c r="OUT33" s="520"/>
      <c r="OUU33" s="520"/>
      <c r="OUV33" s="520"/>
      <c r="OUW33" s="520"/>
      <c r="OUX33" s="520"/>
      <c r="OUY33" s="520"/>
      <c r="OUZ33" s="520"/>
      <c r="OVA33" s="520"/>
      <c r="OVB33" s="520"/>
      <c r="OVC33" s="520"/>
      <c r="OVD33" s="520"/>
      <c r="OVE33" s="520"/>
      <c r="OVF33" s="520"/>
      <c r="OVG33" s="520"/>
      <c r="OVH33" s="520"/>
      <c r="OVI33" s="520"/>
      <c r="OVJ33" s="520"/>
      <c r="OVK33" s="520"/>
      <c r="OVL33" s="520"/>
      <c r="OVM33" s="520"/>
      <c r="OVN33" s="520"/>
      <c r="OVO33" s="520"/>
      <c r="OVP33" s="520"/>
      <c r="OVQ33" s="520"/>
      <c r="OVR33" s="520"/>
      <c r="OVS33" s="520"/>
      <c r="OVT33" s="520"/>
      <c r="OVU33" s="520"/>
      <c r="OVV33" s="520"/>
      <c r="OVW33" s="520"/>
      <c r="OVX33" s="520"/>
      <c r="OVY33" s="520"/>
      <c r="OVZ33" s="520"/>
      <c r="OWA33" s="520"/>
      <c r="OWB33" s="520"/>
      <c r="OWC33" s="520"/>
      <c r="OWD33" s="520"/>
      <c r="OWE33" s="520"/>
      <c r="OWF33" s="520"/>
      <c r="OWG33" s="520"/>
      <c r="OWH33" s="520"/>
      <c r="OWI33" s="520"/>
      <c r="OWJ33" s="520"/>
      <c r="OWK33" s="520"/>
      <c r="OWL33" s="520"/>
      <c r="OWM33" s="520"/>
      <c r="OWN33" s="520"/>
      <c r="OWO33" s="520"/>
      <c r="OWP33" s="520"/>
      <c r="OWQ33" s="520"/>
      <c r="OWR33" s="520"/>
      <c r="OWS33" s="520"/>
      <c r="OWT33" s="520"/>
      <c r="OWU33" s="520"/>
      <c r="OWV33" s="520"/>
      <c r="OWW33" s="520"/>
      <c r="OWX33" s="520"/>
      <c r="OWY33" s="520"/>
      <c r="OWZ33" s="520"/>
      <c r="OXA33" s="520"/>
      <c r="OXB33" s="520"/>
      <c r="OXC33" s="520"/>
      <c r="OXD33" s="520"/>
      <c r="OXE33" s="520"/>
      <c r="OXF33" s="520"/>
      <c r="OXG33" s="520"/>
      <c r="OXH33" s="520"/>
      <c r="OXI33" s="520"/>
      <c r="OXJ33" s="520"/>
      <c r="OXK33" s="520"/>
      <c r="OXL33" s="520"/>
      <c r="OXM33" s="520"/>
      <c r="OXN33" s="520"/>
      <c r="OXO33" s="520"/>
      <c r="OXP33" s="520"/>
      <c r="OXQ33" s="520"/>
      <c r="OXR33" s="520"/>
      <c r="OXS33" s="520"/>
      <c r="OXT33" s="520"/>
      <c r="OXU33" s="520"/>
      <c r="OXV33" s="520"/>
      <c r="OXW33" s="520"/>
      <c r="OXX33" s="520"/>
      <c r="OXY33" s="520"/>
      <c r="OXZ33" s="520"/>
      <c r="OYA33" s="520"/>
      <c r="OYB33" s="520"/>
      <c r="OYC33" s="520"/>
      <c r="OYD33" s="520"/>
      <c r="OYE33" s="520"/>
      <c r="OYF33" s="520"/>
      <c r="OYG33" s="520"/>
      <c r="OYH33" s="520"/>
      <c r="OYI33" s="520"/>
      <c r="OYJ33" s="520"/>
      <c r="OYK33" s="520"/>
      <c r="OYL33" s="520"/>
      <c r="OYM33" s="520"/>
      <c r="OYN33" s="520"/>
      <c r="OYO33" s="520"/>
      <c r="OYP33" s="520"/>
      <c r="OYQ33" s="520"/>
      <c r="OYR33" s="520"/>
      <c r="OYS33" s="520"/>
      <c r="OYT33" s="520"/>
      <c r="OYU33" s="520"/>
      <c r="OYV33" s="520"/>
      <c r="OYW33" s="520"/>
      <c r="OYX33" s="520"/>
      <c r="OYY33" s="520"/>
      <c r="OYZ33" s="520"/>
      <c r="OZA33" s="520"/>
      <c r="OZB33" s="520"/>
      <c r="OZC33" s="520"/>
      <c r="OZD33" s="520"/>
      <c r="OZE33" s="520"/>
      <c r="OZF33" s="520"/>
      <c r="OZG33" s="520"/>
      <c r="OZH33" s="520"/>
      <c r="OZI33" s="520"/>
      <c r="OZJ33" s="520"/>
      <c r="OZK33" s="520"/>
      <c r="OZL33" s="520"/>
      <c r="OZM33" s="520"/>
      <c r="OZN33" s="520"/>
      <c r="OZO33" s="520"/>
      <c r="OZP33" s="520"/>
      <c r="OZQ33" s="520"/>
      <c r="OZR33" s="520"/>
      <c r="OZS33" s="520"/>
      <c r="OZT33" s="520"/>
      <c r="OZU33" s="520"/>
      <c r="OZV33" s="520"/>
      <c r="OZW33" s="520"/>
      <c r="OZX33" s="520"/>
      <c r="OZY33" s="520"/>
      <c r="OZZ33" s="520"/>
      <c r="PAA33" s="520"/>
      <c r="PAB33" s="520"/>
      <c r="PAC33" s="520"/>
      <c r="PAD33" s="520"/>
      <c r="PAE33" s="520"/>
      <c r="PAF33" s="520"/>
      <c r="PAG33" s="520"/>
      <c r="PAH33" s="520"/>
      <c r="PAI33" s="520"/>
      <c r="PAJ33" s="520"/>
      <c r="PAK33" s="520"/>
      <c r="PAL33" s="520"/>
      <c r="PAM33" s="520"/>
      <c r="PAN33" s="520"/>
      <c r="PAO33" s="520"/>
      <c r="PAP33" s="520"/>
      <c r="PAQ33" s="520"/>
      <c r="PAR33" s="520"/>
      <c r="PAS33" s="520"/>
      <c r="PAT33" s="520"/>
      <c r="PAU33" s="520"/>
      <c r="PAV33" s="520"/>
      <c r="PAW33" s="520"/>
      <c r="PAX33" s="520"/>
      <c r="PAY33" s="520"/>
      <c r="PAZ33" s="520"/>
      <c r="PBA33" s="520"/>
      <c r="PBB33" s="520"/>
      <c r="PBC33" s="520"/>
      <c r="PBD33" s="520"/>
      <c r="PBE33" s="520"/>
      <c r="PBF33" s="520"/>
      <c r="PBG33" s="520"/>
      <c r="PBH33" s="520"/>
      <c r="PBI33" s="520"/>
      <c r="PBJ33" s="520"/>
      <c r="PBK33" s="520"/>
      <c r="PBL33" s="520"/>
      <c r="PBM33" s="520"/>
      <c r="PBN33" s="520"/>
      <c r="PBO33" s="520"/>
      <c r="PBP33" s="520"/>
      <c r="PBQ33" s="520"/>
      <c r="PBR33" s="520"/>
      <c r="PBS33" s="520"/>
      <c r="PBT33" s="520"/>
      <c r="PBU33" s="520"/>
      <c r="PBV33" s="520"/>
      <c r="PBW33" s="520"/>
      <c r="PBX33" s="520"/>
      <c r="PBY33" s="520"/>
      <c r="PBZ33" s="520"/>
      <c r="PCA33" s="520"/>
      <c r="PCB33" s="520"/>
      <c r="PCC33" s="520"/>
      <c r="PCD33" s="520"/>
      <c r="PCE33" s="520"/>
      <c r="PCF33" s="520"/>
      <c r="PCG33" s="520"/>
      <c r="PCH33" s="520"/>
      <c r="PCI33" s="520"/>
      <c r="PCJ33" s="520"/>
      <c r="PCK33" s="520"/>
      <c r="PCL33" s="520"/>
      <c r="PCM33" s="520"/>
      <c r="PCN33" s="520"/>
      <c r="PCO33" s="520"/>
      <c r="PCP33" s="520"/>
      <c r="PCQ33" s="520"/>
      <c r="PCR33" s="520"/>
      <c r="PCS33" s="520"/>
      <c r="PCT33" s="520"/>
      <c r="PCU33" s="520"/>
      <c r="PCV33" s="520"/>
      <c r="PCW33" s="520"/>
      <c r="PCX33" s="520"/>
      <c r="PCY33" s="520"/>
      <c r="PCZ33" s="520"/>
      <c r="PDA33" s="520"/>
      <c r="PDB33" s="520"/>
      <c r="PDC33" s="520"/>
      <c r="PDD33" s="520"/>
      <c r="PDE33" s="520"/>
      <c r="PDF33" s="520"/>
      <c r="PDG33" s="520"/>
      <c r="PDH33" s="520"/>
      <c r="PDI33" s="520"/>
      <c r="PDJ33" s="520"/>
      <c r="PDK33" s="520"/>
      <c r="PDL33" s="520"/>
      <c r="PDM33" s="520"/>
      <c r="PDN33" s="520"/>
      <c r="PDO33" s="520"/>
      <c r="PDP33" s="520"/>
      <c r="PDQ33" s="520"/>
      <c r="PDR33" s="520"/>
      <c r="PDS33" s="520"/>
      <c r="PDT33" s="520"/>
      <c r="PDU33" s="520"/>
      <c r="PDV33" s="520"/>
      <c r="PDW33" s="520"/>
      <c r="PDX33" s="520"/>
      <c r="PDY33" s="520"/>
      <c r="PDZ33" s="520"/>
      <c r="PEA33" s="520"/>
      <c r="PEB33" s="520"/>
      <c r="PEC33" s="520"/>
      <c r="PED33" s="520"/>
      <c r="PEE33" s="520"/>
      <c r="PEF33" s="520"/>
      <c r="PEG33" s="520"/>
      <c r="PEH33" s="520"/>
      <c r="PEI33" s="520"/>
      <c r="PEJ33" s="520"/>
      <c r="PEK33" s="520"/>
      <c r="PEL33" s="520"/>
      <c r="PEM33" s="520"/>
      <c r="PEN33" s="520"/>
      <c r="PEO33" s="520"/>
      <c r="PEP33" s="520"/>
      <c r="PEQ33" s="520"/>
      <c r="PER33" s="520"/>
      <c r="PES33" s="520"/>
      <c r="PET33" s="520"/>
      <c r="PEU33" s="520"/>
      <c r="PEV33" s="520"/>
      <c r="PEW33" s="520"/>
      <c r="PEX33" s="520"/>
      <c r="PEY33" s="520"/>
      <c r="PEZ33" s="520"/>
      <c r="PFA33" s="520"/>
      <c r="PFB33" s="520"/>
      <c r="PFC33" s="520"/>
      <c r="PFD33" s="520"/>
      <c r="PFE33" s="520"/>
      <c r="PFF33" s="520"/>
      <c r="PFG33" s="520"/>
      <c r="PFH33" s="520"/>
      <c r="PFI33" s="520"/>
      <c r="PFJ33" s="520"/>
      <c r="PFK33" s="520"/>
      <c r="PFL33" s="520"/>
      <c r="PFM33" s="520"/>
      <c r="PFN33" s="520"/>
      <c r="PFO33" s="520"/>
      <c r="PFP33" s="520"/>
      <c r="PFQ33" s="520"/>
      <c r="PFR33" s="520"/>
      <c r="PFS33" s="520"/>
      <c r="PFT33" s="520"/>
      <c r="PFU33" s="520"/>
      <c r="PFV33" s="520"/>
      <c r="PFW33" s="520"/>
      <c r="PFX33" s="520"/>
      <c r="PFY33" s="520"/>
      <c r="PFZ33" s="520"/>
      <c r="PGA33" s="520"/>
      <c r="PGB33" s="520"/>
      <c r="PGC33" s="520"/>
      <c r="PGD33" s="520"/>
      <c r="PGE33" s="520"/>
      <c r="PGF33" s="520"/>
      <c r="PGG33" s="520"/>
      <c r="PGH33" s="520"/>
      <c r="PGI33" s="520"/>
      <c r="PGJ33" s="520"/>
      <c r="PGK33" s="520"/>
      <c r="PGL33" s="520"/>
      <c r="PGM33" s="520"/>
      <c r="PGN33" s="520"/>
      <c r="PGO33" s="520"/>
      <c r="PGP33" s="520"/>
      <c r="PGQ33" s="520"/>
      <c r="PGR33" s="520"/>
      <c r="PGS33" s="520"/>
      <c r="PGT33" s="520"/>
      <c r="PGU33" s="520"/>
      <c r="PGV33" s="520"/>
      <c r="PGW33" s="520"/>
      <c r="PGX33" s="520"/>
      <c r="PGY33" s="520"/>
      <c r="PGZ33" s="520"/>
      <c r="PHA33" s="520"/>
      <c r="PHB33" s="520"/>
      <c r="PHC33" s="520"/>
      <c r="PHD33" s="520"/>
      <c r="PHE33" s="520"/>
      <c r="PHF33" s="520"/>
      <c r="PHG33" s="520"/>
      <c r="PHH33" s="520"/>
      <c r="PHI33" s="520"/>
      <c r="PHJ33" s="520"/>
      <c r="PHK33" s="520"/>
      <c r="PHL33" s="520"/>
      <c r="PHM33" s="520"/>
      <c r="PHN33" s="520"/>
      <c r="PHO33" s="520"/>
      <c r="PHP33" s="520"/>
      <c r="PHQ33" s="520"/>
      <c r="PHR33" s="520"/>
      <c r="PHS33" s="520"/>
      <c r="PHT33" s="520"/>
      <c r="PHU33" s="520"/>
      <c r="PHV33" s="520"/>
      <c r="PHW33" s="520"/>
      <c r="PHX33" s="520"/>
      <c r="PHY33" s="520"/>
      <c r="PHZ33" s="520"/>
      <c r="PIA33" s="520"/>
      <c r="PIB33" s="520"/>
      <c r="PIC33" s="520"/>
      <c r="PID33" s="520"/>
      <c r="PIE33" s="520"/>
      <c r="PIF33" s="520"/>
      <c r="PIG33" s="520"/>
      <c r="PIH33" s="520"/>
      <c r="PII33" s="520"/>
      <c r="PIJ33" s="520"/>
      <c r="PIK33" s="520"/>
      <c r="PIL33" s="520"/>
      <c r="PIM33" s="520"/>
      <c r="PIN33" s="520"/>
      <c r="PIO33" s="520"/>
      <c r="PIP33" s="520"/>
      <c r="PIQ33" s="520"/>
      <c r="PIR33" s="520"/>
      <c r="PIS33" s="520"/>
      <c r="PIT33" s="520"/>
      <c r="PIU33" s="520"/>
      <c r="PIV33" s="520"/>
      <c r="PIW33" s="520"/>
      <c r="PIX33" s="520"/>
      <c r="PIY33" s="520"/>
      <c r="PIZ33" s="520"/>
      <c r="PJA33" s="520"/>
      <c r="PJB33" s="520"/>
      <c r="PJC33" s="520"/>
      <c r="PJD33" s="520"/>
      <c r="PJE33" s="520"/>
      <c r="PJF33" s="520"/>
      <c r="PJG33" s="520"/>
      <c r="PJH33" s="520"/>
      <c r="PJI33" s="520"/>
      <c r="PJJ33" s="520"/>
      <c r="PJK33" s="520"/>
      <c r="PJL33" s="520"/>
      <c r="PJM33" s="520"/>
      <c r="PJN33" s="520"/>
      <c r="PJO33" s="520"/>
      <c r="PJP33" s="520"/>
      <c r="PJQ33" s="520"/>
      <c r="PJR33" s="520"/>
      <c r="PJS33" s="520"/>
      <c r="PJT33" s="520"/>
      <c r="PJU33" s="520"/>
      <c r="PJV33" s="520"/>
      <c r="PJW33" s="520"/>
      <c r="PJX33" s="520"/>
      <c r="PJY33" s="520"/>
      <c r="PJZ33" s="520"/>
      <c r="PKA33" s="520"/>
      <c r="PKB33" s="520"/>
      <c r="PKC33" s="520"/>
      <c r="PKD33" s="520"/>
      <c r="PKE33" s="520"/>
      <c r="PKF33" s="520"/>
      <c r="PKG33" s="520"/>
      <c r="PKH33" s="520"/>
      <c r="PKI33" s="520"/>
      <c r="PKJ33" s="520"/>
      <c r="PKK33" s="520"/>
      <c r="PKL33" s="520"/>
      <c r="PKM33" s="520"/>
      <c r="PKN33" s="520"/>
      <c r="PKO33" s="520"/>
      <c r="PKP33" s="520"/>
      <c r="PKQ33" s="520"/>
      <c r="PKR33" s="520"/>
      <c r="PKS33" s="520"/>
      <c r="PKT33" s="520"/>
      <c r="PKU33" s="520"/>
      <c r="PKV33" s="520"/>
      <c r="PKW33" s="520"/>
      <c r="PKX33" s="520"/>
      <c r="PKY33" s="520"/>
      <c r="PKZ33" s="520"/>
      <c r="PLA33" s="520"/>
      <c r="PLB33" s="520"/>
      <c r="PLC33" s="520"/>
      <c r="PLD33" s="520"/>
      <c r="PLE33" s="520"/>
      <c r="PLF33" s="520"/>
      <c r="PLG33" s="520"/>
      <c r="PLH33" s="520"/>
      <c r="PLI33" s="520"/>
      <c r="PLJ33" s="520"/>
      <c r="PLK33" s="520"/>
      <c r="PLL33" s="520"/>
      <c r="PLM33" s="520"/>
      <c r="PLN33" s="520"/>
      <c r="PLO33" s="520"/>
      <c r="PLP33" s="520"/>
      <c r="PLQ33" s="520"/>
      <c r="PLR33" s="520"/>
      <c r="PLS33" s="520"/>
      <c r="PLT33" s="520"/>
      <c r="PLU33" s="520"/>
      <c r="PLV33" s="520"/>
      <c r="PLW33" s="520"/>
      <c r="PLX33" s="520"/>
      <c r="PLY33" s="520"/>
      <c r="PLZ33" s="520"/>
      <c r="PMA33" s="520"/>
      <c r="PMB33" s="520"/>
      <c r="PMC33" s="520"/>
      <c r="PMD33" s="520"/>
      <c r="PME33" s="520"/>
      <c r="PMF33" s="520"/>
      <c r="PMG33" s="520"/>
      <c r="PMH33" s="520"/>
      <c r="PMI33" s="520"/>
      <c r="PMJ33" s="520"/>
      <c r="PMK33" s="520"/>
      <c r="PML33" s="520"/>
      <c r="PMM33" s="520"/>
      <c r="PMN33" s="520"/>
      <c r="PMO33" s="520"/>
      <c r="PMP33" s="520"/>
      <c r="PMQ33" s="520"/>
      <c r="PMR33" s="520"/>
      <c r="PMS33" s="520"/>
      <c r="PMT33" s="520"/>
      <c r="PMU33" s="520"/>
      <c r="PMV33" s="520"/>
      <c r="PMW33" s="520"/>
      <c r="PMX33" s="520"/>
      <c r="PMY33" s="520"/>
      <c r="PMZ33" s="520"/>
      <c r="PNA33" s="520"/>
      <c r="PNB33" s="520"/>
      <c r="PNC33" s="520"/>
      <c r="PND33" s="520"/>
      <c r="PNE33" s="520"/>
      <c r="PNF33" s="520"/>
      <c r="PNG33" s="520"/>
      <c r="PNH33" s="520"/>
      <c r="PNI33" s="520"/>
      <c r="PNJ33" s="520"/>
      <c r="PNK33" s="520"/>
      <c r="PNL33" s="520"/>
      <c r="PNM33" s="520"/>
      <c r="PNN33" s="520"/>
      <c r="PNO33" s="520"/>
      <c r="PNP33" s="520"/>
      <c r="PNQ33" s="520"/>
      <c r="PNR33" s="520"/>
      <c r="PNS33" s="520"/>
      <c r="PNT33" s="520"/>
      <c r="PNU33" s="520"/>
      <c r="PNV33" s="520"/>
      <c r="PNW33" s="520"/>
      <c r="PNX33" s="520"/>
      <c r="PNY33" s="520"/>
      <c r="PNZ33" s="520"/>
      <c r="POA33" s="520"/>
      <c r="POB33" s="520"/>
      <c r="POC33" s="520"/>
      <c r="POD33" s="520"/>
      <c r="POE33" s="520"/>
      <c r="POF33" s="520"/>
      <c r="POG33" s="520"/>
      <c r="POH33" s="520"/>
      <c r="POI33" s="520"/>
      <c r="POJ33" s="520"/>
      <c r="POK33" s="520"/>
      <c r="POL33" s="520"/>
      <c r="POM33" s="520"/>
      <c r="PON33" s="520"/>
      <c r="POO33" s="520"/>
      <c r="POP33" s="520"/>
      <c r="POQ33" s="520"/>
      <c r="POR33" s="520"/>
      <c r="POS33" s="520"/>
      <c r="POT33" s="520"/>
      <c r="POU33" s="520"/>
      <c r="POV33" s="520"/>
      <c r="POW33" s="520"/>
      <c r="POX33" s="520"/>
      <c r="POY33" s="520"/>
      <c r="POZ33" s="520"/>
      <c r="PPA33" s="520"/>
      <c r="PPB33" s="520"/>
      <c r="PPC33" s="520"/>
      <c r="PPD33" s="520"/>
      <c r="PPE33" s="520"/>
      <c r="PPF33" s="520"/>
      <c r="PPG33" s="520"/>
      <c r="PPH33" s="520"/>
      <c r="PPI33" s="520"/>
      <c r="PPJ33" s="520"/>
      <c r="PPK33" s="520"/>
      <c r="PPL33" s="520"/>
      <c r="PPM33" s="520"/>
      <c r="PPN33" s="520"/>
      <c r="PPO33" s="520"/>
      <c r="PPP33" s="520"/>
      <c r="PPQ33" s="520"/>
      <c r="PPR33" s="520"/>
      <c r="PPS33" s="520"/>
      <c r="PPT33" s="520"/>
      <c r="PPU33" s="520"/>
      <c r="PPV33" s="520"/>
      <c r="PPW33" s="520"/>
      <c r="PPX33" s="520"/>
      <c r="PPY33" s="520"/>
      <c r="PPZ33" s="520"/>
      <c r="PQA33" s="520"/>
      <c r="PQB33" s="520"/>
      <c r="PQC33" s="520"/>
      <c r="PQD33" s="520"/>
      <c r="PQE33" s="520"/>
      <c r="PQF33" s="520"/>
      <c r="PQG33" s="520"/>
      <c r="PQH33" s="520"/>
      <c r="PQI33" s="520"/>
      <c r="PQJ33" s="520"/>
      <c r="PQK33" s="520"/>
      <c r="PQL33" s="520"/>
      <c r="PQM33" s="520"/>
      <c r="PQN33" s="520"/>
      <c r="PQO33" s="520"/>
      <c r="PQP33" s="520"/>
      <c r="PQQ33" s="520"/>
      <c r="PQR33" s="520"/>
      <c r="PQS33" s="520"/>
      <c r="PQT33" s="520"/>
      <c r="PQU33" s="520"/>
      <c r="PQV33" s="520"/>
      <c r="PQW33" s="520"/>
      <c r="PQX33" s="520"/>
      <c r="PQY33" s="520"/>
      <c r="PQZ33" s="520"/>
      <c r="PRA33" s="520"/>
      <c r="PRB33" s="520"/>
      <c r="PRC33" s="520"/>
      <c r="PRD33" s="520"/>
      <c r="PRE33" s="520"/>
      <c r="PRF33" s="520"/>
      <c r="PRG33" s="520"/>
      <c r="PRH33" s="520"/>
      <c r="PRI33" s="520"/>
      <c r="PRJ33" s="520"/>
      <c r="PRK33" s="520"/>
      <c r="PRL33" s="520"/>
      <c r="PRM33" s="520"/>
      <c r="PRN33" s="520"/>
      <c r="PRO33" s="520"/>
      <c r="PRP33" s="520"/>
      <c r="PRQ33" s="520"/>
      <c r="PRR33" s="520"/>
      <c r="PRS33" s="520"/>
      <c r="PRT33" s="520"/>
      <c r="PRU33" s="520"/>
      <c r="PRV33" s="520"/>
      <c r="PRW33" s="520"/>
      <c r="PRX33" s="520"/>
      <c r="PRY33" s="520"/>
      <c r="PRZ33" s="520"/>
      <c r="PSA33" s="520"/>
      <c r="PSB33" s="520"/>
      <c r="PSC33" s="520"/>
      <c r="PSD33" s="520"/>
      <c r="PSE33" s="520"/>
      <c r="PSF33" s="520"/>
      <c r="PSG33" s="520"/>
      <c r="PSH33" s="520"/>
      <c r="PSI33" s="520"/>
      <c r="PSJ33" s="520"/>
      <c r="PSK33" s="520"/>
      <c r="PSL33" s="520"/>
      <c r="PSM33" s="520"/>
      <c r="PSN33" s="520"/>
      <c r="PSO33" s="520"/>
      <c r="PSP33" s="520"/>
      <c r="PSQ33" s="520"/>
      <c r="PSR33" s="520"/>
      <c r="PSS33" s="520"/>
      <c r="PST33" s="520"/>
      <c r="PSU33" s="520"/>
      <c r="PSV33" s="520"/>
      <c r="PSW33" s="520"/>
      <c r="PSX33" s="520"/>
      <c r="PSY33" s="520"/>
      <c r="PSZ33" s="520"/>
      <c r="PTA33" s="520"/>
      <c r="PTB33" s="520"/>
      <c r="PTC33" s="520"/>
      <c r="PTD33" s="520"/>
      <c r="PTE33" s="520"/>
      <c r="PTF33" s="520"/>
      <c r="PTG33" s="520"/>
      <c r="PTH33" s="520"/>
      <c r="PTI33" s="520"/>
      <c r="PTJ33" s="520"/>
      <c r="PTK33" s="520"/>
      <c r="PTL33" s="520"/>
      <c r="PTM33" s="520"/>
      <c r="PTN33" s="520"/>
      <c r="PTO33" s="520"/>
      <c r="PTP33" s="520"/>
      <c r="PTQ33" s="520"/>
      <c r="PTR33" s="520"/>
      <c r="PTS33" s="520"/>
      <c r="PTT33" s="520"/>
      <c r="PTU33" s="520"/>
      <c r="PTV33" s="520"/>
      <c r="PTW33" s="520"/>
      <c r="PTX33" s="520"/>
      <c r="PTY33" s="520"/>
      <c r="PTZ33" s="520"/>
      <c r="PUA33" s="520"/>
      <c r="PUB33" s="520"/>
      <c r="PUC33" s="520"/>
      <c r="PUD33" s="520"/>
      <c r="PUE33" s="520"/>
      <c r="PUF33" s="520"/>
      <c r="PUG33" s="520"/>
      <c r="PUH33" s="520"/>
      <c r="PUI33" s="520"/>
      <c r="PUJ33" s="520"/>
      <c r="PUK33" s="520"/>
      <c r="PUL33" s="520"/>
      <c r="PUM33" s="520"/>
      <c r="PUN33" s="520"/>
      <c r="PUO33" s="520"/>
      <c r="PUP33" s="520"/>
      <c r="PUQ33" s="520"/>
      <c r="PUR33" s="520"/>
      <c r="PUS33" s="520"/>
      <c r="PUT33" s="520"/>
      <c r="PUU33" s="520"/>
      <c r="PUV33" s="520"/>
      <c r="PUW33" s="520"/>
      <c r="PUX33" s="520"/>
      <c r="PUY33" s="520"/>
      <c r="PUZ33" s="520"/>
      <c r="PVA33" s="520"/>
      <c r="PVB33" s="520"/>
      <c r="PVC33" s="520"/>
      <c r="PVD33" s="520"/>
      <c r="PVE33" s="520"/>
      <c r="PVF33" s="520"/>
      <c r="PVG33" s="520"/>
      <c r="PVH33" s="520"/>
      <c r="PVI33" s="520"/>
      <c r="PVJ33" s="520"/>
      <c r="PVK33" s="520"/>
      <c r="PVL33" s="520"/>
      <c r="PVM33" s="520"/>
      <c r="PVN33" s="520"/>
      <c r="PVO33" s="520"/>
      <c r="PVP33" s="520"/>
      <c r="PVQ33" s="520"/>
      <c r="PVR33" s="520"/>
      <c r="PVS33" s="520"/>
      <c r="PVT33" s="520"/>
      <c r="PVU33" s="520"/>
      <c r="PVV33" s="520"/>
      <c r="PVW33" s="520"/>
      <c r="PVX33" s="520"/>
      <c r="PVY33" s="520"/>
      <c r="PVZ33" s="520"/>
      <c r="PWA33" s="520"/>
      <c r="PWB33" s="520"/>
      <c r="PWC33" s="520"/>
      <c r="PWD33" s="520"/>
      <c r="PWE33" s="520"/>
      <c r="PWF33" s="520"/>
      <c r="PWG33" s="520"/>
      <c r="PWH33" s="520"/>
      <c r="PWI33" s="520"/>
      <c r="PWJ33" s="520"/>
      <c r="PWK33" s="520"/>
      <c r="PWL33" s="520"/>
      <c r="PWM33" s="520"/>
      <c r="PWN33" s="520"/>
      <c r="PWO33" s="520"/>
      <c r="PWP33" s="520"/>
      <c r="PWQ33" s="520"/>
      <c r="PWR33" s="520"/>
      <c r="PWS33" s="520"/>
      <c r="PWT33" s="520"/>
      <c r="PWU33" s="520"/>
      <c r="PWV33" s="520"/>
      <c r="PWW33" s="520"/>
      <c r="PWX33" s="520"/>
      <c r="PWY33" s="520"/>
      <c r="PWZ33" s="520"/>
      <c r="PXA33" s="520"/>
      <c r="PXB33" s="520"/>
      <c r="PXC33" s="520"/>
      <c r="PXD33" s="520"/>
      <c r="PXE33" s="520"/>
      <c r="PXF33" s="520"/>
      <c r="PXG33" s="520"/>
      <c r="PXH33" s="520"/>
      <c r="PXI33" s="520"/>
      <c r="PXJ33" s="520"/>
      <c r="PXK33" s="520"/>
      <c r="PXL33" s="520"/>
      <c r="PXM33" s="520"/>
      <c r="PXN33" s="520"/>
      <c r="PXO33" s="520"/>
      <c r="PXP33" s="520"/>
      <c r="PXQ33" s="520"/>
      <c r="PXR33" s="520"/>
      <c r="PXS33" s="520"/>
      <c r="PXT33" s="520"/>
      <c r="PXU33" s="520"/>
      <c r="PXV33" s="520"/>
      <c r="PXW33" s="520"/>
      <c r="PXX33" s="520"/>
      <c r="PXY33" s="520"/>
      <c r="PXZ33" s="520"/>
      <c r="PYA33" s="520"/>
      <c r="PYB33" s="520"/>
      <c r="PYC33" s="520"/>
      <c r="PYD33" s="520"/>
      <c r="PYE33" s="520"/>
      <c r="PYF33" s="520"/>
      <c r="PYG33" s="520"/>
      <c r="PYH33" s="520"/>
      <c r="PYI33" s="520"/>
      <c r="PYJ33" s="520"/>
      <c r="PYK33" s="520"/>
      <c r="PYL33" s="520"/>
      <c r="PYM33" s="520"/>
      <c r="PYN33" s="520"/>
      <c r="PYO33" s="520"/>
      <c r="PYP33" s="520"/>
      <c r="PYQ33" s="520"/>
      <c r="PYR33" s="520"/>
      <c r="PYS33" s="520"/>
      <c r="PYT33" s="520"/>
      <c r="PYU33" s="520"/>
      <c r="PYV33" s="520"/>
      <c r="PYW33" s="520"/>
      <c r="PYX33" s="520"/>
      <c r="PYY33" s="520"/>
      <c r="PYZ33" s="520"/>
      <c r="PZA33" s="520"/>
      <c r="PZB33" s="520"/>
      <c r="PZC33" s="520"/>
      <c r="PZD33" s="520"/>
      <c r="PZE33" s="520"/>
      <c r="PZF33" s="520"/>
      <c r="PZG33" s="520"/>
      <c r="PZH33" s="520"/>
      <c r="PZI33" s="520"/>
      <c r="PZJ33" s="520"/>
      <c r="PZK33" s="520"/>
      <c r="PZL33" s="520"/>
      <c r="PZM33" s="520"/>
      <c r="PZN33" s="520"/>
      <c r="PZO33" s="520"/>
      <c r="PZP33" s="520"/>
      <c r="PZQ33" s="520"/>
      <c r="PZR33" s="520"/>
      <c r="PZS33" s="520"/>
      <c r="PZT33" s="520"/>
      <c r="PZU33" s="520"/>
      <c r="PZV33" s="520"/>
      <c r="PZW33" s="520"/>
      <c r="PZX33" s="520"/>
      <c r="PZY33" s="520"/>
      <c r="PZZ33" s="520"/>
      <c r="QAA33" s="520"/>
      <c r="QAB33" s="520"/>
      <c r="QAC33" s="520"/>
      <c r="QAD33" s="520"/>
      <c r="QAE33" s="520"/>
      <c r="QAF33" s="520"/>
      <c r="QAG33" s="520"/>
      <c r="QAH33" s="520"/>
      <c r="QAI33" s="520"/>
      <c r="QAJ33" s="520"/>
      <c r="QAK33" s="520"/>
      <c r="QAL33" s="520"/>
      <c r="QAM33" s="520"/>
      <c r="QAN33" s="520"/>
      <c r="QAO33" s="520"/>
      <c r="QAP33" s="520"/>
      <c r="QAQ33" s="520"/>
      <c r="QAR33" s="520"/>
      <c r="QAS33" s="520"/>
      <c r="QAT33" s="520"/>
      <c r="QAU33" s="520"/>
      <c r="QAV33" s="520"/>
      <c r="QAW33" s="520"/>
      <c r="QAX33" s="520"/>
      <c r="QAY33" s="520"/>
      <c r="QAZ33" s="520"/>
      <c r="QBA33" s="520"/>
      <c r="QBB33" s="520"/>
      <c r="QBC33" s="520"/>
      <c r="QBD33" s="520"/>
      <c r="QBE33" s="520"/>
      <c r="QBF33" s="520"/>
      <c r="QBG33" s="520"/>
      <c r="QBH33" s="520"/>
      <c r="QBI33" s="520"/>
      <c r="QBJ33" s="520"/>
      <c r="QBK33" s="520"/>
      <c r="QBL33" s="520"/>
      <c r="QBM33" s="520"/>
      <c r="QBN33" s="520"/>
      <c r="QBO33" s="520"/>
      <c r="QBP33" s="520"/>
      <c r="QBQ33" s="520"/>
      <c r="QBR33" s="520"/>
      <c r="QBS33" s="520"/>
      <c r="QBT33" s="520"/>
      <c r="QBU33" s="520"/>
      <c r="QBV33" s="520"/>
      <c r="QBW33" s="520"/>
      <c r="QBX33" s="520"/>
      <c r="QBY33" s="520"/>
      <c r="QBZ33" s="520"/>
      <c r="QCA33" s="520"/>
      <c r="QCB33" s="520"/>
      <c r="QCC33" s="520"/>
      <c r="QCD33" s="520"/>
      <c r="QCE33" s="520"/>
      <c r="QCF33" s="520"/>
      <c r="QCG33" s="520"/>
      <c r="QCH33" s="520"/>
      <c r="QCI33" s="520"/>
      <c r="QCJ33" s="520"/>
      <c r="QCK33" s="520"/>
      <c r="QCL33" s="520"/>
      <c r="QCM33" s="520"/>
      <c r="QCN33" s="520"/>
      <c r="QCO33" s="520"/>
      <c r="QCP33" s="520"/>
      <c r="QCQ33" s="520"/>
      <c r="QCR33" s="520"/>
      <c r="QCS33" s="520"/>
      <c r="QCT33" s="520"/>
      <c r="QCU33" s="520"/>
      <c r="QCV33" s="520"/>
      <c r="QCW33" s="520"/>
      <c r="QCX33" s="520"/>
      <c r="QCY33" s="520"/>
      <c r="QCZ33" s="520"/>
      <c r="QDA33" s="520"/>
      <c r="QDB33" s="520"/>
      <c r="QDC33" s="520"/>
      <c r="QDD33" s="520"/>
      <c r="QDE33" s="520"/>
      <c r="QDF33" s="520"/>
      <c r="QDG33" s="520"/>
      <c r="QDH33" s="520"/>
      <c r="QDI33" s="520"/>
      <c r="QDJ33" s="520"/>
      <c r="QDK33" s="520"/>
      <c r="QDL33" s="520"/>
      <c r="QDM33" s="520"/>
      <c r="QDN33" s="520"/>
      <c r="QDO33" s="520"/>
      <c r="QDP33" s="520"/>
      <c r="QDQ33" s="520"/>
      <c r="QDR33" s="520"/>
      <c r="QDS33" s="520"/>
      <c r="QDT33" s="520"/>
      <c r="QDU33" s="520"/>
      <c r="QDV33" s="520"/>
      <c r="QDW33" s="520"/>
      <c r="QDX33" s="520"/>
      <c r="QDY33" s="520"/>
      <c r="QDZ33" s="520"/>
      <c r="QEA33" s="520"/>
      <c r="QEB33" s="520"/>
      <c r="QEC33" s="520"/>
      <c r="QED33" s="520"/>
      <c r="QEE33" s="520"/>
      <c r="QEF33" s="520"/>
      <c r="QEG33" s="520"/>
      <c r="QEH33" s="520"/>
      <c r="QEI33" s="520"/>
      <c r="QEJ33" s="520"/>
      <c r="QEK33" s="520"/>
      <c r="QEL33" s="520"/>
      <c r="QEM33" s="520"/>
      <c r="QEN33" s="520"/>
      <c r="QEO33" s="520"/>
      <c r="QEP33" s="520"/>
      <c r="QEQ33" s="520"/>
      <c r="QER33" s="520"/>
      <c r="QES33" s="520"/>
      <c r="QET33" s="520"/>
      <c r="QEU33" s="520"/>
      <c r="QEV33" s="520"/>
      <c r="QEW33" s="520"/>
      <c r="QEX33" s="520"/>
      <c r="QEY33" s="520"/>
      <c r="QEZ33" s="520"/>
      <c r="QFA33" s="520"/>
      <c r="QFB33" s="520"/>
      <c r="QFC33" s="520"/>
      <c r="QFD33" s="520"/>
      <c r="QFE33" s="520"/>
      <c r="QFF33" s="520"/>
      <c r="QFG33" s="520"/>
      <c r="QFH33" s="520"/>
      <c r="QFI33" s="520"/>
      <c r="QFJ33" s="520"/>
      <c r="QFK33" s="520"/>
      <c r="QFL33" s="520"/>
      <c r="QFM33" s="520"/>
      <c r="QFN33" s="520"/>
      <c r="QFO33" s="520"/>
      <c r="QFP33" s="520"/>
      <c r="QFQ33" s="520"/>
      <c r="QFR33" s="520"/>
      <c r="QFS33" s="520"/>
      <c r="QFT33" s="520"/>
      <c r="QFU33" s="520"/>
      <c r="QFV33" s="520"/>
      <c r="QFW33" s="520"/>
      <c r="QFX33" s="520"/>
      <c r="QFY33" s="520"/>
      <c r="QFZ33" s="520"/>
      <c r="QGA33" s="520"/>
      <c r="QGB33" s="520"/>
      <c r="QGC33" s="520"/>
      <c r="QGD33" s="520"/>
      <c r="QGE33" s="520"/>
      <c r="QGF33" s="520"/>
      <c r="QGG33" s="520"/>
      <c r="QGH33" s="520"/>
      <c r="QGI33" s="520"/>
      <c r="QGJ33" s="520"/>
      <c r="QGK33" s="520"/>
      <c r="QGL33" s="520"/>
      <c r="QGM33" s="520"/>
      <c r="QGN33" s="520"/>
      <c r="QGO33" s="520"/>
      <c r="QGP33" s="520"/>
      <c r="QGQ33" s="520"/>
      <c r="QGR33" s="520"/>
      <c r="QGS33" s="520"/>
      <c r="QGT33" s="520"/>
      <c r="QGU33" s="520"/>
      <c r="QGV33" s="520"/>
      <c r="QGW33" s="520"/>
      <c r="QGX33" s="520"/>
      <c r="QGY33" s="520"/>
      <c r="QGZ33" s="520"/>
      <c r="QHA33" s="520"/>
      <c r="QHB33" s="520"/>
      <c r="QHC33" s="520"/>
      <c r="QHD33" s="520"/>
      <c r="QHE33" s="520"/>
      <c r="QHF33" s="520"/>
      <c r="QHG33" s="520"/>
      <c r="QHH33" s="520"/>
      <c r="QHI33" s="520"/>
      <c r="QHJ33" s="520"/>
      <c r="QHK33" s="520"/>
      <c r="QHL33" s="520"/>
      <c r="QHM33" s="520"/>
      <c r="QHN33" s="520"/>
      <c r="QHO33" s="520"/>
      <c r="QHP33" s="520"/>
      <c r="QHQ33" s="520"/>
      <c r="QHR33" s="520"/>
      <c r="QHS33" s="520"/>
      <c r="QHT33" s="520"/>
      <c r="QHU33" s="520"/>
      <c r="QHV33" s="520"/>
      <c r="QHW33" s="520"/>
      <c r="QHX33" s="520"/>
      <c r="QHY33" s="520"/>
      <c r="QHZ33" s="520"/>
      <c r="QIA33" s="520"/>
      <c r="QIB33" s="520"/>
      <c r="QIC33" s="520"/>
      <c r="QID33" s="520"/>
      <c r="QIE33" s="520"/>
      <c r="QIF33" s="520"/>
      <c r="QIG33" s="520"/>
      <c r="QIH33" s="520"/>
      <c r="QII33" s="520"/>
      <c r="QIJ33" s="520"/>
      <c r="QIK33" s="520"/>
      <c r="QIL33" s="520"/>
      <c r="QIM33" s="520"/>
      <c r="QIN33" s="520"/>
      <c r="QIO33" s="520"/>
      <c r="QIP33" s="520"/>
      <c r="QIQ33" s="520"/>
      <c r="QIR33" s="520"/>
      <c r="QIS33" s="520"/>
      <c r="QIT33" s="520"/>
      <c r="QIU33" s="520"/>
      <c r="QIV33" s="520"/>
      <c r="QIW33" s="520"/>
      <c r="QIX33" s="520"/>
      <c r="QIY33" s="520"/>
      <c r="QIZ33" s="520"/>
      <c r="QJA33" s="520"/>
      <c r="QJB33" s="520"/>
      <c r="QJC33" s="520"/>
      <c r="QJD33" s="520"/>
      <c r="QJE33" s="520"/>
      <c r="QJF33" s="520"/>
      <c r="QJG33" s="520"/>
      <c r="QJH33" s="520"/>
      <c r="QJI33" s="520"/>
      <c r="QJJ33" s="520"/>
      <c r="QJK33" s="520"/>
      <c r="QJL33" s="520"/>
      <c r="QJM33" s="520"/>
      <c r="QJN33" s="520"/>
      <c r="QJO33" s="520"/>
      <c r="QJP33" s="520"/>
      <c r="QJQ33" s="520"/>
      <c r="QJR33" s="520"/>
      <c r="QJS33" s="520"/>
      <c r="QJT33" s="520"/>
      <c r="QJU33" s="520"/>
      <c r="QJV33" s="520"/>
      <c r="QJW33" s="520"/>
      <c r="QJX33" s="520"/>
      <c r="QJY33" s="520"/>
      <c r="QJZ33" s="520"/>
      <c r="QKA33" s="520"/>
      <c r="QKB33" s="520"/>
      <c r="QKC33" s="520"/>
      <c r="QKD33" s="520"/>
      <c r="QKE33" s="520"/>
      <c r="QKF33" s="520"/>
      <c r="QKG33" s="520"/>
      <c r="QKH33" s="520"/>
      <c r="QKI33" s="520"/>
      <c r="QKJ33" s="520"/>
      <c r="QKK33" s="520"/>
      <c r="QKL33" s="520"/>
      <c r="QKM33" s="520"/>
      <c r="QKN33" s="520"/>
      <c r="QKO33" s="520"/>
      <c r="QKP33" s="520"/>
      <c r="QKQ33" s="520"/>
      <c r="QKR33" s="520"/>
      <c r="QKS33" s="520"/>
      <c r="QKT33" s="520"/>
      <c r="QKU33" s="520"/>
      <c r="QKV33" s="520"/>
      <c r="QKW33" s="520"/>
      <c r="QKX33" s="520"/>
      <c r="QKY33" s="520"/>
      <c r="QKZ33" s="520"/>
      <c r="QLA33" s="520"/>
      <c r="QLB33" s="520"/>
      <c r="QLC33" s="520"/>
      <c r="QLD33" s="520"/>
      <c r="QLE33" s="520"/>
      <c r="QLF33" s="520"/>
      <c r="QLG33" s="520"/>
      <c r="QLH33" s="520"/>
      <c r="QLI33" s="520"/>
      <c r="QLJ33" s="520"/>
      <c r="QLK33" s="520"/>
      <c r="QLL33" s="520"/>
      <c r="QLM33" s="520"/>
      <c r="QLN33" s="520"/>
      <c r="QLO33" s="520"/>
      <c r="QLP33" s="520"/>
      <c r="QLQ33" s="520"/>
      <c r="QLR33" s="520"/>
      <c r="QLS33" s="520"/>
      <c r="QLT33" s="520"/>
      <c r="QLU33" s="520"/>
      <c r="QLV33" s="520"/>
      <c r="QLW33" s="520"/>
      <c r="QLX33" s="520"/>
      <c r="QLY33" s="520"/>
      <c r="QLZ33" s="520"/>
      <c r="QMA33" s="520"/>
      <c r="QMB33" s="520"/>
      <c r="QMC33" s="520"/>
      <c r="QMD33" s="520"/>
      <c r="QME33" s="520"/>
      <c r="QMF33" s="520"/>
      <c r="QMG33" s="520"/>
      <c r="QMH33" s="520"/>
      <c r="QMI33" s="520"/>
      <c r="QMJ33" s="520"/>
      <c r="QMK33" s="520"/>
      <c r="QML33" s="520"/>
      <c r="QMM33" s="520"/>
      <c r="QMN33" s="520"/>
      <c r="QMO33" s="520"/>
      <c r="QMP33" s="520"/>
      <c r="QMQ33" s="520"/>
      <c r="QMR33" s="520"/>
      <c r="QMS33" s="520"/>
      <c r="QMT33" s="520"/>
      <c r="QMU33" s="520"/>
      <c r="QMV33" s="520"/>
      <c r="QMW33" s="520"/>
      <c r="QMX33" s="520"/>
      <c r="QMY33" s="520"/>
      <c r="QMZ33" s="520"/>
      <c r="QNA33" s="520"/>
      <c r="QNB33" s="520"/>
      <c r="QNC33" s="520"/>
      <c r="QND33" s="520"/>
      <c r="QNE33" s="520"/>
      <c r="QNF33" s="520"/>
      <c r="QNG33" s="520"/>
      <c r="QNH33" s="520"/>
      <c r="QNI33" s="520"/>
      <c r="QNJ33" s="520"/>
      <c r="QNK33" s="520"/>
      <c r="QNL33" s="520"/>
      <c r="QNM33" s="520"/>
      <c r="QNN33" s="520"/>
      <c r="QNO33" s="520"/>
      <c r="QNP33" s="520"/>
      <c r="QNQ33" s="520"/>
      <c r="QNR33" s="520"/>
      <c r="QNS33" s="520"/>
      <c r="QNT33" s="520"/>
      <c r="QNU33" s="520"/>
      <c r="QNV33" s="520"/>
      <c r="QNW33" s="520"/>
      <c r="QNX33" s="520"/>
      <c r="QNY33" s="520"/>
      <c r="QNZ33" s="520"/>
      <c r="QOA33" s="520"/>
      <c r="QOB33" s="520"/>
      <c r="QOC33" s="520"/>
      <c r="QOD33" s="520"/>
      <c r="QOE33" s="520"/>
      <c r="QOF33" s="520"/>
      <c r="QOG33" s="520"/>
      <c r="QOH33" s="520"/>
      <c r="QOI33" s="520"/>
      <c r="QOJ33" s="520"/>
      <c r="QOK33" s="520"/>
      <c r="QOL33" s="520"/>
      <c r="QOM33" s="520"/>
      <c r="QON33" s="520"/>
      <c r="QOO33" s="520"/>
      <c r="QOP33" s="520"/>
      <c r="QOQ33" s="520"/>
      <c r="QOR33" s="520"/>
      <c r="QOS33" s="520"/>
      <c r="QOT33" s="520"/>
      <c r="QOU33" s="520"/>
      <c r="QOV33" s="520"/>
      <c r="QOW33" s="520"/>
      <c r="QOX33" s="520"/>
      <c r="QOY33" s="520"/>
      <c r="QOZ33" s="520"/>
      <c r="QPA33" s="520"/>
      <c r="QPB33" s="520"/>
      <c r="QPC33" s="520"/>
      <c r="QPD33" s="520"/>
      <c r="QPE33" s="520"/>
      <c r="QPF33" s="520"/>
      <c r="QPG33" s="520"/>
      <c r="QPH33" s="520"/>
      <c r="QPI33" s="520"/>
      <c r="QPJ33" s="520"/>
      <c r="QPK33" s="520"/>
      <c r="QPL33" s="520"/>
      <c r="QPM33" s="520"/>
      <c r="QPN33" s="520"/>
      <c r="QPO33" s="520"/>
      <c r="QPP33" s="520"/>
      <c r="QPQ33" s="520"/>
      <c r="QPR33" s="520"/>
      <c r="QPS33" s="520"/>
      <c r="QPT33" s="520"/>
      <c r="QPU33" s="520"/>
      <c r="QPV33" s="520"/>
      <c r="QPW33" s="520"/>
      <c r="QPX33" s="520"/>
      <c r="QPY33" s="520"/>
      <c r="QPZ33" s="520"/>
      <c r="QQA33" s="520"/>
      <c r="QQB33" s="520"/>
      <c r="QQC33" s="520"/>
      <c r="QQD33" s="520"/>
      <c r="QQE33" s="520"/>
      <c r="QQF33" s="520"/>
      <c r="QQG33" s="520"/>
      <c r="QQH33" s="520"/>
      <c r="QQI33" s="520"/>
      <c r="QQJ33" s="520"/>
      <c r="QQK33" s="520"/>
      <c r="QQL33" s="520"/>
      <c r="QQM33" s="520"/>
      <c r="QQN33" s="520"/>
      <c r="QQO33" s="520"/>
      <c r="QQP33" s="520"/>
      <c r="QQQ33" s="520"/>
      <c r="QQR33" s="520"/>
      <c r="QQS33" s="520"/>
      <c r="QQT33" s="520"/>
      <c r="QQU33" s="520"/>
      <c r="QQV33" s="520"/>
      <c r="QQW33" s="520"/>
      <c r="QQX33" s="520"/>
      <c r="QQY33" s="520"/>
      <c r="QQZ33" s="520"/>
      <c r="QRA33" s="520"/>
      <c r="QRB33" s="520"/>
      <c r="QRC33" s="520"/>
      <c r="QRD33" s="520"/>
      <c r="QRE33" s="520"/>
      <c r="QRF33" s="520"/>
      <c r="QRG33" s="520"/>
      <c r="QRH33" s="520"/>
      <c r="QRI33" s="520"/>
      <c r="QRJ33" s="520"/>
      <c r="QRK33" s="520"/>
      <c r="QRL33" s="520"/>
      <c r="QRM33" s="520"/>
      <c r="QRN33" s="520"/>
      <c r="QRO33" s="520"/>
      <c r="QRP33" s="520"/>
      <c r="QRQ33" s="520"/>
      <c r="QRR33" s="520"/>
      <c r="QRS33" s="520"/>
      <c r="QRT33" s="520"/>
      <c r="QRU33" s="520"/>
      <c r="QRV33" s="520"/>
      <c r="QRW33" s="520"/>
      <c r="QRX33" s="520"/>
      <c r="QRY33" s="520"/>
      <c r="QRZ33" s="520"/>
      <c r="QSA33" s="520"/>
      <c r="QSB33" s="520"/>
      <c r="QSC33" s="520"/>
      <c r="QSD33" s="520"/>
      <c r="QSE33" s="520"/>
      <c r="QSF33" s="520"/>
      <c r="QSG33" s="520"/>
      <c r="QSH33" s="520"/>
      <c r="QSI33" s="520"/>
      <c r="QSJ33" s="520"/>
      <c r="QSK33" s="520"/>
      <c r="QSL33" s="520"/>
      <c r="QSM33" s="520"/>
      <c r="QSN33" s="520"/>
      <c r="QSO33" s="520"/>
      <c r="QSP33" s="520"/>
      <c r="QSQ33" s="520"/>
      <c r="QSR33" s="520"/>
      <c r="QSS33" s="520"/>
      <c r="QST33" s="520"/>
      <c r="QSU33" s="520"/>
      <c r="QSV33" s="520"/>
      <c r="QSW33" s="520"/>
      <c r="QSX33" s="520"/>
      <c r="QSY33" s="520"/>
      <c r="QSZ33" s="520"/>
      <c r="QTA33" s="520"/>
      <c r="QTB33" s="520"/>
      <c r="QTC33" s="520"/>
      <c r="QTD33" s="520"/>
      <c r="QTE33" s="520"/>
      <c r="QTF33" s="520"/>
      <c r="QTG33" s="520"/>
      <c r="QTH33" s="520"/>
      <c r="QTI33" s="520"/>
      <c r="QTJ33" s="520"/>
      <c r="QTK33" s="520"/>
      <c r="QTL33" s="520"/>
      <c r="QTM33" s="520"/>
      <c r="QTN33" s="520"/>
      <c r="QTO33" s="520"/>
      <c r="QTP33" s="520"/>
      <c r="QTQ33" s="520"/>
      <c r="QTR33" s="520"/>
      <c r="QTS33" s="520"/>
      <c r="QTT33" s="520"/>
      <c r="QTU33" s="520"/>
      <c r="QTV33" s="520"/>
      <c r="QTW33" s="520"/>
      <c r="QTX33" s="520"/>
      <c r="QTY33" s="520"/>
      <c r="QTZ33" s="520"/>
      <c r="QUA33" s="520"/>
      <c r="QUB33" s="520"/>
      <c r="QUC33" s="520"/>
      <c r="QUD33" s="520"/>
      <c r="QUE33" s="520"/>
      <c r="QUF33" s="520"/>
      <c r="QUG33" s="520"/>
      <c r="QUH33" s="520"/>
      <c r="QUI33" s="520"/>
      <c r="QUJ33" s="520"/>
      <c r="QUK33" s="520"/>
      <c r="QUL33" s="520"/>
      <c r="QUM33" s="520"/>
      <c r="QUN33" s="520"/>
      <c r="QUO33" s="520"/>
      <c r="QUP33" s="520"/>
      <c r="QUQ33" s="520"/>
      <c r="QUR33" s="520"/>
      <c r="QUS33" s="520"/>
      <c r="QUT33" s="520"/>
      <c r="QUU33" s="520"/>
      <c r="QUV33" s="520"/>
      <c r="QUW33" s="520"/>
      <c r="QUX33" s="520"/>
      <c r="QUY33" s="520"/>
      <c r="QUZ33" s="520"/>
      <c r="QVA33" s="520"/>
      <c r="QVB33" s="520"/>
      <c r="QVC33" s="520"/>
      <c r="QVD33" s="520"/>
      <c r="QVE33" s="520"/>
      <c r="QVF33" s="520"/>
      <c r="QVG33" s="520"/>
      <c r="QVH33" s="520"/>
      <c r="QVI33" s="520"/>
      <c r="QVJ33" s="520"/>
      <c r="QVK33" s="520"/>
      <c r="QVL33" s="520"/>
      <c r="QVM33" s="520"/>
      <c r="QVN33" s="520"/>
      <c r="QVO33" s="520"/>
      <c r="QVP33" s="520"/>
      <c r="QVQ33" s="520"/>
      <c r="QVR33" s="520"/>
      <c r="QVS33" s="520"/>
      <c r="QVT33" s="520"/>
      <c r="QVU33" s="520"/>
      <c r="QVV33" s="520"/>
      <c r="QVW33" s="520"/>
      <c r="QVX33" s="520"/>
      <c r="QVY33" s="520"/>
      <c r="QVZ33" s="520"/>
      <c r="QWA33" s="520"/>
      <c r="QWB33" s="520"/>
      <c r="QWC33" s="520"/>
      <c r="QWD33" s="520"/>
      <c r="QWE33" s="520"/>
      <c r="QWF33" s="520"/>
      <c r="QWG33" s="520"/>
      <c r="QWH33" s="520"/>
      <c r="QWI33" s="520"/>
      <c r="QWJ33" s="520"/>
      <c r="QWK33" s="520"/>
      <c r="QWL33" s="520"/>
      <c r="QWM33" s="520"/>
      <c r="QWN33" s="520"/>
      <c r="QWO33" s="520"/>
      <c r="QWP33" s="520"/>
      <c r="QWQ33" s="520"/>
      <c r="QWR33" s="520"/>
      <c r="QWS33" s="520"/>
      <c r="QWT33" s="520"/>
      <c r="QWU33" s="520"/>
      <c r="QWV33" s="520"/>
      <c r="QWW33" s="520"/>
      <c r="QWX33" s="520"/>
      <c r="QWY33" s="520"/>
      <c r="QWZ33" s="520"/>
      <c r="QXA33" s="520"/>
      <c r="QXB33" s="520"/>
      <c r="QXC33" s="520"/>
      <c r="QXD33" s="520"/>
      <c r="QXE33" s="520"/>
      <c r="QXF33" s="520"/>
      <c r="QXG33" s="520"/>
      <c r="QXH33" s="520"/>
      <c r="QXI33" s="520"/>
      <c r="QXJ33" s="520"/>
      <c r="QXK33" s="520"/>
      <c r="QXL33" s="520"/>
      <c r="QXM33" s="520"/>
      <c r="QXN33" s="520"/>
      <c r="QXO33" s="520"/>
      <c r="QXP33" s="520"/>
      <c r="QXQ33" s="520"/>
      <c r="QXR33" s="520"/>
      <c r="QXS33" s="520"/>
      <c r="QXT33" s="520"/>
      <c r="QXU33" s="520"/>
      <c r="QXV33" s="520"/>
      <c r="QXW33" s="520"/>
      <c r="QXX33" s="520"/>
      <c r="QXY33" s="520"/>
      <c r="QXZ33" s="520"/>
      <c r="QYA33" s="520"/>
      <c r="QYB33" s="520"/>
      <c r="QYC33" s="520"/>
      <c r="QYD33" s="520"/>
      <c r="QYE33" s="520"/>
      <c r="QYF33" s="520"/>
      <c r="QYG33" s="520"/>
      <c r="QYH33" s="520"/>
      <c r="QYI33" s="520"/>
      <c r="QYJ33" s="520"/>
      <c r="QYK33" s="520"/>
      <c r="QYL33" s="520"/>
      <c r="QYM33" s="520"/>
      <c r="QYN33" s="520"/>
      <c r="QYO33" s="520"/>
      <c r="QYP33" s="520"/>
      <c r="QYQ33" s="520"/>
      <c r="QYR33" s="520"/>
      <c r="QYS33" s="520"/>
      <c r="QYT33" s="520"/>
      <c r="QYU33" s="520"/>
      <c r="QYV33" s="520"/>
      <c r="QYW33" s="520"/>
      <c r="QYX33" s="520"/>
      <c r="QYY33" s="520"/>
      <c r="QYZ33" s="520"/>
      <c r="QZA33" s="520"/>
      <c r="QZB33" s="520"/>
      <c r="QZC33" s="520"/>
      <c r="QZD33" s="520"/>
      <c r="QZE33" s="520"/>
      <c r="QZF33" s="520"/>
      <c r="QZG33" s="520"/>
      <c r="QZH33" s="520"/>
      <c r="QZI33" s="520"/>
      <c r="QZJ33" s="520"/>
      <c r="QZK33" s="520"/>
      <c r="QZL33" s="520"/>
      <c r="QZM33" s="520"/>
      <c r="QZN33" s="520"/>
      <c r="QZO33" s="520"/>
      <c r="QZP33" s="520"/>
      <c r="QZQ33" s="520"/>
      <c r="QZR33" s="520"/>
      <c r="QZS33" s="520"/>
      <c r="QZT33" s="520"/>
      <c r="QZU33" s="520"/>
      <c r="QZV33" s="520"/>
      <c r="QZW33" s="520"/>
      <c r="QZX33" s="520"/>
      <c r="QZY33" s="520"/>
      <c r="QZZ33" s="520"/>
      <c r="RAA33" s="520"/>
      <c r="RAB33" s="520"/>
      <c r="RAC33" s="520"/>
      <c r="RAD33" s="520"/>
      <c r="RAE33" s="520"/>
      <c r="RAF33" s="520"/>
      <c r="RAG33" s="520"/>
      <c r="RAH33" s="520"/>
      <c r="RAI33" s="520"/>
      <c r="RAJ33" s="520"/>
      <c r="RAK33" s="520"/>
      <c r="RAL33" s="520"/>
      <c r="RAM33" s="520"/>
      <c r="RAN33" s="520"/>
      <c r="RAO33" s="520"/>
      <c r="RAP33" s="520"/>
      <c r="RAQ33" s="520"/>
      <c r="RAR33" s="520"/>
      <c r="RAS33" s="520"/>
      <c r="RAT33" s="520"/>
      <c r="RAU33" s="520"/>
      <c r="RAV33" s="520"/>
      <c r="RAW33" s="520"/>
      <c r="RAX33" s="520"/>
      <c r="RAY33" s="520"/>
      <c r="RAZ33" s="520"/>
      <c r="RBA33" s="520"/>
      <c r="RBB33" s="520"/>
      <c r="RBC33" s="520"/>
      <c r="RBD33" s="520"/>
      <c r="RBE33" s="520"/>
      <c r="RBF33" s="520"/>
      <c r="RBG33" s="520"/>
      <c r="RBH33" s="520"/>
      <c r="RBI33" s="520"/>
      <c r="RBJ33" s="520"/>
      <c r="RBK33" s="520"/>
      <c r="RBL33" s="520"/>
      <c r="RBM33" s="520"/>
      <c r="RBN33" s="520"/>
      <c r="RBO33" s="520"/>
      <c r="RBP33" s="520"/>
      <c r="RBQ33" s="520"/>
      <c r="RBR33" s="520"/>
      <c r="RBS33" s="520"/>
      <c r="RBT33" s="520"/>
      <c r="RBU33" s="520"/>
      <c r="RBV33" s="520"/>
      <c r="RBW33" s="520"/>
      <c r="RBX33" s="520"/>
      <c r="RBY33" s="520"/>
      <c r="RBZ33" s="520"/>
      <c r="RCA33" s="520"/>
      <c r="RCB33" s="520"/>
      <c r="RCC33" s="520"/>
      <c r="RCD33" s="520"/>
      <c r="RCE33" s="520"/>
      <c r="RCF33" s="520"/>
      <c r="RCG33" s="520"/>
      <c r="RCH33" s="520"/>
      <c r="RCI33" s="520"/>
      <c r="RCJ33" s="520"/>
      <c r="RCK33" s="520"/>
      <c r="RCL33" s="520"/>
      <c r="RCM33" s="520"/>
      <c r="RCN33" s="520"/>
      <c r="RCO33" s="520"/>
      <c r="RCP33" s="520"/>
      <c r="RCQ33" s="520"/>
      <c r="RCR33" s="520"/>
      <c r="RCS33" s="520"/>
      <c r="RCT33" s="520"/>
      <c r="RCU33" s="520"/>
      <c r="RCV33" s="520"/>
      <c r="RCW33" s="520"/>
      <c r="RCX33" s="520"/>
      <c r="RCY33" s="520"/>
      <c r="RCZ33" s="520"/>
      <c r="RDA33" s="520"/>
      <c r="RDB33" s="520"/>
      <c r="RDC33" s="520"/>
      <c r="RDD33" s="520"/>
      <c r="RDE33" s="520"/>
      <c r="RDF33" s="520"/>
      <c r="RDG33" s="520"/>
      <c r="RDH33" s="520"/>
      <c r="RDI33" s="520"/>
      <c r="RDJ33" s="520"/>
      <c r="RDK33" s="520"/>
      <c r="RDL33" s="520"/>
      <c r="RDM33" s="520"/>
      <c r="RDN33" s="520"/>
      <c r="RDO33" s="520"/>
      <c r="RDP33" s="520"/>
      <c r="RDQ33" s="520"/>
      <c r="RDR33" s="520"/>
      <c r="RDS33" s="520"/>
      <c r="RDT33" s="520"/>
      <c r="RDU33" s="520"/>
      <c r="RDV33" s="520"/>
      <c r="RDW33" s="520"/>
      <c r="RDX33" s="520"/>
      <c r="RDY33" s="520"/>
      <c r="RDZ33" s="520"/>
      <c r="REA33" s="520"/>
      <c r="REB33" s="520"/>
      <c r="REC33" s="520"/>
      <c r="RED33" s="520"/>
      <c r="REE33" s="520"/>
      <c r="REF33" s="520"/>
      <c r="REG33" s="520"/>
      <c r="REH33" s="520"/>
      <c r="REI33" s="520"/>
      <c r="REJ33" s="520"/>
      <c r="REK33" s="520"/>
      <c r="REL33" s="520"/>
      <c r="REM33" s="520"/>
      <c r="REN33" s="520"/>
      <c r="REO33" s="520"/>
      <c r="REP33" s="520"/>
      <c r="REQ33" s="520"/>
      <c r="RER33" s="520"/>
      <c r="RES33" s="520"/>
      <c r="RET33" s="520"/>
      <c r="REU33" s="520"/>
      <c r="REV33" s="520"/>
      <c r="REW33" s="520"/>
      <c r="REX33" s="520"/>
      <c r="REY33" s="520"/>
      <c r="REZ33" s="520"/>
      <c r="RFA33" s="520"/>
      <c r="RFB33" s="520"/>
      <c r="RFC33" s="520"/>
      <c r="RFD33" s="520"/>
      <c r="RFE33" s="520"/>
      <c r="RFF33" s="520"/>
      <c r="RFG33" s="520"/>
      <c r="RFH33" s="520"/>
      <c r="RFI33" s="520"/>
      <c r="RFJ33" s="520"/>
      <c r="RFK33" s="520"/>
      <c r="RFL33" s="520"/>
      <c r="RFM33" s="520"/>
      <c r="RFN33" s="520"/>
      <c r="RFO33" s="520"/>
      <c r="RFP33" s="520"/>
      <c r="RFQ33" s="520"/>
      <c r="RFR33" s="520"/>
      <c r="RFS33" s="520"/>
      <c r="RFT33" s="520"/>
      <c r="RFU33" s="520"/>
      <c r="RFV33" s="520"/>
      <c r="RFW33" s="520"/>
      <c r="RFX33" s="520"/>
      <c r="RFY33" s="520"/>
      <c r="RFZ33" s="520"/>
      <c r="RGA33" s="520"/>
      <c r="RGB33" s="520"/>
      <c r="RGC33" s="520"/>
      <c r="RGD33" s="520"/>
      <c r="RGE33" s="520"/>
      <c r="RGF33" s="520"/>
      <c r="RGG33" s="520"/>
      <c r="RGH33" s="520"/>
      <c r="RGI33" s="520"/>
      <c r="RGJ33" s="520"/>
      <c r="RGK33" s="520"/>
      <c r="RGL33" s="520"/>
      <c r="RGM33" s="520"/>
      <c r="RGN33" s="520"/>
      <c r="RGO33" s="520"/>
      <c r="RGP33" s="520"/>
      <c r="RGQ33" s="520"/>
      <c r="RGR33" s="520"/>
      <c r="RGS33" s="520"/>
      <c r="RGT33" s="520"/>
      <c r="RGU33" s="520"/>
      <c r="RGV33" s="520"/>
      <c r="RGW33" s="520"/>
      <c r="RGX33" s="520"/>
      <c r="RGY33" s="520"/>
      <c r="RGZ33" s="520"/>
      <c r="RHA33" s="520"/>
      <c r="RHB33" s="520"/>
      <c r="RHC33" s="520"/>
      <c r="RHD33" s="520"/>
      <c r="RHE33" s="520"/>
      <c r="RHF33" s="520"/>
      <c r="RHG33" s="520"/>
      <c r="RHH33" s="520"/>
      <c r="RHI33" s="520"/>
      <c r="RHJ33" s="520"/>
      <c r="RHK33" s="520"/>
      <c r="RHL33" s="520"/>
      <c r="RHM33" s="520"/>
      <c r="RHN33" s="520"/>
      <c r="RHO33" s="520"/>
      <c r="RHP33" s="520"/>
      <c r="RHQ33" s="520"/>
      <c r="RHR33" s="520"/>
      <c r="RHS33" s="520"/>
      <c r="RHT33" s="520"/>
      <c r="RHU33" s="520"/>
      <c r="RHV33" s="520"/>
      <c r="RHW33" s="520"/>
      <c r="RHX33" s="520"/>
      <c r="RHY33" s="520"/>
      <c r="RHZ33" s="520"/>
      <c r="RIA33" s="520"/>
      <c r="RIB33" s="520"/>
      <c r="RIC33" s="520"/>
      <c r="RID33" s="520"/>
      <c r="RIE33" s="520"/>
      <c r="RIF33" s="520"/>
      <c r="RIG33" s="520"/>
      <c r="RIH33" s="520"/>
      <c r="RII33" s="520"/>
      <c r="RIJ33" s="520"/>
      <c r="RIK33" s="520"/>
      <c r="RIL33" s="520"/>
      <c r="RIM33" s="520"/>
      <c r="RIN33" s="520"/>
      <c r="RIO33" s="520"/>
      <c r="RIP33" s="520"/>
      <c r="RIQ33" s="520"/>
      <c r="RIR33" s="520"/>
      <c r="RIS33" s="520"/>
      <c r="RIT33" s="520"/>
      <c r="RIU33" s="520"/>
      <c r="RIV33" s="520"/>
      <c r="RIW33" s="520"/>
      <c r="RIX33" s="520"/>
      <c r="RIY33" s="520"/>
      <c r="RIZ33" s="520"/>
      <c r="RJA33" s="520"/>
      <c r="RJB33" s="520"/>
      <c r="RJC33" s="520"/>
      <c r="RJD33" s="520"/>
      <c r="RJE33" s="520"/>
      <c r="RJF33" s="520"/>
      <c r="RJG33" s="520"/>
      <c r="RJH33" s="520"/>
      <c r="RJI33" s="520"/>
      <c r="RJJ33" s="520"/>
      <c r="RJK33" s="520"/>
      <c r="RJL33" s="520"/>
      <c r="RJM33" s="520"/>
      <c r="RJN33" s="520"/>
      <c r="RJO33" s="520"/>
      <c r="RJP33" s="520"/>
      <c r="RJQ33" s="520"/>
      <c r="RJR33" s="520"/>
      <c r="RJS33" s="520"/>
      <c r="RJT33" s="520"/>
      <c r="RJU33" s="520"/>
      <c r="RJV33" s="520"/>
      <c r="RJW33" s="520"/>
      <c r="RJX33" s="520"/>
      <c r="RJY33" s="520"/>
      <c r="RJZ33" s="520"/>
      <c r="RKA33" s="520"/>
      <c r="RKB33" s="520"/>
      <c r="RKC33" s="520"/>
      <c r="RKD33" s="520"/>
      <c r="RKE33" s="520"/>
      <c r="RKF33" s="520"/>
      <c r="RKG33" s="520"/>
      <c r="RKH33" s="520"/>
      <c r="RKI33" s="520"/>
      <c r="RKJ33" s="520"/>
      <c r="RKK33" s="520"/>
      <c r="RKL33" s="520"/>
      <c r="RKM33" s="520"/>
      <c r="RKN33" s="520"/>
      <c r="RKO33" s="520"/>
      <c r="RKP33" s="520"/>
      <c r="RKQ33" s="520"/>
      <c r="RKR33" s="520"/>
      <c r="RKS33" s="520"/>
      <c r="RKT33" s="520"/>
      <c r="RKU33" s="520"/>
      <c r="RKV33" s="520"/>
      <c r="RKW33" s="520"/>
      <c r="RKX33" s="520"/>
      <c r="RKY33" s="520"/>
      <c r="RKZ33" s="520"/>
      <c r="RLA33" s="520"/>
      <c r="RLB33" s="520"/>
      <c r="RLC33" s="520"/>
      <c r="RLD33" s="520"/>
      <c r="RLE33" s="520"/>
      <c r="RLF33" s="520"/>
      <c r="RLG33" s="520"/>
      <c r="RLH33" s="520"/>
      <c r="RLI33" s="520"/>
      <c r="RLJ33" s="520"/>
      <c r="RLK33" s="520"/>
      <c r="RLL33" s="520"/>
      <c r="RLM33" s="520"/>
      <c r="RLN33" s="520"/>
      <c r="RLO33" s="520"/>
      <c r="RLP33" s="520"/>
      <c r="RLQ33" s="520"/>
      <c r="RLR33" s="520"/>
      <c r="RLS33" s="520"/>
      <c r="RLT33" s="520"/>
      <c r="RLU33" s="520"/>
      <c r="RLV33" s="520"/>
      <c r="RLW33" s="520"/>
      <c r="RLX33" s="520"/>
      <c r="RLY33" s="520"/>
      <c r="RLZ33" s="520"/>
      <c r="RMA33" s="520"/>
      <c r="RMB33" s="520"/>
      <c r="RMC33" s="520"/>
      <c r="RMD33" s="520"/>
      <c r="RME33" s="520"/>
      <c r="RMF33" s="520"/>
      <c r="RMG33" s="520"/>
      <c r="RMH33" s="520"/>
      <c r="RMI33" s="520"/>
      <c r="RMJ33" s="520"/>
      <c r="RMK33" s="520"/>
      <c r="RML33" s="520"/>
      <c r="RMM33" s="520"/>
      <c r="RMN33" s="520"/>
      <c r="RMO33" s="520"/>
      <c r="RMP33" s="520"/>
      <c r="RMQ33" s="520"/>
      <c r="RMR33" s="520"/>
      <c r="RMS33" s="520"/>
      <c r="RMT33" s="520"/>
      <c r="RMU33" s="520"/>
      <c r="RMV33" s="520"/>
      <c r="RMW33" s="520"/>
      <c r="RMX33" s="520"/>
      <c r="RMY33" s="520"/>
      <c r="RMZ33" s="520"/>
      <c r="RNA33" s="520"/>
      <c r="RNB33" s="520"/>
      <c r="RNC33" s="520"/>
      <c r="RND33" s="520"/>
      <c r="RNE33" s="520"/>
      <c r="RNF33" s="520"/>
      <c r="RNG33" s="520"/>
      <c r="RNH33" s="520"/>
      <c r="RNI33" s="520"/>
      <c r="RNJ33" s="520"/>
      <c r="RNK33" s="520"/>
      <c r="RNL33" s="520"/>
      <c r="RNM33" s="520"/>
      <c r="RNN33" s="520"/>
      <c r="RNO33" s="520"/>
      <c r="RNP33" s="520"/>
      <c r="RNQ33" s="520"/>
      <c r="RNR33" s="520"/>
      <c r="RNS33" s="520"/>
      <c r="RNT33" s="520"/>
      <c r="RNU33" s="520"/>
      <c r="RNV33" s="520"/>
      <c r="RNW33" s="520"/>
      <c r="RNX33" s="520"/>
      <c r="RNY33" s="520"/>
      <c r="RNZ33" s="520"/>
      <c r="ROA33" s="520"/>
      <c r="ROB33" s="520"/>
      <c r="ROC33" s="520"/>
      <c r="ROD33" s="520"/>
      <c r="ROE33" s="520"/>
      <c r="ROF33" s="520"/>
      <c r="ROG33" s="520"/>
      <c r="ROH33" s="520"/>
      <c r="ROI33" s="520"/>
      <c r="ROJ33" s="520"/>
      <c r="ROK33" s="520"/>
      <c r="ROL33" s="520"/>
      <c r="ROM33" s="520"/>
      <c r="RON33" s="520"/>
      <c r="ROO33" s="520"/>
      <c r="ROP33" s="520"/>
      <c r="ROQ33" s="520"/>
      <c r="ROR33" s="520"/>
      <c r="ROS33" s="520"/>
      <c r="ROT33" s="520"/>
      <c r="ROU33" s="520"/>
      <c r="ROV33" s="520"/>
      <c r="ROW33" s="520"/>
      <c r="ROX33" s="520"/>
      <c r="ROY33" s="520"/>
      <c r="ROZ33" s="520"/>
      <c r="RPA33" s="520"/>
      <c r="RPB33" s="520"/>
      <c r="RPC33" s="520"/>
      <c r="RPD33" s="520"/>
      <c r="RPE33" s="520"/>
      <c r="RPF33" s="520"/>
      <c r="RPG33" s="520"/>
      <c r="RPH33" s="520"/>
      <c r="RPI33" s="520"/>
      <c r="RPJ33" s="520"/>
      <c r="RPK33" s="520"/>
      <c r="RPL33" s="520"/>
      <c r="RPM33" s="520"/>
      <c r="RPN33" s="520"/>
      <c r="RPO33" s="520"/>
      <c r="RPP33" s="520"/>
      <c r="RPQ33" s="520"/>
      <c r="RPR33" s="520"/>
      <c r="RPS33" s="520"/>
      <c r="RPT33" s="520"/>
      <c r="RPU33" s="520"/>
      <c r="RPV33" s="520"/>
      <c r="RPW33" s="520"/>
      <c r="RPX33" s="520"/>
      <c r="RPY33" s="520"/>
      <c r="RPZ33" s="520"/>
      <c r="RQA33" s="520"/>
      <c r="RQB33" s="520"/>
      <c r="RQC33" s="520"/>
      <c r="RQD33" s="520"/>
      <c r="RQE33" s="520"/>
      <c r="RQF33" s="520"/>
      <c r="RQG33" s="520"/>
      <c r="RQH33" s="520"/>
      <c r="RQI33" s="520"/>
      <c r="RQJ33" s="520"/>
      <c r="RQK33" s="520"/>
      <c r="RQL33" s="520"/>
      <c r="RQM33" s="520"/>
      <c r="RQN33" s="520"/>
      <c r="RQO33" s="520"/>
      <c r="RQP33" s="520"/>
      <c r="RQQ33" s="520"/>
      <c r="RQR33" s="520"/>
      <c r="RQS33" s="520"/>
      <c r="RQT33" s="520"/>
      <c r="RQU33" s="520"/>
      <c r="RQV33" s="520"/>
      <c r="RQW33" s="520"/>
      <c r="RQX33" s="520"/>
      <c r="RQY33" s="520"/>
      <c r="RQZ33" s="520"/>
      <c r="RRA33" s="520"/>
      <c r="RRB33" s="520"/>
      <c r="RRC33" s="520"/>
      <c r="RRD33" s="520"/>
      <c r="RRE33" s="520"/>
      <c r="RRF33" s="520"/>
      <c r="RRG33" s="520"/>
      <c r="RRH33" s="520"/>
      <c r="RRI33" s="520"/>
      <c r="RRJ33" s="520"/>
      <c r="RRK33" s="520"/>
      <c r="RRL33" s="520"/>
      <c r="RRM33" s="520"/>
      <c r="RRN33" s="520"/>
      <c r="RRO33" s="520"/>
      <c r="RRP33" s="520"/>
      <c r="RRQ33" s="520"/>
      <c r="RRR33" s="520"/>
      <c r="RRS33" s="520"/>
      <c r="RRT33" s="520"/>
      <c r="RRU33" s="520"/>
      <c r="RRV33" s="520"/>
      <c r="RRW33" s="520"/>
      <c r="RRX33" s="520"/>
      <c r="RRY33" s="520"/>
      <c r="RRZ33" s="520"/>
      <c r="RSA33" s="520"/>
      <c r="RSB33" s="520"/>
      <c r="RSC33" s="520"/>
      <c r="RSD33" s="520"/>
      <c r="RSE33" s="520"/>
      <c r="RSF33" s="520"/>
      <c r="RSG33" s="520"/>
      <c r="RSH33" s="520"/>
      <c r="RSI33" s="520"/>
      <c r="RSJ33" s="520"/>
      <c r="RSK33" s="520"/>
      <c r="RSL33" s="520"/>
      <c r="RSM33" s="520"/>
      <c r="RSN33" s="520"/>
      <c r="RSO33" s="520"/>
      <c r="RSP33" s="520"/>
      <c r="RSQ33" s="520"/>
      <c r="RSR33" s="520"/>
      <c r="RSS33" s="520"/>
      <c r="RST33" s="520"/>
      <c r="RSU33" s="520"/>
      <c r="RSV33" s="520"/>
      <c r="RSW33" s="520"/>
      <c r="RSX33" s="520"/>
      <c r="RSY33" s="520"/>
      <c r="RSZ33" s="520"/>
      <c r="RTA33" s="520"/>
      <c r="RTB33" s="520"/>
      <c r="RTC33" s="520"/>
      <c r="RTD33" s="520"/>
      <c r="RTE33" s="520"/>
      <c r="RTF33" s="520"/>
      <c r="RTG33" s="520"/>
      <c r="RTH33" s="520"/>
      <c r="RTI33" s="520"/>
      <c r="RTJ33" s="520"/>
      <c r="RTK33" s="520"/>
      <c r="RTL33" s="520"/>
      <c r="RTM33" s="520"/>
      <c r="RTN33" s="520"/>
      <c r="RTO33" s="520"/>
      <c r="RTP33" s="520"/>
      <c r="RTQ33" s="520"/>
      <c r="RTR33" s="520"/>
      <c r="RTS33" s="520"/>
      <c r="RTT33" s="520"/>
      <c r="RTU33" s="520"/>
      <c r="RTV33" s="520"/>
      <c r="RTW33" s="520"/>
      <c r="RTX33" s="520"/>
      <c r="RTY33" s="520"/>
      <c r="RTZ33" s="520"/>
      <c r="RUA33" s="520"/>
      <c r="RUB33" s="520"/>
      <c r="RUC33" s="520"/>
      <c r="RUD33" s="520"/>
      <c r="RUE33" s="520"/>
      <c r="RUF33" s="520"/>
      <c r="RUG33" s="520"/>
      <c r="RUH33" s="520"/>
      <c r="RUI33" s="520"/>
      <c r="RUJ33" s="520"/>
      <c r="RUK33" s="520"/>
      <c r="RUL33" s="520"/>
      <c r="RUM33" s="520"/>
      <c r="RUN33" s="520"/>
      <c r="RUO33" s="520"/>
      <c r="RUP33" s="520"/>
      <c r="RUQ33" s="520"/>
      <c r="RUR33" s="520"/>
      <c r="RUS33" s="520"/>
      <c r="RUT33" s="520"/>
      <c r="RUU33" s="520"/>
      <c r="RUV33" s="520"/>
      <c r="RUW33" s="520"/>
      <c r="RUX33" s="520"/>
      <c r="RUY33" s="520"/>
      <c r="RUZ33" s="520"/>
      <c r="RVA33" s="520"/>
      <c r="RVB33" s="520"/>
      <c r="RVC33" s="520"/>
      <c r="RVD33" s="520"/>
      <c r="RVE33" s="520"/>
      <c r="RVF33" s="520"/>
      <c r="RVG33" s="520"/>
      <c r="RVH33" s="520"/>
      <c r="RVI33" s="520"/>
      <c r="RVJ33" s="520"/>
      <c r="RVK33" s="520"/>
      <c r="RVL33" s="520"/>
      <c r="RVM33" s="520"/>
      <c r="RVN33" s="520"/>
      <c r="RVO33" s="520"/>
      <c r="RVP33" s="520"/>
      <c r="RVQ33" s="520"/>
      <c r="RVR33" s="520"/>
      <c r="RVS33" s="520"/>
      <c r="RVT33" s="520"/>
      <c r="RVU33" s="520"/>
      <c r="RVV33" s="520"/>
      <c r="RVW33" s="520"/>
      <c r="RVX33" s="520"/>
      <c r="RVY33" s="520"/>
      <c r="RVZ33" s="520"/>
      <c r="RWA33" s="520"/>
      <c r="RWB33" s="520"/>
      <c r="RWC33" s="520"/>
      <c r="RWD33" s="520"/>
      <c r="RWE33" s="520"/>
      <c r="RWF33" s="520"/>
      <c r="RWG33" s="520"/>
      <c r="RWH33" s="520"/>
      <c r="RWI33" s="520"/>
      <c r="RWJ33" s="520"/>
      <c r="RWK33" s="520"/>
      <c r="RWL33" s="520"/>
      <c r="RWM33" s="520"/>
      <c r="RWN33" s="520"/>
      <c r="RWO33" s="520"/>
      <c r="RWP33" s="520"/>
      <c r="RWQ33" s="520"/>
      <c r="RWR33" s="520"/>
      <c r="RWS33" s="520"/>
      <c r="RWT33" s="520"/>
      <c r="RWU33" s="520"/>
      <c r="RWV33" s="520"/>
      <c r="RWW33" s="520"/>
      <c r="RWX33" s="520"/>
      <c r="RWY33" s="520"/>
      <c r="RWZ33" s="520"/>
      <c r="RXA33" s="520"/>
      <c r="RXB33" s="520"/>
      <c r="RXC33" s="520"/>
      <c r="RXD33" s="520"/>
      <c r="RXE33" s="520"/>
      <c r="RXF33" s="520"/>
      <c r="RXG33" s="520"/>
      <c r="RXH33" s="520"/>
      <c r="RXI33" s="520"/>
      <c r="RXJ33" s="520"/>
      <c r="RXK33" s="520"/>
      <c r="RXL33" s="520"/>
      <c r="RXM33" s="520"/>
      <c r="RXN33" s="520"/>
      <c r="RXO33" s="520"/>
      <c r="RXP33" s="520"/>
      <c r="RXQ33" s="520"/>
      <c r="RXR33" s="520"/>
      <c r="RXS33" s="520"/>
      <c r="RXT33" s="520"/>
      <c r="RXU33" s="520"/>
      <c r="RXV33" s="520"/>
      <c r="RXW33" s="520"/>
      <c r="RXX33" s="520"/>
      <c r="RXY33" s="520"/>
      <c r="RXZ33" s="520"/>
      <c r="RYA33" s="520"/>
      <c r="RYB33" s="520"/>
      <c r="RYC33" s="520"/>
      <c r="RYD33" s="520"/>
      <c r="RYE33" s="520"/>
      <c r="RYF33" s="520"/>
      <c r="RYG33" s="520"/>
      <c r="RYH33" s="520"/>
      <c r="RYI33" s="520"/>
      <c r="RYJ33" s="520"/>
      <c r="RYK33" s="520"/>
      <c r="RYL33" s="520"/>
      <c r="RYM33" s="520"/>
      <c r="RYN33" s="520"/>
      <c r="RYO33" s="520"/>
      <c r="RYP33" s="520"/>
      <c r="RYQ33" s="520"/>
      <c r="RYR33" s="520"/>
      <c r="RYS33" s="520"/>
      <c r="RYT33" s="520"/>
      <c r="RYU33" s="520"/>
      <c r="RYV33" s="520"/>
      <c r="RYW33" s="520"/>
      <c r="RYX33" s="520"/>
      <c r="RYY33" s="520"/>
      <c r="RYZ33" s="520"/>
      <c r="RZA33" s="520"/>
      <c r="RZB33" s="520"/>
      <c r="RZC33" s="520"/>
      <c r="RZD33" s="520"/>
      <c r="RZE33" s="520"/>
      <c r="RZF33" s="520"/>
      <c r="RZG33" s="520"/>
      <c r="RZH33" s="520"/>
      <c r="RZI33" s="520"/>
      <c r="RZJ33" s="520"/>
      <c r="RZK33" s="520"/>
      <c r="RZL33" s="520"/>
      <c r="RZM33" s="520"/>
      <c r="RZN33" s="520"/>
      <c r="RZO33" s="520"/>
      <c r="RZP33" s="520"/>
      <c r="RZQ33" s="520"/>
      <c r="RZR33" s="520"/>
      <c r="RZS33" s="520"/>
      <c r="RZT33" s="520"/>
      <c r="RZU33" s="520"/>
      <c r="RZV33" s="520"/>
      <c r="RZW33" s="520"/>
      <c r="RZX33" s="520"/>
      <c r="RZY33" s="520"/>
      <c r="RZZ33" s="520"/>
      <c r="SAA33" s="520"/>
      <c r="SAB33" s="520"/>
      <c r="SAC33" s="520"/>
      <c r="SAD33" s="520"/>
      <c r="SAE33" s="520"/>
      <c r="SAF33" s="520"/>
      <c r="SAG33" s="520"/>
      <c r="SAH33" s="520"/>
      <c r="SAI33" s="520"/>
      <c r="SAJ33" s="520"/>
      <c r="SAK33" s="520"/>
      <c r="SAL33" s="520"/>
      <c r="SAM33" s="520"/>
      <c r="SAN33" s="520"/>
      <c r="SAO33" s="520"/>
      <c r="SAP33" s="520"/>
      <c r="SAQ33" s="520"/>
      <c r="SAR33" s="520"/>
      <c r="SAS33" s="520"/>
      <c r="SAT33" s="520"/>
      <c r="SAU33" s="520"/>
      <c r="SAV33" s="520"/>
      <c r="SAW33" s="520"/>
      <c r="SAX33" s="520"/>
      <c r="SAY33" s="520"/>
      <c r="SAZ33" s="520"/>
      <c r="SBA33" s="520"/>
      <c r="SBB33" s="520"/>
      <c r="SBC33" s="520"/>
      <c r="SBD33" s="520"/>
      <c r="SBE33" s="520"/>
      <c r="SBF33" s="520"/>
      <c r="SBG33" s="520"/>
      <c r="SBH33" s="520"/>
      <c r="SBI33" s="520"/>
      <c r="SBJ33" s="520"/>
      <c r="SBK33" s="520"/>
      <c r="SBL33" s="520"/>
      <c r="SBM33" s="520"/>
      <c r="SBN33" s="520"/>
      <c r="SBO33" s="520"/>
      <c r="SBP33" s="520"/>
      <c r="SBQ33" s="520"/>
      <c r="SBR33" s="520"/>
      <c r="SBS33" s="520"/>
      <c r="SBT33" s="520"/>
      <c r="SBU33" s="520"/>
      <c r="SBV33" s="520"/>
      <c r="SBW33" s="520"/>
      <c r="SBX33" s="520"/>
      <c r="SBY33" s="520"/>
      <c r="SBZ33" s="520"/>
      <c r="SCA33" s="520"/>
      <c r="SCB33" s="520"/>
      <c r="SCC33" s="520"/>
      <c r="SCD33" s="520"/>
      <c r="SCE33" s="520"/>
      <c r="SCF33" s="520"/>
      <c r="SCG33" s="520"/>
      <c r="SCH33" s="520"/>
      <c r="SCI33" s="520"/>
      <c r="SCJ33" s="520"/>
      <c r="SCK33" s="520"/>
      <c r="SCL33" s="520"/>
      <c r="SCM33" s="520"/>
      <c r="SCN33" s="520"/>
      <c r="SCO33" s="520"/>
      <c r="SCP33" s="520"/>
      <c r="SCQ33" s="520"/>
      <c r="SCR33" s="520"/>
      <c r="SCS33" s="520"/>
      <c r="SCT33" s="520"/>
      <c r="SCU33" s="520"/>
      <c r="SCV33" s="520"/>
      <c r="SCW33" s="520"/>
      <c r="SCX33" s="520"/>
      <c r="SCY33" s="520"/>
      <c r="SCZ33" s="520"/>
      <c r="SDA33" s="520"/>
      <c r="SDB33" s="520"/>
      <c r="SDC33" s="520"/>
      <c r="SDD33" s="520"/>
      <c r="SDE33" s="520"/>
      <c r="SDF33" s="520"/>
      <c r="SDG33" s="520"/>
      <c r="SDH33" s="520"/>
      <c r="SDI33" s="520"/>
      <c r="SDJ33" s="520"/>
      <c r="SDK33" s="520"/>
      <c r="SDL33" s="520"/>
      <c r="SDM33" s="520"/>
      <c r="SDN33" s="520"/>
      <c r="SDO33" s="520"/>
      <c r="SDP33" s="520"/>
      <c r="SDQ33" s="520"/>
      <c r="SDR33" s="520"/>
      <c r="SDS33" s="520"/>
      <c r="SDT33" s="520"/>
      <c r="SDU33" s="520"/>
      <c r="SDV33" s="520"/>
      <c r="SDW33" s="520"/>
      <c r="SDX33" s="520"/>
      <c r="SDY33" s="520"/>
      <c r="SDZ33" s="520"/>
      <c r="SEA33" s="520"/>
      <c r="SEB33" s="520"/>
      <c r="SEC33" s="520"/>
      <c r="SED33" s="520"/>
      <c r="SEE33" s="520"/>
      <c r="SEF33" s="520"/>
      <c r="SEG33" s="520"/>
      <c r="SEH33" s="520"/>
      <c r="SEI33" s="520"/>
      <c r="SEJ33" s="520"/>
      <c r="SEK33" s="520"/>
      <c r="SEL33" s="520"/>
      <c r="SEM33" s="520"/>
      <c r="SEN33" s="520"/>
      <c r="SEO33" s="520"/>
      <c r="SEP33" s="520"/>
      <c r="SEQ33" s="520"/>
      <c r="SER33" s="520"/>
      <c r="SES33" s="520"/>
      <c r="SET33" s="520"/>
      <c r="SEU33" s="520"/>
      <c r="SEV33" s="520"/>
      <c r="SEW33" s="520"/>
      <c r="SEX33" s="520"/>
      <c r="SEY33" s="520"/>
      <c r="SEZ33" s="520"/>
      <c r="SFA33" s="520"/>
      <c r="SFB33" s="520"/>
      <c r="SFC33" s="520"/>
      <c r="SFD33" s="520"/>
      <c r="SFE33" s="520"/>
      <c r="SFF33" s="520"/>
      <c r="SFG33" s="520"/>
      <c r="SFH33" s="520"/>
      <c r="SFI33" s="520"/>
      <c r="SFJ33" s="520"/>
      <c r="SFK33" s="520"/>
      <c r="SFL33" s="520"/>
      <c r="SFM33" s="520"/>
      <c r="SFN33" s="520"/>
      <c r="SFO33" s="520"/>
      <c r="SFP33" s="520"/>
      <c r="SFQ33" s="520"/>
      <c r="SFR33" s="520"/>
      <c r="SFS33" s="520"/>
      <c r="SFT33" s="520"/>
      <c r="SFU33" s="520"/>
      <c r="SFV33" s="520"/>
      <c r="SFW33" s="520"/>
      <c r="SFX33" s="520"/>
      <c r="SFY33" s="520"/>
      <c r="SFZ33" s="520"/>
      <c r="SGA33" s="520"/>
      <c r="SGB33" s="520"/>
      <c r="SGC33" s="520"/>
      <c r="SGD33" s="520"/>
      <c r="SGE33" s="520"/>
      <c r="SGF33" s="520"/>
      <c r="SGG33" s="520"/>
      <c r="SGH33" s="520"/>
      <c r="SGI33" s="520"/>
      <c r="SGJ33" s="520"/>
      <c r="SGK33" s="520"/>
      <c r="SGL33" s="520"/>
      <c r="SGM33" s="520"/>
      <c r="SGN33" s="520"/>
      <c r="SGO33" s="520"/>
      <c r="SGP33" s="520"/>
      <c r="SGQ33" s="520"/>
      <c r="SGR33" s="520"/>
      <c r="SGS33" s="520"/>
      <c r="SGT33" s="520"/>
      <c r="SGU33" s="520"/>
      <c r="SGV33" s="520"/>
      <c r="SGW33" s="520"/>
      <c r="SGX33" s="520"/>
      <c r="SGY33" s="520"/>
      <c r="SGZ33" s="520"/>
      <c r="SHA33" s="520"/>
      <c r="SHB33" s="520"/>
      <c r="SHC33" s="520"/>
      <c r="SHD33" s="520"/>
      <c r="SHE33" s="520"/>
      <c r="SHF33" s="520"/>
      <c r="SHG33" s="520"/>
      <c r="SHH33" s="520"/>
      <c r="SHI33" s="520"/>
      <c r="SHJ33" s="520"/>
      <c r="SHK33" s="520"/>
      <c r="SHL33" s="520"/>
      <c r="SHM33" s="520"/>
      <c r="SHN33" s="520"/>
      <c r="SHO33" s="520"/>
      <c r="SHP33" s="520"/>
      <c r="SHQ33" s="520"/>
      <c r="SHR33" s="520"/>
      <c r="SHS33" s="520"/>
      <c r="SHT33" s="520"/>
      <c r="SHU33" s="520"/>
      <c r="SHV33" s="520"/>
      <c r="SHW33" s="520"/>
      <c r="SHX33" s="520"/>
      <c r="SHY33" s="520"/>
      <c r="SHZ33" s="520"/>
      <c r="SIA33" s="520"/>
      <c r="SIB33" s="520"/>
      <c r="SIC33" s="520"/>
      <c r="SID33" s="520"/>
      <c r="SIE33" s="520"/>
      <c r="SIF33" s="520"/>
      <c r="SIG33" s="520"/>
      <c r="SIH33" s="520"/>
      <c r="SII33" s="520"/>
      <c r="SIJ33" s="520"/>
      <c r="SIK33" s="520"/>
      <c r="SIL33" s="520"/>
      <c r="SIM33" s="520"/>
      <c r="SIN33" s="520"/>
      <c r="SIO33" s="520"/>
      <c r="SIP33" s="520"/>
      <c r="SIQ33" s="520"/>
      <c r="SIR33" s="520"/>
      <c r="SIS33" s="520"/>
      <c r="SIT33" s="520"/>
      <c r="SIU33" s="520"/>
      <c r="SIV33" s="520"/>
      <c r="SIW33" s="520"/>
      <c r="SIX33" s="520"/>
      <c r="SIY33" s="520"/>
      <c r="SIZ33" s="520"/>
      <c r="SJA33" s="520"/>
      <c r="SJB33" s="520"/>
      <c r="SJC33" s="520"/>
      <c r="SJD33" s="520"/>
      <c r="SJE33" s="520"/>
      <c r="SJF33" s="520"/>
      <c r="SJG33" s="520"/>
      <c r="SJH33" s="520"/>
      <c r="SJI33" s="520"/>
      <c r="SJJ33" s="520"/>
      <c r="SJK33" s="520"/>
      <c r="SJL33" s="520"/>
      <c r="SJM33" s="520"/>
      <c r="SJN33" s="520"/>
      <c r="SJO33" s="520"/>
      <c r="SJP33" s="520"/>
      <c r="SJQ33" s="520"/>
      <c r="SJR33" s="520"/>
      <c r="SJS33" s="520"/>
      <c r="SJT33" s="520"/>
      <c r="SJU33" s="520"/>
      <c r="SJV33" s="520"/>
      <c r="SJW33" s="520"/>
      <c r="SJX33" s="520"/>
      <c r="SJY33" s="520"/>
      <c r="SJZ33" s="520"/>
      <c r="SKA33" s="520"/>
      <c r="SKB33" s="520"/>
      <c r="SKC33" s="520"/>
      <c r="SKD33" s="520"/>
      <c r="SKE33" s="520"/>
      <c r="SKF33" s="520"/>
      <c r="SKG33" s="520"/>
      <c r="SKH33" s="520"/>
      <c r="SKI33" s="520"/>
      <c r="SKJ33" s="520"/>
      <c r="SKK33" s="520"/>
      <c r="SKL33" s="520"/>
      <c r="SKM33" s="520"/>
      <c r="SKN33" s="520"/>
      <c r="SKO33" s="520"/>
      <c r="SKP33" s="520"/>
      <c r="SKQ33" s="520"/>
      <c r="SKR33" s="520"/>
      <c r="SKS33" s="520"/>
      <c r="SKT33" s="520"/>
      <c r="SKU33" s="520"/>
      <c r="SKV33" s="520"/>
      <c r="SKW33" s="520"/>
      <c r="SKX33" s="520"/>
      <c r="SKY33" s="520"/>
      <c r="SKZ33" s="520"/>
      <c r="SLA33" s="520"/>
      <c r="SLB33" s="520"/>
      <c r="SLC33" s="520"/>
      <c r="SLD33" s="520"/>
      <c r="SLE33" s="520"/>
      <c r="SLF33" s="520"/>
      <c r="SLG33" s="520"/>
      <c r="SLH33" s="520"/>
      <c r="SLI33" s="520"/>
      <c r="SLJ33" s="520"/>
      <c r="SLK33" s="520"/>
      <c r="SLL33" s="520"/>
      <c r="SLM33" s="520"/>
      <c r="SLN33" s="520"/>
      <c r="SLO33" s="520"/>
      <c r="SLP33" s="520"/>
      <c r="SLQ33" s="520"/>
      <c r="SLR33" s="520"/>
      <c r="SLS33" s="520"/>
      <c r="SLT33" s="520"/>
      <c r="SLU33" s="520"/>
      <c r="SLV33" s="520"/>
      <c r="SLW33" s="520"/>
      <c r="SLX33" s="520"/>
      <c r="SLY33" s="520"/>
      <c r="SLZ33" s="520"/>
      <c r="SMA33" s="520"/>
      <c r="SMB33" s="520"/>
      <c r="SMC33" s="520"/>
      <c r="SMD33" s="520"/>
      <c r="SME33" s="520"/>
      <c r="SMF33" s="520"/>
      <c r="SMG33" s="520"/>
      <c r="SMH33" s="520"/>
      <c r="SMI33" s="520"/>
      <c r="SMJ33" s="520"/>
      <c r="SMK33" s="520"/>
      <c r="SML33" s="520"/>
      <c r="SMM33" s="520"/>
      <c r="SMN33" s="520"/>
      <c r="SMO33" s="520"/>
      <c r="SMP33" s="520"/>
      <c r="SMQ33" s="520"/>
      <c r="SMR33" s="520"/>
      <c r="SMS33" s="520"/>
      <c r="SMT33" s="520"/>
      <c r="SMU33" s="520"/>
      <c r="SMV33" s="520"/>
      <c r="SMW33" s="520"/>
      <c r="SMX33" s="520"/>
      <c r="SMY33" s="520"/>
      <c r="SMZ33" s="520"/>
      <c r="SNA33" s="520"/>
      <c r="SNB33" s="520"/>
      <c r="SNC33" s="520"/>
      <c r="SND33" s="520"/>
      <c r="SNE33" s="520"/>
      <c r="SNF33" s="520"/>
      <c r="SNG33" s="520"/>
      <c r="SNH33" s="520"/>
      <c r="SNI33" s="520"/>
      <c r="SNJ33" s="520"/>
      <c r="SNK33" s="520"/>
      <c r="SNL33" s="520"/>
      <c r="SNM33" s="520"/>
      <c r="SNN33" s="520"/>
      <c r="SNO33" s="520"/>
      <c r="SNP33" s="520"/>
      <c r="SNQ33" s="520"/>
      <c r="SNR33" s="520"/>
      <c r="SNS33" s="520"/>
      <c r="SNT33" s="520"/>
      <c r="SNU33" s="520"/>
      <c r="SNV33" s="520"/>
      <c r="SNW33" s="520"/>
      <c r="SNX33" s="520"/>
      <c r="SNY33" s="520"/>
      <c r="SNZ33" s="520"/>
      <c r="SOA33" s="520"/>
      <c r="SOB33" s="520"/>
      <c r="SOC33" s="520"/>
      <c r="SOD33" s="520"/>
      <c r="SOE33" s="520"/>
      <c r="SOF33" s="520"/>
      <c r="SOG33" s="520"/>
      <c r="SOH33" s="520"/>
      <c r="SOI33" s="520"/>
      <c r="SOJ33" s="520"/>
      <c r="SOK33" s="520"/>
      <c r="SOL33" s="520"/>
      <c r="SOM33" s="520"/>
      <c r="SON33" s="520"/>
      <c r="SOO33" s="520"/>
      <c r="SOP33" s="520"/>
      <c r="SOQ33" s="520"/>
      <c r="SOR33" s="520"/>
      <c r="SOS33" s="520"/>
      <c r="SOT33" s="520"/>
      <c r="SOU33" s="520"/>
      <c r="SOV33" s="520"/>
      <c r="SOW33" s="520"/>
      <c r="SOX33" s="520"/>
      <c r="SOY33" s="520"/>
      <c r="SOZ33" s="520"/>
      <c r="SPA33" s="520"/>
      <c r="SPB33" s="520"/>
      <c r="SPC33" s="520"/>
      <c r="SPD33" s="520"/>
      <c r="SPE33" s="520"/>
      <c r="SPF33" s="520"/>
      <c r="SPG33" s="520"/>
      <c r="SPH33" s="520"/>
      <c r="SPI33" s="520"/>
      <c r="SPJ33" s="520"/>
      <c r="SPK33" s="520"/>
      <c r="SPL33" s="520"/>
      <c r="SPM33" s="520"/>
      <c r="SPN33" s="520"/>
      <c r="SPO33" s="520"/>
      <c r="SPP33" s="520"/>
      <c r="SPQ33" s="520"/>
      <c r="SPR33" s="520"/>
      <c r="SPS33" s="520"/>
      <c r="SPT33" s="520"/>
      <c r="SPU33" s="520"/>
      <c r="SPV33" s="520"/>
      <c r="SPW33" s="520"/>
      <c r="SPX33" s="520"/>
      <c r="SPY33" s="520"/>
      <c r="SPZ33" s="520"/>
      <c r="SQA33" s="520"/>
      <c r="SQB33" s="520"/>
      <c r="SQC33" s="520"/>
      <c r="SQD33" s="520"/>
      <c r="SQE33" s="520"/>
      <c r="SQF33" s="520"/>
      <c r="SQG33" s="520"/>
      <c r="SQH33" s="520"/>
      <c r="SQI33" s="520"/>
      <c r="SQJ33" s="520"/>
      <c r="SQK33" s="520"/>
      <c r="SQL33" s="520"/>
      <c r="SQM33" s="520"/>
      <c r="SQN33" s="520"/>
      <c r="SQO33" s="520"/>
      <c r="SQP33" s="520"/>
      <c r="SQQ33" s="520"/>
      <c r="SQR33" s="520"/>
      <c r="SQS33" s="520"/>
      <c r="SQT33" s="520"/>
      <c r="SQU33" s="520"/>
      <c r="SQV33" s="520"/>
      <c r="SQW33" s="520"/>
      <c r="SQX33" s="520"/>
      <c r="SQY33" s="520"/>
      <c r="SQZ33" s="520"/>
      <c r="SRA33" s="520"/>
      <c r="SRB33" s="520"/>
      <c r="SRC33" s="520"/>
      <c r="SRD33" s="520"/>
      <c r="SRE33" s="520"/>
      <c r="SRF33" s="520"/>
      <c r="SRG33" s="520"/>
      <c r="SRH33" s="520"/>
      <c r="SRI33" s="520"/>
      <c r="SRJ33" s="520"/>
      <c r="SRK33" s="520"/>
      <c r="SRL33" s="520"/>
      <c r="SRM33" s="520"/>
      <c r="SRN33" s="520"/>
      <c r="SRO33" s="520"/>
      <c r="SRP33" s="520"/>
      <c r="SRQ33" s="520"/>
      <c r="SRR33" s="520"/>
      <c r="SRS33" s="520"/>
      <c r="SRT33" s="520"/>
      <c r="SRU33" s="520"/>
      <c r="SRV33" s="520"/>
      <c r="SRW33" s="520"/>
      <c r="SRX33" s="520"/>
      <c r="SRY33" s="520"/>
      <c r="SRZ33" s="520"/>
      <c r="SSA33" s="520"/>
      <c r="SSB33" s="520"/>
      <c r="SSC33" s="520"/>
      <c r="SSD33" s="520"/>
      <c r="SSE33" s="520"/>
      <c r="SSF33" s="520"/>
      <c r="SSG33" s="520"/>
      <c r="SSH33" s="520"/>
      <c r="SSI33" s="520"/>
      <c r="SSJ33" s="520"/>
      <c r="SSK33" s="520"/>
      <c r="SSL33" s="520"/>
      <c r="SSM33" s="520"/>
      <c r="SSN33" s="520"/>
      <c r="SSO33" s="520"/>
      <c r="SSP33" s="520"/>
      <c r="SSQ33" s="520"/>
      <c r="SSR33" s="520"/>
      <c r="SSS33" s="520"/>
      <c r="SST33" s="520"/>
      <c r="SSU33" s="520"/>
      <c r="SSV33" s="520"/>
      <c r="SSW33" s="520"/>
      <c r="SSX33" s="520"/>
      <c r="SSY33" s="520"/>
      <c r="SSZ33" s="520"/>
      <c r="STA33" s="520"/>
      <c r="STB33" s="520"/>
      <c r="STC33" s="520"/>
      <c r="STD33" s="520"/>
      <c r="STE33" s="520"/>
      <c r="STF33" s="520"/>
      <c r="STG33" s="520"/>
      <c r="STH33" s="520"/>
      <c r="STI33" s="520"/>
      <c r="STJ33" s="520"/>
      <c r="STK33" s="520"/>
      <c r="STL33" s="520"/>
      <c r="STM33" s="520"/>
      <c r="STN33" s="520"/>
      <c r="STO33" s="520"/>
      <c r="STP33" s="520"/>
      <c r="STQ33" s="520"/>
      <c r="STR33" s="520"/>
      <c r="STS33" s="520"/>
      <c r="STT33" s="520"/>
      <c r="STU33" s="520"/>
      <c r="STV33" s="520"/>
      <c r="STW33" s="520"/>
      <c r="STX33" s="520"/>
      <c r="STY33" s="520"/>
      <c r="STZ33" s="520"/>
      <c r="SUA33" s="520"/>
      <c r="SUB33" s="520"/>
      <c r="SUC33" s="520"/>
      <c r="SUD33" s="520"/>
      <c r="SUE33" s="520"/>
      <c r="SUF33" s="520"/>
      <c r="SUG33" s="520"/>
      <c r="SUH33" s="520"/>
      <c r="SUI33" s="520"/>
      <c r="SUJ33" s="520"/>
      <c r="SUK33" s="520"/>
      <c r="SUL33" s="520"/>
      <c r="SUM33" s="520"/>
      <c r="SUN33" s="520"/>
      <c r="SUO33" s="520"/>
      <c r="SUP33" s="520"/>
      <c r="SUQ33" s="520"/>
      <c r="SUR33" s="520"/>
      <c r="SUS33" s="520"/>
      <c r="SUT33" s="520"/>
      <c r="SUU33" s="520"/>
      <c r="SUV33" s="520"/>
      <c r="SUW33" s="520"/>
      <c r="SUX33" s="520"/>
      <c r="SUY33" s="520"/>
      <c r="SUZ33" s="520"/>
      <c r="SVA33" s="520"/>
      <c r="SVB33" s="520"/>
      <c r="SVC33" s="520"/>
      <c r="SVD33" s="520"/>
      <c r="SVE33" s="520"/>
      <c r="SVF33" s="520"/>
      <c r="SVG33" s="520"/>
      <c r="SVH33" s="520"/>
      <c r="SVI33" s="520"/>
      <c r="SVJ33" s="520"/>
      <c r="SVK33" s="520"/>
      <c r="SVL33" s="520"/>
      <c r="SVM33" s="520"/>
      <c r="SVN33" s="520"/>
      <c r="SVO33" s="520"/>
      <c r="SVP33" s="520"/>
      <c r="SVQ33" s="520"/>
      <c r="SVR33" s="520"/>
      <c r="SVS33" s="520"/>
      <c r="SVT33" s="520"/>
      <c r="SVU33" s="520"/>
      <c r="SVV33" s="520"/>
      <c r="SVW33" s="520"/>
      <c r="SVX33" s="520"/>
      <c r="SVY33" s="520"/>
      <c r="SVZ33" s="520"/>
      <c r="SWA33" s="520"/>
      <c r="SWB33" s="520"/>
      <c r="SWC33" s="520"/>
      <c r="SWD33" s="520"/>
      <c r="SWE33" s="520"/>
      <c r="SWF33" s="520"/>
      <c r="SWG33" s="520"/>
      <c r="SWH33" s="520"/>
      <c r="SWI33" s="520"/>
      <c r="SWJ33" s="520"/>
      <c r="SWK33" s="520"/>
      <c r="SWL33" s="520"/>
      <c r="SWM33" s="520"/>
      <c r="SWN33" s="520"/>
      <c r="SWO33" s="520"/>
      <c r="SWP33" s="520"/>
      <c r="SWQ33" s="520"/>
      <c r="SWR33" s="520"/>
      <c r="SWS33" s="520"/>
      <c r="SWT33" s="520"/>
      <c r="SWU33" s="520"/>
      <c r="SWV33" s="520"/>
      <c r="SWW33" s="520"/>
      <c r="SWX33" s="520"/>
      <c r="SWY33" s="520"/>
      <c r="SWZ33" s="520"/>
      <c r="SXA33" s="520"/>
      <c r="SXB33" s="520"/>
      <c r="SXC33" s="520"/>
      <c r="SXD33" s="520"/>
      <c r="SXE33" s="520"/>
      <c r="SXF33" s="520"/>
      <c r="SXG33" s="520"/>
      <c r="SXH33" s="520"/>
      <c r="SXI33" s="520"/>
      <c r="SXJ33" s="520"/>
      <c r="SXK33" s="520"/>
      <c r="SXL33" s="520"/>
      <c r="SXM33" s="520"/>
      <c r="SXN33" s="520"/>
      <c r="SXO33" s="520"/>
      <c r="SXP33" s="520"/>
      <c r="SXQ33" s="520"/>
      <c r="SXR33" s="520"/>
      <c r="SXS33" s="520"/>
      <c r="SXT33" s="520"/>
      <c r="SXU33" s="520"/>
      <c r="SXV33" s="520"/>
      <c r="SXW33" s="520"/>
      <c r="SXX33" s="520"/>
      <c r="SXY33" s="520"/>
      <c r="SXZ33" s="520"/>
      <c r="SYA33" s="520"/>
      <c r="SYB33" s="520"/>
      <c r="SYC33" s="520"/>
      <c r="SYD33" s="520"/>
      <c r="SYE33" s="520"/>
      <c r="SYF33" s="520"/>
      <c r="SYG33" s="520"/>
      <c r="SYH33" s="520"/>
      <c r="SYI33" s="520"/>
      <c r="SYJ33" s="520"/>
      <c r="SYK33" s="520"/>
      <c r="SYL33" s="520"/>
      <c r="SYM33" s="520"/>
      <c r="SYN33" s="520"/>
      <c r="SYO33" s="520"/>
      <c r="SYP33" s="520"/>
      <c r="SYQ33" s="520"/>
      <c r="SYR33" s="520"/>
      <c r="SYS33" s="520"/>
      <c r="SYT33" s="520"/>
      <c r="SYU33" s="520"/>
      <c r="SYV33" s="520"/>
      <c r="SYW33" s="520"/>
      <c r="SYX33" s="520"/>
      <c r="SYY33" s="520"/>
      <c r="SYZ33" s="520"/>
      <c r="SZA33" s="520"/>
      <c r="SZB33" s="520"/>
      <c r="SZC33" s="520"/>
      <c r="SZD33" s="520"/>
      <c r="SZE33" s="520"/>
      <c r="SZF33" s="520"/>
      <c r="SZG33" s="520"/>
      <c r="SZH33" s="520"/>
      <c r="SZI33" s="520"/>
      <c r="SZJ33" s="520"/>
      <c r="SZK33" s="520"/>
      <c r="SZL33" s="520"/>
      <c r="SZM33" s="520"/>
      <c r="SZN33" s="520"/>
      <c r="SZO33" s="520"/>
      <c r="SZP33" s="520"/>
      <c r="SZQ33" s="520"/>
      <c r="SZR33" s="520"/>
      <c r="SZS33" s="520"/>
      <c r="SZT33" s="520"/>
      <c r="SZU33" s="520"/>
      <c r="SZV33" s="520"/>
      <c r="SZW33" s="520"/>
      <c r="SZX33" s="520"/>
      <c r="SZY33" s="520"/>
      <c r="SZZ33" s="520"/>
      <c r="TAA33" s="520"/>
      <c r="TAB33" s="520"/>
      <c r="TAC33" s="520"/>
      <c r="TAD33" s="520"/>
      <c r="TAE33" s="520"/>
      <c r="TAF33" s="520"/>
      <c r="TAG33" s="520"/>
      <c r="TAH33" s="520"/>
      <c r="TAI33" s="520"/>
      <c r="TAJ33" s="520"/>
      <c r="TAK33" s="520"/>
      <c r="TAL33" s="520"/>
      <c r="TAM33" s="520"/>
      <c r="TAN33" s="520"/>
      <c r="TAO33" s="520"/>
      <c r="TAP33" s="520"/>
      <c r="TAQ33" s="520"/>
      <c r="TAR33" s="520"/>
      <c r="TAS33" s="520"/>
      <c r="TAT33" s="520"/>
      <c r="TAU33" s="520"/>
      <c r="TAV33" s="520"/>
      <c r="TAW33" s="520"/>
      <c r="TAX33" s="520"/>
      <c r="TAY33" s="520"/>
      <c r="TAZ33" s="520"/>
      <c r="TBA33" s="520"/>
      <c r="TBB33" s="520"/>
      <c r="TBC33" s="520"/>
      <c r="TBD33" s="520"/>
      <c r="TBE33" s="520"/>
      <c r="TBF33" s="520"/>
      <c r="TBG33" s="520"/>
      <c r="TBH33" s="520"/>
      <c r="TBI33" s="520"/>
      <c r="TBJ33" s="520"/>
      <c r="TBK33" s="520"/>
      <c r="TBL33" s="520"/>
      <c r="TBM33" s="520"/>
      <c r="TBN33" s="520"/>
      <c r="TBO33" s="520"/>
      <c r="TBP33" s="520"/>
      <c r="TBQ33" s="520"/>
      <c r="TBR33" s="520"/>
      <c r="TBS33" s="520"/>
      <c r="TBT33" s="520"/>
      <c r="TBU33" s="520"/>
      <c r="TBV33" s="520"/>
      <c r="TBW33" s="520"/>
      <c r="TBX33" s="520"/>
      <c r="TBY33" s="520"/>
      <c r="TBZ33" s="520"/>
      <c r="TCA33" s="520"/>
      <c r="TCB33" s="520"/>
      <c r="TCC33" s="520"/>
      <c r="TCD33" s="520"/>
      <c r="TCE33" s="520"/>
      <c r="TCF33" s="520"/>
      <c r="TCG33" s="520"/>
      <c r="TCH33" s="520"/>
      <c r="TCI33" s="520"/>
      <c r="TCJ33" s="520"/>
      <c r="TCK33" s="520"/>
      <c r="TCL33" s="520"/>
      <c r="TCM33" s="520"/>
      <c r="TCN33" s="520"/>
      <c r="TCO33" s="520"/>
      <c r="TCP33" s="520"/>
      <c r="TCQ33" s="520"/>
      <c r="TCR33" s="520"/>
      <c r="TCS33" s="520"/>
      <c r="TCT33" s="520"/>
      <c r="TCU33" s="520"/>
      <c r="TCV33" s="520"/>
      <c r="TCW33" s="520"/>
      <c r="TCX33" s="520"/>
      <c r="TCY33" s="520"/>
      <c r="TCZ33" s="520"/>
      <c r="TDA33" s="520"/>
      <c r="TDB33" s="520"/>
      <c r="TDC33" s="520"/>
      <c r="TDD33" s="520"/>
      <c r="TDE33" s="520"/>
      <c r="TDF33" s="520"/>
      <c r="TDG33" s="520"/>
      <c r="TDH33" s="520"/>
      <c r="TDI33" s="520"/>
      <c r="TDJ33" s="520"/>
      <c r="TDK33" s="520"/>
      <c r="TDL33" s="520"/>
      <c r="TDM33" s="520"/>
      <c r="TDN33" s="520"/>
      <c r="TDO33" s="520"/>
      <c r="TDP33" s="520"/>
      <c r="TDQ33" s="520"/>
      <c r="TDR33" s="520"/>
      <c r="TDS33" s="520"/>
      <c r="TDT33" s="520"/>
      <c r="TDU33" s="520"/>
      <c r="TDV33" s="520"/>
      <c r="TDW33" s="520"/>
      <c r="TDX33" s="520"/>
      <c r="TDY33" s="520"/>
      <c r="TDZ33" s="520"/>
      <c r="TEA33" s="520"/>
      <c r="TEB33" s="520"/>
      <c r="TEC33" s="520"/>
      <c r="TED33" s="520"/>
      <c r="TEE33" s="520"/>
      <c r="TEF33" s="520"/>
      <c r="TEG33" s="520"/>
      <c r="TEH33" s="520"/>
      <c r="TEI33" s="520"/>
      <c r="TEJ33" s="520"/>
      <c r="TEK33" s="520"/>
      <c r="TEL33" s="520"/>
      <c r="TEM33" s="520"/>
      <c r="TEN33" s="520"/>
      <c r="TEO33" s="520"/>
      <c r="TEP33" s="520"/>
      <c r="TEQ33" s="520"/>
      <c r="TER33" s="520"/>
      <c r="TES33" s="520"/>
      <c r="TET33" s="520"/>
      <c r="TEU33" s="520"/>
      <c r="TEV33" s="520"/>
      <c r="TEW33" s="520"/>
      <c r="TEX33" s="520"/>
      <c r="TEY33" s="520"/>
      <c r="TEZ33" s="520"/>
      <c r="TFA33" s="520"/>
      <c r="TFB33" s="520"/>
      <c r="TFC33" s="520"/>
      <c r="TFD33" s="520"/>
      <c r="TFE33" s="520"/>
      <c r="TFF33" s="520"/>
      <c r="TFG33" s="520"/>
      <c r="TFH33" s="520"/>
      <c r="TFI33" s="520"/>
      <c r="TFJ33" s="520"/>
      <c r="TFK33" s="520"/>
      <c r="TFL33" s="520"/>
      <c r="TFM33" s="520"/>
      <c r="TFN33" s="520"/>
      <c r="TFO33" s="520"/>
      <c r="TFP33" s="520"/>
      <c r="TFQ33" s="520"/>
      <c r="TFR33" s="520"/>
      <c r="TFS33" s="520"/>
      <c r="TFT33" s="520"/>
      <c r="TFU33" s="520"/>
      <c r="TFV33" s="520"/>
      <c r="TFW33" s="520"/>
      <c r="TFX33" s="520"/>
      <c r="TFY33" s="520"/>
      <c r="TFZ33" s="520"/>
      <c r="TGA33" s="520"/>
      <c r="TGB33" s="520"/>
      <c r="TGC33" s="520"/>
      <c r="TGD33" s="520"/>
      <c r="TGE33" s="520"/>
      <c r="TGF33" s="520"/>
      <c r="TGG33" s="520"/>
      <c r="TGH33" s="520"/>
      <c r="TGI33" s="520"/>
      <c r="TGJ33" s="520"/>
      <c r="TGK33" s="520"/>
      <c r="TGL33" s="520"/>
      <c r="TGM33" s="520"/>
      <c r="TGN33" s="520"/>
      <c r="TGO33" s="520"/>
      <c r="TGP33" s="520"/>
      <c r="TGQ33" s="520"/>
      <c r="TGR33" s="520"/>
      <c r="TGS33" s="520"/>
      <c r="TGT33" s="520"/>
      <c r="TGU33" s="520"/>
      <c r="TGV33" s="520"/>
      <c r="TGW33" s="520"/>
      <c r="TGX33" s="520"/>
      <c r="TGY33" s="520"/>
      <c r="TGZ33" s="520"/>
      <c r="THA33" s="520"/>
      <c r="THB33" s="520"/>
      <c r="THC33" s="520"/>
      <c r="THD33" s="520"/>
      <c r="THE33" s="520"/>
      <c r="THF33" s="520"/>
      <c r="THG33" s="520"/>
      <c r="THH33" s="520"/>
      <c r="THI33" s="520"/>
      <c r="THJ33" s="520"/>
      <c r="THK33" s="520"/>
      <c r="THL33" s="520"/>
      <c r="THM33" s="520"/>
      <c r="THN33" s="520"/>
      <c r="THO33" s="520"/>
      <c r="THP33" s="520"/>
      <c r="THQ33" s="520"/>
      <c r="THR33" s="520"/>
      <c r="THS33" s="520"/>
      <c r="THT33" s="520"/>
      <c r="THU33" s="520"/>
      <c r="THV33" s="520"/>
      <c r="THW33" s="520"/>
      <c r="THX33" s="520"/>
      <c r="THY33" s="520"/>
      <c r="THZ33" s="520"/>
      <c r="TIA33" s="520"/>
      <c r="TIB33" s="520"/>
      <c r="TIC33" s="520"/>
      <c r="TID33" s="520"/>
      <c r="TIE33" s="520"/>
      <c r="TIF33" s="520"/>
      <c r="TIG33" s="520"/>
      <c r="TIH33" s="520"/>
      <c r="TII33" s="520"/>
      <c r="TIJ33" s="520"/>
      <c r="TIK33" s="520"/>
      <c r="TIL33" s="520"/>
      <c r="TIM33" s="520"/>
      <c r="TIN33" s="520"/>
      <c r="TIO33" s="520"/>
      <c r="TIP33" s="520"/>
      <c r="TIQ33" s="520"/>
      <c r="TIR33" s="520"/>
      <c r="TIS33" s="520"/>
      <c r="TIT33" s="520"/>
      <c r="TIU33" s="520"/>
      <c r="TIV33" s="520"/>
      <c r="TIW33" s="520"/>
      <c r="TIX33" s="520"/>
      <c r="TIY33" s="520"/>
      <c r="TIZ33" s="520"/>
      <c r="TJA33" s="520"/>
      <c r="TJB33" s="520"/>
      <c r="TJC33" s="520"/>
      <c r="TJD33" s="520"/>
      <c r="TJE33" s="520"/>
      <c r="TJF33" s="520"/>
      <c r="TJG33" s="520"/>
      <c r="TJH33" s="520"/>
      <c r="TJI33" s="520"/>
      <c r="TJJ33" s="520"/>
      <c r="TJK33" s="520"/>
      <c r="TJL33" s="520"/>
      <c r="TJM33" s="520"/>
      <c r="TJN33" s="520"/>
      <c r="TJO33" s="520"/>
      <c r="TJP33" s="520"/>
      <c r="TJQ33" s="520"/>
      <c r="TJR33" s="520"/>
      <c r="TJS33" s="520"/>
      <c r="TJT33" s="520"/>
      <c r="TJU33" s="520"/>
      <c r="TJV33" s="520"/>
      <c r="TJW33" s="520"/>
      <c r="TJX33" s="520"/>
      <c r="TJY33" s="520"/>
      <c r="TJZ33" s="520"/>
      <c r="TKA33" s="520"/>
      <c r="TKB33" s="520"/>
      <c r="TKC33" s="520"/>
      <c r="TKD33" s="520"/>
      <c r="TKE33" s="520"/>
      <c r="TKF33" s="520"/>
      <c r="TKG33" s="520"/>
      <c r="TKH33" s="520"/>
      <c r="TKI33" s="520"/>
      <c r="TKJ33" s="520"/>
      <c r="TKK33" s="520"/>
      <c r="TKL33" s="520"/>
      <c r="TKM33" s="520"/>
      <c r="TKN33" s="520"/>
      <c r="TKO33" s="520"/>
      <c r="TKP33" s="520"/>
      <c r="TKQ33" s="520"/>
      <c r="TKR33" s="520"/>
      <c r="TKS33" s="520"/>
      <c r="TKT33" s="520"/>
      <c r="TKU33" s="520"/>
      <c r="TKV33" s="520"/>
      <c r="TKW33" s="520"/>
      <c r="TKX33" s="520"/>
      <c r="TKY33" s="520"/>
      <c r="TKZ33" s="520"/>
      <c r="TLA33" s="520"/>
      <c r="TLB33" s="520"/>
      <c r="TLC33" s="520"/>
      <c r="TLD33" s="520"/>
      <c r="TLE33" s="520"/>
      <c r="TLF33" s="520"/>
      <c r="TLG33" s="520"/>
      <c r="TLH33" s="520"/>
      <c r="TLI33" s="520"/>
      <c r="TLJ33" s="520"/>
      <c r="TLK33" s="520"/>
      <c r="TLL33" s="520"/>
      <c r="TLM33" s="520"/>
      <c r="TLN33" s="520"/>
      <c r="TLO33" s="520"/>
      <c r="TLP33" s="520"/>
      <c r="TLQ33" s="520"/>
      <c r="TLR33" s="520"/>
      <c r="TLS33" s="520"/>
      <c r="TLT33" s="520"/>
      <c r="TLU33" s="520"/>
      <c r="TLV33" s="520"/>
      <c r="TLW33" s="520"/>
      <c r="TLX33" s="520"/>
      <c r="TLY33" s="520"/>
      <c r="TLZ33" s="520"/>
      <c r="TMA33" s="520"/>
      <c r="TMB33" s="520"/>
      <c r="TMC33" s="520"/>
      <c r="TMD33" s="520"/>
      <c r="TME33" s="520"/>
      <c r="TMF33" s="520"/>
      <c r="TMG33" s="520"/>
      <c r="TMH33" s="520"/>
      <c r="TMI33" s="520"/>
      <c r="TMJ33" s="520"/>
      <c r="TMK33" s="520"/>
      <c r="TML33" s="520"/>
      <c r="TMM33" s="520"/>
      <c r="TMN33" s="520"/>
      <c r="TMO33" s="520"/>
      <c r="TMP33" s="520"/>
      <c r="TMQ33" s="520"/>
      <c r="TMR33" s="520"/>
      <c r="TMS33" s="520"/>
      <c r="TMT33" s="520"/>
      <c r="TMU33" s="520"/>
      <c r="TMV33" s="520"/>
      <c r="TMW33" s="520"/>
      <c r="TMX33" s="520"/>
      <c r="TMY33" s="520"/>
      <c r="TMZ33" s="520"/>
      <c r="TNA33" s="520"/>
      <c r="TNB33" s="520"/>
      <c r="TNC33" s="520"/>
      <c r="TND33" s="520"/>
      <c r="TNE33" s="520"/>
      <c r="TNF33" s="520"/>
      <c r="TNG33" s="520"/>
      <c r="TNH33" s="520"/>
      <c r="TNI33" s="520"/>
      <c r="TNJ33" s="520"/>
      <c r="TNK33" s="520"/>
      <c r="TNL33" s="520"/>
      <c r="TNM33" s="520"/>
      <c r="TNN33" s="520"/>
      <c r="TNO33" s="520"/>
      <c r="TNP33" s="520"/>
      <c r="TNQ33" s="520"/>
      <c r="TNR33" s="520"/>
      <c r="TNS33" s="520"/>
      <c r="TNT33" s="520"/>
      <c r="TNU33" s="520"/>
      <c r="TNV33" s="520"/>
      <c r="TNW33" s="520"/>
      <c r="TNX33" s="520"/>
      <c r="TNY33" s="520"/>
      <c r="TNZ33" s="520"/>
      <c r="TOA33" s="520"/>
      <c r="TOB33" s="520"/>
      <c r="TOC33" s="520"/>
      <c r="TOD33" s="520"/>
      <c r="TOE33" s="520"/>
      <c r="TOF33" s="520"/>
      <c r="TOG33" s="520"/>
      <c r="TOH33" s="520"/>
      <c r="TOI33" s="520"/>
      <c r="TOJ33" s="520"/>
      <c r="TOK33" s="520"/>
      <c r="TOL33" s="520"/>
      <c r="TOM33" s="520"/>
      <c r="TON33" s="520"/>
      <c r="TOO33" s="520"/>
      <c r="TOP33" s="520"/>
      <c r="TOQ33" s="520"/>
      <c r="TOR33" s="520"/>
      <c r="TOS33" s="520"/>
      <c r="TOT33" s="520"/>
      <c r="TOU33" s="520"/>
      <c r="TOV33" s="520"/>
      <c r="TOW33" s="520"/>
      <c r="TOX33" s="520"/>
      <c r="TOY33" s="520"/>
      <c r="TOZ33" s="520"/>
      <c r="TPA33" s="520"/>
      <c r="TPB33" s="520"/>
      <c r="TPC33" s="520"/>
      <c r="TPD33" s="520"/>
      <c r="TPE33" s="520"/>
      <c r="TPF33" s="520"/>
      <c r="TPG33" s="520"/>
      <c r="TPH33" s="520"/>
      <c r="TPI33" s="520"/>
      <c r="TPJ33" s="520"/>
      <c r="TPK33" s="520"/>
      <c r="TPL33" s="520"/>
      <c r="TPM33" s="520"/>
      <c r="TPN33" s="520"/>
      <c r="TPO33" s="520"/>
      <c r="TPP33" s="520"/>
      <c r="TPQ33" s="520"/>
      <c r="TPR33" s="520"/>
      <c r="TPS33" s="520"/>
      <c r="TPT33" s="520"/>
      <c r="TPU33" s="520"/>
      <c r="TPV33" s="520"/>
      <c r="TPW33" s="520"/>
      <c r="TPX33" s="520"/>
      <c r="TPY33" s="520"/>
      <c r="TPZ33" s="520"/>
      <c r="TQA33" s="520"/>
      <c r="TQB33" s="520"/>
      <c r="TQC33" s="520"/>
      <c r="TQD33" s="520"/>
      <c r="TQE33" s="520"/>
      <c r="TQF33" s="520"/>
      <c r="TQG33" s="520"/>
      <c r="TQH33" s="520"/>
      <c r="TQI33" s="520"/>
      <c r="TQJ33" s="520"/>
      <c r="TQK33" s="520"/>
      <c r="TQL33" s="520"/>
      <c r="TQM33" s="520"/>
      <c r="TQN33" s="520"/>
      <c r="TQO33" s="520"/>
      <c r="TQP33" s="520"/>
      <c r="TQQ33" s="520"/>
      <c r="TQR33" s="520"/>
      <c r="TQS33" s="520"/>
      <c r="TQT33" s="520"/>
      <c r="TQU33" s="520"/>
      <c r="TQV33" s="520"/>
      <c r="TQW33" s="520"/>
      <c r="TQX33" s="520"/>
      <c r="TQY33" s="520"/>
      <c r="TQZ33" s="520"/>
      <c r="TRA33" s="520"/>
      <c r="TRB33" s="520"/>
      <c r="TRC33" s="520"/>
      <c r="TRD33" s="520"/>
      <c r="TRE33" s="520"/>
      <c r="TRF33" s="520"/>
      <c r="TRG33" s="520"/>
      <c r="TRH33" s="520"/>
      <c r="TRI33" s="520"/>
      <c r="TRJ33" s="520"/>
      <c r="TRK33" s="520"/>
      <c r="TRL33" s="520"/>
      <c r="TRM33" s="520"/>
      <c r="TRN33" s="520"/>
      <c r="TRO33" s="520"/>
      <c r="TRP33" s="520"/>
      <c r="TRQ33" s="520"/>
      <c r="TRR33" s="520"/>
      <c r="TRS33" s="520"/>
      <c r="TRT33" s="520"/>
      <c r="TRU33" s="520"/>
      <c r="TRV33" s="520"/>
      <c r="TRW33" s="520"/>
      <c r="TRX33" s="520"/>
      <c r="TRY33" s="520"/>
      <c r="TRZ33" s="520"/>
      <c r="TSA33" s="520"/>
      <c r="TSB33" s="520"/>
      <c r="TSC33" s="520"/>
      <c r="TSD33" s="520"/>
      <c r="TSE33" s="520"/>
      <c r="TSF33" s="520"/>
      <c r="TSG33" s="520"/>
      <c r="TSH33" s="520"/>
      <c r="TSI33" s="520"/>
      <c r="TSJ33" s="520"/>
      <c r="TSK33" s="520"/>
      <c r="TSL33" s="520"/>
      <c r="TSM33" s="520"/>
      <c r="TSN33" s="520"/>
      <c r="TSO33" s="520"/>
      <c r="TSP33" s="520"/>
      <c r="TSQ33" s="520"/>
      <c r="TSR33" s="520"/>
      <c r="TSS33" s="520"/>
      <c r="TST33" s="520"/>
      <c r="TSU33" s="520"/>
      <c r="TSV33" s="520"/>
      <c r="TSW33" s="520"/>
      <c r="TSX33" s="520"/>
      <c r="TSY33" s="520"/>
      <c r="TSZ33" s="520"/>
      <c r="TTA33" s="520"/>
      <c r="TTB33" s="520"/>
      <c r="TTC33" s="520"/>
      <c r="TTD33" s="520"/>
      <c r="TTE33" s="520"/>
      <c r="TTF33" s="520"/>
      <c r="TTG33" s="520"/>
      <c r="TTH33" s="520"/>
      <c r="TTI33" s="520"/>
      <c r="TTJ33" s="520"/>
      <c r="TTK33" s="520"/>
      <c r="TTL33" s="520"/>
      <c r="TTM33" s="520"/>
      <c r="TTN33" s="520"/>
      <c r="TTO33" s="520"/>
      <c r="TTP33" s="520"/>
      <c r="TTQ33" s="520"/>
      <c r="TTR33" s="520"/>
      <c r="TTS33" s="520"/>
      <c r="TTT33" s="520"/>
      <c r="TTU33" s="520"/>
      <c r="TTV33" s="520"/>
      <c r="TTW33" s="520"/>
      <c r="TTX33" s="520"/>
      <c r="TTY33" s="520"/>
      <c r="TTZ33" s="520"/>
      <c r="TUA33" s="520"/>
      <c r="TUB33" s="520"/>
      <c r="TUC33" s="520"/>
      <c r="TUD33" s="520"/>
      <c r="TUE33" s="520"/>
      <c r="TUF33" s="520"/>
      <c r="TUG33" s="520"/>
      <c r="TUH33" s="520"/>
      <c r="TUI33" s="520"/>
      <c r="TUJ33" s="520"/>
      <c r="TUK33" s="520"/>
      <c r="TUL33" s="520"/>
      <c r="TUM33" s="520"/>
      <c r="TUN33" s="520"/>
      <c r="TUO33" s="520"/>
      <c r="TUP33" s="520"/>
      <c r="TUQ33" s="520"/>
      <c r="TUR33" s="520"/>
      <c r="TUS33" s="520"/>
      <c r="TUT33" s="520"/>
      <c r="TUU33" s="520"/>
      <c r="TUV33" s="520"/>
      <c r="TUW33" s="520"/>
      <c r="TUX33" s="520"/>
      <c r="TUY33" s="520"/>
      <c r="TUZ33" s="520"/>
      <c r="TVA33" s="520"/>
      <c r="TVB33" s="520"/>
      <c r="TVC33" s="520"/>
      <c r="TVD33" s="520"/>
      <c r="TVE33" s="520"/>
      <c r="TVF33" s="520"/>
      <c r="TVG33" s="520"/>
      <c r="TVH33" s="520"/>
      <c r="TVI33" s="520"/>
      <c r="TVJ33" s="520"/>
      <c r="TVK33" s="520"/>
      <c r="TVL33" s="520"/>
      <c r="TVM33" s="520"/>
      <c r="TVN33" s="520"/>
      <c r="TVO33" s="520"/>
      <c r="TVP33" s="520"/>
      <c r="TVQ33" s="520"/>
      <c r="TVR33" s="520"/>
      <c r="TVS33" s="520"/>
      <c r="TVT33" s="520"/>
      <c r="TVU33" s="520"/>
      <c r="TVV33" s="520"/>
      <c r="TVW33" s="520"/>
      <c r="TVX33" s="520"/>
      <c r="TVY33" s="520"/>
      <c r="TVZ33" s="520"/>
      <c r="TWA33" s="520"/>
      <c r="TWB33" s="520"/>
      <c r="TWC33" s="520"/>
      <c r="TWD33" s="520"/>
      <c r="TWE33" s="520"/>
      <c r="TWF33" s="520"/>
      <c r="TWG33" s="520"/>
      <c r="TWH33" s="520"/>
      <c r="TWI33" s="520"/>
      <c r="TWJ33" s="520"/>
      <c r="TWK33" s="520"/>
      <c r="TWL33" s="520"/>
      <c r="TWM33" s="520"/>
      <c r="TWN33" s="520"/>
      <c r="TWO33" s="520"/>
      <c r="TWP33" s="520"/>
      <c r="TWQ33" s="520"/>
      <c r="TWR33" s="520"/>
      <c r="TWS33" s="520"/>
      <c r="TWT33" s="520"/>
      <c r="TWU33" s="520"/>
      <c r="TWV33" s="520"/>
      <c r="TWW33" s="520"/>
      <c r="TWX33" s="520"/>
      <c r="TWY33" s="520"/>
      <c r="TWZ33" s="520"/>
      <c r="TXA33" s="520"/>
      <c r="TXB33" s="520"/>
      <c r="TXC33" s="520"/>
      <c r="TXD33" s="520"/>
      <c r="TXE33" s="520"/>
      <c r="TXF33" s="520"/>
      <c r="TXG33" s="520"/>
      <c r="TXH33" s="520"/>
      <c r="TXI33" s="520"/>
      <c r="TXJ33" s="520"/>
      <c r="TXK33" s="520"/>
      <c r="TXL33" s="520"/>
      <c r="TXM33" s="520"/>
      <c r="TXN33" s="520"/>
      <c r="TXO33" s="520"/>
      <c r="TXP33" s="520"/>
      <c r="TXQ33" s="520"/>
      <c r="TXR33" s="520"/>
      <c r="TXS33" s="520"/>
      <c r="TXT33" s="520"/>
      <c r="TXU33" s="520"/>
      <c r="TXV33" s="520"/>
      <c r="TXW33" s="520"/>
      <c r="TXX33" s="520"/>
      <c r="TXY33" s="520"/>
      <c r="TXZ33" s="520"/>
      <c r="TYA33" s="520"/>
      <c r="TYB33" s="520"/>
      <c r="TYC33" s="520"/>
      <c r="TYD33" s="520"/>
      <c r="TYE33" s="520"/>
      <c r="TYF33" s="520"/>
      <c r="TYG33" s="520"/>
      <c r="TYH33" s="520"/>
      <c r="TYI33" s="520"/>
      <c r="TYJ33" s="520"/>
      <c r="TYK33" s="520"/>
      <c r="TYL33" s="520"/>
      <c r="TYM33" s="520"/>
      <c r="TYN33" s="520"/>
      <c r="TYO33" s="520"/>
      <c r="TYP33" s="520"/>
      <c r="TYQ33" s="520"/>
      <c r="TYR33" s="520"/>
      <c r="TYS33" s="520"/>
      <c r="TYT33" s="520"/>
      <c r="TYU33" s="520"/>
      <c r="TYV33" s="520"/>
      <c r="TYW33" s="520"/>
      <c r="TYX33" s="520"/>
      <c r="TYY33" s="520"/>
      <c r="TYZ33" s="520"/>
      <c r="TZA33" s="520"/>
      <c r="TZB33" s="520"/>
      <c r="TZC33" s="520"/>
      <c r="TZD33" s="520"/>
      <c r="TZE33" s="520"/>
      <c r="TZF33" s="520"/>
      <c r="TZG33" s="520"/>
      <c r="TZH33" s="520"/>
      <c r="TZI33" s="520"/>
      <c r="TZJ33" s="520"/>
      <c r="TZK33" s="520"/>
      <c r="TZL33" s="520"/>
      <c r="TZM33" s="520"/>
      <c r="TZN33" s="520"/>
      <c r="TZO33" s="520"/>
      <c r="TZP33" s="520"/>
      <c r="TZQ33" s="520"/>
      <c r="TZR33" s="520"/>
      <c r="TZS33" s="520"/>
      <c r="TZT33" s="520"/>
      <c r="TZU33" s="520"/>
      <c r="TZV33" s="520"/>
      <c r="TZW33" s="520"/>
      <c r="TZX33" s="520"/>
      <c r="TZY33" s="520"/>
      <c r="TZZ33" s="520"/>
      <c r="UAA33" s="520"/>
      <c r="UAB33" s="520"/>
      <c r="UAC33" s="520"/>
      <c r="UAD33" s="520"/>
      <c r="UAE33" s="520"/>
      <c r="UAF33" s="520"/>
      <c r="UAG33" s="520"/>
      <c r="UAH33" s="520"/>
      <c r="UAI33" s="520"/>
      <c r="UAJ33" s="520"/>
      <c r="UAK33" s="520"/>
      <c r="UAL33" s="520"/>
      <c r="UAM33" s="520"/>
      <c r="UAN33" s="520"/>
      <c r="UAO33" s="520"/>
      <c r="UAP33" s="520"/>
      <c r="UAQ33" s="520"/>
      <c r="UAR33" s="520"/>
      <c r="UAS33" s="520"/>
      <c r="UAT33" s="520"/>
      <c r="UAU33" s="520"/>
      <c r="UAV33" s="520"/>
      <c r="UAW33" s="520"/>
      <c r="UAX33" s="520"/>
      <c r="UAY33" s="520"/>
      <c r="UAZ33" s="520"/>
      <c r="UBA33" s="520"/>
      <c r="UBB33" s="520"/>
      <c r="UBC33" s="520"/>
      <c r="UBD33" s="520"/>
      <c r="UBE33" s="520"/>
      <c r="UBF33" s="520"/>
      <c r="UBG33" s="520"/>
      <c r="UBH33" s="520"/>
      <c r="UBI33" s="520"/>
      <c r="UBJ33" s="520"/>
      <c r="UBK33" s="520"/>
      <c r="UBL33" s="520"/>
      <c r="UBM33" s="520"/>
      <c r="UBN33" s="520"/>
      <c r="UBO33" s="520"/>
      <c r="UBP33" s="520"/>
      <c r="UBQ33" s="520"/>
      <c r="UBR33" s="520"/>
      <c r="UBS33" s="520"/>
      <c r="UBT33" s="520"/>
      <c r="UBU33" s="520"/>
      <c r="UBV33" s="520"/>
      <c r="UBW33" s="520"/>
      <c r="UBX33" s="520"/>
      <c r="UBY33" s="520"/>
      <c r="UBZ33" s="520"/>
      <c r="UCA33" s="520"/>
      <c r="UCB33" s="520"/>
      <c r="UCC33" s="520"/>
      <c r="UCD33" s="520"/>
      <c r="UCE33" s="520"/>
      <c r="UCF33" s="520"/>
      <c r="UCG33" s="520"/>
      <c r="UCH33" s="520"/>
      <c r="UCI33" s="520"/>
      <c r="UCJ33" s="520"/>
      <c r="UCK33" s="520"/>
      <c r="UCL33" s="520"/>
      <c r="UCM33" s="520"/>
      <c r="UCN33" s="520"/>
      <c r="UCO33" s="520"/>
      <c r="UCP33" s="520"/>
      <c r="UCQ33" s="520"/>
      <c r="UCR33" s="520"/>
      <c r="UCS33" s="520"/>
      <c r="UCT33" s="520"/>
      <c r="UCU33" s="520"/>
      <c r="UCV33" s="520"/>
      <c r="UCW33" s="520"/>
      <c r="UCX33" s="520"/>
      <c r="UCY33" s="520"/>
      <c r="UCZ33" s="520"/>
      <c r="UDA33" s="520"/>
      <c r="UDB33" s="520"/>
      <c r="UDC33" s="520"/>
      <c r="UDD33" s="520"/>
      <c r="UDE33" s="520"/>
      <c r="UDF33" s="520"/>
      <c r="UDG33" s="520"/>
      <c r="UDH33" s="520"/>
      <c r="UDI33" s="520"/>
      <c r="UDJ33" s="520"/>
      <c r="UDK33" s="520"/>
      <c r="UDL33" s="520"/>
      <c r="UDM33" s="520"/>
      <c r="UDN33" s="520"/>
      <c r="UDO33" s="520"/>
      <c r="UDP33" s="520"/>
      <c r="UDQ33" s="520"/>
      <c r="UDR33" s="520"/>
      <c r="UDS33" s="520"/>
      <c r="UDT33" s="520"/>
      <c r="UDU33" s="520"/>
      <c r="UDV33" s="520"/>
      <c r="UDW33" s="520"/>
      <c r="UDX33" s="520"/>
      <c r="UDY33" s="520"/>
      <c r="UDZ33" s="520"/>
      <c r="UEA33" s="520"/>
      <c r="UEB33" s="520"/>
      <c r="UEC33" s="520"/>
      <c r="UED33" s="520"/>
      <c r="UEE33" s="520"/>
      <c r="UEF33" s="520"/>
      <c r="UEG33" s="520"/>
      <c r="UEH33" s="520"/>
      <c r="UEI33" s="520"/>
      <c r="UEJ33" s="520"/>
      <c r="UEK33" s="520"/>
      <c r="UEL33" s="520"/>
      <c r="UEM33" s="520"/>
      <c r="UEN33" s="520"/>
      <c r="UEO33" s="520"/>
      <c r="UEP33" s="520"/>
      <c r="UEQ33" s="520"/>
      <c r="UER33" s="520"/>
      <c r="UES33" s="520"/>
      <c r="UET33" s="520"/>
      <c r="UEU33" s="520"/>
      <c r="UEV33" s="520"/>
      <c r="UEW33" s="520"/>
      <c r="UEX33" s="520"/>
      <c r="UEY33" s="520"/>
      <c r="UEZ33" s="520"/>
      <c r="UFA33" s="520"/>
      <c r="UFB33" s="520"/>
      <c r="UFC33" s="520"/>
      <c r="UFD33" s="520"/>
      <c r="UFE33" s="520"/>
      <c r="UFF33" s="520"/>
      <c r="UFG33" s="520"/>
      <c r="UFH33" s="520"/>
      <c r="UFI33" s="520"/>
      <c r="UFJ33" s="520"/>
      <c r="UFK33" s="520"/>
      <c r="UFL33" s="520"/>
      <c r="UFM33" s="520"/>
      <c r="UFN33" s="520"/>
      <c r="UFO33" s="520"/>
      <c r="UFP33" s="520"/>
      <c r="UFQ33" s="520"/>
      <c r="UFR33" s="520"/>
      <c r="UFS33" s="520"/>
      <c r="UFT33" s="520"/>
      <c r="UFU33" s="520"/>
      <c r="UFV33" s="520"/>
      <c r="UFW33" s="520"/>
      <c r="UFX33" s="520"/>
      <c r="UFY33" s="520"/>
      <c r="UFZ33" s="520"/>
      <c r="UGA33" s="520"/>
      <c r="UGB33" s="520"/>
      <c r="UGC33" s="520"/>
      <c r="UGD33" s="520"/>
      <c r="UGE33" s="520"/>
      <c r="UGF33" s="520"/>
      <c r="UGG33" s="520"/>
      <c r="UGH33" s="520"/>
      <c r="UGI33" s="520"/>
      <c r="UGJ33" s="520"/>
      <c r="UGK33" s="520"/>
      <c r="UGL33" s="520"/>
      <c r="UGM33" s="520"/>
      <c r="UGN33" s="520"/>
      <c r="UGO33" s="520"/>
      <c r="UGP33" s="520"/>
      <c r="UGQ33" s="520"/>
      <c r="UGR33" s="520"/>
      <c r="UGS33" s="520"/>
      <c r="UGT33" s="520"/>
      <c r="UGU33" s="520"/>
      <c r="UGV33" s="520"/>
      <c r="UGW33" s="520"/>
      <c r="UGX33" s="520"/>
      <c r="UGY33" s="520"/>
      <c r="UGZ33" s="520"/>
      <c r="UHA33" s="520"/>
      <c r="UHB33" s="520"/>
      <c r="UHC33" s="520"/>
      <c r="UHD33" s="520"/>
      <c r="UHE33" s="520"/>
      <c r="UHF33" s="520"/>
      <c r="UHG33" s="520"/>
      <c r="UHH33" s="520"/>
      <c r="UHI33" s="520"/>
      <c r="UHJ33" s="520"/>
      <c r="UHK33" s="520"/>
      <c r="UHL33" s="520"/>
      <c r="UHM33" s="520"/>
      <c r="UHN33" s="520"/>
      <c r="UHO33" s="520"/>
      <c r="UHP33" s="520"/>
      <c r="UHQ33" s="520"/>
      <c r="UHR33" s="520"/>
      <c r="UHS33" s="520"/>
      <c r="UHT33" s="520"/>
      <c r="UHU33" s="520"/>
      <c r="UHV33" s="520"/>
      <c r="UHW33" s="520"/>
      <c r="UHX33" s="520"/>
      <c r="UHY33" s="520"/>
      <c r="UHZ33" s="520"/>
      <c r="UIA33" s="520"/>
      <c r="UIB33" s="520"/>
      <c r="UIC33" s="520"/>
      <c r="UID33" s="520"/>
      <c r="UIE33" s="520"/>
      <c r="UIF33" s="520"/>
      <c r="UIG33" s="520"/>
      <c r="UIH33" s="520"/>
      <c r="UII33" s="520"/>
      <c r="UIJ33" s="520"/>
      <c r="UIK33" s="520"/>
      <c r="UIL33" s="520"/>
      <c r="UIM33" s="520"/>
      <c r="UIN33" s="520"/>
      <c r="UIO33" s="520"/>
      <c r="UIP33" s="520"/>
      <c r="UIQ33" s="520"/>
      <c r="UIR33" s="520"/>
      <c r="UIS33" s="520"/>
      <c r="UIT33" s="520"/>
      <c r="UIU33" s="520"/>
      <c r="UIV33" s="520"/>
      <c r="UIW33" s="520"/>
      <c r="UIX33" s="520"/>
      <c r="UIY33" s="520"/>
      <c r="UIZ33" s="520"/>
      <c r="UJA33" s="520"/>
      <c r="UJB33" s="520"/>
      <c r="UJC33" s="520"/>
      <c r="UJD33" s="520"/>
      <c r="UJE33" s="520"/>
      <c r="UJF33" s="520"/>
      <c r="UJG33" s="520"/>
      <c r="UJH33" s="520"/>
      <c r="UJI33" s="520"/>
      <c r="UJJ33" s="520"/>
      <c r="UJK33" s="520"/>
      <c r="UJL33" s="520"/>
      <c r="UJM33" s="520"/>
      <c r="UJN33" s="520"/>
      <c r="UJO33" s="520"/>
      <c r="UJP33" s="520"/>
      <c r="UJQ33" s="520"/>
      <c r="UJR33" s="520"/>
      <c r="UJS33" s="520"/>
      <c r="UJT33" s="520"/>
      <c r="UJU33" s="520"/>
      <c r="UJV33" s="520"/>
      <c r="UJW33" s="520"/>
      <c r="UJX33" s="520"/>
      <c r="UJY33" s="520"/>
      <c r="UJZ33" s="520"/>
      <c r="UKA33" s="520"/>
      <c r="UKB33" s="520"/>
      <c r="UKC33" s="520"/>
      <c r="UKD33" s="520"/>
      <c r="UKE33" s="520"/>
      <c r="UKF33" s="520"/>
      <c r="UKG33" s="520"/>
      <c r="UKH33" s="520"/>
      <c r="UKI33" s="520"/>
      <c r="UKJ33" s="520"/>
      <c r="UKK33" s="520"/>
      <c r="UKL33" s="520"/>
      <c r="UKM33" s="520"/>
      <c r="UKN33" s="520"/>
      <c r="UKO33" s="520"/>
      <c r="UKP33" s="520"/>
      <c r="UKQ33" s="520"/>
      <c r="UKR33" s="520"/>
      <c r="UKS33" s="520"/>
      <c r="UKT33" s="520"/>
      <c r="UKU33" s="520"/>
      <c r="UKV33" s="520"/>
      <c r="UKW33" s="520"/>
      <c r="UKX33" s="520"/>
      <c r="UKY33" s="520"/>
      <c r="UKZ33" s="520"/>
      <c r="ULA33" s="520"/>
      <c r="ULB33" s="520"/>
      <c r="ULC33" s="520"/>
      <c r="ULD33" s="520"/>
      <c r="ULE33" s="520"/>
      <c r="ULF33" s="520"/>
      <c r="ULG33" s="520"/>
      <c r="ULH33" s="520"/>
      <c r="ULI33" s="520"/>
      <c r="ULJ33" s="520"/>
      <c r="ULK33" s="520"/>
      <c r="ULL33" s="520"/>
      <c r="ULM33" s="520"/>
      <c r="ULN33" s="520"/>
      <c r="ULO33" s="520"/>
      <c r="ULP33" s="520"/>
      <c r="ULQ33" s="520"/>
      <c r="ULR33" s="520"/>
      <c r="ULS33" s="520"/>
      <c r="ULT33" s="520"/>
      <c r="ULU33" s="520"/>
      <c r="ULV33" s="520"/>
      <c r="ULW33" s="520"/>
      <c r="ULX33" s="520"/>
      <c r="ULY33" s="520"/>
      <c r="ULZ33" s="520"/>
      <c r="UMA33" s="520"/>
      <c r="UMB33" s="520"/>
      <c r="UMC33" s="520"/>
      <c r="UMD33" s="520"/>
      <c r="UME33" s="520"/>
      <c r="UMF33" s="520"/>
      <c r="UMG33" s="520"/>
      <c r="UMH33" s="520"/>
      <c r="UMI33" s="520"/>
      <c r="UMJ33" s="520"/>
      <c r="UMK33" s="520"/>
      <c r="UML33" s="520"/>
      <c r="UMM33" s="520"/>
      <c r="UMN33" s="520"/>
      <c r="UMO33" s="520"/>
      <c r="UMP33" s="520"/>
      <c r="UMQ33" s="520"/>
      <c r="UMR33" s="520"/>
      <c r="UMS33" s="520"/>
      <c r="UMT33" s="520"/>
      <c r="UMU33" s="520"/>
      <c r="UMV33" s="520"/>
      <c r="UMW33" s="520"/>
      <c r="UMX33" s="520"/>
      <c r="UMY33" s="520"/>
      <c r="UMZ33" s="520"/>
      <c r="UNA33" s="520"/>
      <c r="UNB33" s="520"/>
      <c r="UNC33" s="520"/>
      <c r="UND33" s="520"/>
      <c r="UNE33" s="520"/>
      <c r="UNF33" s="520"/>
      <c r="UNG33" s="520"/>
      <c r="UNH33" s="520"/>
      <c r="UNI33" s="520"/>
      <c r="UNJ33" s="520"/>
      <c r="UNK33" s="520"/>
      <c r="UNL33" s="520"/>
      <c r="UNM33" s="520"/>
      <c r="UNN33" s="520"/>
      <c r="UNO33" s="520"/>
      <c r="UNP33" s="520"/>
      <c r="UNQ33" s="520"/>
      <c r="UNR33" s="520"/>
      <c r="UNS33" s="520"/>
      <c r="UNT33" s="520"/>
      <c r="UNU33" s="520"/>
      <c r="UNV33" s="520"/>
      <c r="UNW33" s="520"/>
      <c r="UNX33" s="520"/>
      <c r="UNY33" s="520"/>
      <c r="UNZ33" s="520"/>
      <c r="UOA33" s="520"/>
      <c r="UOB33" s="520"/>
      <c r="UOC33" s="520"/>
      <c r="UOD33" s="520"/>
      <c r="UOE33" s="520"/>
      <c r="UOF33" s="520"/>
      <c r="UOG33" s="520"/>
      <c r="UOH33" s="520"/>
      <c r="UOI33" s="520"/>
      <c r="UOJ33" s="520"/>
      <c r="UOK33" s="520"/>
      <c r="UOL33" s="520"/>
      <c r="UOM33" s="520"/>
      <c r="UON33" s="520"/>
      <c r="UOO33" s="520"/>
      <c r="UOP33" s="520"/>
      <c r="UOQ33" s="520"/>
      <c r="UOR33" s="520"/>
      <c r="UOS33" s="520"/>
      <c r="UOT33" s="520"/>
      <c r="UOU33" s="520"/>
      <c r="UOV33" s="520"/>
      <c r="UOW33" s="520"/>
      <c r="UOX33" s="520"/>
      <c r="UOY33" s="520"/>
      <c r="UOZ33" s="520"/>
      <c r="UPA33" s="520"/>
      <c r="UPB33" s="520"/>
      <c r="UPC33" s="520"/>
      <c r="UPD33" s="520"/>
      <c r="UPE33" s="520"/>
      <c r="UPF33" s="520"/>
      <c r="UPG33" s="520"/>
      <c r="UPH33" s="520"/>
      <c r="UPI33" s="520"/>
      <c r="UPJ33" s="520"/>
      <c r="UPK33" s="520"/>
      <c r="UPL33" s="520"/>
      <c r="UPM33" s="520"/>
      <c r="UPN33" s="520"/>
      <c r="UPO33" s="520"/>
      <c r="UPP33" s="520"/>
      <c r="UPQ33" s="520"/>
      <c r="UPR33" s="520"/>
      <c r="UPS33" s="520"/>
      <c r="UPT33" s="520"/>
      <c r="UPU33" s="520"/>
      <c r="UPV33" s="520"/>
      <c r="UPW33" s="520"/>
      <c r="UPX33" s="520"/>
      <c r="UPY33" s="520"/>
      <c r="UPZ33" s="520"/>
      <c r="UQA33" s="520"/>
      <c r="UQB33" s="520"/>
      <c r="UQC33" s="520"/>
      <c r="UQD33" s="520"/>
      <c r="UQE33" s="520"/>
      <c r="UQF33" s="520"/>
      <c r="UQG33" s="520"/>
      <c r="UQH33" s="520"/>
      <c r="UQI33" s="520"/>
      <c r="UQJ33" s="520"/>
      <c r="UQK33" s="520"/>
      <c r="UQL33" s="520"/>
      <c r="UQM33" s="520"/>
      <c r="UQN33" s="520"/>
      <c r="UQO33" s="520"/>
      <c r="UQP33" s="520"/>
      <c r="UQQ33" s="520"/>
      <c r="UQR33" s="520"/>
      <c r="UQS33" s="520"/>
      <c r="UQT33" s="520"/>
      <c r="UQU33" s="520"/>
      <c r="UQV33" s="520"/>
      <c r="UQW33" s="520"/>
      <c r="UQX33" s="520"/>
      <c r="UQY33" s="520"/>
      <c r="UQZ33" s="520"/>
      <c r="URA33" s="520"/>
      <c r="URB33" s="520"/>
      <c r="URC33" s="520"/>
      <c r="URD33" s="520"/>
      <c r="URE33" s="520"/>
      <c r="URF33" s="520"/>
      <c r="URG33" s="520"/>
      <c r="URH33" s="520"/>
      <c r="URI33" s="520"/>
      <c r="URJ33" s="520"/>
      <c r="URK33" s="520"/>
      <c r="URL33" s="520"/>
      <c r="URM33" s="520"/>
      <c r="URN33" s="520"/>
      <c r="URO33" s="520"/>
      <c r="URP33" s="520"/>
      <c r="URQ33" s="520"/>
      <c r="URR33" s="520"/>
      <c r="URS33" s="520"/>
      <c r="URT33" s="520"/>
      <c r="URU33" s="520"/>
      <c r="URV33" s="520"/>
      <c r="URW33" s="520"/>
      <c r="URX33" s="520"/>
      <c r="URY33" s="520"/>
      <c r="URZ33" s="520"/>
      <c r="USA33" s="520"/>
      <c r="USB33" s="520"/>
      <c r="USC33" s="520"/>
      <c r="USD33" s="520"/>
      <c r="USE33" s="520"/>
      <c r="USF33" s="520"/>
      <c r="USG33" s="520"/>
      <c r="USH33" s="520"/>
      <c r="USI33" s="520"/>
      <c r="USJ33" s="520"/>
      <c r="USK33" s="520"/>
      <c r="USL33" s="520"/>
      <c r="USM33" s="520"/>
      <c r="USN33" s="520"/>
      <c r="USO33" s="520"/>
      <c r="USP33" s="520"/>
      <c r="USQ33" s="520"/>
      <c r="USR33" s="520"/>
      <c r="USS33" s="520"/>
      <c r="UST33" s="520"/>
      <c r="USU33" s="520"/>
      <c r="USV33" s="520"/>
      <c r="USW33" s="520"/>
      <c r="USX33" s="520"/>
      <c r="USY33" s="520"/>
      <c r="USZ33" s="520"/>
      <c r="UTA33" s="520"/>
      <c r="UTB33" s="520"/>
      <c r="UTC33" s="520"/>
      <c r="UTD33" s="520"/>
      <c r="UTE33" s="520"/>
      <c r="UTF33" s="520"/>
      <c r="UTG33" s="520"/>
      <c r="UTH33" s="520"/>
      <c r="UTI33" s="520"/>
      <c r="UTJ33" s="520"/>
      <c r="UTK33" s="520"/>
      <c r="UTL33" s="520"/>
      <c r="UTM33" s="520"/>
      <c r="UTN33" s="520"/>
      <c r="UTO33" s="520"/>
      <c r="UTP33" s="520"/>
      <c r="UTQ33" s="520"/>
      <c r="UTR33" s="520"/>
      <c r="UTS33" s="520"/>
      <c r="UTT33" s="520"/>
      <c r="UTU33" s="520"/>
      <c r="UTV33" s="520"/>
      <c r="UTW33" s="520"/>
      <c r="UTX33" s="520"/>
      <c r="UTY33" s="520"/>
      <c r="UTZ33" s="520"/>
      <c r="UUA33" s="520"/>
      <c r="UUB33" s="520"/>
      <c r="UUC33" s="520"/>
      <c r="UUD33" s="520"/>
      <c r="UUE33" s="520"/>
      <c r="UUF33" s="520"/>
      <c r="UUG33" s="520"/>
      <c r="UUH33" s="520"/>
      <c r="UUI33" s="520"/>
      <c r="UUJ33" s="520"/>
      <c r="UUK33" s="520"/>
      <c r="UUL33" s="520"/>
      <c r="UUM33" s="520"/>
      <c r="UUN33" s="520"/>
      <c r="UUO33" s="520"/>
      <c r="UUP33" s="520"/>
      <c r="UUQ33" s="520"/>
      <c r="UUR33" s="520"/>
      <c r="UUS33" s="520"/>
      <c r="UUT33" s="520"/>
      <c r="UUU33" s="520"/>
      <c r="UUV33" s="520"/>
      <c r="UUW33" s="520"/>
      <c r="UUX33" s="520"/>
      <c r="UUY33" s="520"/>
      <c r="UUZ33" s="520"/>
      <c r="UVA33" s="520"/>
      <c r="UVB33" s="520"/>
      <c r="UVC33" s="520"/>
      <c r="UVD33" s="520"/>
      <c r="UVE33" s="520"/>
      <c r="UVF33" s="520"/>
      <c r="UVG33" s="520"/>
      <c r="UVH33" s="520"/>
      <c r="UVI33" s="520"/>
      <c r="UVJ33" s="520"/>
      <c r="UVK33" s="520"/>
      <c r="UVL33" s="520"/>
      <c r="UVM33" s="520"/>
      <c r="UVN33" s="520"/>
      <c r="UVO33" s="520"/>
      <c r="UVP33" s="520"/>
      <c r="UVQ33" s="520"/>
      <c r="UVR33" s="520"/>
      <c r="UVS33" s="520"/>
      <c r="UVT33" s="520"/>
      <c r="UVU33" s="520"/>
      <c r="UVV33" s="520"/>
      <c r="UVW33" s="520"/>
      <c r="UVX33" s="520"/>
      <c r="UVY33" s="520"/>
      <c r="UVZ33" s="520"/>
      <c r="UWA33" s="520"/>
      <c r="UWB33" s="520"/>
      <c r="UWC33" s="520"/>
      <c r="UWD33" s="520"/>
      <c r="UWE33" s="520"/>
      <c r="UWF33" s="520"/>
      <c r="UWG33" s="520"/>
      <c r="UWH33" s="520"/>
      <c r="UWI33" s="520"/>
      <c r="UWJ33" s="520"/>
      <c r="UWK33" s="520"/>
      <c r="UWL33" s="520"/>
      <c r="UWM33" s="520"/>
      <c r="UWN33" s="520"/>
      <c r="UWO33" s="520"/>
      <c r="UWP33" s="520"/>
      <c r="UWQ33" s="520"/>
      <c r="UWR33" s="520"/>
      <c r="UWS33" s="520"/>
      <c r="UWT33" s="520"/>
      <c r="UWU33" s="520"/>
      <c r="UWV33" s="520"/>
      <c r="UWW33" s="520"/>
      <c r="UWX33" s="520"/>
      <c r="UWY33" s="520"/>
      <c r="UWZ33" s="520"/>
      <c r="UXA33" s="520"/>
      <c r="UXB33" s="520"/>
      <c r="UXC33" s="520"/>
      <c r="UXD33" s="520"/>
      <c r="UXE33" s="520"/>
      <c r="UXF33" s="520"/>
      <c r="UXG33" s="520"/>
      <c r="UXH33" s="520"/>
      <c r="UXI33" s="520"/>
      <c r="UXJ33" s="520"/>
      <c r="UXK33" s="520"/>
      <c r="UXL33" s="520"/>
      <c r="UXM33" s="520"/>
      <c r="UXN33" s="520"/>
      <c r="UXO33" s="520"/>
      <c r="UXP33" s="520"/>
      <c r="UXQ33" s="520"/>
      <c r="UXR33" s="520"/>
      <c r="UXS33" s="520"/>
      <c r="UXT33" s="520"/>
      <c r="UXU33" s="520"/>
      <c r="UXV33" s="520"/>
      <c r="UXW33" s="520"/>
      <c r="UXX33" s="520"/>
      <c r="UXY33" s="520"/>
      <c r="UXZ33" s="520"/>
      <c r="UYA33" s="520"/>
      <c r="UYB33" s="520"/>
      <c r="UYC33" s="520"/>
      <c r="UYD33" s="520"/>
      <c r="UYE33" s="520"/>
      <c r="UYF33" s="520"/>
      <c r="UYG33" s="520"/>
      <c r="UYH33" s="520"/>
      <c r="UYI33" s="520"/>
      <c r="UYJ33" s="520"/>
      <c r="UYK33" s="520"/>
      <c r="UYL33" s="520"/>
      <c r="UYM33" s="520"/>
      <c r="UYN33" s="520"/>
      <c r="UYO33" s="520"/>
      <c r="UYP33" s="520"/>
      <c r="UYQ33" s="520"/>
      <c r="UYR33" s="520"/>
      <c r="UYS33" s="520"/>
      <c r="UYT33" s="520"/>
      <c r="UYU33" s="520"/>
      <c r="UYV33" s="520"/>
      <c r="UYW33" s="520"/>
      <c r="UYX33" s="520"/>
      <c r="UYY33" s="520"/>
      <c r="UYZ33" s="520"/>
      <c r="UZA33" s="520"/>
      <c r="UZB33" s="520"/>
      <c r="UZC33" s="520"/>
      <c r="UZD33" s="520"/>
      <c r="UZE33" s="520"/>
      <c r="UZF33" s="520"/>
      <c r="UZG33" s="520"/>
      <c r="UZH33" s="520"/>
      <c r="UZI33" s="520"/>
      <c r="UZJ33" s="520"/>
      <c r="UZK33" s="520"/>
      <c r="UZL33" s="520"/>
      <c r="UZM33" s="520"/>
      <c r="UZN33" s="520"/>
      <c r="UZO33" s="520"/>
      <c r="UZP33" s="520"/>
      <c r="UZQ33" s="520"/>
      <c r="UZR33" s="520"/>
      <c r="UZS33" s="520"/>
      <c r="UZT33" s="520"/>
      <c r="UZU33" s="520"/>
      <c r="UZV33" s="520"/>
      <c r="UZW33" s="520"/>
      <c r="UZX33" s="520"/>
      <c r="UZY33" s="520"/>
      <c r="UZZ33" s="520"/>
      <c r="VAA33" s="520"/>
      <c r="VAB33" s="520"/>
      <c r="VAC33" s="520"/>
      <c r="VAD33" s="520"/>
      <c r="VAE33" s="520"/>
      <c r="VAF33" s="520"/>
      <c r="VAG33" s="520"/>
      <c r="VAH33" s="520"/>
      <c r="VAI33" s="520"/>
      <c r="VAJ33" s="520"/>
      <c r="VAK33" s="520"/>
      <c r="VAL33" s="520"/>
      <c r="VAM33" s="520"/>
      <c r="VAN33" s="520"/>
      <c r="VAO33" s="520"/>
      <c r="VAP33" s="520"/>
      <c r="VAQ33" s="520"/>
      <c r="VAR33" s="520"/>
      <c r="VAS33" s="520"/>
      <c r="VAT33" s="520"/>
      <c r="VAU33" s="520"/>
      <c r="VAV33" s="520"/>
      <c r="VAW33" s="520"/>
      <c r="VAX33" s="520"/>
      <c r="VAY33" s="520"/>
      <c r="VAZ33" s="520"/>
      <c r="VBA33" s="520"/>
      <c r="VBB33" s="520"/>
      <c r="VBC33" s="520"/>
      <c r="VBD33" s="520"/>
      <c r="VBE33" s="520"/>
      <c r="VBF33" s="520"/>
      <c r="VBG33" s="520"/>
      <c r="VBH33" s="520"/>
      <c r="VBI33" s="520"/>
      <c r="VBJ33" s="520"/>
      <c r="VBK33" s="520"/>
      <c r="VBL33" s="520"/>
      <c r="VBM33" s="520"/>
      <c r="VBN33" s="520"/>
      <c r="VBO33" s="520"/>
      <c r="VBP33" s="520"/>
      <c r="VBQ33" s="520"/>
      <c r="VBR33" s="520"/>
      <c r="VBS33" s="520"/>
      <c r="VBT33" s="520"/>
      <c r="VBU33" s="520"/>
      <c r="VBV33" s="520"/>
      <c r="VBW33" s="520"/>
      <c r="VBX33" s="520"/>
      <c r="VBY33" s="520"/>
      <c r="VBZ33" s="520"/>
      <c r="VCA33" s="520"/>
      <c r="VCB33" s="520"/>
      <c r="VCC33" s="520"/>
      <c r="VCD33" s="520"/>
      <c r="VCE33" s="520"/>
      <c r="VCF33" s="520"/>
      <c r="VCG33" s="520"/>
      <c r="VCH33" s="520"/>
      <c r="VCI33" s="520"/>
      <c r="VCJ33" s="520"/>
      <c r="VCK33" s="520"/>
      <c r="VCL33" s="520"/>
      <c r="VCM33" s="520"/>
      <c r="VCN33" s="520"/>
      <c r="VCO33" s="520"/>
      <c r="VCP33" s="520"/>
      <c r="VCQ33" s="520"/>
      <c r="VCR33" s="520"/>
      <c r="VCS33" s="520"/>
      <c r="VCT33" s="520"/>
      <c r="VCU33" s="520"/>
      <c r="VCV33" s="520"/>
      <c r="VCW33" s="520"/>
      <c r="VCX33" s="520"/>
      <c r="VCY33" s="520"/>
      <c r="VCZ33" s="520"/>
      <c r="VDA33" s="520"/>
      <c r="VDB33" s="520"/>
      <c r="VDC33" s="520"/>
      <c r="VDD33" s="520"/>
      <c r="VDE33" s="520"/>
      <c r="VDF33" s="520"/>
      <c r="VDG33" s="520"/>
      <c r="VDH33" s="520"/>
      <c r="VDI33" s="520"/>
      <c r="VDJ33" s="520"/>
      <c r="VDK33" s="520"/>
      <c r="VDL33" s="520"/>
      <c r="VDM33" s="520"/>
      <c r="VDN33" s="520"/>
      <c r="VDO33" s="520"/>
      <c r="VDP33" s="520"/>
      <c r="VDQ33" s="520"/>
      <c r="VDR33" s="520"/>
      <c r="VDS33" s="520"/>
      <c r="VDT33" s="520"/>
      <c r="VDU33" s="520"/>
      <c r="VDV33" s="520"/>
      <c r="VDW33" s="520"/>
      <c r="VDX33" s="520"/>
      <c r="VDY33" s="520"/>
      <c r="VDZ33" s="520"/>
      <c r="VEA33" s="520"/>
      <c r="VEB33" s="520"/>
      <c r="VEC33" s="520"/>
      <c r="VED33" s="520"/>
      <c r="VEE33" s="520"/>
      <c r="VEF33" s="520"/>
      <c r="VEG33" s="520"/>
      <c r="VEH33" s="520"/>
      <c r="VEI33" s="520"/>
      <c r="VEJ33" s="520"/>
      <c r="VEK33" s="520"/>
      <c r="VEL33" s="520"/>
      <c r="VEM33" s="520"/>
      <c r="VEN33" s="520"/>
      <c r="VEO33" s="520"/>
      <c r="VEP33" s="520"/>
      <c r="VEQ33" s="520"/>
      <c r="VER33" s="520"/>
      <c r="VES33" s="520"/>
      <c r="VET33" s="520"/>
      <c r="VEU33" s="520"/>
      <c r="VEV33" s="520"/>
      <c r="VEW33" s="520"/>
      <c r="VEX33" s="520"/>
      <c r="VEY33" s="520"/>
      <c r="VEZ33" s="520"/>
      <c r="VFA33" s="520"/>
      <c r="VFB33" s="520"/>
      <c r="VFC33" s="520"/>
      <c r="VFD33" s="520"/>
      <c r="VFE33" s="520"/>
      <c r="VFF33" s="520"/>
      <c r="VFG33" s="520"/>
      <c r="VFH33" s="520"/>
      <c r="VFI33" s="520"/>
      <c r="VFJ33" s="520"/>
      <c r="VFK33" s="520"/>
      <c r="VFL33" s="520"/>
      <c r="VFM33" s="520"/>
      <c r="VFN33" s="520"/>
      <c r="VFO33" s="520"/>
      <c r="VFP33" s="520"/>
      <c r="VFQ33" s="520"/>
      <c r="VFR33" s="520"/>
      <c r="VFS33" s="520"/>
      <c r="VFT33" s="520"/>
      <c r="VFU33" s="520"/>
      <c r="VFV33" s="520"/>
      <c r="VFW33" s="520"/>
      <c r="VFX33" s="520"/>
      <c r="VFY33" s="520"/>
      <c r="VFZ33" s="520"/>
      <c r="VGA33" s="520"/>
      <c r="VGB33" s="520"/>
      <c r="VGC33" s="520"/>
      <c r="VGD33" s="520"/>
      <c r="VGE33" s="520"/>
      <c r="VGF33" s="520"/>
      <c r="VGG33" s="520"/>
      <c r="VGH33" s="520"/>
      <c r="VGI33" s="520"/>
      <c r="VGJ33" s="520"/>
      <c r="VGK33" s="520"/>
      <c r="VGL33" s="520"/>
      <c r="VGM33" s="520"/>
      <c r="VGN33" s="520"/>
      <c r="VGO33" s="520"/>
      <c r="VGP33" s="520"/>
      <c r="VGQ33" s="520"/>
      <c r="VGR33" s="520"/>
      <c r="VGS33" s="520"/>
      <c r="VGT33" s="520"/>
      <c r="VGU33" s="520"/>
      <c r="VGV33" s="520"/>
      <c r="VGW33" s="520"/>
      <c r="VGX33" s="520"/>
      <c r="VGY33" s="520"/>
      <c r="VGZ33" s="520"/>
      <c r="VHA33" s="520"/>
      <c r="VHB33" s="520"/>
      <c r="VHC33" s="520"/>
      <c r="VHD33" s="520"/>
      <c r="VHE33" s="520"/>
      <c r="VHF33" s="520"/>
      <c r="VHG33" s="520"/>
      <c r="VHH33" s="520"/>
      <c r="VHI33" s="520"/>
      <c r="VHJ33" s="520"/>
      <c r="VHK33" s="520"/>
      <c r="VHL33" s="520"/>
      <c r="VHM33" s="520"/>
      <c r="VHN33" s="520"/>
      <c r="VHO33" s="520"/>
      <c r="VHP33" s="520"/>
      <c r="VHQ33" s="520"/>
      <c r="VHR33" s="520"/>
      <c r="VHS33" s="520"/>
      <c r="VHT33" s="520"/>
      <c r="VHU33" s="520"/>
      <c r="VHV33" s="520"/>
      <c r="VHW33" s="520"/>
      <c r="VHX33" s="520"/>
      <c r="VHY33" s="520"/>
      <c r="VHZ33" s="520"/>
      <c r="VIA33" s="520"/>
      <c r="VIB33" s="520"/>
      <c r="VIC33" s="520"/>
      <c r="VID33" s="520"/>
      <c r="VIE33" s="520"/>
      <c r="VIF33" s="520"/>
      <c r="VIG33" s="520"/>
      <c r="VIH33" s="520"/>
      <c r="VII33" s="520"/>
      <c r="VIJ33" s="520"/>
      <c r="VIK33" s="520"/>
      <c r="VIL33" s="520"/>
      <c r="VIM33" s="520"/>
      <c r="VIN33" s="520"/>
      <c r="VIO33" s="520"/>
      <c r="VIP33" s="520"/>
      <c r="VIQ33" s="520"/>
      <c r="VIR33" s="520"/>
      <c r="VIS33" s="520"/>
      <c r="VIT33" s="520"/>
      <c r="VIU33" s="520"/>
      <c r="VIV33" s="520"/>
      <c r="VIW33" s="520"/>
      <c r="VIX33" s="520"/>
      <c r="VIY33" s="520"/>
      <c r="VIZ33" s="520"/>
      <c r="VJA33" s="520"/>
      <c r="VJB33" s="520"/>
      <c r="VJC33" s="520"/>
      <c r="VJD33" s="520"/>
      <c r="VJE33" s="520"/>
      <c r="VJF33" s="520"/>
      <c r="VJG33" s="520"/>
      <c r="VJH33" s="520"/>
      <c r="VJI33" s="520"/>
      <c r="VJJ33" s="520"/>
      <c r="VJK33" s="520"/>
      <c r="VJL33" s="520"/>
      <c r="VJM33" s="520"/>
      <c r="VJN33" s="520"/>
      <c r="VJO33" s="520"/>
      <c r="VJP33" s="520"/>
      <c r="VJQ33" s="520"/>
      <c r="VJR33" s="520"/>
      <c r="VJS33" s="520"/>
      <c r="VJT33" s="520"/>
      <c r="VJU33" s="520"/>
      <c r="VJV33" s="520"/>
      <c r="VJW33" s="520"/>
      <c r="VJX33" s="520"/>
      <c r="VJY33" s="520"/>
      <c r="VJZ33" s="520"/>
      <c r="VKA33" s="520"/>
      <c r="VKB33" s="520"/>
      <c r="VKC33" s="520"/>
      <c r="VKD33" s="520"/>
      <c r="VKE33" s="520"/>
      <c r="VKF33" s="520"/>
      <c r="VKG33" s="520"/>
      <c r="VKH33" s="520"/>
      <c r="VKI33" s="520"/>
      <c r="VKJ33" s="520"/>
      <c r="VKK33" s="520"/>
      <c r="VKL33" s="520"/>
      <c r="VKM33" s="520"/>
      <c r="VKN33" s="520"/>
      <c r="VKO33" s="520"/>
      <c r="VKP33" s="520"/>
      <c r="VKQ33" s="520"/>
      <c r="VKR33" s="520"/>
      <c r="VKS33" s="520"/>
      <c r="VKT33" s="520"/>
      <c r="VKU33" s="520"/>
      <c r="VKV33" s="520"/>
      <c r="VKW33" s="520"/>
      <c r="VKX33" s="520"/>
      <c r="VKY33" s="520"/>
      <c r="VKZ33" s="520"/>
      <c r="VLA33" s="520"/>
      <c r="VLB33" s="520"/>
      <c r="VLC33" s="520"/>
      <c r="VLD33" s="520"/>
      <c r="VLE33" s="520"/>
      <c r="VLF33" s="520"/>
      <c r="VLG33" s="520"/>
      <c r="VLH33" s="520"/>
      <c r="VLI33" s="520"/>
      <c r="VLJ33" s="520"/>
      <c r="VLK33" s="520"/>
      <c r="VLL33" s="520"/>
      <c r="VLM33" s="520"/>
      <c r="VLN33" s="520"/>
      <c r="VLO33" s="520"/>
      <c r="VLP33" s="520"/>
      <c r="VLQ33" s="520"/>
      <c r="VLR33" s="520"/>
      <c r="VLS33" s="520"/>
      <c r="VLT33" s="520"/>
      <c r="VLU33" s="520"/>
      <c r="VLV33" s="520"/>
      <c r="VLW33" s="520"/>
      <c r="VLX33" s="520"/>
      <c r="VLY33" s="520"/>
      <c r="VLZ33" s="520"/>
      <c r="VMA33" s="520"/>
      <c r="VMB33" s="520"/>
      <c r="VMC33" s="520"/>
      <c r="VMD33" s="520"/>
      <c r="VME33" s="520"/>
      <c r="VMF33" s="520"/>
      <c r="VMG33" s="520"/>
      <c r="VMH33" s="520"/>
      <c r="VMI33" s="520"/>
      <c r="VMJ33" s="520"/>
      <c r="VMK33" s="520"/>
      <c r="VML33" s="520"/>
      <c r="VMM33" s="520"/>
      <c r="VMN33" s="520"/>
      <c r="VMO33" s="520"/>
      <c r="VMP33" s="520"/>
      <c r="VMQ33" s="520"/>
      <c r="VMR33" s="520"/>
      <c r="VMS33" s="520"/>
      <c r="VMT33" s="520"/>
      <c r="VMU33" s="520"/>
      <c r="VMV33" s="520"/>
      <c r="VMW33" s="520"/>
      <c r="VMX33" s="520"/>
      <c r="VMY33" s="520"/>
      <c r="VMZ33" s="520"/>
      <c r="VNA33" s="520"/>
      <c r="VNB33" s="520"/>
      <c r="VNC33" s="520"/>
      <c r="VND33" s="520"/>
      <c r="VNE33" s="520"/>
      <c r="VNF33" s="520"/>
      <c r="VNG33" s="520"/>
      <c r="VNH33" s="520"/>
      <c r="VNI33" s="520"/>
      <c r="VNJ33" s="520"/>
      <c r="VNK33" s="520"/>
      <c r="VNL33" s="520"/>
      <c r="VNM33" s="520"/>
      <c r="VNN33" s="520"/>
      <c r="VNO33" s="520"/>
      <c r="VNP33" s="520"/>
      <c r="VNQ33" s="520"/>
      <c r="VNR33" s="520"/>
      <c r="VNS33" s="520"/>
      <c r="VNT33" s="520"/>
      <c r="VNU33" s="520"/>
      <c r="VNV33" s="520"/>
      <c r="VNW33" s="520"/>
      <c r="VNX33" s="520"/>
      <c r="VNY33" s="520"/>
      <c r="VNZ33" s="520"/>
      <c r="VOA33" s="520"/>
      <c r="VOB33" s="520"/>
      <c r="VOC33" s="520"/>
      <c r="VOD33" s="520"/>
      <c r="VOE33" s="520"/>
      <c r="VOF33" s="520"/>
      <c r="VOG33" s="520"/>
      <c r="VOH33" s="520"/>
      <c r="VOI33" s="520"/>
      <c r="VOJ33" s="520"/>
      <c r="VOK33" s="520"/>
      <c r="VOL33" s="520"/>
      <c r="VOM33" s="520"/>
      <c r="VON33" s="520"/>
      <c r="VOO33" s="520"/>
      <c r="VOP33" s="520"/>
      <c r="VOQ33" s="520"/>
      <c r="VOR33" s="520"/>
      <c r="VOS33" s="520"/>
      <c r="VOT33" s="520"/>
      <c r="VOU33" s="520"/>
      <c r="VOV33" s="520"/>
      <c r="VOW33" s="520"/>
      <c r="VOX33" s="520"/>
      <c r="VOY33" s="520"/>
      <c r="VOZ33" s="520"/>
      <c r="VPA33" s="520"/>
      <c r="VPB33" s="520"/>
      <c r="VPC33" s="520"/>
      <c r="VPD33" s="520"/>
      <c r="VPE33" s="520"/>
      <c r="VPF33" s="520"/>
      <c r="VPG33" s="520"/>
      <c r="VPH33" s="520"/>
      <c r="VPI33" s="520"/>
      <c r="VPJ33" s="520"/>
      <c r="VPK33" s="520"/>
      <c r="VPL33" s="520"/>
      <c r="VPM33" s="520"/>
      <c r="VPN33" s="520"/>
      <c r="VPO33" s="520"/>
      <c r="VPP33" s="520"/>
      <c r="VPQ33" s="520"/>
      <c r="VPR33" s="520"/>
      <c r="VPS33" s="520"/>
      <c r="VPT33" s="520"/>
      <c r="VPU33" s="520"/>
      <c r="VPV33" s="520"/>
      <c r="VPW33" s="520"/>
      <c r="VPX33" s="520"/>
      <c r="VPY33" s="520"/>
      <c r="VPZ33" s="520"/>
      <c r="VQA33" s="520"/>
      <c r="VQB33" s="520"/>
      <c r="VQC33" s="520"/>
      <c r="VQD33" s="520"/>
      <c r="VQE33" s="520"/>
      <c r="VQF33" s="520"/>
      <c r="VQG33" s="520"/>
      <c r="VQH33" s="520"/>
      <c r="VQI33" s="520"/>
      <c r="VQJ33" s="520"/>
      <c r="VQK33" s="520"/>
      <c r="VQL33" s="520"/>
      <c r="VQM33" s="520"/>
      <c r="VQN33" s="520"/>
      <c r="VQO33" s="520"/>
      <c r="VQP33" s="520"/>
      <c r="VQQ33" s="520"/>
      <c r="VQR33" s="520"/>
      <c r="VQS33" s="520"/>
      <c r="VQT33" s="520"/>
      <c r="VQU33" s="520"/>
      <c r="VQV33" s="520"/>
      <c r="VQW33" s="520"/>
      <c r="VQX33" s="520"/>
      <c r="VQY33" s="520"/>
      <c r="VQZ33" s="520"/>
      <c r="VRA33" s="520"/>
      <c r="VRB33" s="520"/>
      <c r="VRC33" s="520"/>
      <c r="VRD33" s="520"/>
      <c r="VRE33" s="520"/>
      <c r="VRF33" s="520"/>
      <c r="VRG33" s="520"/>
      <c r="VRH33" s="520"/>
      <c r="VRI33" s="520"/>
      <c r="VRJ33" s="520"/>
      <c r="VRK33" s="520"/>
      <c r="VRL33" s="520"/>
      <c r="VRM33" s="520"/>
      <c r="VRN33" s="520"/>
      <c r="VRO33" s="520"/>
      <c r="VRP33" s="520"/>
      <c r="VRQ33" s="520"/>
      <c r="VRR33" s="520"/>
      <c r="VRS33" s="520"/>
      <c r="VRT33" s="520"/>
      <c r="VRU33" s="520"/>
      <c r="VRV33" s="520"/>
      <c r="VRW33" s="520"/>
      <c r="VRX33" s="520"/>
      <c r="VRY33" s="520"/>
      <c r="VRZ33" s="520"/>
      <c r="VSA33" s="520"/>
      <c r="VSB33" s="520"/>
      <c r="VSC33" s="520"/>
      <c r="VSD33" s="520"/>
      <c r="VSE33" s="520"/>
      <c r="VSF33" s="520"/>
      <c r="VSG33" s="520"/>
      <c r="VSH33" s="520"/>
      <c r="VSI33" s="520"/>
      <c r="VSJ33" s="520"/>
      <c r="VSK33" s="520"/>
      <c r="VSL33" s="520"/>
      <c r="VSM33" s="520"/>
      <c r="VSN33" s="520"/>
      <c r="VSO33" s="520"/>
      <c r="VSP33" s="520"/>
      <c r="VSQ33" s="520"/>
      <c r="VSR33" s="520"/>
      <c r="VSS33" s="520"/>
      <c r="VST33" s="520"/>
      <c r="VSU33" s="520"/>
      <c r="VSV33" s="520"/>
      <c r="VSW33" s="520"/>
      <c r="VSX33" s="520"/>
      <c r="VSY33" s="520"/>
      <c r="VSZ33" s="520"/>
      <c r="VTA33" s="520"/>
      <c r="VTB33" s="520"/>
      <c r="VTC33" s="520"/>
      <c r="VTD33" s="520"/>
      <c r="VTE33" s="520"/>
      <c r="VTF33" s="520"/>
      <c r="VTG33" s="520"/>
      <c r="VTH33" s="520"/>
      <c r="VTI33" s="520"/>
      <c r="VTJ33" s="520"/>
      <c r="VTK33" s="520"/>
      <c r="VTL33" s="520"/>
      <c r="VTM33" s="520"/>
      <c r="VTN33" s="520"/>
      <c r="VTO33" s="520"/>
      <c r="VTP33" s="520"/>
      <c r="VTQ33" s="520"/>
      <c r="VTR33" s="520"/>
      <c r="VTS33" s="520"/>
      <c r="VTT33" s="520"/>
      <c r="VTU33" s="520"/>
      <c r="VTV33" s="520"/>
      <c r="VTW33" s="520"/>
      <c r="VTX33" s="520"/>
      <c r="VTY33" s="520"/>
      <c r="VTZ33" s="520"/>
      <c r="VUA33" s="520"/>
      <c r="VUB33" s="520"/>
      <c r="VUC33" s="520"/>
      <c r="VUD33" s="520"/>
      <c r="VUE33" s="520"/>
      <c r="VUF33" s="520"/>
      <c r="VUG33" s="520"/>
      <c r="VUH33" s="520"/>
      <c r="VUI33" s="520"/>
      <c r="VUJ33" s="520"/>
      <c r="VUK33" s="520"/>
      <c r="VUL33" s="520"/>
      <c r="VUM33" s="520"/>
      <c r="VUN33" s="520"/>
      <c r="VUO33" s="520"/>
      <c r="VUP33" s="520"/>
      <c r="VUQ33" s="520"/>
      <c r="VUR33" s="520"/>
      <c r="VUS33" s="520"/>
      <c r="VUT33" s="520"/>
      <c r="VUU33" s="520"/>
      <c r="VUV33" s="520"/>
      <c r="VUW33" s="520"/>
      <c r="VUX33" s="520"/>
      <c r="VUY33" s="520"/>
      <c r="VUZ33" s="520"/>
      <c r="VVA33" s="520"/>
      <c r="VVB33" s="520"/>
      <c r="VVC33" s="520"/>
      <c r="VVD33" s="520"/>
      <c r="VVE33" s="520"/>
      <c r="VVF33" s="520"/>
      <c r="VVG33" s="520"/>
      <c r="VVH33" s="520"/>
      <c r="VVI33" s="520"/>
      <c r="VVJ33" s="520"/>
      <c r="VVK33" s="520"/>
      <c r="VVL33" s="520"/>
      <c r="VVM33" s="520"/>
      <c r="VVN33" s="520"/>
      <c r="VVO33" s="520"/>
      <c r="VVP33" s="520"/>
      <c r="VVQ33" s="520"/>
      <c r="VVR33" s="520"/>
      <c r="VVS33" s="520"/>
      <c r="VVT33" s="520"/>
      <c r="VVU33" s="520"/>
      <c r="VVV33" s="520"/>
      <c r="VVW33" s="520"/>
      <c r="VVX33" s="520"/>
      <c r="VVY33" s="520"/>
      <c r="VVZ33" s="520"/>
      <c r="VWA33" s="520"/>
      <c r="VWB33" s="520"/>
      <c r="VWC33" s="520"/>
      <c r="VWD33" s="520"/>
      <c r="VWE33" s="520"/>
      <c r="VWF33" s="520"/>
      <c r="VWG33" s="520"/>
      <c r="VWH33" s="520"/>
      <c r="VWI33" s="520"/>
      <c r="VWJ33" s="520"/>
      <c r="VWK33" s="520"/>
      <c r="VWL33" s="520"/>
      <c r="VWM33" s="520"/>
      <c r="VWN33" s="520"/>
      <c r="VWO33" s="520"/>
      <c r="VWP33" s="520"/>
      <c r="VWQ33" s="520"/>
      <c r="VWR33" s="520"/>
      <c r="VWS33" s="520"/>
      <c r="VWT33" s="520"/>
      <c r="VWU33" s="520"/>
      <c r="VWV33" s="520"/>
      <c r="VWW33" s="520"/>
      <c r="VWX33" s="520"/>
      <c r="VWY33" s="520"/>
      <c r="VWZ33" s="520"/>
      <c r="VXA33" s="520"/>
      <c r="VXB33" s="520"/>
      <c r="VXC33" s="520"/>
      <c r="VXD33" s="520"/>
      <c r="VXE33" s="520"/>
      <c r="VXF33" s="520"/>
      <c r="VXG33" s="520"/>
      <c r="VXH33" s="520"/>
      <c r="VXI33" s="520"/>
      <c r="VXJ33" s="520"/>
      <c r="VXK33" s="520"/>
      <c r="VXL33" s="520"/>
      <c r="VXM33" s="520"/>
      <c r="VXN33" s="520"/>
      <c r="VXO33" s="520"/>
      <c r="VXP33" s="520"/>
      <c r="VXQ33" s="520"/>
      <c r="VXR33" s="520"/>
      <c r="VXS33" s="520"/>
      <c r="VXT33" s="520"/>
      <c r="VXU33" s="520"/>
      <c r="VXV33" s="520"/>
      <c r="VXW33" s="520"/>
      <c r="VXX33" s="520"/>
      <c r="VXY33" s="520"/>
      <c r="VXZ33" s="520"/>
      <c r="VYA33" s="520"/>
      <c r="VYB33" s="520"/>
      <c r="VYC33" s="520"/>
      <c r="VYD33" s="520"/>
      <c r="VYE33" s="520"/>
      <c r="VYF33" s="520"/>
      <c r="VYG33" s="520"/>
      <c r="VYH33" s="520"/>
      <c r="VYI33" s="520"/>
      <c r="VYJ33" s="520"/>
      <c r="VYK33" s="520"/>
      <c r="VYL33" s="520"/>
      <c r="VYM33" s="520"/>
      <c r="VYN33" s="520"/>
      <c r="VYO33" s="520"/>
      <c r="VYP33" s="520"/>
      <c r="VYQ33" s="520"/>
      <c r="VYR33" s="520"/>
      <c r="VYS33" s="520"/>
      <c r="VYT33" s="520"/>
      <c r="VYU33" s="520"/>
      <c r="VYV33" s="520"/>
      <c r="VYW33" s="520"/>
      <c r="VYX33" s="520"/>
      <c r="VYY33" s="520"/>
      <c r="VYZ33" s="520"/>
      <c r="VZA33" s="520"/>
      <c r="VZB33" s="520"/>
      <c r="VZC33" s="520"/>
      <c r="VZD33" s="520"/>
      <c r="VZE33" s="520"/>
      <c r="VZF33" s="520"/>
      <c r="VZG33" s="520"/>
      <c r="VZH33" s="520"/>
      <c r="VZI33" s="520"/>
      <c r="VZJ33" s="520"/>
      <c r="VZK33" s="520"/>
      <c r="VZL33" s="520"/>
      <c r="VZM33" s="520"/>
      <c r="VZN33" s="520"/>
      <c r="VZO33" s="520"/>
      <c r="VZP33" s="520"/>
      <c r="VZQ33" s="520"/>
      <c r="VZR33" s="520"/>
      <c r="VZS33" s="520"/>
      <c r="VZT33" s="520"/>
      <c r="VZU33" s="520"/>
      <c r="VZV33" s="520"/>
      <c r="VZW33" s="520"/>
      <c r="VZX33" s="520"/>
      <c r="VZY33" s="520"/>
      <c r="VZZ33" s="520"/>
      <c r="WAA33" s="520"/>
      <c r="WAB33" s="520"/>
      <c r="WAC33" s="520"/>
      <c r="WAD33" s="520"/>
      <c r="WAE33" s="520"/>
      <c r="WAF33" s="520"/>
      <c r="WAG33" s="520"/>
      <c r="WAH33" s="520"/>
      <c r="WAI33" s="520"/>
      <c r="WAJ33" s="520"/>
      <c r="WAK33" s="520"/>
      <c r="WAL33" s="520"/>
      <c r="WAM33" s="520"/>
      <c r="WAN33" s="520"/>
      <c r="WAO33" s="520"/>
      <c r="WAP33" s="520"/>
      <c r="WAQ33" s="520"/>
      <c r="WAR33" s="520"/>
      <c r="WAS33" s="520"/>
      <c r="WAT33" s="520"/>
      <c r="WAU33" s="520"/>
      <c r="WAV33" s="520"/>
      <c r="WAW33" s="520"/>
      <c r="WAX33" s="520"/>
      <c r="WAY33" s="520"/>
      <c r="WAZ33" s="520"/>
      <c r="WBA33" s="520"/>
      <c r="WBB33" s="520"/>
      <c r="WBC33" s="520"/>
      <c r="WBD33" s="520"/>
      <c r="WBE33" s="520"/>
      <c r="WBF33" s="520"/>
      <c r="WBG33" s="520"/>
      <c r="WBH33" s="520"/>
      <c r="WBI33" s="520"/>
      <c r="WBJ33" s="520"/>
      <c r="WBK33" s="520"/>
      <c r="WBL33" s="520"/>
      <c r="WBM33" s="520"/>
      <c r="WBN33" s="520"/>
      <c r="WBO33" s="520"/>
      <c r="WBP33" s="520"/>
      <c r="WBQ33" s="520"/>
      <c r="WBR33" s="520"/>
      <c r="WBS33" s="520"/>
      <c r="WBT33" s="520"/>
      <c r="WBU33" s="520"/>
      <c r="WBV33" s="520"/>
      <c r="WBW33" s="520"/>
      <c r="WBX33" s="520"/>
      <c r="WBY33" s="520"/>
      <c r="WBZ33" s="520"/>
      <c r="WCA33" s="520"/>
      <c r="WCB33" s="520"/>
      <c r="WCC33" s="520"/>
      <c r="WCD33" s="520"/>
      <c r="WCE33" s="520"/>
      <c r="WCF33" s="520"/>
      <c r="WCG33" s="520"/>
      <c r="WCH33" s="520"/>
      <c r="WCI33" s="520"/>
      <c r="WCJ33" s="520"/>
      <c r="WCK33" s="520"/>
      <c r="WCL33" s="520"/>
      <c r="WCM33" s="520"/>
      <c r="WCN33" s="520"/>
      <c r="WCO33" s="520"/>
      <c r="WCP33" s="520"/>
      <c r="WCQ33" s="520"/>
      <c r="WCR33" s="520"/>
      <c r="WCS33" s="520"/>
      <c r="WCT33" s="520"/>
      <c r="WCU33" s="520"/>
      <c r="WCV33" s="520"/>
      <c r="WCW33" s="520"/>
      <c r="WCX33" s="520"/>
      <c r="WCY33" s="520"/>
      <c r="WCZ33" s="520"/>
      <c r="WDA33" s="520"/>
      <c r="WDB33" s="520"/>
      <c r="WDC33" s="520"/>
      <c r="WDD33" s="520"/>
      <c r="WDE33" s="520"/>
      <c r="WDF33" s="520"/>
      <c r="WDG33" s="520"/>
      <c r="WDH33" s="520"/>
      <c r="WDI33" s="520"/>
      <c r="WDJ33" s="520"/>
      <c r="WDK33" s="520"/>
      <c r="WDL33" s="520"/>
      <c r="WDM33" s="520"/>
      <c r="WDN33" s="520"/>
      <c r="WDO33" s="520"/>
      <c r="WDP33" s="520"/>
      <c r="WDQ33" s="520"/>
      <c r="WDR33" s="520"/>
      <c r="WDS33" s="520"/>
      <c r="WDT33" s="520"/>
      <c r="WDU33" s="520"/>
      <c r="WDV33" s="520"/>
      <c r="WDW33" s="520"/>
      <c r="WDX33" s="520"/>
      <c r="WDY33" s="520"/>
      <c r="WDZ33" s="520"/>
      <c r="WEA33" s="520"/>
      <c r="WEB33" s="520"/>
      <c r="WEC33" s="520"/>
      <c r="WED33" s="520"/>
      <c r="WEE33" s="520"/>
      <c r="WEF33" s="520"/>
      <c r="WEG33" s="520"/>
      <c r="WEH33" s="520"/>
      <c r="WEI33" s="520"/>
      <c r="WEJ33" s="520"/>
      <c r="WEK33" s="520"/>
      <c r="WEL33" s="520"/>
      <c r="WEM33" s="520"/>
      <c r="WEN33" s="520"/>
      <c r="WEO33" s="520"/>
      <c r="WEP33" s="520"/>
      <c r="WEQ33" s="520"/>
      <c r="WER33" s="520"/>
      <c r="WES33" s="520"/>
      <c r="WET33" s="520"/>
      <c r="WEU33" s="520"/>
      <c r="WEV33" s="520"/>
      <c r="WEW33" s="520"/>
      <c r="WEX33" s="520"/>
      <c r="WEY33" s="520"/>
      <c r="WEZ33" s="520"/>
      <c r="WFA33" s="520"/>
      <c r="WFB33" s="520"/>
      <c r="WFC33" s="520"/>
      <c r="WFD33" s="520"/>
      <c r="WFE33" s="520"/>
      <c r="WFF33" s="520"/>
      <c r="WFG33" s="520"/>
      <c r="WFH33" s="520"/>
      <c r="WFI33" s="520"/>
      <c r="WFJ33" s="520"/>
      <c r="WFK33" s="520"/>
      <c r="WFL33" s="520"/>
      <c r="WFM33" s="520"/>
      <c r="WFN33" s="520"/>
      <c r="WFO33" s="520"/>
      <c r="WFP33" s="520"/>
      <c r="WFQ33" s="520"/>
      <c r="WFR33" s="520"/>
      <c r="WFS33" s="520"/>
      <c r="WFT33" s="520"/>
      <c r="WFU33" s="520"/>
      <c r="WFV33" s="520"/>
      <c r="WFW33" s="520"/>
      <c r="WFX33" s="520"/>
      <c r="WFY33" s="520"/>
      <c r="WFZ33" s="520"/>
      <c r="WGA33" s="520"/>
      <c r="WGB33" s="520"/>
      <c r="WGC33" s="520"/>
      <c r="WGD33" s="520"/>
      <c r="WGE33" s="520"/>
      <c r="WGF33" s="520"/>
      <c r="WGG33" s="520"/>
      <c r="WGH33" s="520"/>
      <c r="WGI33" s="520"/>
      <c r="WGJ33" s="520"/>
      <c r="WGK33" s="520"/>
      <c r="WGL33" s="520"/>
      <c r="WGM33" s="520"/>
      <c r="WGN33" s="520"/>
      <c r="WGO33" s="520"/>
      <c r="WGP33" s="520"/>
      <c r="WGQ33" s="520"/>
      <c r="WGR33" s="520"/>
      <c r="WGS33" s="520"/>
      <c r="WGT33" s="520"/>
      <c r="WGU33" s="520"/>
      <c r="WGV33" s="520"/>
      <c r="WGW33" s="520"/>
      <c r="WGX33" s="520"/>
      <c r="WGY33" s="520"/>
      <c r="WGZ33" s="520"/>
      <c r="WHA33" s="520"/>
      <c r="WHB33" s="520"/>
      <c r="WHC33" s="520"/>
      <c r="WHD33" s="520"/>
      <c r="WHE33" s="520"/>
      <c r="WHF33" s="520"/>
      <c r="WHG33" s="520"/>
      <c r="WHH33" s="520"/>
      <c r="WHI33" s="520"/>
      <c r="WHJ33" s="520"/>
      <c r="WHK33" s="520"/>
      <c r="WHL33" s="520"/>
      <c r="WHM33" s="520"/>
      <c r="WHN33" s="520"/>
      <c r="WHO33" s="520"/>
      <c r="WHP33" s="520"/>
      <c r="WHQ33" s="520"/>
      <c r="WHR33" s="520"/>
      <c r="WHS33" s="520"/>
      <c r="WHT33" s="520"/>
      <c r="WHU33" s="520"/>
      <c r="WHV33" s="520"/>
      <c r="WHW33" s="520"/>
      <c r="WHX33" s="520"/>
      <c r="WHY33" s="520"/>
      <c r="WHZ33" s="520"/>
      <c r="WIA33" s="520"/>
      <c r="WIB33" s="520"/>
      <c r="WIC33" s="520"/>
      <c r="WID33" s="520"/>
      <c r="WIE33" s="520"/>
      <c r="WIF33" s="520"/>
      <c r="WIG33" s="520"/>
      <c r="WIH33" s="520"/>
      <c r="WII33" s="520"/>
      <c r="WIJ33" s="520"/>
      <c r="WIK33" s="520"/>
      <c r="WIL33" s="520"/>
      <c r="WIM33" s="520"/>
      <c r="WIN33" s="520"/>
      <c r="WIO33" s="520"/>
      <c r="WIP33" s="520"/>
      <c r="WIQ33" s="520"/>
      <c r="WIR33" s="520"/>
      <c r="WIS33" s="520"/>
      <c r="WIT33" s="520"/>
      <c r="WIU33" s="520"/>
      <c r="WIV33" s="520"/>
      <c r="WIW33" s="520"/>
      <c r="WIX33" s="520"/>
      <c r="WIY33" s="520"/>
      <c r="WIZ33" s="520"/>
      <c r="WJA33" s="520"/>
      <c r="WJB33" s="520"/>
      <c r="WJC33" s="520"/>
      <c r="WJD33" s="520"/>
      <c r="WJE33" s="520"/>
      <c r="WJF33" s="520"/>
      <c r="WJG33" s="520"/>
      <c r="WJH33" s="520"/>
      <c r="WJI33" s="520"/>
      <c r="WJJ33" s="520"/>
      <c r="WJK33" s="520"/>
      <c r="WJL33" s="520"/>
      <c r="WJM33" s="520"/>
      <c r="WJN33" s="520"/>
      <c r="WJO33" s="520"/>
      <c r="WJP33" s="520"/>
      <c r="WJQ33" s="520"/>
      <c r="WJR33" s="520"/>
      <c r="WJS33" s="520"/>
      <c r="WJT33" s="520"/>
      <c r="WJU33" s="520"/>
      <c r="WJV33" s="520"/>
      <c r="WJW33" s="520"/>
      <c r="WJX33" s="520"/>
      <c r="WJY33" s="520"/>
      <c r="WJZ33" s="520"/>
      <c r="WKA33" s="520"/>
      <c r="WKB33" s="520"/>
      <c r="WKC33" s="520"/>
      <c r="WKD33" s="520"/>
      <c r="WKE33" s="520"/>
      <c r="WKF33" s="520"/>
      <c r="WKG33" s="520"/>
      <c r="WKH33" s="520"/>
      <c r="WKI33" s="520"/>
      <c r="WKJ33" s="520"/>
      <c r="WKK33" s="520"/>
      <c r="WKL33" s="520"/>
      <c r="WKM33" s="520"/>
      <c r="WKN33" s="520"/>
      <c r="WKO33" s="520"/>
      <c r="WKP33" s="520"/>
      <c r="WKQ33" s="520"/>
      <c r="WKR33" s="520"/>
      <c r="WKS33" s="520"/>
      <c r="WKT33" s="520"/>
      <c r="WKU33" s="520"/>
      <c r="WKV33" s="520"/>
      <c r="WKW33" s="520"/>
      <c r="WKX33" s="520"/>
      <c r="WKY33" s="520"/>
      <c r="WKZ33" s="520"/>
      <c r="WLA33" s="520"/>
      <c r="WLB33" s="520"/>
      <c r="WLC33" s="520"/>
      <c r="WLD33" s="520"/>
      <c r="WLE33" s="520"/>
      <c r="WLF33" s="520"/>
      <c r="WLG33" s="520"/>
      <c r="WLH33" s="520"/>
      <c r="WLI33" s="520"/>
      <c r="WLJ33" s="520"/>
      <c r="WLK33" s="520"/>
      <c r="WLL33" s="520"/>
      <c r="WLM33" s="520"/>
      <c r="WLN33" s="520"/>
      <c r="WLO33" s="520"/>
      <c r="WLP33" s="520"/>
      <c r="WLQ33" s="520"/>
      <c r="WLR33" s="520"/>
      <c r="WLS33" s="520"/>
      <c r="WLT33" s="520"/>
      <c r="WLU33" s="520"/>
      <c r="WLV33" s="520"/>
      <c r="WLW33" s="520"/>
      <c r="WLX33" s="520"/>
      <c r="WLY33" s="520"/>
      <c r="WLZ33" s="520"/>
      <c r="WMA33" s="520"/>
      <c r="WMB33" s="520"/>
      <c r="WMC33" s="520"/>
      <c r="WMD33" s="520"/>
      <c r="WME33" s="520"/>
      <c r="WMF33" s="520"/>
      <c r="WMG33" s="520"/>
      <c r="WMH33" s="520"/>
      <c r="WMI33" s="520"/>
      <c r="WMJ33" s="520"/>
      <c r="WMK33" s="520"/>
      <c r="WML33" s="520"/>
      <c r="WMM33" s="520"/>
      <c r="WMN33" s="520"/>
      <c r="WMO33" s="520"/>
      <c r="WMP33" s="520"/>
      <c r="WMQ33" s="520"/>
      <c r="WMR33" s="520"/>
      <c r="WMS33" s="520"/>
      <c r="WMT33" s="520"/>
      <c r="WMU33" s="520"/>
      <c r="WMV33" s="520"/>
      <c r="WMW33" s="520"/>
      <c r="WMX33" s="520"/>
      <c r="WMY33" s="520"/>
      <c r="WMZ33" s="520"/>
      <c r="WNA33" s="520"/>
      <c r="WNB33" s="520"/>
      <c r="WNC33" s="520"/>
      <c r="WND33" s="520"/>
      <c r="WNE33" s="520"/>
      <c r="WNF33" s="520"/>
      <c r="WNG33" s="520"/>
      <c r="WNH33" s="520"/>
      <c r="WNI33" s="520"/>
      <c r="WNJ33" s="520"/>
      <c r="WNK33" s="520"/>
      <c r="WNL33" s="520"/>
      <c r="WNM33" s="520"/>
      <c r="WNN33" s="520"/>
      <c r="WNO33" s="520"/>
      <c r="WNP33" s="520"/>
      <c r="WNQ33" s="520"/>
      <c r="WNR33" s="520"/>
      <c r="WNS33" s="520"/>
      <c r="WNT33" s="520"/>
      <c r="WNU33" s="520"/>
      <c r="WNV33" s="520"/>
      <c r="WNW33" s="520"/>
      <c r="WNX33" s="520"/>
      <c r="WNY33" s="520"/>
      <c r="WNZ33" s="520"/>
      <c r="WOA33" s="520"/>
      <c r="WOB33" s="520"/>
      <c r="WOC33" s="520"/>
      <c r="WOD33" s="520"/>
      <c r="WOE33" s="520"/>
      <c r="WOF33" s="520"/>
      <c r="WOG33" s="520"/>
      <c r="WOH33" s="520"/>
      <c r="WOI33" s="520"/>
      <c r="WOJ33" s="520"/>
      <c r="WOK33" s="520"/>
      <c r="WOL33" s="520"/>
      <c r="WOM33" s="520"/>
      <c r="WON33" s="520"/>
      <c r="WOO33" s="520"/>
      <c r="WOP33" s="520"/>
      <c r="WOQ33" s="520"/>
      <c r="WOR33" s="520"/>
      <c r="WOS33" s="520"/>
      <c r="WOT33" s="520"/>
      <c r="WOU33" s="520"/>
      <c r="WOV33" s="520"/>
      <c r="WOW33" s="520"/>
      <c r="WOX33" s="520"/>
      <c r="WOY33" s="520"/>
      <c r="WOZ33" s="520"/>
      <c r="WPA33" s="520"/>
      <c r="WPB33" s="520"/>
      <c r="WPC33" s="520"/>
      <c r="WPD33" s="520"/>
      <c r="WPE33" s="520"/>
      <c r="WPF33" s="520"/>
      <c r="WPG33" s="520"/>
      <c r="WPH33" s="520"/>
      <c r="WPI33" s="520"/>
      <c r="WPJ33" s="520"/>
      <c r="WPK33" s="520"/>
      <c r="WPL33" s="520"/>
      <c r="WPM33" s="520"/>
      <c r="WPN33" s="520"/>
      <c r="WPO33" s="520"/>
      <c r="WPP33" s="520"/>
      <c r="WPQ33" s="520"/>
      <c r="WPR33" s="520"/>
      <c r="WPS33" s="520"/>
      <c r="WPT33" s="520"/>
      <c r="WPU33" s="520"/>
      <c r="WPV33" s="520"/>
      <c r="WPW33" s="520"/>
      <c r="WPX33" s="520"/>
      <c r="WPY33" s="520"/>
      <c r="WPZ33" s="520"/>
      <c r="WQA33" s="520"/>
      <c r="WQB33" s="520"/>
      <c r="WQC33" s="520"/>
      <c r="WQD33" s="520"/>
      <c r="WQE33" s="520"/>
      <c r="WQF33" s="520"/>
      <c r="WQG33" s="520"/>
      <c r="WQH33" s="520"/>
      <c r="WQI33" s="520"/>
      <c r="WQJ33" s="520"/>
      <c r="WQK33" s="520"/>
      <c r="WQL33" s="520"/>
      <c r="WQM33" s="520"/>
      <c r="WQN33" s="520"/>
      <c r="WQO33" s="520"/>
      <c r="WQP33" s="520"/>
      <c r="WQQ33" s="520"/>
      <c r="WQR33" s="520"/>
      <c r="WQS33" s="520"/>
      <c r="WQT33" s="520"/>
      <c r="WQU33" s="520"/>
      <c r="WQV33" s="520"/>
      <c r="WQW33" s="520"/>
      <c r="WQX33" s="520"/>
      <c r="WQY33" s="520"/>
      <c r="WQZ33" s="520"/>
      <c r="WRA33" s="520"/>
      <c r="WRB33" s="520"/>
      <c r="WRC33" s="520"/>
      <c r="WRD33" s="520"/>
      <c r="WRE33" s="520"/>
      <c r="WRF33" s="520"/>
      <c r="WRG33" s="520"/>
      <c r="WRH33" s="520"/>
      <c r="WRI33" s="520"/>
      <c r="WRJ33" s="520"/>
      <c r="WRK33" s="520"/>
      <c r="WRL33" s="520"/>
      <c r="WRM33" s="520"/>
      <c r="WRN33" s="520"/>
      <c r="WRO33" s="520"/>
      <c r="WRP33" s="520"/>
      <c r="WRQ33" s="520"/>
      <c r="WRR33" s="520"/>
      <c r="WRS33" s="520"/>
      <c r="WRT33" s="520"/>
      <c r="WRU33" s="520"/>
      <c r="WRV33" s="520"/>
      <c r="WRW33" s="520"/>
      <c r="WRX33" s="520"/>
      <c r="WRY33" s="520"/>
      <c r="WRZ33" s="520"/>
      <c r="WSA33" s="520"/>
      <c r="WSB33" s="520"/>
      <c r="WSC33" s="520"/>
      <c r="WSD33" s="520"/>
      <c r="WSE33" s="520"/>
      <c r="WSF33" s="520"/>
      <c r="WSG33" s="520"/>
      <c r="WSH33" s="520"/>
      <c r="WSI33" s="520"/>
      <c r="WSJ33" s="520"/>
      <c r="WSK33" s="520"/>
      <c r="WSL33" s="520"/>
      <c r="WSM33" s="520"/>
      <c r="WSN33" s="520"/>
      <c r="WSO33" s="520"/>
      <c r="WSP33" s="520"/>
      <c r="WSQ33" s="520"/>
      <c r="WSR33" s="520"/>
      <c r="WSS33" s="520"/>
      <c r="WST33" s="520"/>
      <c r="WSU33" s="520"/>
      <c r="WSV33" s="520"/>
      <c r="WSW33" s="520"/>
      <c r="WSX33" s="520"/>
      <c r="WSY33" s="520"/>
      <c r="WSZ33" s="520"/>
      <c r="WTA33" s="520"/>
      <c r="WTB33" s="520"/>
      <c r="WTC33" s="520"/>
      <c r="WTD33" s="520"/>
      <c r="WTE33" s="520"/>
      <c r="WTF33" s="520"/>
      <c r="WTG33" s="520"/>
      <c r="WTH33" s="520"/>
      <c r="WTI33" s="520"/>
      <c r="WTJ33" s="520"/>
      <c r="WTK33" s="520"/>
      <c r="WTL33" s="520"/>
      <c r="WTM33" s="520"/>
      <c r="WTN33" s="520"/>
      <c r="WTO33" s="520"/>
      <c r="WTP33" s="520"/>
      <c r="WTQ33" s="520"/>
      <c r="WTR33" s="520"/>
      <c r="WTS33" s="520"/>
      <c r="WTT33" s="520"/>
      <c r="WTU33" s="520"/>
      <c r="WTV33" s="520"/>
      <c r="WTW33" s="520"/>
      <c r="WTX33" s="520"/>
      <c r="WTY33" s="520"/>
      <c r="WTZ33" s="520"/>
      <c r="WUA33" s="520"/>
      <c r="WUB33" s="520"/>
      <c r="WUC33" s="520"/>
      <c r="WUD33" s="520"/>
      <c r="WUE33" s="520"/>
      <c r="WUF33" s="520"/>
      <c r="WUG33" s="520"/>
      <c r="WUH33" s="520"/>
      <c r="WUI33" s="520"/>
      <c r="WUJ33" s="520"/>
      <c r="WUK33" s="520"/>
      <c r="WUL33" s="520"/>
      <c r="WUM33" s="520"/>
      <c r="WUN33" s="520"/>
      <c r="WUO33" s="520"/>
      <c r="WUP33" s="520"/>
      <c r="WUQ33" s="520"/>
      <c r="WUR33" s="520"/>
      <c r="WUS33" s="520"/>
      <c r="WUT33" s="520"/>
      <c r="WUU33" s="520"/>
      <c r="WUV33" s="520"/>
      <c r="WUW33" s="520"/>
      <c r="WUX33" s="520"/>
      <c r="WUY33" s="520"/>
      <c r="WUZ33" s="520"/>
      <c r="WVA33" s="520"/>
      <c r="WVB33" s="520"/>
      <c r="WVC33" s="520"/>
      <c r="WVD33" s="520"/>
      <c r="WVE33" s="520"/>
      <c r="WVF33" s="520"/>
      <c r="WVG33" s="520"/>
      <c r="WVH33" s="520"/>
      <c r="WVI33" s="520"/>
      <c r="WVJ33" s="520"/>
      <c r="WVK33" s="520"/>
      <c r="WVL33" s="520"/>
      <c r="WVM33" s="520"/>
      <c r="WVN33" s="520"/>
      <c r="WVO33" s="520"/>
      <c r="WVP33" s="520"/>
      <c r="WVQ33" s="520"/>
      <c r="WVR33" s="520"/>
      <c r="WVS33" s="520"/>
      <c r="WVT33" s="520"/>
      <c r="WVU33" s="520"/>
      <c r="WVV33" s="520"/>
      <c r="WVW33" s="520"/>
      <c r="WVX33" s="520"/>
      <c r="WVY33" s="520"/>
      <c r="WVZ33" s="520"/>
      <c r="WWA33" s="520"/>
      <c r="WWB33" s="520"/>
      <c r="WWC33" s="520"/>
      <c r="WWD33" s="520"/>
      <c r="WWE33" s="520"/>
      <c r="WWF33" s="520"/>
      <c r="WWG33" s="520"/>
      <c r="WWH33" s="520"/>
    </row>
    <row r="34" spans="1:16154" ht="2.25" customHeight="1">
      <c r="B34" s="70"/>
      <c r="C34" s="1731"/>
      <c r="D34" s="1731"/>
      <c r="E34" s="1731"/>
      <c r="F34" s="1731"/>
      <c r="G34" s="1731"/>
      <c r="H34" s="1731"/>
      <c r="I34" s="1732"/>
      <c r="J34" s="70"/>
      <c r="K34" s="72"/>
      <c r="L34" s="72"/>
      <c r="M34" s="72"/>
      <c r="N34" s="72"/>
      <c r="O34" s="73"/>
      <c r="P34" s="74"/>
      <c r="Q34" s="66"/>
      <c r="R34" s="75"/>
      <c r="S34" s="66"/>
      <c r="T34" s="73"/>
      <c r="U34" s="66"/>
      <c r="V34" s="75"/>
      <c r="W34" s="71"/>
      <c r="AE34" s="518"/>
      <c r="AI34" s="70"/>
      <c r="AJ34" s="1731"/>
      <c r="AK34" s="1731"/>
      <c r="AL34" s="1731"/>
      <c r="AM34" s="1731"/>
      <c r="AN34" s="1731"/>
      <c r="AO34" s="1731"/>
      <c r="AP34" s="1732"/>
      <c r="AQ34" s="70"/>
      <c r="AR34" s="72"/>
      <c r="AS34" s="72"/>
      <c r="AT34" s="72"/>
      <c r="AU34" s="72"/>
      <c r="AV34" s="73"/>
      <c r="AW34" s="74"/>
      <c r="AX34" s="66"/>
      <c r="AY34" s="75"/>
      <c r="AZ34" s="66"/>
      <c r="BA34" s="73"/>
      <c r="BB34" s="66"/>
      <c r="BC34" s="75"/>
      <c r="BD34" s="71"/>
      <c r="BI34" s="725"/>
      <c r="BJ34" s="725"/>
      <c r="BK34" s="725"/>
    </row>
    <row r="35" spans="1:16154" s="527" customFormat="1" ht="19.5" customHeight="1">
      <c r="A35" s="520"/>
      <c r="B35" s="521"/>
      <c r="C35" s="1731"/>
      <c r="D35" s="1731"/>
      <c r="E35" s="1731"/>
      <c r="F35" s="1731"/>
      <c r="G35" s="1731"/>
      <c r="H35" s="1731"/>
      <c r="I35" s="1732"/>
      <c r="J35" s="523"/>
      <c r="K35" s="523" t="s">
        <v>148</v>
      </c>
      <c r="L35" s="523"/>
      <c r="M35" s="523"/>
      <c r="N35" s="523"/>
      <c r="O35" s="523"/>
      <c r="P35" s="523"/>
      <c r="Q35" s="1736"/>
      <c r="R35" s="1736"/>
      <c r="S35" s="1736"/>
      <c r="T35" s="1736"/>
      <c r="U35" s="1736"/>
      <c r="V35" s="523" t="s">
        <v>146</v>
      </c>
      <c r="W35" s="529" t="s">
        <v>147</v>
      </c>
      <c r="AA35" s="528"/>
      <c r="AB35" s="520"/>
      <c r="AD35" s="520"/>
      <c r="AE35" s="518"/>
      <c r="AF35" s="520"/>
      <c r="AG35" s="520"/>
      <c r="AH35" s="520"/>
      <c r="AI35" s="521"/>
      <c r="AJ35" s="1731"/>
      <c r="AK35" s="1731"/>
      <c r="AL35" s="1731"/>
      <c r="AM35" s="1731"/>
      <c r="AN35" s="1731"/>
      <c r="AO35" s="1731"/>
      <c r="AP35" s="1732"/>
      <c r="AQ35" s="523"/>
      <c r="AR35" s="523" t="s">
        <v>148</v>
      </c>
      <c r="AS35" s="523"/>
      <c r="AT35" s="523"/>
      <c r="AU35" s="523"/>
      <c r="AV35" s="523"/>
      <c r="AW35" s="523"/>
      <c r="AX35" s="1736"/>
      <c r="AY35" s="1736"/>
      <c r="AZ35" s="1736"/>
      <c r="BA35" s="1736"/>
      <c r="BB35" s="1736"/>
      <c r="BC35" s="523" t="s">
        <v>146</v>
      </c>
      <c r="BD35" s="529" t="s">
        <v>147</v>
      </c>
      <c r="BG35" s="520"/>
      <c r="BH35" s="520"/>
      <c r="BI35" s="323"/>
      <c r="BJ35" s="323"/>
      <c r="BK35" s="323"/>
      <c r="BL35" s="520"/>
      <c r="BM35" s="520"/>
      <c r="BN35" s="520"/>
      <c r="BO35" s="520"/>
      <c r="BP35" s="520"/>
      <c r="BQ35" s="520"/>
      <c r="BR35" s="520"/>
      <c r="BS35" s="520"/>
      <c r="BT35" s="520"/>
      <c r="BU35" s="520"/>
      <c r="BV35" s="520"/>
      <c r="BW35" s="520"/>
      <c r="BX35" s="520"/>
      <c r="BY35" s="520"/>
      <c r="BZ35" s="520"/>
      <c r="CA35" s="520"/>
      <c r="CB35" s="520"/>
      <c r="CC35" s="520"/>
      <c r="CD35" s="520"/>
      <c r="CE35" s="520"/>
      <c r="CF35" s="520"/>
      <c r="CG35" s="520"/>
      <c r="CH35" s="520"/>
      <c r="CI35" s="520"/>
      <c r="CJ35" s="520"/>
      <c r="CK35" s="520"/>
      <c r="CL35" s="520"/>
      <c r="CM35" s="520"/>
      <c r="CN35" s="520"/>
      <c r="CO35" s="520"/>
      <c r="CP35" s="520"/>
      <c r="CQ35" s="520"/>
      <c r="CR35" s="520"/>
      <c r="CS35" s="520"/>
      <c r="CT35" s="520"/>
      <c r="CU35" s="520"/>
      <c r="CV35" s="520"/>
      <c r="CW35" s="520"/>
      <c r="CX35" s="520"/>
      <c r="CY35" s="520"/>
      <c r="CZ35" s="520"/>
      <c r="DA35" s="520"/>
      <c r="DB35" s="520"/>
      <c r="DC35" s="520"/>
      <c r="DD35" s="520"/>
      <c r="DE35" s="520"/>
      <c r="DF35" s="520"/>
      <c r="DG35" s="520"/>
      <c r="DH35" s="520"/>
      <c r="DI35" s="520"/>
      <c r="DJ35" s="520"/>
      <c r="DK35" s="520"/>
      <c r="DL35" s="520"/>
      <c r="DM35" s="520"/>
      <c r="DN35" s="520"/>
      <c r="DO35" s="520"/>
      <c r="DP35" s="520"/>
      <c r="DQ35" s="520"/>
      <c r="DR35" s="520"/>
      <c r="DS35" s="520"/>
      <c r="DT35" s="520"/>
      <c r="DU35" s="520"/>
      <c r="DV35" s="520"/>
      <c r="DW35" s="520"/>
      <c r="DX35" s="520"/>
      <c r="DY35" s="520"/>
      <c r="DZ35" s="520"/>
      <c r="EA35" s="520"/>
      <c r="EB35" s="520"/>
      <c r="EC35" s="520"/>
      <c r="ED35" s="520"/>
      <c r="EE35" s="520"/>
      <c r="EF35" s="520"/>
      <c r="EG35" s="520"/>
      <c r="EH35" s="520"/>
      <c r="EI35" s="520"/>
      <c r="EJ35" s="520"/>
      <c r="EK35" s="520"/>
      <c r="EL35" s="520"/>
      <c r="EM35" s="520"/>
      <c r="EN35" s="520"/>
      <c r="EO35" s="520"/>
      <c r="EP35" s="520"/>
      <c r="EQ35" s="520"/>
      <c r="ER35" s="520"/>
      <c r="ES35" s="520"/>
      <c r="ET35" s="520"/>
      <c r="EU35" s="520"/>
      <c r="EV35" s="520"/>
      <c r="EW35" s="520"/>
      <c r="EX35" s="520"/>
      <c r="EY35" s="520"/>
      <c r="EZ35" s="520"/>
      <c r="FA35" s="520"/>
      <c r="FB35" s="520"/>
      <c r="FC35" s="520"/>
      <c r="FD35" s="520"/>
      <c r="FE35" s="520"/>
      <c r="FF35" s="520"/>
      <c r="FG35" s="520"/>
      <c r="FH35" s="520"/>
      <c r="FI35" s="520"/>
      <c r="FJ35" s="520"/>
      <c r="FK35" s="520"/>
      <c r="FL35" s="520"/>
      <c r="FM35" s="520"/>
      <c r="FN35" s="520"/>
      <c r="FO35" s="520"/>
      <c r="FP35" s="520"/>
      <c r="FQ35" s="520"/>
      <c r="FR35" s="520"/>
      <c r="FS35" s="520"/>
      <c r="FT35" s="520"/>
      <c r="FU35" s="520"/>
      <c r="FV35" s="520"/>
      <c r="FW35" s="520"/>
      <c r="FX35" s="520"/>
      <c r="FY35" s="520"/>
      <c r="FZ35" s="520"/>
      <c r="GA35" s="520"/>
      <c r="GB35" s="520"/>
      <c r="GC35" s="520"/>
      <c r="GD35" s="520"/>
      <c r="GE35" s="520"/>
      <c r="GF35" s="520"/>
      <c r="GG35" s="520"/>
      <c r="GH35" s="520"/>
      <c r="GI35" s="520"/>
      <c r="GJ35" s="520"/>
      <c r="GK35" s="520"/>
      <c r="GL35" s="520"/>
      <c r="GM35" s="520"/>
      <c r="GN35" s="520"/>
      <c r="GO35" s="520"/>
      <c r="GP35" s="520"/>
      <c r="GQ35" s="520"/>
      <c r="GR35" s="520"/>
      <c r="GS35" s="520"/>
      <c r="GT35" s="520"/>
      <c r="GU35" s="520"/>
      <c r="GV35" s="520"/>
      <c r="GW35" s="520"/>
      <c r="GX35" s="520"/>
      <c r="GY35" s="520"/>
      <c r="GZ35" s="520"/>
      <c r="HA35" s="520"/>
      <c r="HB35" s="520"/>
      <c r="HC35" s="520"/>
      <c r="HD35" s="520"/>
      <c r="HE35" s="520"/>
      <c r="HF35" s="520"/>
      <c r="HG35" s="520"/>
      <c r="HH35" s="520"/>
      <c r="HI35" s="520"/>
      <c r="HJ35" s="520"/>
      <c r="HK35" s="520"/>
      <c r="HL35" s="520"/>
      <c r="HM35" s="520"/>
      <c r="HN35" s="520"/>
      <c r="HO35" s="520"/>
      <c r="HP35" s="520"/>
      <c r="HQ35" s="520"/>
      <c r="HR35" s="520"/>
      <c r="HS35" s="520"/>
      <c r="HT35" s="520"/>
      <c r="HU35" s="520"/>
      <c r="HV35" s="520"/>
      <c r="HW35" s="520"/>
      <c r="HX35" s="520"/>
      <c r="HY35" s="520"/>
      <c r="HZ35" s="520"/>
      <c r="IA35" s="520"/>
      <c r="IB35" s="520"/>
      <c r="IC35" s="520"/>
      <c r="ID35" s="520"/>
      <c r="IE35" s="520"/>
      <c r="IF35" s="520"/>
      <c r="IG35" s="520"/>
      <c r="IH35" s="520"/>
      <c r="II35" s="520"/>
      <c r="IJ35" s="520"/>
      <c r="IK35" s="520"/>
      <c r="IL35" s="520"/>
      <c r="IM35" s="520"/>
      <c r="IN35" s="520"/>
      <c r="IO35" s="520"/>
      <c r="IP35" s="520"/>
      <c r="IQ35" s="520"/>
      <c r="IR35" s="520"/>
      <c r="IS35" s="520"/>
      <c r="IT35" s="520"/>
      <c r="IU35" s="520"/>
      <c r="IV35" s="520"/>
      <c r="IW35" s="520"/>
      <c r="IX35" s="520"/>
      <c r="IY35" s="520"/>
      <c r="IZ35" s="520"/>
      <c r="JA35" s="520"/>
      <c r="JB35" s="520"/>
      <c r="JC35" s="520"/>
      <c r="JD35" s="520"/>
      <c r="JE35" s="520"/>
      <c r="JF35" s="520"/>
      <c r="JG35" s="520"/>
      <c r="JH35" s="520"/>
      <c r="JI35" s="520"/>
      <c r="JJ35" s="520"/>
      <c r="JK35" s="520"/>
      <c r="JL35" s="520"/>
      <c r="JM35" s="520"/>
      <c r="JN35" s="520"/>
      <c r="JO35" s="520"/>
      <c r="JP35" s="520"/>
      <c r="JQ35" s="520"/>
      <c r="JR35" s="520"/>
      <c r="JS35" s="520"/>
      <c r="JT35" s="520"/>
      <c r="JU35" s="520"/>
      <c r="JV35" s="520"/>
      <c r="JW35" s="520"/>
      <c r="JX35" s="520"/>
      <c r="JY35" s="520"/>
      <c r="JZ35" s="520"/>
      <c r="KA35" s="520"/>
      <c r="KB35" s="520"/>
      <c r="KC35" s="520"/>
      <c r="KD35" s="520"/>
      <c r="KE35" s="520"/>
      <c r="KF35" s="520"/>
      <c r="KG35" s="520"/>
      <c r="KH35" s="520"/>
      <c r="KI35" s="520"/>
      <c r="KJ35" s="520"/>
      <c r="KK35" s="520"/>
      <c r="KL35" s="520"/>
      <c r="KM35" s="520"/>
      <c r="KN35" s="520"/>
      <c r="KO35" s="520"/>
      <c r="KP35" s="520"/>
      <c r="KQ35" s="520"/>
      <c r="KR35" s="520"/>
      <c r="KS35" s="520"/>
      <c r="KT35" s="520"/>
      <c r="KU35" s="520"/>
      <c r="KV35" s="520"/>
      <c r="KW35" s="520"/>
      <c r="KX35" s="520"/>
      <c r="KY35" s="520"/>
      <c r="KZ35" s="520"/>
      <c r="LA35" s="520"/>
      <c r="LB35" s="520"/>
      <c r="LC35" s="520"/>
      <c r="LD35" s="520"/>
      <c r="LE35" s="520"/>
      <c r="LF35" s="520"/>
      <c r="LG35" s="520"/>
      <c r="LH35" s="520"/>
      <c r="LI35" s="520"/>
      <c r="LJ35" s="520"/>
      <c r="LK35" s="520"/>
      <c r="LL35" s="520"/>
      <c r="LM35" s="520"/>
      <c r="LN35" s="520"/>
      <c r="LO35" s="520"/>
      <c r="LP35" s="520"/>
      <c r="LQ35" s="520"/>
      <c r="LR35" s="520"/>
      <c r="LS35" s="520"/>
      <c r="LT35" s="520"/>
      <c r="LU35" s="520"/>
      <c r="LV35" s="520"/>
      <c r="LW35" s="520"/>
      <c r="LX35" s="520"/>
      <c r="LY35" s="520"/>
      <c r="LZ35" s="520"/>
      <c r="MA35" s="520"/>
      <c r="MB35" s="520"/>
      <c r="MC35" s="520"/>
      <c r="MD35" s="520"/>
      <c r="ME35" s="520"/>
      <c r="MF35" s="520"/>
      <c r="MG35" s="520"/>
      <c r="MH35" s="520"/>
      <c r="MI35" s="520"/>
      <c r="MJ35" s="520"/>
      <c r="MK35" s="520"/>
      <c r="ML35" s="520"/>
      <c r="MM35" s="520"/>
      <c r="MN35" s="520"/>
      <c r="MO35" s="520"/>
      <c r="MP35" s="520"/>
      <c r="MQ35" s="520"/>
      <c r="MR35" s="520"/>
      <c r="MS35" s="520"/>
      <c r="MT35" s="520"/>
      <c r="MU35" s="520"/>
      <c r="MV35" s="520"/>
      <c r="MW35" s="520"/>
      <c r="MX35" s="520"/>
      <c r="MY35" s="520"/>
      <c r="MZ35" s="520"/>
      <c r="NA35" s="520"/>
      <c r="NB35" s="520"/>
      <c r="NC35" s="520"/>
      <c r="ND35" s="520"/>
      <c r="NE35" s="520"/>
      <c r="NF35" s="520"/>
      <c r="NG35" s="520"/>
      <c r="NH35" s="520"/>
      <c r="NI35" s="520"/>
      <c r="NJ35" s="520"/>
      <c r="NK35" s="520"/>
      <c r="NL35" s="520"/>
      <c r="NM35" s="520"/>
      <c r="NN35" s="520"/>
      <c r="NO35" s="520"/>
      <c r="NP35" s="520"/>
      <c r="NQ35" s="520"/>
      <c r="NR35" s="520"/>
      <c r="NS35" s="520"/>
      <c r="NT35" s="520"/>
      <c r="NU35" s="520"/>
      <c r="NV35" s="520"/>
      <c r="NW35" s="520"/>
      <c r="NX35" s="520"/>
      <c r="NY35" s="520"/>
      <c r="NZ35" s="520"/>
      <c r="OA35" s="520"/>
      <c r="OB35" s="520"/>
      <c r="OC35" s="520"/>
      <c r="OD35" s="520"/>
      <c r="OE35" s="520"/>
      <c r="OF35" s="520"/>
      <c r="OG35" s="520"/>
      <c r="OH35" s="520"/>
      <c r="OI35" s="520"/>
      <c r="OJ35" s="520"/>
      <c r="OK35" s="520"/>
      <c r="OL35" s="520"/>
      <c r="OM35" s="520"/>
      <c r="ON35" s="520"/>
      <c r="OO35" s="520"/>
      <c r="OP35" s="520"/>
      <c r="OQ35" s="520"/>
      <c r="OR35" s="520"/>
      <c r="OS35" s="520"/>
      <c r="OT35" s="520"/>
      <c r="OU35" s="520"/>
      <c r="OV35" s="520"/>
      <c r="OW35" s="520"/>
      <c r="OX35" s="520"/>
      <c r="OY35" s="520"/>
      <c r="OZ35" s="520"/>
      <c r="PA35" s="520"/>
      <c r="PB35" s="520"/>
      <c r="PC35" s="520"/>
      <c r="PD35" s="520"/>
      <c r="PE35" s="520"/>
      <c r="PF35" s="520"/>
      <c r="PG35" s="520"/>
      <c r="PH35" s="520"/>
      <c r="PI35" s="520"/>
      <c r="PJ35" s="520"/>
      <c r="PK35" s="520"/>
      <c r="PL35" s="520"/>
      <c r="PM35" s="520"/>
      <c r="PN35" s="520"/>
      <c r="PO35" s="520"/>
      <c r="PP35" s="520"/>
      <c r="PQ35" s="520"/>
      <c r="PR35" s="520"/>
      <c r="PS35" s="520"/>
      <c r="PT35" s="520"/>
      <c r="PU35" s="520"/>
      <c r="PV35" s="520"/>
      <c r="PW35" s="520"/>
      <c r="PX35" s="520"/>
      <c r="PY35" s="520"/>
      <c r="PZ35" s="520"/>
      <c r="QA35" s="520"/>
      <c r="QB35" s="520"/>
      <c r="QC35" s="520"/>
      <c r="QD35" s="520"/>
      <c r="QE35" s="520"/>
      <c r="QF35" s="520"/>
      <c r="QG35" s="520"/>
      <c r="QH35" s="520"/>
      <c r="QI35" s="520"/>
      <c r="QJ35" s="520"/>
      <c r="QK35" s="520"/>
      <c r="QL35" s="520"/>
      <c r="QM35" s="520"/>
      <c r="QN35" s="520"/>
      <c r="QO35" s="520"/>
      <c r="QP35" s="520"/>
      <c r="QQ35" s="520"/>
      <c r="QR35" s="520"/>
      <c r="QS35" s="520"/>
      <c r="QT35" s="520"/>
      <c r="QU35" s="520"/>
      <c r="QV35" s="520"/>
      <c r="QW35" s="520"/>
      <c r="QX35" s="520"/>
      <c r="QY35" s="520"/>
      <c r="QZ35" s="520"/>
      <c r="RA35" s="520"/>
      <c r="RB35" s="520"/>
      <c r="RC35" s="520"/>
      <c r="RD35" s="520"/>
      <c r="RE35" s="520"/>
      <c r="RF35" s="520"/>
      <c r="RG35" s="520"/>
      <c r="RH35" s="520"/>
      <c r="RI35" s="520"/>
      <c r="RJ35" s="520"/>
      <c r="RK35" s="520"/>
      <c r="RL35" s="520"/>
      <c r="RM35" s="520"/>
      <c r="RN35" s="520"/>
      <c r="RO35" s="520"/>
      <c r="RP35" s="520"/>
      <c r="RQ35" s="520"/>
      <c r="RR35" s="520"/>
      <c r="RS35" s="520"/>
      <c r="RT35" s="520"/>
      <c r="RU35" s="520"/>
      <c r="RV35" s="520"/>
      <c r="RW35" s="520"/>
      <c r="RX35" s="520"/>
      <c r="RY35" s="520"/>
      <c r="RZ35" s="520"/>
      <c r="SA35" s="520"/>
      <c r="SB35" s="520"/>
      <c r="SC35" s="520"/>
      <c r="SD35" s="520"/>
      <c r="SE35" s="520"/>
      <c r="SF35" s="520"/>
      <c r="SG35" s="520"/>
      <c r="SH35" s="520"/>
      <c r="SI35" s="520"/>
      <c r="SJ35" s="520"/>
      <c r="SK35" s="520"/>
      <c r="SL35" s="520"/>
      <c r="SM35" s="520"/>
      <c r="SN35" s="520"/>
      <c r="SO35" s="520"/>
      <c r="SP35" s="520"/>
      <c r="SQ35" s="520"/>
      <c r="SR35" s="520"/>
      <c r="SS35" s="520"/>
      <c r="ST35" s="520"/>
      <c r="SU35" s="520"/>
      <c r="SV35" s="520"/>
      <c r="SW35" s="520"/>
      <c r="SX35" s="520"/>
      <c r="SY35" s="520"/>
      <c r="SZ35" s="520"/>
      <c r="TA35" s="520"/>
      <c r="TB35" s="520"/>
      <c r="TC35" s="520"/>
      <c r="TD35" s="520"/>
      <c r="TE35" s="520"/>
      <c r="TF35" s="520"/>
      <c r="TG35" s="520"/>
      <c r="TH35" s="520"/>
      <c r="TI35" s="520"/>
      <c r="TJ35" s="520"/>
      <c r="TK35" s="520"/>
      <c r="TL35" s="520"/>
      <c r="TM35" s="520"/>
      <c r="TN35" s="520"/>
      <c r="TO35" s="520"/>
      <c r="TP35" s="520"/>
      <c r="TQ35" s="520"/>
      <c r="TR35" s="520"/>
      <c r="TS35" s="520"/>
      <c r="TT35" s="520"/>
      <c r="TU35" s="520"/>
      <c r="TV35" s="520"/>
      <c r="TW35" s="520"/>
      <c r="TX35" s="520"/>
      <c r="TY35" s="520"/>
      <c r="TZ35" s="520"/>
      <c r="UA35" s="520"/>
      <c r="UB35" s="520"/>
      <c r="UC35" s="520"/>
      <c r="UD35" s="520"/>
      <c r="UE35" s="520"/>
      <c r="UF35" s="520"/>
      <c r="UG35" s="520"/>
      <c r="UH35" s="520"/>
      <c r="UI35" s="520"/>
      <c r="UJ35" s="520"/>
      <c r="UK35" s="520"/>
      <c r="UL35" s="520"/>
      <c r="UM35" s="520"/>
      <c r="UN35" s="520"/>
      <c r="UO35" s="520"/>
      <c r="UP35" s="520"/>
      <c r="UQ35" s="520"/>
      <c r="UR35" s="520"/>
      <c r="US35" s="520"/>
      <c r="UT35" s="520"/>
      <c r="UU35" s="520"/>
      <c r="UV35" s="520"/>
      <c r="UW35" s="520"/>
      <c r="UX35" s="520"/>
      <c r="UY35" s="520"/>
      <c r="UZ35" s="520"/>
      <c r="VA35" s="520"/>
      <c r="VB35" s="520"/>
      <c r="VC35" s="520"/>
      <c r="VD35" s="520"/>
      <c r="VE35" s="520"/>
      <c r="VF35" s="520"/>
      <c r="VG35" s="520"/>
      <c r="VH35" s="520"/>
      <c r="VI35" s="520"/>
      <c r="VJ35" s="520"/>
      <c r="VK35" s="520"/>
      <c r="VL35" s="520"/>
      <c r="VM35" s="520"/>
      <c r="VN35" s="520"/>
      <c r="VO35" s="520"/>
      <c r="VP35" s="520"/>
      <c r="VQ35" s="520"/>
      <c r="VR35" s="520"/>
      <c r="VS35" s="520"/>
      <c r="VT35" s="520"/>
      <c r="VU35" s="520"/>
      <c r="VV35" s="520"/>
      <c r="VW35" s="520"/>
      <c r="VX35" s="520"/>
      <c r="VY35" s="520"/>
      <c r="VZ35" s="520"/>
      <c r="WA35" s="520"/>
      <c r="WB35" s="520"/>
      <c r="WC35" s="520"/>
      <c r="WD35" s="520"/>
      <c r="WE35" s="520"/>
      <c r="WF35" s="520"/>
      <c r="WG35" s="520"/>
      <c r="WH35" s="520"/>
      <c r="WI35" s="520"/>
      <c r="WJ35" s="520"/>
      <c r="WK35" s="520"/>
      <c r="WL35" s="520"/>
      <c r="WM35" s="520"/>
      <c r="WN35" s="520"/>
      <c r="WO35" s="520"/>
      <c r="WP35" s="520"/>
      <c r="WQ35" s="520"/>
      <c r="WR35" s="520"/>
      <c r="WS35" s="520"/>
      <c r="WT35" s="520"/>
      <c r="WU35" s="520"/>
      <c r="WV35" s="520"/>
      <c r="WW35" s="520"/>
      <c r="WX35" s="520"/>
      <c r="WY35" s="520"/>
      <c r="WZ35" s="520"/>
      <c r="XA35" s="520"/>
      <c r="XB35" s="520"/>
      <c r="XC35" s="520"/>
      <c r="XD35" s="520"/>
      <c r="XE35" s="520"/>
      <c r="XF35" s="520"/>
      <c r="XG35" s="520"/>
      <c r="XH35" s="520"/>
      <c r="XI35" s="520"/>
      <c r="XJ35" s="520"/>
      <c r="XK35" s="520"/>
      <c r="XL35" s="520"/>
      <c r="XM35" s="520"/>
      <c r="XN35" s="520"/>
      <c r="XO35" s="520"/>
      <c r="XP35" s="520"/>
      <c r="XQ35" s="520"/>
      <c r="XR35" s="520"/>
      <c r="XS35" s="520"/>
      <c r="XT35" s="520"/>
      <c r="XU35" s="520"/>
      <c r="XV35" s="520"/>
      <c r="XW35" s="520"/>
      <c r="XX35" s="520"/>
      <c r="XY35" s="520"/>
      <c r="XZ35" s="520"/>
      <c r="YA35" s="520"/>
      <c r="YB35" s="520"/>
      <c r="YC35" s="520"/>
      <c r="YD35" s="520"/>
      <c r="YE35" s="520"/>
      <c r="YF35" s="520"/>
      <c r="YG35" s="520"/>
      <c r="YH35" s="520"/>
      <c r="YI35" s="520"/>
      <c r="YJ35" s="520"/>
      <c r="YK35" s="520"/>
      <c r="YL35" s="520"/>
      <c r="YM35" s="520"/>
      <c r="YN35" s="520"/>
      <c r="YO35" s="520"/>
      <c r="YP35" s="520"/>
      <c r="YQ35" s="520"/>
      <c r="YR35" s="520"/>
      <c r="YS35" s="520"/>
      <c r="YT35" s="520"/>
      <c r="YU35" s="520"/>
      <c r="YV35" s="520"/>
      <c r="YW35" s="520"/>
      <c r="YX35" s="520"/>
      <c r="YY35" s="520"/>
      <c r="YZ35" s="520"/>
      <c r="ZA35" s="520"/>
      <c r="ZB35" s="520"/>
      <c r="ZC35" s="520"/>
      <c r="ZD35" s="520"/>
      <c r="ZE35" s="520"/>
      <c r="ZF35" s="520"/>
      <c r="ZG35" s="520"/>
      <c r="ZH35" s="520"/>
      <c r="ZI35" s="520"/>
      <c r="ZJ35" s="520"/>
      <c r="ZK35" s="520"/>
      <c r="ZL35" s="520"/>
      <c r="ZM35" s="520"/>
      <c r="ZN35" s="520"/>
      <c r="ZO35" s="520"/>
      <c r="ZP35" s="520"/>
      <c r="ZQ35" s="520"/>
      <c r="ZR35" s="520"/>
      <c r="ZS35" s="520"/>
      <c r="ZT35" s="520"/>
      <c r="ZU35" s="520"/>
      <c r="ZV35" s="520"/>
      <c r="ZW35" s="520"/>
      <c r="ZX35" s="520"/>
      <c r="ZY35" s="520"/>
      <c r="ZZ35" s="520"/>
      <c r="AAA35" s="520"/>
      <c r="AAB35" s="520"/>
      <c r="AAC35" s="520"/>
      <c r="AAD35" s="520"/>
      <c r="AAE35" s="520"/>
      <c r="AAF35" s="520"/>
      <c r="AAG35" s="520"/>
      <c r="AAH35" s="520"/>
      <c r="AAI35" s="520"/>
      <c r="AAJ35" s="520"/>
      <c r="AAK35" s="520"/>
      <c r="AAL35" s="520"/>
      <c r="AAM35" s="520"/>
      <c r="AAN35" s="520"/>
      <c r="AAO35" s="520"/>
      <c r="AAP35" s="520"/>
      <c r="AAQ35" s="520"/>
      <c r="AAR35" s="520"/>
      <c r="AAS35" s="520"/>
      <c r="AAT35" s="520"/>
      <c r="AAU35" s="520"/>
      <c r="AAV35" s="520"/>
      <c r="AAW35" s="520"/>
      <c r="AAX35" s="520"/>
      <c r="AAY35" s="520"/>
      <c r="AAZ35" s="520"/>
      <c r="ABA35" s="520"/>
      <c r="ABB35" s="520"/>
      <c r="ABC35" s="520"/>
      <c r="ABD35" s="520"/>
      <c r="ABE35" s="520"/>
      <c r="ABF35" s="520"/>
      <c r="ABG35" s="520"/>
      <c r="ABH35" s="520"/>
      <c r="ABI35" s="520"/>
      <c r="ABJ35" s="520"/>
      <c r="ABK35" s="520"/>
      <c r="ABL35" s="520"/>
      <c r="ABM35" s="520"/>
      <c r="ABN35" s="520"/>
      <c r="ABO35" s="520"/>
      <c r="ABP35" s="520"/>
      <c r="ABQ35" s="520"/>
      <c r="ABR35" s="520"/>
      <c r="ABS35" s="520"/>
      <c r="ABT35" s="520"/>
      <c r="ABU35" s="520"/>
      <c r="ABV35" s="520"/>
      <c r="ABW35" s="520"/>
      <c r="ABX35" s="520"/>
      <c r="ABY35" s="520"/>
      <c r="ABZ35" s="520"/>
      <c r="ACA35" s="520"/>
      <c r="ACB35" s="520"/>
      <c r="ACC35" s="520"/>
      <c r="ACD35" s="520"/>
      <c r="ACE35" s="520"/>
      <c r="ACF35" s="520"/>
      <c r="ACG35" s="520"/>
      <c r="ACH35" s="520"/>
      <c r="ACI35" s="520"/>
      <c r="ACJ35" s="520"/>
      <c r="ACK35" s="520"/>
      <c r="ACL35" s="520"/>
      <c r="ACM35" s="520"/>
      <c r="ACN35" s="520"/>
      <c r="ACO35" s="520"/>
      <c r="ACP35" s="520"/>
      <c r="ACQ35" s="520"/>
      <c r="ACR35" s="520"/>
      <c r="ACS35" s="520"/>
      <c r="ACT35" s="520"/>
      <c r="ACU35" s="520"/>
      <c r="ACV35" s="520"/>
      <c r="ACW35" s="520"/>
      <c r="ACX35" s="520"/>
      <c r="ACY35" s="520"/>
      <c r="ACZ35" s="520"/>
      <c r="ADA35" s="520"/>
      <c r="ADB35" s="520"/>
      <c r="ADC35" s="520"/>
      <c r="ADD35" s="520"/>
      <c r="ADE35" s="520"/>
      <c r="ADF35" s="520"/>
      <c r="ADG35" s="520"/>
      <c r="ADH35" s="520"/>
      <c r="ADI35" s="520"/>
      <c r="ADJ35" s="520"/>
      <c r="ADK35" s="520"/>
      <c r="ADL35" s="520"/>
      <c r="ADM35" s="520"/>
      <c r="ADN35" s="520"/>
      <c r="ADO35" s="520"/>
      <c r="ADP35" s="520"/>
      <c r="ADQ35" s="520"/>
      <c r="ADR35" s="520"/>
      <c r="ADS35" s="520"/>
      <c r="ADT35" s="520"/>
      <c r="ADU35" s="520"/>
      <c r="ADV35" s="520"/>
      <c r="ADW35" s="520"/>
      <c r="ADX35" s="520"/>
      <c r="ADY35" s="520"/>
      <c r="ADZ35" s="520"/>
      <c r="AEA35" s="520"/>
      <c r="AEB35" s="520"/>
      <c r="AEC35" s="520"/>
      <c r="AED35" s="520"/>
      <c r="AEE35" s="520"/>
      <c r="AEF35" s="520"/>
      <c r="AEG35" s="520"/>
      <c r="AEH35" s="520"/>
      <c r="AEI35" s="520"/>
      <c r="AEJ35" s="520"/>
      <c r="AEK35" s="520"/>
      <c r="AEL35" s="520"/>
      <c r="AEM35" s="520"/>
      <c r="AEN35" s="520"/>
      <c r="AEO35" s="520"/>
      <c r="AEP35" s="520"/>
      <c r="AEQ35" s="520"/>
      <c r="AER35" s="520"/>
      <c r="AES35" s="520"/>
      <c r="AET35" s="520"/>
      <c r="AEU35" s="520"/>
      <c r="AEV35" s="520"/>
      <c r="AEW35" s="520"/>
      <c r="AEX35" s="520"/>
      <c r="AEY35" s="520"/>
      <c r="AEZ35" s="520"/>
      <c r="AFA35" s="520"/>
      <c r="AFB35" s="520"/>
      <c r="AFC35" s="520"/>
      <c r="AFD35" s="520"/>
      <c r="AFE35" s="520"/>
      <c r="AFF35" s="520"/>
      <c r="AFG35" s="520"/>
      <c r="AFH35" s="520"/>
      <c r="AFI35" s="520"/>
      <c r="AFJ35" s="520"/>
      <c r="AFK35" s="520"/>
      <c r="AFL35" s="520"/>
      <c r="AFM35" s="520"/>
      <c r="AFN35" s="520"/>
      <c r="AFO35" s="520"/>
      <c r="AFP35" s="520"/>
      <c r="AFQ35" s="520"/>
      <c r="AFR35" s="520"/>
      <c r="AFS35" s="520"/>
      <c r="AFT35" s="520"/>
      <c r="AFU35" s="520"/>
      <c r="AFV35" s="520"/>
      <c r="AFW35" s="520"/>
      <c r="AFX35" s="520"/>
      <c r="AFY35" s="520"/>
      <c r="AFZ35" s="520"/>
      <c r="AGA35" s="520"/>
      <c r="AGB35" s="520"/>
      <c r="AGC35" s="520"/>
      <c r="AGD35" s="520"/>
      <c r="AGE35" s="520"/>
      <c r="AGF35" s="520"/>
      <c r="AGG35" s="520"/>
      <c r="AGH35" s="520"/>
      <c r="AGI35" s="520"/>
      <c r="AGJ35" s="520"/>
      <c r="AGK35" s="520"/>
      <c r="AGL35" s="520"/>
      <c r="AGM35" s="520"/>
      <c r="AGN35" s="520"/>
      <c r="AGO35" s="520"/>
      <c r="AGP35" s="520"/>
      <c r="AGQ35" s="520"/>
      <c r="AGR35" s="520"/>
      <c r="AGS35" s="520"/>
      <c r="AGT35" s="520"/>
      <c r="AGU35" s="520"/>
      <c r="AGV35" s="520"/>
      <c r="AGW35" s="520"/>
      <c r="AGX35" s="520"/>
      <c r="AGY35" s="520"/>
      <c r="AGZ35" s="520"/>
      <c r="AHA35" s="520"/>
      <c r="AHB35" s="520"/>
      <c r="AHC35" s="520"/>
      <c r="AHD35" s="520"/>
      <c r="AHE35" s="520"/>
      <c r="AHF35" s="520"/>
      <c r="AHG35" s="520"/>
      <c r="AHH35" s="520"/>
      <c r="AHI35" s="520"/>
      <c r="AHJ35" s="520"/>
      <c r="AHK35" s="520"/>
      <c r="AHL35" s="520"/>
      <c r="AHM35" s="520"/>
      <c r="AHN35" s="520"/>
      <c r="AHO35" s="520"/>
      <c r="AHP35" s="520"/>
      <c r="AHQ35" s="520"/>
      <c r="AHR35" s="520"/>
      <c r="AHS35" s="520"/>
      <c r="AHT35" s="520"/>
      <c r="AHU35" s="520"/>
      <c r="AHV35" s="520"/>
      <c r="AHW35" s="520"/>
      <c r="AHX35" s="520"/>
      <c r="AHY35" s="520"/>
      <c r="AHZ35" s="520"/>
      <c r="AIA35" s="520"/>
      <c r="AIB35" s="520"/>
      <c r="AIC35" s="520"/>
      <c r="AID35" s="520"/>
      <c r="AIE35" s="520"/>
      <c r="AIF35" s="520"/>
      <c r="AIG35" s="520"/>
      <c r="AIH35" s="520"/>
      <c r="AII35" s="520"/>
      <c r="AIJ35" s="520"/>
      <c r="AIK35" s="520"/>
      <c r="AIL35" s="520"/>
      <c r="AIM35" s="520"/>
      <c r="AIN35" s="520"/>
      <c r="AIO35" s="520"/>
      <c r="AIP35" s="520"/>
      <c r="AIQ35" s="520"/>
      <c r="AIR35" s="520"/>
      <c r="AIS35" s="520"/>
      <c r="AIT35" s="520"/>
      <c r="AIU35" s="520"/>
      <c r="AIV35" s="520"/>
      <c r="AIW35" s="520"/>
      <c r="AIX35" s="520"/>
      <c r="AIY35" s="520"/>
      <c r="AIZ35" s="520"/>
      <c r="AJA35" s="520"/>
      <c r="AJB35" s="520"/>
      <c r="AJC35" s="520"/>
      <c r="AJD35" s="520"/>
      <c r="AJE35" s="520"/>
      <c r="AJF35" s="520"/>
      <c r="AJG35" s="520"/>
      <c r="AJH35" s="520"/>
      <c r="AJI35" s="520"/>
      <c r="AJJ35" s="520"/>
      <c r="AJK35" s="520"/>
      <c r="AJL35" s="520"/>
      <c r="AJM35" s="520"/>
      <c r="AJN35" s="520"/>
      <c r="AJO35" s="520"/>
      <c r="AJP35" s="520"/>
      <c r="AJQ35" s="520"/>
      <c r="AJR35" s="520"/>
      <c r="AJS35" s="520"/>
      <c r="AJT35" s="520"/>
      <c r="AJU35" s="520"/>
      <c r="AJV35" s="520"/>
      <c r="AJW35" s="520"/>
      <c r="AJX35" s="520"/>
      <c r="AJY35" s="520"/>
      <c r="AJZ35" s="520"/>
      <c r="AKA35" s="520"/>
      <c r="AKB35" s="520"/>
      <c r="AKC35" s="520"/>
      <c r="AKD35" s="520"/>
      <c r="AKE35" s="520"/>
      <c r="AKF35" s="520"/>
      <c r="AKG35" s="520"/>
      <c r="AKH35" s="520"/>
      <c r="AKI35" s="520"/>
      <c r="AKJ35" s="520"/>
      <c r="AKK35" s="520"/>
      <c r="AKL35" s="520"/>
      <c r="AKM35" s="520"/>
      <c r="AKN35" s="520"/>
      <c r="AKO35" s="520"/>
      <c r="AKP35" s="520"/>
      <c r="AKQ35" s="520"/>
      <c r="AKR35" s="520"/>
      <c r="AKS35" s="520"/>
      <c r="AKT35" s="520"/>
      <c r="AKU35" s="520"/>
      <c r="AKV35" s="520"/>
      <c r="AKW35" s="520"/>
      <c r="AKX35" s="520"/>
      <c r="AKY35" s="520"/>
      <c r="AKZ35" s="520"/>
      <c r="ALA35" s="520"/>
      <c r="ALB35" s="520"/>
      <c r="ALC35" s="520"/>
      <c r="ALD35" s="520"/>
      <c r="ALE35" s="520"/>
      <c r="ALF35" s="520"/>
      <c r="ALG35" s="520"/>
      <c r="ALH35" s="520"/>
      <c r="ALI35" s="520"/>
      <c r="ALJ35" s="520"/>
      <c r="ALK35" s="520"/>
      <c r="ALL35" s="520"/>
      <c r="ALM35" s="520"/>
      <c r="ALN35" s="520"/>
      <c r="ALO35" s="520"/>
      <c r="ALP35" s="520"/>
      <c r="ALQ35" s="520"/>
      <c r="ALR35" s="520"/>
      <c r="ALS35" s="520"/>
      <c r="ALT35" s="520"/>
      <c r="ALU35" s="520"/>
      <c r="ALV35" s="520"/>
      <c r="ALW35" s="520"/>
      <c r="ALX35" s="520"/>
      <c r="ALY35" s="520"/>
      <c r="ALZ35" s="520"/>
      <c r="AMA35" s="520"/>
      <c r="AMB35" s="520"/>
      <c r="AMC35" s="520"/>
      <c r="AMD35" s="520"/>
      <c r="AME35" s="520"/>
      <c r="AMF35" s="520"/>
      <c r="AMG35" s="520"/>
      <c r="AMH35" s="520"/>
      <c r="AMI35" s="520"/>
      <c r="AMJ35" s="520"/>
      <c r="AMK35" s="520"/>
      <c r="AML35" s="520"/>
      <c r="AMM35" s="520"/>
      <c r="AMN35" s="520"/>
      <c r="AMO35" s="520"/>
      <c r="AMP35" s="520"/>
      <c r="AMQ35" s="520"/>
      <c r="AMR35" s="520"/>
      <c r="AMS35" s="520"/>
      <c r="AMT35" s="520"/>
      <c r="AMU35" s="520"/>
      <c r="AMV35" s="520"/>
      <c r="AMW35" s="520"/>
      <c r="AMX35" s="520"/>
      <c r="AMY35" s="520"/>
      <c r="AMZ35" s="520"/>
      <c r="ANA35" s="520"/>
      <c r="ANB35" s="520"/>
      <c r="ANC35" s="520"/>
      <c r="AND35" s="520"/>
      <c r="ANE35" s="520"/>
      <c r="ANF35" s="520"/>
      <c r="ANG35" s="520"/>
      <c r="ANH35" s="520"/>
      <c r="ANI35" s="520"/>
      <c r="ANJ35" s="520"/>
      <c r="ANK35" s="520"/>
      <c r="ANL35" s="520"/>
      <c r="ANM35" s="520"/>
      <c r="ANN35" s="520"/>
      <c r="ANO35" s="520"/>
      <c r="ANP35" s="520"/>
      <c r="ANQ35" s="520"/>
      <c r="ANR35" s="520"/>
      <c r="ANS35" s="520"/>
      <c r="ANT35" s="520"/>
      <c r="ANU35" s="520"/>
      <c r="ANV35" s="520"/>
      <c r="ANW35" s="520"/>
      <c r="ANX35" s="520"/>
      <c r="ANY35" s="520"/>
      <c r="ANZ35" s="520"/>
      <c r="AOA35" s="520"/>
      <c r="AOB35" s="520"/>
      <c r="AOC35" s="520"/>
      <c r="AOD35" s="520"/>
      <c r="AOE35" s="520"/>
      <c r="AOF35" s="520"/>
      <c r="AOG35" s="520"/>
      <c r="AOH35" s="520"/>
      <c r="AOI35" s="520"/>
      <c r="AOJ35" s="520"/>
      <c r="AOK35" s="520"/>
      <c r="AOL35" s="520"/>
      <c r="AOM35" s="520"/>
      <c r="AON35" s="520"/>
      <c r="AOO35" s="520"/>
      <c r="AOP35" s="520"/>
      <c r="AOQ35" s="520"/>
      <c r="AOR35" s="520"/>
      <c r="AOS35" s="520"/>
      <c r="AOT35" s="520"/>
      <c r="AOU35" s="520"/>
      <c r="AOV35" s="520"/>
      <c r="AOW35" s="520"/>
      <c r="AOX35" s="520"/>
      <c r="AOY35" s="520"/>
      <c r="AOZ35" s="520"/>
      <c r="APA35" s="520"/>
      <c r="APB35" s="520"/>
      <c r="APC35" s="520"/>
      <c r="APD35" s="520"/>
      <c r="APE35" s="520"/>
      <c r="APF35" s="520"/>
      <c r="APG35" s="520"/>
      <c r="APH35" s="520"/>
      <c r="API35" s="520"/>
      <c r="APJ35" s="520"/>
      <c r="APK35" s="520"/>
      <c r="APL35" s="520"/>
      <c r="APM35" s="520"/>
      <c r="APN35" s="520"/>
      <c r="APO35" s="520"/>
      <c r="APP35" s="520"/>
      <c r="APQ35" s="520"/>
      <c r="APR35" s="520"/>
      <c r="APS35" s="520"/>
      <c r="APT35" s="520"/>
      <c r="APU35" s="520"/>
      <c r="APV35" s="520"/>
      <c r="APW35" s="520"/>
      <c r="APX35" s="520"/>
      <c r="APY35" s="520"/>
      <c r="APZ35" s="520"/>
      <c r="AQA35" s="520"/>
      <c r="AQB35" s="520"/>
      <c r="AQC35" s="520"/>
      <c r="AQD35" s="520"/>
      <c r="AQE35" s="520"/>
      <c r="AQF35" s="520"/>
      <c r="AQG35" s="520"/>
      <c r="AQH35" s="520"/>
      <c r="AQI35" s="520"/>
      <c r="AQJ35" s="520"/>
      <c r="AQK35" s="520"/>
      <c r="AQL35" s="520"/>
      <c r="AQM35" s="520"/>
      <c r="AQN35" s="520"/>
      <c r="AQO35" s="520"/>
      <c r="AQP35" s="520"/>
      <c r="AQQ35" s="520"/>
      <c r="AQR35" s="520"/>
      <c r="AQS35" s="520"/>
      <c r="AQT35" s="520"/>
      <c r="AQU35" s="520"/>
      <c r="AQV35" s="520"/>
      <c r="AQW35" s="520"/>
      <c r="AQX35" s="520"/>
      <c r="AQY35" s="520"/>
      <c r="AQZ35" s="520"/>
      <c r="ARA35" s="520"/>
      <c r="ARB35" s="520"/>
      <c r="ARC35" s="520"/>
      <c r="ARD35" s="520"/>
      <c r="ARE35" s="520"/>
      <c r="ARF35" s="520"/>
      <c r="ARG35" s="520"/>
      <c r="ARH35" s="520"/>
      <c r="ARI35" s="520"/>
      <c r="ARJ35" s="520"/>
      <c r="ARK35" s="520"/>
      <c r="ARL35" s="520"/>
      <c r="ARM35" s="520"/>
      <c r="ARN35" s="520"/>
      <c r="ARO35" s="520"/>
      <c r="ARP35" s="520"/>
      <c r="ARQ35" s="520"/>
      <c r="ARR35" s="520"/>
      <c r="ARS35" s="520"/>
      <c r="ART35" s="520"/>
      <c r="ARU35" s="520"/>
      <c r="ARV35" s="520"/>
      <c r="ARW35" s="520"/>
      <c r="ARX35" s="520"/>
      <c r="ARY35" s="520"/>
      <c r="ARZ35" s="520"/>
      <c r="ASA35" s="520"/>
      <c r="ASB35" s="520"/>
      <c r="ASC35" s="520"/>
      <c r="ASD35" s="520"/>
      <c r="ASE35" s="520"/>
      <c r="ASF35" s="520"/>
      <c r="ASG35" s="520"/>
      <c r="ASH35" s="520"/>
      <c r="ASI35" s="520"/>
      <c r="ASJ35" s="520"/>
      <c r="ASK35" s="520"/>
      <c r="ASL35" s="520"/>
      <c r="ASM35" s="520"/>
      <c r="ASN35" s="520"/>
      <c r="ASO35" s="520"/>
      <c r="ASP35" s="520"/>
      <c r="ASQ35" s="520"/>
      <c r="ASR35" s="520"/>
      <c r="ASS35" s="520"/>
      <c r="AST35" s="520"/>
      <c r="ASU35" s="520"/>
      <c r="ASV35" s="520"/>
      <c r="ASW35" s="520"/>
      <c r="ASX35" s="520"/>
      <c r="ASY35" s="520"/>
      <c r="ASZ35" s="520"/>
      <c r="ATA35" s="520"/>
      <c r="ATB35" s="520"/>
      <c r="ATC35" s="520"/>
      <c r="ATD35" s="520"/>
      <c r="ATE35" s="520"/>
      <c r="ATF35" s="520"/>
      <c r="ATG35" s="520"/>
      <c r="ATH35" s="520"/>
      <c r="ATI35" s="520"/>
      <c r="ATJ35" s="520"/>
      <c r="ATK35" s="520"/>
      <c r="ATL35" s="520"/>
      <c r="ATM35" s="520"/>
      <c r="ATN35" s="520"/>
      <c r="ATO35" s="520"/>
      <c r="ATP35" s="520"/>
      <c r="ATQ35" s="520"/>
      <c r="ATR35" s="520"/>
      <c r="ATS35" s="520"/>
      <c r="ATT35" s="520"/>
      <c r="ATU35" s="520"/>
      <c r="ATV35" s="520"/>
      <c r="ATW35" s="520"/>
      <c r="ATX35" s="520"/>
      <c r="ATY35" s="520"/>
      <c r="ATZ35" s="520"/>
      <c r="AUA35" s="520"/>
      <c r="AUB35" s="520"/>
      <c r="AUC35" s="520"/>
      <c r="AUD35" s="520"/>
      <c r="AUE35" s="520"/>
      <c r="AUF35" s="520"/>
      <c r="AUG35" s="520"/>
      <c r="AUH35" s="520"/>
      <c r="AUI35" s="520"/>
      <c r="AUJ35" s="520"/>
      <c r="AUK35" s="520"/>
      <c r="AUL35" s="520"/>
      <c r="AUM35" s="520"/>
      <c r="AUN35" s="520"/>
      <c r="AUO35" s="520"/>
      <c r="AUP35" s="520"/>
      <c r="AUQ35" s="520"/>
      <c r="AUR35" s="520"/>
      <c r="AUS35" s="520"/>
      <c r="AUT35" s="520"/>
      <c r="AUU35" s="520"/>
      <c r="AUV35" s="520"/>
      <c r="AUW35" s="520"/>
      <c r="AUX35" s="520"/>
      <c r="AUY35" s="520"/>
      <c r="AUZ35" s="520"/>
      <c r="AVA35" s="520"/>
      <c r="AVB35" s="520"/>
      <c r="AVC35" s="520"/>
      <c r="AVD35" s="520"/>
      <c r="AVE35" s="520"/>
      <c r="AVF35" s="520"/>
      <c r="AVG35" s="520"/>
      <c r="AVH35" s="520"/>
      <c r="AVI35" s="520"/>
      <c r="AVJ35" s="520"/>
      <c r="AVK35" s="520"/>
      <c r="AVL35" s="520"/>
      <c r="AVM35" s="520"/>
      <c r="AVN35" s="520"/>
      <c r="AVO35" s="520"/>
      <c r="AVP35" s="520"/>
      <c r="AVQ35" s="520"/>
      <c r="AVR35" s="520"/>
      <c r="AVS35" s="520"/>
      <c r="AVT35" s="520"/>
      <c r="AVU35" s="520"/>
      <c r="AVV35" s="520"/>
      <c r="AVW35" s="520"/>
      <c r="AVX35" s="520"/>
      <c r="AVY35" s="520"/>
      <c r="AVZ35" s="520"/>
      <c r="AWA35" s="520"/>
      <c r="AWB35" s="520"/>
      <c r="AWC35" s="520"/>
      <c r="AWD35" s="520"/>
      <c r="AWE35" s="520"/>
      <c r="AWF35" s="520"/>
      <c r="AWG35" s="520"/>
      <c r="AWH35" s="520"/>
      <c r="AWI35" s="520"/>
      <c r="AWJ35" s="520"/>
      <c r="AWK35" s="520"/>
      <c r="AWL35" s="520"/>
      <c r="AWM35" s="520"/>
      <c r="AWN35" s="520"/>
      <c r="AWO35" s="520"/>
      <c r="AWP35" s="520"/>
      <c r="AWQ35" s="520"/>
      <c r="AWR35" s="520"/>
      <c r="AWS35" s="520"/>
      <c r="AWT35" s="520"/>
      <c r="AWU35" s="520"/>
      <c r="AWV35" s="520"/>
      <c r="AWW35" s="520"/>
      <c r="AWX35" s="520"/>
      <c r="AWY35" s="520"/>
      <c r="AWZ35" s="520"/>
      <c r="AXA35" s="520"/>
      <c r="AXB35" s="520"/>
      <c r="AXC35" s="520"/>
      <c r="AXD35" s="520"/>
      <c r="AXE35" s="520"/>
      <c r="AXF35" s="520"/>
      <c r="AXG35" s="520"/>
      <c r="AXH35" s="520"/>
      <c r="AXI35" s="520"/>
      <c r="AXJ35" s="520"/>
      <c r="AXK35" s="520"/>
      <c r="AXL35" s="520"/>
      <c r="AXM35" s="520"/>
      <c r="AXN35" s="520"/>
      <c r="AXO35" s="520"/>
      <c r="AXP35" s="520"/>
      <c r="AXQ35" s="520"/>
      <c r="AXR35" s="520"/>
      <c r="AXS35" s="520"/>
      <c r="AXT35" s="520"/>
      <c r="AXU35" s="520"/>
      <c r="AXV35" s="520"/>
      <c r="AXW35" s="520"/>
      <c r="AXX35" s="520"/>
      <c r="AXY35" s="520"/>
      <c r="AXZ35" s="520"/>
      <c r="AYA35" s="520"/>
      <c r="AYB35" s="520"/>
      <c r="AYC35" s="520"/>
      <c r="AYD35" s="520"/>
      <c r="AYE35" s="520"/>
      <c r="AYF35" s="520"/>
      <c r="AYG35" s="520"/>
      <c r="AYH35" s="520"/>
      <c r="AYI35" s="520"/>
      <c r="AYJ35" s="520"/>
      <c r="AYK35" s="520"/>
      <c r="AYL35" s="520"/>
      <c r="AYM35" s="520"/>
      <c r="AYN35" s="520"/>
      <c r="AYO35" s="520"/>
      <c r="AYP35" s="520"/>
      <c r="AYQ35" s="520"/>
      <c r="AYR35" s="520"/>
      <c r="AYS35" s="520"/>
      <c r="AYT35" s="520"/>
      <c r="AYU35" s="520"/>
      <c r="AYV35" s="520"/>
      <c r="AYW35" s="520"/>
      <c r="AYX35" s="520"/>
      <c r="AYY35" s="520"/>
      <c r="AYZ35" s="520"/>
      <c r="AZA35" s="520"/>
      <c r="AZB35" s="520"/>
      <c r="AZC35" s="520"/>
      <c r="AZD35" s="520"/>
      <c r="AZE35" s="520"/>
      <c r="AZF35" s="520"/>
      <c r="AZG35" s="520"/>
      <c r="AZH35" s="520"/>
      <c r="AZI35" s="520"/>
      <c r="AZJ35" s="520"/>
      <c r="AZK35" s="520"/>
      <c r="AZL35" s="520"/>
      <c r="AZM35" s="520"/>
      <c r="AZN35" s="520"/>
      <c r="AZO35" s="520"/>
      <c r="AZP35" s="520"/>
      <c r="AZQ35" s="520"/>
      <c r="AZR35" s="520"/>
      <c r="AZS35" s="520"/>
      <c r="AZT35" s="520"/>
      <c r="AZU35" s="520"/>
      <c r="AZV35" s="520"/>
      <c r="AZW35" s="520"/>
      <c r="AZX35" s="520"/>
      <c r="AZY35" s="520"/>
      <c r="AZZ35" s="520"/>
      <c r="BAA35" s="520"/>
      <c r="BAB35" s="520"/>
      <c r="BAC35" s="520"/>
      <c r="BAD35" s="520"/>
      <c r="BAE35" s="520"/>
      <c r="BAF35" s="520"/>
      <c r="BAG35" s="520"/>
      <c r="BAH35" s="520"/>
      <c r="BAI35" s="520"/>
      <c r="BAJ35" s="520"/>
      <c r="BAK35" s="520"/>
      <c r="BAL35" s="520"/>
      <c r="BAM35" s="520"/>
      <c r="BAN35" s="520"/>
      <c r="BAO35" s="520"/>
      <c r="BAP35" s="520"/>
      <c r="BAQ35" s="520"/>
      <c r="BAR35" s="520"/>
      <c r="BAS35" s="520"/>
      <c r="BAT35" s="520"/>
      <c r="BAU35" s="520"/>
      <c r="BAV35" s="520"/>
      <c r="BAW35" s="520"/>
      <c r="BAX35" s="520"/>
      <c r="BAY35" s="520"/>
      <c r="BAZ35" s="520"/>
      <c r="BBA35" s="520"/>
      <c r="BBB35" s="520"/>
      <c r="BBC35" s="520"/>
      <c r="BBD35" s="520"/>
      <c r="BBE35" s="520"/>
      <c r="BBF35" s="520"/>
      <c r="BBG35" s="520"/>
      <c r="BBH35" s="520"/>
      <c r="BBI35" s="520"/>
      <c r="BBJ35" s="520"/>
      <c r="BBK35" s="520"/>
      <c r="BBL35" s="520"/>
      <c r="BBM35" s="520"/>
      <c r="BBN35" s="520"/>
      <c r="BBO35" s="520"/>
      <c r="BBP35" s="520"/>
      <c r="BBQ35" s="520"/>
      <c r="BBR35" s="520"/>
      <c r="BBS35" s="520"/>
      <c r="BBT35" s="520"/>
      <c r="BBU35" s="520"/>
      <c r="BBV35" s="520"/>
      <c r="BBW35" s="520"/>
      <c r="BBX35" s="520"/>
      <c r="BBY35" s="520"/>
      <c r="BBZ35" s="520"/>
      <c r="BCA35" s="520"/>
      <c r="BCB35" s="520"/>
      <c r="BCC35" s="520"/>
      <c r="BCD35" s="520"/>
      <c r="BCE35" s="520"/>
      <c r="BCF35" s="520"/>
      <c r="BCG35" s="520"/>
      <c r="BCH35" s="520"/>
      <c r="BCI35" s="520"/>
      <c r="BCJ35" s="520"/>
      <c r="BCK35" s="520"/>
      <c r="BCL35" s="520"/>
      <c r="BCM35" s="520"/>
      <c r="BCN35" s="520"/>
      <c r="BCO35" s="520"/>
      <c r="BCP35" s="520"/>
      <c r="BCQ35" s="520"/>
      <c r="BCR35" s="520"/>
      <c r="BCS35" s="520"/>
      <c r="BCT35" s="520"/>
      <c r="BCU35" s="520"/>
      <c r="BCV35" s="520"/>
      <c r="BCW35" s="520"/>
      <c r="BCX35" s="520"/>
      <c r="BCY35" s="520"/>
      <c r="BCZ35" s="520"/>
      <c r="BDA35" s="520"/>
      <c r="BDB35" s="520"/>
      <c r="BDC35" s="520"/>
      <c r="BDD35" s="520"/>
      <c r="BDE35" s="520"/>
      <c r="BDF35" s="520"/>
      <c r="BDG35" s="520"/>
      <c r="BDH35" s="520"/>
      <c r="BDI35" s="520"/>
      <c r="BDJ35" s="520"/>
      <c r="BDK35" s="520"/>
      <c r="BDL35" s="520"/>
      <c r="BDM35" s="520"/>
      <c r="BDN35" s="520"/>
      <c r="BDO35" s="520"/>
      <c r="BDP35" s="520"/>
      <c r="BDQ35" s="520"/>
      <c r="BDR35" s="520"/>
      <c r="BDS35" s="520"/>
      <c r="BDT35" s="520"/>
      <c r="BDU35" s="520"/>
      <c r="BDV35" s="520"/>
      <c r="BDW35" s="520"/>
      <c r="BDX35" s="520"/>
      <c r="BDY35" s="520"/>
      <c r="BDZ35" s="520"/>
      <c r="BEA35" s="520"/>
      <c r="BEB35" s="520"/>
      <c r="BEC35" s="520"/>
      <c r="BED35" s="520"/>
      <c r="BEE35" s="520"/>
      <c r="BEF35" s="520"/>
      <c r="BEG35" s="520"/>
      <c r="BEH35" s="520"/>
      <c r="BEI35" s="520"/>
      <c r="BEJ35" s="520"/>
      <c r="BEK35" s="520"/>
      <c r="BEL35" s="520"/>
      <c r="BEM35" s="520"/>
      <c r="BEN35" s="520"/>
      <c r="BEO35" s="520"/>
      <c r="BEP35" s="520"/>
      <c r="BEQ35" s="520"/>
      <c r="BER35" s="520"/>
      <c r="BES35" s="520"/>
      <c r="BET35" s="520"/>
      <c r="BEU35" s="520"/>
      <c r="BEV35" s="520"/>
      <c r="BEW35" s="520"/>
      <c r="BEX35" s="520"/>
      <c r="BEY35" s="520"/>
      <c r="BEZ35" s="520"/>
      <c r="BFA35" s="520"/>
      <c r="BFB35" s="520"/>
      <c r="BFC35" s="520"/>
      <c r="BFD35" s="520"/>
      <c r="BFE35" s="520"/>
      <c r="BFF35" s="520"/>
      <c r="BFG35" s="520"/>
      <c r="BFH35" s="520"/>
      <c r="BFI35" s="520"/>
      <c r="BFJ35" s="520"/>
      <c r="BFK35" s="520"/>
      <c r="BFL35" s="520"/>
      <c r="BFM35" s="520"/>
      <c r="BFN35" s="520"/>
      <c r="BFO35" s="520"/>
      <c r="BFP35" s="520"/>
      <c r="BFQ35" s="520"/>
      <c r="BFR35" s="520"/>
      <c r="BFS35" s="520"/>
      <c r="BFT35" s="520"/>
      <c r="BFU35" s="520"/>
      <c r="BFV35" s="520"/>
      <c r="BFW35" s="520"/>
      <c r="BFX35" s="520"/>
      <c r="BFY35" s="520"/>
      <c r="BFZ35" s="520"/>
      <c r="BGA35" s="520"/>
      <c r="BGB35" s="520"/>
      <c r="BGC35" s="520"/>
      <c r="BGD35" s="520"/>
      <c r="BGE35" s="520"/>
      <c r="BGF35" s="520"/>
      <c r="BGG35" s="520"/>
      <c r="BGH35" s="520"/>
      <c r="BGI35" s="520"/>
      <c r="BGJ35" s="520"/>
      <c r="BGK35" s="520"/>
      <c r="BGL35" s="520"/>
      <c r="BGM35" s="520"/>
      <c r="BGN35" s="520"/>
      <c r="BGO35" s="520"/>
      <c r="BGP35" s="520"/>
      <c r="BGQ35" s="520"/>
      <c r="BGR35" s="520"/>
      <c r="BGS35" s="520"/>
      <c r="BGT35" s="520"/>
      <c r="BGU35" s="520"/>
      <c r="BGV35" s="520"/>
      <c r="BGW35" s="520"/>
      <c r="BGX35" s="520"/>
      <c r="BGY35" s="520"/>
      <c r="BGZ35" s="520"/>
      <c r="BHA35" s="520"/>
      <c r="BHB35" s="520"/>
      <c r="BHC35" s="520"/>
      <c r="BHD35" s="520"/>
      <c r="BHE35" s="520"/>
      <c r="BHF35" s="520"/>
      <c r="BHG35" s="520"/>
      <c r="BHH35" s="520"/>
      <c r="BHI35" s="520"/>
      <c r="BHJ35" s="520"/>
      <c r="BHK35" s="520"/>
      <c r="BHL35" s="520"/>
      <c r="BHM35" s="520"/>
      <c r="BHN35" s="520"/>
      <c r="BHO35" s="520"/>
      <c r="BHP35" s="520"/>
      <c r="BHQ35" s="520"/>
      <c r="BHR35" s="520"/>
      <c r="BHS35" s="520"/>
      <c r="BHT35" s="520"/>
      <c r="BHU35" s="520"/>
      <c r="BHV35" s="520"/>
      <c r="BHW35" s="520"/>
      <c r="BHX35" s="520"/>
      <c r="BHY35" s="520"/>
      <c r="BHZ35" s="520"/>
      <c r="BIA35" s="520"/>
      <c r="BIB35" s="520"/>
      <c r="BIC35" s="520"/>
      <c r="BID35" s="520"/>
      <c r="BIE35" s="520"/>
      <c r="BIF35" s="520"/>
      <c r="BIG35" s="520"/>
      <c r="BIH35" s="520"/>
      <c r="BII35" s="520"/>
      <c r="BIJ35" s="520"/>
      <c r="BIK35" s="520"/>
      <c r="BIL35" s="520"/>
      <c r="BIM35" s="520"/>
      <c r="BIN35" s="520"/>
      <c r="BIO35" s="520"/>
      <c r="BIP35" s="520"/>
      <c r="BIQ35" s="520"/>
      <c r="BIR35" s="520"/>
      <c r="BIS35" s="520"/>
      <c r="BIT35" s="520"/>
      <c r="BIU35" s="520"/>
      <c r="BIV35" s="520"/>
      <c r="BIW35" s="520"/>
      <c r="BIX35" s="520"/>
      <c r="BIY35" s="520"/>
      <c r="BIZ35" s="520"/>
      <c r="BJA35" s="520"/>
      <c r="BJB35" s="520"/>
      <c r="BJC35" s="520"/>
      <c r="BJD35" s="520"/>
      <c r="BJE35" s="520"/>
      <c r="BJF35" s="520"/>
      <c r="BJG35" s="520"/>
      <c r="BJH35" s="520"/>
      <c r="BJI35" s="520"/>
      <c r="BJJ35" s="520"/>
      <c r="BJK35" s="520"/>
      <c r="BJL35" s="520"/>
      <c r="BJM35" s="520"/>
      <c r="BJN35" s="520"/>
      <c r="BJO35" s="520"/>
      <c r="BJP35" s="520"/>
      <c r="BJQ35" s="520"/>
      <c r="BJR35" s="520"/>
      <c r="BJS35" s="520"/>
      <c r="BJT35" s="520"/>
      <c r="BJU35" s="520"/>
      <c r="BJV35" s="520"/>
      <c r="BJW35" s="520"/>
      <c r="BJX35" s="520"/>
      <c r="BJY35" s="520"/>
      <c r="BJZ35" s="520"/>
      <c r="BKA35" s="520"/>
      <c r="BKB35" s="520"/>
      <c r="BKC35" s="520"/>
      <c r="BKD35" s="520"/>
      <c r="BKE35" s="520"/>
      <c r="BKF35" s="520"/>
      <c r="BKG35" s="520"/>
      <c r="BKH35" s="520"/>
      <c r="BKI35" s="520"/>
      <c r="BKJ35" s="520"/>
      <c r="BKK35" s="520"/>
      <c r="BKL35" s="520"/>
      <c r="BKM35" s="520"/>
      <c r="BKN35" s="520"/>
      <c r="BKO35" s="520"/>
      <c r="BKP35" s="520"/>
      <c r="BKQ35" s="520"/>
      <c r="BKR35" s="520"/>
      <c r="BKS35" s="520"/>
      <c r="BKT35" s="520"/>
      <c r="BKU35" s="520"/>
      <c r="BKV35" s="520"/>
      <c r="BKW35" s="520"/>
      <c r="BKX35" s="520"/>
      <c r="BKY35" s="520"/>
      <c r="BKZ35" s="520"/>
      <c r="BLA35" s="520"/>
      <c r="BLB35" s="520"/>
      <c r="BLC35" s="520"/>
      <c r="BLD35" s="520"/>
      <c r="BLE35" s="520"/>
      <c r="BLF35" s="520"/>
      <c r="BLG35" s="520"/>
      <c r="BLH35" s="520"/>
      <c r="BLI35" s="520"/>
      <c r="BLJ35" s="520"/>
      <c r="BLK35" s="520"/>
      <c r="BLL35" s="520"/>
      <c r="BLM35" s="520"/>
      <c r="BLN35" s="520"/>
      <c r="BLO35" s="520"/>
      <c r="BLP35" s="520"/>
      <c r="BLQ35" s="520"/>
      <c r="BLR35" s="520"/>
      <c r="BLS35" s="520"/>
      <c r="BLT35" s="520"/>
      <c r="BLU35" s="520"/>
      <c r="BLV35" s="520"/>
      <c r="BLW35" s="520"/>
      <c r="BLX35" s="520"/>
      <c r="BLY35" s="520"/>
      <c r="BLZ35" s="520"/>
      <c r="BMA35" s="520"/>
      <c r="BMB35" s="520"/>
      <c r="BMC35" s="520"/>
      <c r="BMD35" s="520"/>
      <c r="BME35" s="520"/>
      <c r="BMF35" s="520"/>
      <c r="BMG35" s="520"/>
      <c r="BMH35" s="520"/>
      <c r="BMI35" s="520"/>
      <c r="BMJ35" s="520"/>
      <c r="BMK35" s="520"/>
      <c r="BML35" s="520"/>
      <c r="BMM35" s="520"/>
      <c r="BMN35" s="520"/>
      <c r="BMO35" s="520"/>
      <c r="BMP35" s="520"/>
      <c r="BMQ35" s="520"/>
      <c r="BMR35" s="520"/>
      <c r="BMS35" s="520"/>
      <c r="BMT35" s="520"/>
      <c r="BMU35" s="520"/>
      <c r="BMV35" s="520"/>
      <c r="BMW35" s="520"/>
      <c r="BMX35" s="520"/>
      <c r="BMY35" s="520"/>
      <c r="BMZ35" s="520"/>
      <c r="BNA35" s="520"/>
      <c r="BNB35" s="520"/>
      <c r="BNC35" s="520"/>
      <c r="BND35" s="520"/>
      <c r="BNE35" s="520"/>
      <c r="BNF35" s="520"/>
      <c r="BNG35" s="520"/>
      <c r="BNH35" s="520"/>
      <c r="BNI35" s="520"/>
      <c r="BNJ35" s="520"/>
      <c r="BNK35" s="520"/>
      <c r="BNL35" s="520"/>
      <c r="BNM35" s="520"/>
      <c r="BNN35" s="520"/>
      <c r="BNO35" s="520"/>
      <c r="BNP35" s="520"/>
      <c r="BNQ35" s="520"/>
      <c r="BNR35" s="520"/>
      <c r="BNS35" s="520"/>
      <c r="BNT35" s="520"/>
      <c r="BNU35" s="520"/>
      <c r="BNV35" s="520"/>
      <c r="BNW35" s="520"/>
      <c r="BNX35" s="520"/>
      <c r="BNY35" s="520"/>
      <c r="BNZ35" s="520"/>
      <c r="BOA35" s="520"/>
      <c r="BOB35" s="520"/>
      <c r="BOC35" s="520"/>
      <c r="BOD35" s="520"/>
      <c r="BOE35" s="520"/>
      <c r="BOF35" s="520"/>
      <c r="BOG35" s="520"/>
      <c r="BOH35" s="520"/>
      <c r="BOI35" s="520"/>
      <c r="BOJ35" s="520"/>
      <c r="BOK35" s="520"/>
      <c r="BOL35" s="520"/>
      <c r="BOM35" s="520"/>
      <c r="BON35" s="520"/>
      <c r="BOO35" s="520"/>
      <c r="BOP35" s="520"/>
      <c r="BOQ35" s="520"/>
      <c r="BOR35" s="520"/>
      <c r="BOS35" s="520"/>
      <c r="BOT35" s="520"/>
      <c r="BOU35" s="520"/>
      <c r="BOV35" s="520"/>
      <c r="BOW35" s="520"/>
      <c r="BOX35" s="520"/>
      <c r="BOY35" s="520"/>
      <c r="BOZ35" s="520"/>
      <c r="BPA35" s="520"/>
      <c r="BPB35" s="520"/>
      <c r="BPC35" s="520"/>
      <c r="BPD35" s="520"/>
      <c r="BPE35" s="520"/>
      <c r="BPF35" s="520"/>
      <c r="BPG35" s="520"/>
      <c r="BPH35" s="520"/>
      <c r="BPI35" s="520"/>
      <c r="BPJ35" s="520"/>
      <c r="BPK35" s="520"/>
      <c r="BPL35" s="520"/>
      <c r="BPM35" s="520"/>
      <c r="BPN35" s="520"/>
      <c r="BPO35" s="520"/>
      <c r="BPP35" s="520"/>
      <c r="BPQ35" s="520"/>
      <c r="BPR35" s="520"/>
      <c r="BPS35" s="520"/>
      <c r="BPT35" s="520"/>
      <c r="BPU35" s="520"/>
      <c r="BPV35" s="520"/>
      <c r="BPW35" s="520"/>
      <c r="BPX35" s="520"/>
      <c r="BPY35" s="520"/>
      <c r="BPZ35" s="520"/>
      <c r="BQA35" s="520"/>
      <c r="BQB35" s="520"/>
      <c r="BQC35" s="520"/>
      <c r="BQD35" s="520"/>
      <c r="BQE35" s="520"/>
      <c r="BQF35" s="520"/>
      <c r="BQG35" s="520"/>
      <c r="BQH35" s="520"/>
      <c r="BQI35" s="520"/>
      <c r="BQJ35" s="520"/>
      <c r="BQK35" s="520"/>
      <c r="BQL35" s="520"/>
      <c r="BQM35" s="520"/>
      <c r="BQN35" s="520"/>
      <c r="BQO35" s="520"/>
      <c r="BQP35" s="520"/>
      <c r="BQQ35" s="520"/>
      <c r="BQR35" s="520"/>
      <c r="BQS35" s="520"/>
      <c r="BQT35" s="520"/>
      <c r="BQU35" s="520"/>
      <c r="BQV35" s="520"/>
      <c r="BQW35" s="520"/>
      <c r="BQX35" s="520"/>
      <c r="BQY35" s="520"/>
      <c r="BQZ35" s="520"/>
      <c r="BRA35" s="520"/>
      <c r="BRB35" s="520"/>
      <c r="BRC35" s="520"/>
      <c r="BRD35" s="520"/>
      <c r="BRE35" s="520"/>
      <c r="BRF35" s="520"/>
      <c r="BRG35" s="520"/>
      <c r="BRH35" s="520"/>
      <c r="BRI35" s="520"/>
      <c r="BRJ35" s="520"/>
      <c r="BRK35" s="520"/>
      <c r="BRL35" s="520"/>
      <c r="BRM35" s="520"/>
      <c r="BRN35" s="520"/>
      <c r="BRO35" s="520"/>
      <c r="BRP35" s="520"/>
      <c r="BRQ35" s="520"/>
      <c r="BRR35" s="520"/>
      <c r="BRS35" s="520"/>
      <c r="BRT35" s="520"/>
      <c r="BRU35" s="520"/>
      <c r="BRV35" s="520"/>
      <c r="BRW35" s="520"/>
      <c r="BRX35" s="520"/>
      <c r="BRY35" s="520"/>
      <c r="BRZ35" s="520"/>
      <c r="BSA35" s="520"/>
      <c r="BSB35" s="520"/>
      <c r="BSC35" s="520"/>
      <c r="BSD35" s="520"/>
      <c r="BSE35" s="520"/>
      <c r="BSF35" s="520"/>
      <c r="BSG35" s="520"/>
      <c r="BSH35" s="520"/>
      <c r="BSI35" s="520"/>
      <c r="BSJ35" s="520"/>
      <c r="BSK35" s="520"/>
      <c r="BSL35" s="520"/>
      <c r="BSM35" s="520"/>
      <c r="BSN35" s="520"/>
      <c r="BSO35" s="520"/>
      <c r="BSP35" s="520"/>
      <c r="BSQ35" s="520"/>
      <c r="BSR35" s="520"/>
      <c r="BSS35" s="520"/>
      <c r="BST35" s="520"/>
      <c r="BSU35" s="520"/>
      <c r="BSV35" s="520"/>
      <c r="BSW35" s="520"/>
      <c r="BSX35" s="520"/>
      <c r="BSY35" s="520"/>
      <c r="BSZ35" s="520"/>
      <c r="BTA35" s="520"/>
      <c r="BTB35" s="520"/>
      <c r="BTC35" s="520"/>
      <c r="BTD35" s="520"/>
      <c r="BTE35" s="520"/>
      <c r="BTF35" s="520"/>
      <c r="BTG35" s="520"/>
      <c r="BTH35" s="520"/>
      <c r="BTI35" s="520"/>
      <c r="BTJ35" s="520"/>
      <c r="BTK35" s="520"/>
      <c r="BTL35" s="520"/>
      <c r="BTM35" s="520"/>
      <c r="BTN35" s="520"/>
      <c r="BTO35" s="520"/>
      <c r="BTP35" s="520"/>
      <c r="BTQ35" s="520"/>
      <c r="BTR35" s="520"/>
      <c r="BTS35" s="520"/>
      <c r="BTT35" s="520"/>
      <c r="BTU35" s="520"/>
      <c r="BTV35" s="520"/>
      <c r="BTW35" s="520"/>
      <c r="BTX35" s="520"/>
      <c r="BTY35" s="520"/>
      <c r="BTZ35" s="520"/>
      <c r="BUA35" s="520"/>
      <c r="BUB35" s="520"/>
      <c r="BUC35" s="520"/>
      <c r="BUD35" s="520"/>
      <c r="BUE35" s="520"/>
      <c r="BUF35" s="520"/>
      <c r="BUG35" s="520"/>
      <c r="BUH35" s="520"/>
      <c r="BUI35" s="520"/>
      <c r="BUJ35" s="520"/>
      <c r="BUK35" s="520"/>
      <c r="BUL35" s="520"/>
      <c r="BUM35" s="520"/>
      <c r="BUN35" s="520"/>
      <c r="BUO35" s="520"/>
      <c r="BUP35" s="520"/>
      <c r="BUQ35" s="520"/>
      <c r="BUR35" s="520"/>
      <c r="BUS35" s="520"/>
      <c r="BUT35" s="520"/>
      <c r="BUU35" s="520"/>
      <c r="BUV35" s="520"/>
      <c r="BUW35" s="520"/>
      <c r="BUX35" s="520"/>
      <c r="BUY35" s="520"/>
      <c r="BUZ35" s="520"/>
      <c r="BVA35" s="520"/>
      <c r="BVB35" s="520"/>
      <c r="BVC35" s="520"/>
      <c r="BVD35" s="520"/>
      <c r="BVE35" s="520"/>
      <c r="BVF35" s="520"/>
      <c r="BVG35" s="520"/>
      <c r="BVH35" s="520"/>
      <c r="BVI35" s="520"/>
      <c r="BVJ35" s="520"/>
      <c r="BVK35" s="520"/>
      <c r="BVL35" s="520"/>
      <c r="BVM35" s="520"/>
      <c r="BVN35" s="520"/>
      <c r="BVO35" s="520"/>
      <c r="BVP35" s="520"/>
      <c r="BVQ35" s="520"/>
      <c r="BVR35" s="520"/>
      <c r="BVS35" s="520"/>
      <c r="BVT35" s="520"/>
      <c r="BVU35" s="520"/>
      <c r="BVV35" s="520"/>
      <c r="BVW35" s="520"/>
      <c r="BVX35" s="520"/>
      <c r="BVY35" s="520"/>
      <c r="BVZ35" s="520"/>
      <c r="BWA35" s="520"/>
      <c r="BWB35" s="520"/>
      <c r="BWC35" s="520"/>
      <c r="BWD35" s="520"/>
      <c r="BWE35" s="520"/>
      <c r="BWF35" s="520"/>
      <c r="BWG35" s="520"/>
      <c r="BWH35" s="520"/>
      <c r="BWI35" s="520"/>
      <c r="BWJ35" s="520"/>
      <c r="BWK35" s="520"/>
      <c r="BWL35" s="520"/>
      <c r="BWM35" s="520"/>
      <c r="BWN35" s="520"/>
      <c r="BWO35" s="520"/>
      <c r="BWP35" s="520"/>
      <c r="BWQ35" s="520"/>
      <c r="BWR35" s="520"/>
      <c r="BWS35" s="520"/>
      <c r="BWT35" s="520"/>
      <c r="BWU35" s="520"/>
      <c r="BWV35" s="520"/>
      <c r="BWW35" s="520"/>
      <c r="BWX35" s="520"/>
      <c r="BWY35" s="520"/>
      <c r="BWZ35" s="520"/>
      <c r="BXA35" s="520"/>
      <c r="BXB35" s="520"/>
      <c r="BXC35" s="520"/>
      <c r="BXD35" s="520"/>
      <c r="BXE35" s="520"/>
      <c r="BXF35" s="520"/>
      <c r="BXG35" s="520"/>
      <c r="BXH35" s="520"/>
      <c r="BXI35" s="520"/>
      <c r="BXJ35" s="520"/>
      <c r="BXK35" s="520"/>
      <c r="BXL35" s="520"/>
      <c r="BXM35" s="520"/>
      <c r="BXN35" s="520"/>
      <c r="BXO35" s="520"/>
      <c r="BXP35" s="520"/>
      <c r="BXQ35" s="520"/>
      <c r="BXR35" s="520"/>
      <c r="BXS35" s="520"/>
      <c r="BXT35" s="520"/>
      <c r="BXU35" s="520"/>
      <c r="BXV35" s="520"/>
      <c r="BXW35" s="520"/>
      <c r="BXX35" s="520"/>
      <c r="BXY35" s="520"/>
      <c r="BXZ35" s="520"/>
      <c r="BYA35" s="520"/>
      <c r="BYB35" s="520"/>
      <c r="BYC35" s="520"/>
      <c r="BYD35" s="520"/>
      <c r="BYE35" s="520"/>
      <c r="BYF35" s="520"/>
      <c r="BYG35" s="520"/>
      <c r="BYH35" s="520"/>
      <c r="BYI35" s="520"/>
      <c r="BYJ35" s="520"/>
      <c r="BYK35" s="520"/>
      <c r="BYL35" s="520"/>
      <c r="BYM35" s="520"/>
      <c r="BYN35" s="520"/>
      <c r="BYO35" s="520"/>
      <c r="BYP35" s="520"/>
      <c r="BYQ35" s="520"/>
      <c r="BYR35" s="520"/>
      <c r="BYS35" s="520"/>
      <c r="BYT35" s="520"/>
      <c r="BYU35" s="520"/>
      <c r="BYV35" s="520"/>
      <c r="BYW35" s="520"/>
      <c r="BYX35" s="520"/>
      <c r="BYY35" s="520"/>
      <c r="BYZ35" s="520"/>
      <c r="BZA35" s="520"/>
      <c r="BZB35" s="520"/>
      <c r="BZC35" s="520"/>
      <c r="BZD35" s="520"/>
      <c r="BZE35" s="520"/>
      <c r="BZF35" s="520"/>
      <c r="BZG35" s="520"/>
      <c r="BZH35" s="520"/>
      <c r="BZI35" s="520"/>
      <c r="BZJ35" s="520"/>
      <c r="BZK35" s="520"/>
      <c r="BZL35" s="520"/>
      <c r="BZM35" s="520"/>
      <c r="BZN35" s="520"/>
      <c r="BZO35" s="520"/>
      <c r="BZP35" s="520"/>
      <c r="BZQ35" s="520"/>
      <c r="BZR35" s="520"/>
      <c r="BZS35" s="520"/>
      <c r="BZT35" s="520"/>
      <c r="BZU35" s="520"/>
      <c r="BZV35" s="520"/>
      <c r="BZW35" s="520"/>
      <c r="BZX35" s="520"/>
      <c r="BZY35" s="520"/>
      <c r="BZZ35" s="520"/>
      <c r="CAA35" s="520"/>
      <c r="CAB35" s="520"/>
      <c r="CAC35" s="520"/>
      <c r="CAD35" s="520"/>
      <c r="CAE35" s="520"/>
      <c r="CAF35" s="520"/>
      <c r="CAG35" s="520"/>
      <c r="CAH35" s="520"/>
      <c r="CAI35" s="520"/>
      <c r="CAJ35" s="520"/>
      <c r="CAK35" s="520"/>
      <c r="CAL35" s="520"/>
      <c r="CAM35" s="520"/>
      <c r="CAN35" s="520"/>
      <c r="CAO35" s="520"/>
      <c r="CAP35" s="520"/>
      <c r="CAQ35" s="520"/>
      <c r="CAR35" s="520"/>
      <c r="CAS35" s="520"/>
      <c r="CAT35" s="520"/>
      <c r="CAU35" s="520"/>
      <c r="CAV35" s="520"/>
      <c r="CAW35" s="520"/>
      <c r="CAX35" s="520"/>
      <c r="CAY35" s="520"/>
      <c r="CAZ35" s="520"/>
      <c r="CBA35" s="520"/>
      <c r="CBB35" s="520"/>
      <c r="CBC35" s="520"/>
      <c r="CBD35" s="520"/>
      <c r="CBE35" s="520"/>
      <c r="CBF35" s="520"/>
      <c r="CBG35" s="520"/>
      <c r="CBH35" s="520"/>
      <c r="CBI35" s="520"/>
      <c r="CBJ35" s="520"/>
      <c r="CBK35" s="520"/>
      <c r="CBL35" s="520"/>
      <c r="CBM35" s="520"/>
      <c r="CBN35" s="520"/>
      <c r="CBO35" s="520"/>
      <c r="CBP35" s="520"/>
      <c r="CBQ35" s="520"/>
      <c r="CBR35" s="520"/>
      <c r="CBS35" s="520"/>
      <c r="CBT35" s="520"/>
      <c r="CBU35" s="520"/>
      <c r="CBV35" s="520"/>
      <c r="CBW35" s="520"/>
      <c r="CBX35" s="520"/>
      <c r="CBY35" s="520"/>
      <c r="CBZ35" s="520"/>
      <c r="CCA35" s="520"/>
      <c r="CCB35" s="520"/>
      <c r="CCC35" s="520"/>
      <c r="CCD35" s="520"/>
      <c r="CCE35" s="520"/>
      <c r="CCF35" s="520"/>
      <c r="CCG35" s="520"/>
      <c r="CCH35" s="520"/>
      <c r="CCI35" s="520"/>
      <c r="CCJ35" s="520"/>
      <c r="CCK35" s="520"/>
      <c r="CCL35" s="520"/>
      <c r="CCM35" s="520"/>
      <c r="CCN35" s="520"/>
      <c r="CCO35" s="520"/>
      <c r="CCP35" s="520"/>
      <c r="CCQ35" s="520"/>
      <c r="CCR35" s="520"/>
      <c r="CCS35" s="520"/>
      <c r="CCT35" s="520"/>
      <c r="CCU35" s="520"/>
      <c r="CCV35" s="520"/>
      <c r="CCW35" s="520"/>
      <c r="CCX35" s="520"/>
      <c r="CCY35" s="520"/>
      <c r="CCZ35" s="520"/>
      <c r="CDA35" s="520"/>
      <c r="CDB35" s="520"/>
      <c r="CDC35" s="520"/>
      <c r="CDD35" s="520"/>
      <c r="CDE35" s="520"/>
      <c r="CDF35" s="520"/>
      <c r="CDG35" s="520"/>
      <c r="CDH35" s="520"/>
      <c r="CDI35" s="520"/>
      <c r="CDJ35" s="520"/>
      <c r="CDK35" s="520"/>
      <c r="CDL35" s="520"/>
      <c r="CDM35" s="520"/>
      <c r="CDN35" s="520"/>
      <c r="CDO35" s="520"/>
      <c r="CDP35" s="520"/>
      <c r="CDQ35" s="520"/>
      <c r="CDR35" s="520"/>
      <c r="CDS35" s="520"/>
      <c r="CDT35" s="520"/>
      <c r="CDU35" s="520"/>
      <c r="CDV35" s="520"/>
      <c r="CDW35" s="520"/>
      <c r="CDX35" s="520"/>
      <c r="CDY35" s="520"/>
      <c r="CDZ35" s="520"/>
      <c r="CEA35" s="520"/>
      <c r="CEB35" s="520"/>
      <c r="CEC35" s="520"/>
      <c r="CED35" s="520"/>
      <c r="CEE35" s="520"/>
      <c r="CEF35" s="520"/>
      <c r="CEG35" s="520"/>
      <c r="CEH35" s="520"/>
      <c r="CEI35" s="520"/>
      <c r="CEJ35" s="520"/>
      <c r="CEK35" s="520"/>
      <c r="CEL35" s="520"/>
      <c r="CEM35" s="520"/>
      <c r="CEN35" s="520"/>
      <c r="CEO35" s="520"/>
      <c r="CEP35" s="520"/>
      <c r="CEQ35" s="520"/>
      <c r="CER35" s="520"/>
      <c r="CES35" s="520"/>
      <c r="CET35" s="520"/>
      <c r="CEU35" s="520"/>
      <c r="CEV35" s="520"/>
      <c r="CEW35" s="520"/>
      <c r="CEX35" s="520"/>
      <c r="CEY35" s="520"/>
      <c r="CEZ35" s="520"/>
      <c r="CFA35" s="520"/>
      <c r="CFB35" s="520"/>
      <c r="CFC35" s="520"/>
      <c r="CFD35" s="520"/>
      <c r="CFE35" s="520"/>
      <c r="CFF35" s="520"/>
      <c r="CFG35" s="520"/>
      <c r="CFH35" s="520"/>
      <c r="CFI35" s="520"/>
      <c r="CFJ35" s="520"/>
      <c r="CFK35" s="520"/>
      <c r="CFL35" s="520"/>
      <c r="CFM35" s="520"/>
      <c r="CFN35" s="520"/>
      <c r="CFO35" s="520"/>
      <c r="CFP35" s="520"/>
      <c r="CFQ35" s="520"/>
      <c r="CFR35" s="520"/>
      <c r="CFS35" s="520"/>
      <c r="CFT35" s="520"/>
      <c r="CFU35" s="520"/>
      <c r="CFV35" s="520"/>
      <c r="CFW35" s="520"/>
      <c r="CFX35" s="520"/>
      <c r="CFY35" s="520"/>
      <c r="CFZ35" s="520"/>
      <c r="CGA35" s="520"/>
      <c r="CGB35" s="520"/>
      <c r="CGC35" s="520"/>
      <c r="CGD35" s="520"/>
      <c r="CGE35" s="520"/>
      <c r="CGF35" s="520"/>
      <c r="CGG35" s="520"/>
      <c r="CGH35" s="520"/>
      <c r="CGI35" s="520"/>
      <c r="CGJ35" s="520"/>
      <c r="CGK35" s="520"/>
      <c r="CGL35" s="520"/>
      <c r="CGM35" s="520"/>
      <c r="CGN35" s="520"/>
      <c r="CGO35" s="520"/>
      <c r="CGP35" s="520"/>
      <c r="CGQ35" s="520"/>
      <c r="CGR35" s="520"/>
      <c r="CGS35" s="520"/>
      <c r="CGT35" s="520"/>
      <c r="CGU35" s="520"/>
      <c r="CGV35" s="520"/>
      <c r="CGW35" s="520"/>
      <c r="CGX35" s="520"/>
      <c r="CGY35" s="520"/>
      <c r="CGZ35" s="520"/>
      <c r="CHA35" s="520"/>
      <c r="CHB35" s="520"/>
      <c r="CHC35" s="520"/>
      <c r="CHD35" s="520"/>
      <c r="CHE35" s="520"/>
      <c r="CHF35" s="520"/>
      <c r="CHG35" s="520"/>
      <c r="CHH35" s="520"/>
      <c r="CHI35" s="520"/>
      <c r="CHJ35" s="520"/>
      <c r="CHK35" s="520"/>
      <c r="CHL35" s="520"/>
      <c r="CHM35" s="520"/>
      <c r="CHN35" s="520"/>
      <c r="CHO35" s="520"/>
      <c r="CHP35" s="520"/>
      <c r="CHQ35" s="520"/>
      <c r="CHR35" s="520"/>
      <c r="CHS35" s="520"/>
      <c r="CHT35" s="520"/>
      <c r="CHU35" s="520"/>
      <c r="CHV35" s="520"/>
      <c r="CHW35" s="520"/>
      <c r="CHX35" s="520"/>
      <c r="CHY35" s="520"/>
      <c r="CHZ35" s="520"/>
      <c r="CIA35" s="520"/>
      <c r="CIB35" s="520"/>
      <c r="CIC35" s="520"/>
      <c r="CID35" s="520"/>
      <c r="CIE35" s="520"/>
      <c r="CIF35" s="520"/>
      <c r="CIG35" s="520"/>
      <c r="CIH35" s="520"/>
      <c r="CII35" s="520"/>
      <c r="CIJ35" s="520"/>
      <c r="CIK35" s="520"/>
      <c r="CIL35" s="520"/>
      <c r="CIM35" s="520"/>
      <c r="CIN35" s="520"/>
      <c r="CIO35" s="520"/>
      <c r="CIP35" s="520"/>
      <c r="CIQ35" s="520"/>
      <c r="CIR35" s="520"/>
      <c r="CIS35" s="520"/>
      <c r="CIT35" s="520"/>
      <c r="CIU35" s="520"/>
      <c r="CIV35" s="520"/>
      <c r="CIW35" s="520"/>
      <c r="CIX35" s="520"/>
      <c r="CIY35" s="520"/>
      <c r="CIZ35" s="520"/>
      <c r="CJA35" s="520"/>
      <c r="CJB35" s="520"/>
      <c r="CJC35" s="520"/>
      <c r="CJD35" s="520"/>
      <c r="CJE35" s="520"/>
      <c r="CJF35" s="520"/>
      <c r="CJG35" s="520"/>
      <c r="CJH35" s="520"/>
      <c r="CJI35" s="520"/>
      <c r="CJJ35" s="520"/>
      <c r="CJK35" s="520"/>
      <c r="CJL35" s="520"/>
      <c r="CJM35" s="520"/>
      <c r="CJN35" s="520"/>
      <c r="CJO35" s="520"/>
      <c r="CJP35" s="520"/>
      <c r="CJQ35" s="520"/>
      <c r="CJR35" s="520"/>
      <c r="CJS35" s="520"/>
      <c r="CJT35" s="520"/>
      <c r="CJU35" s="520"/>
      <c r="CJV35" s="520"/>
      <c r="CJW35" s="520"/>
      <c r="CJX35" s="520"/>
      <c r="CJY35" s="520"/>
      <c r="CJZ35" s="520"/>
      <c r="CKA35" s="520"/>
      <c r="CKB35" s="520"/>
      <c r="CKC35" s="520"/>
      <c r="CKD35" s="520"/>
      <c r="CKE35" s="520"/>
      <c r="CKF35" s="520"/>
      <c r="CKG35" s="520"/>
      <c r="CKH35" s="520"/>
      <c r="CKI35" s="520"/>
      <c r="CKJ35" s="520"/>
      <c r="CKK35" s="520"/>
      <c r="CKL35" s="520"/>
      <c r="CKM35" s="520"/>
      <c r="CKN35" s="520"/>
      <c r="CKO35" s="520"/>
      <c r="CKP35" s="520"/>
      <c r="CKQ35" s="520"/>
      <c r="CKR35" s="520"/>
      <c r="CKS35" s="520"/>
      <c r="CKT35" s="520"/>
      <c r="CKU35" s="520"/>
      <c r="CKV35" s="520"/>
      <c r="CKW35" s="520"/>
      <c r="CKX35" s="520"/>
      <c r="CKY35" s="520"/>
      <c r="CKZ35" s="520"/>
      <c r="CLA35" s="520"/>
      <c r="CLB35" s="520"/>
      <c r="CLC35" s="520"/>
      <c r="CLD35" s="520"/>
      <c r="CLE35" s="520"/>
      <c r="CLF35" s="520"/>
      <c r="CLG35" s="520"/>
      <c r="CLH35" s="520"/>
      <c r="CLI35" s="520"/>
      <c r="CLJ35" s="520"/>
      <c r="CLK35" s="520"/>
      <c r="CLL35" s="520"/>
      <c r="CLM35" s="520"/>
      <c r="CLN35" s="520"/>
      <c r="CLO35" s="520"/>
      <c r="CLP35" s="520"/>
      <c r="CLQ35" s="520"/>
      <c r="CLR35" s="520"/>
      <c r="CLS35" s="520"/>
      <c r="CLT35" s="520"/>
      <c r="CLU35" s="520"/>
      <c r="CLV35" s="520"/>
      <c r="CLW35" s="520"/>
      <c r="CLX35" s="520"/>
      <c r="CLY35" s="520"/>
      <c r="CLZ35" s="520"/>
      <c r="CMA35" s="520"/>
      <c r="CMB35" s="520"/>
      <c r="CMC35" s="520"/>
      <c r="CMD35" s="520"/>
      <c r="CME35" s="520"/>
      <c r="CMF35" s="520"/>
      <c r="CMG35" s="520"/>
      <c r="CMH35" s="520"/>
      <c r="CMI35" s="520"/>
      <c r="CMJ35" s="520"/>
      <c r="CMK35" s="520"/>
      <c r="CML35" s="520"/>
      <c r="CMM35" s="520"/>
      <c r="CMN35" s="520"/>
      <c r="CMO35" s="520"/>
      <c r="CMP35" s="520"/>
      <c r="CMQ35" s="520"/>
      <c r="CMR35" s="520"/>
      <c r="CMS35" s="520"/>
      <c r="CMT35" s="520"/>
      <c r="CMU35" s="520"/>
      <c r="CMV35" s="520"/>
      <c r="CMW35" s="520"/>
      <c r="CMX35" s="520"/>
      <c r="CMY35" s="520"/>
      <c r="CMZ35" s="520"/>
      <c r="CNA35" s="520"/>
      <c r="CNB35" s="520"/>
      <c r="CNC35" s="520"/>
      <c r="CND35" s="520"/>
      <c r="CNE35" s="520"/>
      <c r="CNF35" s="520"/>
      <c r="CNG35" s="520"/>
      <c r="CNH35" s="520"/>
      <c r="CNI35" s="520"/>
      <c r="CNJ35" s="520"/>
      <c r="CNK35" s="520"/>
      <c r="CNL35" s="520"/>
      <c r="CNM35" s="520"/>
      <c r="CNN35" s="520"/>
      <c r="CNO35" s="520"/>
      <c r="CNP35" s="520"/>
      <c r="CNQ35" s="520"/>
      <c r="CNR35" s="520"/>
      <c r="CNS35" s="520"/>
      <c r="CNT35" s="520"/>
      <c r="CNU35" s="520"/>
      <c r="CNV35" s="520"/>
      <c r="CNW35" s="520"/>
      <c r="CNX35" s="520"/>
      <c r="CNY35" s="520"/>
      <c r="CNZ35" s="520"/>
      <c r="COA35" s="520"/>
      <c r="COB35" s="520"/>
      <c r="COC35" s="520"/>
      <c r="COD35" s="520"/>
      <c r="COE35" s="520"/>
      <c r="COF35" s="520"/>
      <c r="COG35" s="520"/>
      <c r="COH35" s="520"/>
      <c r="COI35" s="520"/>
      <c r="COJ35" s="520"/>
      <c r="COK35" s="520"/>
      <c r="COL35" s="520"/>
      <c r="COM35" s="520"/>
      <c r="CON35" s="520"/>
      <c r="COO35" s="520"/>
      <c r="COP35" s="520"/>
      <c r="COQ35" s="520"/>
      <c r="COR35" s="520"/>
      <c r="COS35" s="520"/>
      <c r="COT35" s="520"/>
      <c r="COU35" s="520"/>
      <c r="COV35" s="520"/>
      <c r="COW35" s="520"/>
      <c r="COX35" s="520"/>
      <c r="COY35" s="520"/>
      <c r="COZ35" s="520"/>
      <c r="CPA35" s="520"/>
      <c r="CPB35" s="520"/>
      <c r="CPC35" s="520"/>
      <c r="CPD35" s="520"/>
      <c r="CPE35" s="520"/>
      <c r="CPF35" s="520"/>
      <c r="CPG35" s="520"/>
      <c r="CPH35" s="520"/>
      <c r="CPI35" s="520"/>
      <c r="CPJ35" s="520"/>
      <c r="CPK35" s="520"/>
      <c r="CPL35" s="520"/>
      <c r="CPM35" s="520"/>
      <c r="CPN35" s="520"/>
      <c r="CPO35" s="520"/>
      <c r="CPP35" s="520"/>
      <c r="CPQ35" s="520"/>
      <c r="CPR35" s="520"/>
      <c r="CPS35" s="520"/>
      <c r="CPT35" s="520"/>
      <c r="CPU35" s="520"/>
      <c r="CPV35" s="520"/>
      <c r="CPW35" s="520"/>
      <c r="CPX35" s="520"/>
      <c r="CPY35" s="520"/>
      <c r="CPZ35" s="520"/>
      <c r="CQA35" s="520"/>
      <c r="CQB35" s="520"/>
      <c r="CQC35" s="520"/>
      <c r="CQD35" s="520"/>
      <c r="CQE35" s="520"/>
      <c r="CQF35" s="520"/>
      <c r="CQG35" s="520"/>
      <c r="CQH35" s="520"/>
      <c r="CQI35" s="520"/>
      <c r="CQJ35" s="520"/>
      <c r="CQK35" s="520"/>
      <c r="CQL35" s="520"/>
      <c r="CQM35" s="520"/>
      <c r="CQN35" s="520"/>
      <c r="CQO35" s="520"/>
      <c r="CQP35" s="520"/>
      <c r="CQQ35" s="520"/>
      <c r="CQR35" s="520"/>
      <c r="CQS35" s="520"/>
      <c r="CQT35" s="520"/>
      <c r="CQU35" s="520"/>
      <c r="CQV35" s="520"/>
      <c r="CQW35" s="520"/>
      <c r="CQX35" s="520"/>
      <c r="CQY35" s="520"/>
      <c r="CQZ35" s="520"/>
      <c r="CRA35" s="520"/>
      <c r="CRB35" s="520"/>
      <c r="CRC35" s="520"/>
      <c r="CRD35" s="520"/>
      <c r="CRE35" s="520"/>
      <c r="CRF35" s="520"/>
      <c r="CRG35" s="520"/>
      <c r="CRH35" s="520"/>
      <c r="CRI35" s="520"/>
      <c r="CRJ35" s="520"/>
      <c r="CRK35" s="520"/>
      <c r="CRL35" s="520"/>
      <c r="CRM35" s="520"/>
      <c r="CRN35" s="520"/>
      <c r="CRO35" s="520"/>
      <c r="CRP35" s="520"/>
      <c r="CRQ35" s="520"/>
      <c r="CRR35" s="520"/>
      <c r="CRS35" s="520"/>
      <c r="CRT35" s="520"/>
      <c r="CRU35" s="520"/>
      <c r="CRV35" s="520"/>
      <c r="CRW35" s="520"/>
      <c r="CRX35" s="520"/>
      <c r="CRY35" s="520"/>
      <c r="CRZ35" s="520"/>
      <c r="CSA35" s="520"/>
      <c r="CSB35" s="520"/>
      <c r="CSC35" s="520"/>
      <c r="CSD35" s="520"/>
      <c r="CSE35" s="520"/>
      <c r="CSF35" s="520"/>
      <c r="CSG35" s="520"/>
      <c r="CSH35" s="520"/>
      <c r="CSI35" s="520"/>
      <c r="CSJ35" s="520"/>
      <c r="CSK35" s="520"/>
      <c r="CSL35" s="520"/>
      <c r="CSM35" s="520"/>
      <c r="CSN35" s="520"/>
      <c r="CSO35" s="520"/>
      <c r="CSP35" s="520"/>
      <c r="CSQ35" s="520"/>
      <c r="CSR35" s="520"/>
      <c r="CSS35" s="520"/>
      <c r="CST35" s="520"/>
      <c r="CSU35" s="520"/>
      <c r="CSV35" s="520"/>
      <c r="CSW35" s="520"/>
      <c r="CSX35" s="520"/>
      <c r="CSY35" s="520"/>
      <c r="CSZ35" s="520"/>
      <c r="CTA35" s="520"/>
      <c r="CTB35" s="520"/>
      <c r="CTC35" s="520"/>
      <c r="CTD35" s="520"/>
      <c r="CTE35" s="520"/>
      <c r="CTF35" s="520"/>
      <c r="CTG35" s="520"/>
      <c r="CTH35" s="520"/>
      <c r="CTI35" s="520"/>
      <c r="CTJ35" s="520"/>
      <c r="CTK35" s="520"/>
      <c r="CTL35" s="520"/>
      <c r="CTM35" s="520"/>
      <c r="CTN35" s="520"/>
      <c r="CTO35" s="520"/>
      <c r="CTP35" s="520"/>
      <c r="CTQ35" s="520"/>
      <c r="CTR35" s="520"/>
      <c r="CTS35" s="520"/>
      <c r="CTT35" s="520"/>
      <c r="CTU35" s="520"/>
      <c r="CTV35" s="520"/>
      <c r="CTW35" s="520"/>
      <c r="CTX35" s="520"/>
      <c r="CTY35" s="520"/>
      <c r="CTZ35" s="520"/>
      <c r="CUA35" s="520"/>
      <c r="CUB35" s="520"/>
      <c r="CUC35" s="520"/>
      <c r="CUD35" s="520"/>
      <c r="CUE35" s="520"/>
      <c r="CUF35" s="520"/>
      <c r="CUG35" s="520"/>
      <c r="CUH35" s="520"/>
      <c r="CUI35" s="520"/>
      <c r="CUJ35" s="520"/>
      <c r="CUK35" s="520"/>
      <c r="CUL35" s="520"/>
      <c r="CUM35" s="520"/>
      <c r="CUN35" s="520"/>
      <c r="CUO35" s="520"/>
      <c r="CUP35" s="520"/>
      <c r="CUQ35" s="520"/>
      <c r="CUR35" s="520"/>
      <c r="CUS35" s="520"/>
      <c r="CUT35" s="520"/>
      <c r="CUU35" s="520"/>
      <c r="CUV35" s="520"/>
      <c r="CUW35" s="520"/>
      <c r="CUX35" s="520"/>
      <c r="CUY35" s="520"/>
      <c r="CUZ35" s="520"/>
      <c r="CVA35" s="520"/>
      <c r="CVB35" s="520"/>
      <c r="CVC35" s="520"/>
      <c r="CVD35" s="520"/>
      <c r="CVE35" s="520"/>
      <c r="CVF35" s="520"/>
      <c r="CVG35" s="520"/>
      <c r="CVH35" s="520"/>
      <c r="CVI35" s="520"/>
      <c r="CVJ35" s="520"/>
      <c r="CVK35" s="520"/>
      <c r="CVL35" s="520"/>
      <c r="CVM35" s="520"/>
      <c r="CVN35" s="520"/>
      <c r="CVO35" s="520"/>
      <c r="CVP35" s="520"/>
      <c r="CVQ35" s="520"/>
      <c r="CVR35" s="520"/>
      <c r="CVS35" s="520"/>
      <c r="CVT35" s="520"/>
      <c r="CVU35" s="520"/>
      <c r="CVV35" s="520"/>
      <c r="CVW35" s="520"/>
      <c r="CVX35" s="520"/>
      <c r="CVY35" s="520"/>
      <c r="CVZ35" s="520"/>
      <c r="CWA35" s="520"/>
      <c r="CWB35" s="520"/>
      <c r="CWC35" s="520"/>
      <c r="CWD35" s="520"/>
      <c r="CWE35" s="520"/>
      <c r="CWF35" s="520"/>
      <c r="CWG35" s="520"/>
      <c r="CWH35" s="520"/>
      <c r="CWI35" s="520"/>
      <c r="CWJ35" s="520"/>
      <c r="CWK35" s="520"/>
      <c r="CWL35" s="520"/>
      <c r="CWM35" s="520"/>
      <c r="CWN35" s="520"/>
      <c r="CWO35" s="520"/>
      <c r="CWP35" s="520"/>
      <c r="CWQ35" s="520"/>
      <c r="CWR35" s="520"/>
      <c r="CWS35" s="520"/>
      <c r="CWT35" s="520"/>
      <c r="CWU35" s="520"/>
      <c r="CWV35" s="520"/>
      <c r="CWW35" s="520"/>
      <c r="CWX35" s="520"/>
      <c r="CWY35" s="520"/>
      <c r="CWZ35" s="520"/>
      <c r="CXA35" s="520"/>
      <c r="CXB35" s="520"/>
      <c r="CXC35" s="520"/>
      <c r="CXD35" s="520"/>
      <c r="CXE35" s="520"/>
      <c r="CXF35" s="520"/>
      <c r="CXG35" s="520"/>
      <c r="CXH35" s="520"/>
      <c r="CXI35" s="520"/>
      <c r="CXJ35" s="520"/>
      <c r="CXK35" s="520"/>
      <c r="CXL35" s="520"/>
      <c r="CXM35" s="520"/>
      <c r="CXN35" s="520"/>
      <c r="CXO35" s="520"/>
      <c r="CXP35" s="520"/>
      <c r="CXQ35" s="520"/>
      <c r="CXR35" s="520"/>
      <c r="CXS35" s="520"/>
      <c r="CXT35" s="520"/>
      <c r="CXU35" s="520"/>
      <c r="CXV35" s="520"/>
      <c r="CXW35" s="520"/>
      <c r="CXX35" s="520"/>
      <c r="CXY35" s="520"/>
      <c r="CXZ35" s="520"/>
      <c r="CYA35" s="520"/>
      <c r="CYB35" s="520"/>
      <c r="CYC35" s="520"/>
      <c r="CYD35" s="520"/>
      <c r="CYE35" s="520"/>
      <c r="CYF35" s="520"/>
      <c r="CYG35" s="520"/>
      <c r="CYH35" s="520"/>
      <c r="CYI35" s="520"/>
      <c r="CYJ35" s="520"/>
      <c r="CYK35" s="520"/>
      <c r="CYL35" s="520"/>
      <c r="CYM35" s="520"/>
      <c r="CYN35" s="520"/>
      <c r="CYO35" s="520"/>
      <c r="CYP35" s="520"/>
      <c r="CYQ35" s="520"/>
      <c r="CYR35" s="520"/>
      <c r="CYS35" s="520"/>
      <c r="CYT35" s="520"/>
      <c r="CYU35" s="520"/>
      <c r="CYV35" s="520"/>
      <c r="CYW35" s="520"/>
      <c r="CYX35" s="520"/>
      <c r="CYY35" s="520"/>
      <c r="CYZ35" s="520"/>
      <c r="CZA35" s="520"/>
      <c r="CZB35" s="520"/>
      <c r="CZC35" s="520"/>
      <c r="CZD35" s="520"/>
      <c r="CZE35" s="520"/>
      <c r="CZF35" s="520"/>
      <c r="CZG35" s="520"/>
      <c r="CZH35" s="520"/>
      <c r="CZI35" s="520"/>
      <c r="CZJ35" s="520"/>
      <c r="CZK35" s="520"/>
      <c r="CZL35" s="520"/>
      <c r="CZM35" s="520"/>
      <c r="CZN35" s="520"/>
      <c r="CZO35" s="520"/>
      <c r="CZP35" s="520"/>
      <c r="CZQ35" s="520"/>
      <c r="CZR35" s="520"/>
      <c r="CZS35" s="520"/>
      <c r="CZT35" s="520"/>
      <c r="CZU35" s="520"/>
      <c r="CZV35" s="520"/>
      <c r="CZW35" s="520"/>
      <c r="CZX35" s="520"/>
      <c r="CZY35" s="520"/>
      <c r="CZZ35" s="520"/>
      <c r="DAA35" s="520"/>
      <c r="DAB35" s="520"/>
      <c r="DAC35" s="520"/>
      <c r="DAD35" s="520"/>
      <c r="DAE35" s="520"/>
      <c r="DAF35" s="520"/>
      <c r="DAG35" s="520"/>
      <c r="DAH35" s="520"/>
      <c r="DAI35" s="520"/>
      <c r="DAJ35" s="520"/>
      <c r="DAK35" s="520"/>
      <c r="DAL35" s="520"/>
      <c r="DAM35" s="520"/>
      <c r="DAN35" s="520"/>
      <c r="DAO35" s="520"/>
      <c r="DAP35" s="520"/>
      <c r="DAQ35" s="520"/>
      <c r="DAR35" s="520"/>
      <c r="DAS35" s="520"/>
      <c r="DAT35" s="520"/>
      <c r="DAU35" s="520"/>
      <c r="DAV35" s="520"/>
      <c r="DAW35" s="520"/>
      <c r="DAX35" s="520"/>
      <c r="DAY35" s="520"/>
      <c r="DAZ35" s="520"/>
      <c r="DBA35" s="520"/>
      <c r="DBB35" s="520"/>
      <c r="DBC35" s="520"/>
      <c r="DBD35" s="520"/>
      <c r="DBE35" s="520"/>
      <c r="DBF35" s="520"/>
      <c r="DBG35" s="520"/>
      <c r="DBH35" s="520"/>
      <c r="DBI35" s="520"/>
      <c r="DBJ35" s="520"/>
      <c r="DBK35" s="520"/>
      <c r="DBL35" s="520"/>
      <c r="DBM35" s="520"/>
      <c r="DBN35" s="520"/>
      <c r="DBO35" s="520"/>
      <c r="DBP35" s="520"/>
      <c r="DBQ35" s="520"/>
      <c r="DBR35" s="520"/>
      <c r="DBS35" s="520"/>
      <c r="DBT35" s="520"/>
      <c r="DBU35" s="520"/>
      <c r="DBV35" s="520"/>
      <c r="DBW35" s="520"/>
      <c r="DBX35" s="520"/>
      <c r="DBY35" s="520"/>
      <c r="DBZ35" s="520"/>
      <c r="DCA35" s="520"/>
      <c r="DCB35" s="520"/>
      <c r="DCC35" s="520"/>
      <c r="DCD35" s="520"/>
      <c r="DCE35" s="520"/>
      <c r="DCF35" s="520"/>
      <c r="DCG35" s="520"/>
      <c r="DCH35" s="520"/>
      <c r="DCI35" s="520"/>
      <c r="DCJ35" s="520"/>
      <c r="DCK35" s="520"/>
      <c r="DCL35" s="520"/>
      <c r="DCM35" s="520"/>
      <c r="DCN35" s="520"/>
      <c r="DCO35" s="520"/>
      <c r="DCP35" s="520"/>
      <c r="DCQ35" s="520"/>
      <c r="DCR35" s="520"/>
      <c r="DCS35" s="520"/>
      <c r="DCT35" s="520"/>
      <c r="DCU35" s="520"/>
      <c r="DCV35" s="520"/>
      <c r="DCW35" s="520"/>
      <c r="DCX35" s="520"/>
      <c r="DCY35" s="520"/>
      <c r="DCZ35" s="520"/>
      <c r="DDA35" s="520"/>
      <c r="DDB35" s="520"/>
      <c r="DDC35" s="520"/>
      <c r="DDD35" s="520"/>
      <c r="DDE35" s="520"/>
      <c r="DDF35" s="520"/>
      <c r="DDG35" s="520"/>
      <c r="DDH35" s="520"/>
      <c r="DDI35" s="520"/>
      <c r="DDJ35" s="520"/>
      <c r="DDK35" s="520"/>
      <c r="DDL35" s="520"/>
      <c r="DDM35" s="520"/>
      <c r="DDN35" s="520"/>
      <c r="DDO35" s="520"/>
      <c r="DDP35" s="520"/>
      <c r="DDQ35" s="520"/>
      <c r="DDR35" s="520"/>
      <c r="DDS35" s="520"/>
      <c r="DDT35" s="520"/>
      <c r="DDU35" s="520"/>
      <c r="DDV35" s="520"/>
      <c r="DDW35" s="520"/>
      <c r="DDX35" s="520"/>
      <c r="DDY35" s="520"/>
      <c r="DDZ35" s="520"/>
      <c r="DEA35" s="520"/>
      <c r="DEB35" s="520"/>
      <c r="DEC35" s="520"/>
      <c r="DED35" s="520"/>
      <c r="DEE35" s="520"/>
      <c r="DEF35" s="520"/>
      <c r="DEG35" s="520"/>
      <c r="DEH35" s="520"/>
      <c r="DEI35" s="520"/>
      <c r="DEJ35" s="520"/>
      <c r="DEK35" s="520"/>
      <c r="DEL35" s="520"/>
      <c r="DEM35" s="520"/>
      <c r="DEN35" s="520"/>
      <c r="DEO35" s="520"/>
      <c r="DEP35" s="520"/>
      <c r="DEQ35" s="520"/>
      <c r="DER35" s="520"/>
      <c r="DES35" s="520"/>
      <c r="DET35" s="520"/>
      <c r="DEU35" s="520"/>
      <c r="DEV35" s="520"/>
      <c r="DEW35" s="520"/>
      <c r="DEX35" s="520"/>
      <c r="DEY35" s="520"/>
      <c r="DEZ35" s="520"/>
      <c r="DFA35" s="520"/>
      <c r="DFB35" s="520"/>
      <c r="DFC35" s="520"/>
      <c r="DFD35" s="520"/>
      <c r="DFE35" s="520"/>
      <c r="DFF35" s="520"/>
      <c r="DFG35" s="520"/>
      <c r="DFH35" s="520"/>
      <c r="DFI35" s="520"/>
      <c r="DFJ35" s="520"/>
      <c r="DFK35" s="520"/>
      <c r="DFL35" s="520"/>
      <c r="DFM35" s="520"/>
      <c r="DFN35" s="520"/>
      <c r="DFO35" s="520"/>
      <c r="DFP35" s="520"/>
      <c r="DFQ35" s="520"/>
      <c r="DFR35" s="520"/>
      <c r="DFS35" s="520"/>
      <c r="DFT35" s="520"/>
      <c r="DFU35" s="520"/>
      <c r="DFV35" s="520"/>
      <c r="DFW35" s="520"/>
      <c r="DFX35" s="520"/>
      <c r="DFY35" s="520"/>
      <c r="DFZ35" s="520"/>
      <c r="DGA35" s="520"/>
      <c r="DGB35" s="520"/>
      <c r="DGC35" s="520"/>
      <c r="DGD35" s="520"/>
      <c r="DGE35" s="520"/>
      <c r="DGF35" s="520"/>
      <c r="DGG35" s="520"/>
      <c r="DGH35" s="520"/>
      <c r="DGI35" s="520"/>
      <c r="DGJ35" s="520"/>
      <c r="DGK35" s="520"/>
      <c r="DGL35" s="520"/>
      <c r="DGM35" s="520"/>
      <c r="DGN35" s="520"/>
      <c r="DGO35" s="520"/>
      <c r="DGP35" s="520"/>
      <c r="DGQ35" s="520"/>
      <c r="DGR35" s="520"/>
      <c r="DGS35" s="520"/>
      <c r="DGT35" s="520"/>
      <c r="DGU35" s="520"/>
      <c r="DGV35" s="520"/>
      <c r="DGW35" s="520"/>
      <c r="DGX35" s="520"/>
      <c r="DGY35" s="520"/>
      <c r="DGZ35" s="520"/>
      <c r="DHA35" s="520"/>
      <c r="DHB35" s="520"/>
      <c r="DHC35" s="520"/>
      <c r="DHD35" s="520"/>
      <c r="DHE35" s="520"/>
      <c r="DHF35" s="520"/>
      <c r="DHG35" s="520"/>
      <c r="DHH35" s="520"/>
      <c r="DHI35" s="520"/>
      <c r="DHJ35" s="520"/>
      <c r="DHK35" s="520"/>
      <c r="DHL35" s="520"/>
      <c r="DHM35" s="520"/>
      <c r="DHN35" s="520"/>
      <c r="DHO35" s="520"/>
      <c r="DHP35" s="520"/>
      <c r="DHQ35" s="520"/>
      <c r="DHR35" s="520"/>
      <c r="DHS35" s="520"/>
      <c r="DHT35" s="520"/>
      <c r="DHU35" s="520"/>
      <c r="DHV35" s="520"/>
      <c r="DHW35" s="520"/>
      <c r="DHX35" s="520"/>
      <c r="DHY35" s="520"/>
      <c r="DHZ35" s="520"/>
      <c r="DIA35" s="520"/>
      <c r="DIB35" s="520"/>
      <c r="DIC35" s="520"/>
      <c r="DID35" s="520"/>
      <c r="DIE35" s="520"/>
      <c r="DIF35" s="520"/>
      <c r="DIG35" s="520"/>
      <c r="DIH35" s="520"/>
      <c r="DII35" s="520"/>
      <c r="DIJ35" s="520"/>
      <c r="DIK35" s="520"/>
      <c r="DIL35" s="520"/>
      <c r="DIM35" s="520"/>
      <c r="DIN35" s="520"/>
      <c r="DIO35" s="520"/>
      <c r="DIP35" s="520"/>
      <c r="DIQ35" s="520"/>
      <c r="DIR35" s="520"/>
      <c r="DIS35" s="520"/>
      <c r="DIT35" s="520"/>
      <c r="DIU35" s="520"/>
      <c r="DIV35" s="520"/>
      <c r="DIW35" s="520"/>
      <c r="DIX35" s="520"/>
      <c r="DIY35" s="520"/>
      <c r="DIZ35" s="520"/>
      <c r="DJA35" s="520"/>
      <c r="DJB35" s="520"/>
      <c r="DJC35" s="520"/>
      <c r="DJD35" s="520"/>
      <c r="DJE35" s="520"/>
      <c r="DJF35" s="520"/>
      <c r="DJG35" s="520"/>
      <c r="DJH35" s="520"/>
      <c r="DJI35" s="520"/>
      <c r="DJJ35" s="520"/>
      <c r="DJK35" s="520"/>
      <c r="DJL35" s="520"/>
      <c r="DJM35" s="520"/>
      <c r="DJN35" s="520"/>
      <c r="DJO35" s="520"/>
      <c r="DJP35" s="520"/>
      <c r="DJQ35" s="520"/>
      <c r="DJR35" s="520"/>
      <c r="DJS35" s="520"/>
      <c r="DJT35" s="520"/>
      <c r="DJU35" s="520"/>
      <c r="DJV35" s="520"/>
      <c r="DJW35" s="520"/>
      <c r="DJX35" s="520"/>
      <c r="DJY35" s="520"/>
      <c r="DJZ35" s="520"/>
      <c r="DKA35" s="520"/>
      <c r="DKB35" s="520"/>
      <c r="DKC35" s="520"/>
      <c r="DKD35" s="520"/>
      <c r="DKE35" s="520"/>
      <c r="DKF35" s="520"/>
      <c r="DKG35" s="520"/>
      <c r="DKH35" s="520"/>
      <c r="DKI35" s="520"/>
      <c r="DKJ35" s="520"/>
      <c r="DKK35" s="520"/>
      <c r="DKL35" s="520"/>
      <c r="DKM35" s="520"/>
      <c r="DKN35" s="520"/>
      <c r="DKO35" s="520"/>
      <c r="DKP35" s="520"/>
      <c r="DKQ35" s="520"/>
      <c r="DKR35" s="520"/>
      <c r="DKS35" s="520"/>
      <c r="DKT35" s="520"/>
      <c r="DKU35" s="520"/>
      <c r="DKV35" s="520"/>
      <c r="DKW35" s="520"/>
      <c r="DKX35" s="520"/>
      <c r="DKY35" s="520"/>
      <c r="DKZ35" s="520"/>
      <c r="DLA35" s="520"/>
      <c r="DLB35" s="520"/>
      <c r="DLC35" s="520"/>
      <c r="DLD35" s="520"/>
      <c r="DLE35" s="520"/>
      <c r="DLF35" s="520"/>
      <c r="DLG35" s="520"/>
      <c r="DLH35" s="520"/>
      <c r="DLI35" s="520"/>
      <c r="DLJ35" s="520"/>
      <c r="DLK35" s="520"/>
      <c r="DLL35" s="520"/>
      <c r="DLM35" s="520"/>
      <c r="DLN35" s="520"/>
      <c r="DLO35" s="520"/>
      <c r="DLP35" s="520"/>
      <c r="DLQ35" s="520"/>
      <c r="DLR35" s="520"/>
      <c r="DLS35" s="520"/>
      <c r="DLT35" s="520"/>
      <c r="DLU35" s="520"/>
      <c r="DLV35" s="520"/>
      <c r="DLW35" s="520"/>
      <c r="DLX35" s="520"/>
      <c r="DLY35" s="520"/>
      <c r="DLZ35" s="520"/>
      <c r="DMA35" s="520"/>
      <c r="DMB35" s="520"/>
      <c r="DMC35" s="520"/>
      <c r="DMD35" s="520"/>
      <c r="DME35" s="520"/>
      <c r="DMF35" s="520"/>
      <c r="DMG35" s="520"/>
      <c r="DMH35" s="520"/>
      <c r="DMI35" s="520"/>
      <c r="DMJ35" s="520"/>
      <c r="DMK35" s="520"/>
      <c r="DML35" s="520"/>
      <c r="DMM35" s="520"/>
      <c r="DMN35" s="520"/>
      <c r="DMO35" s="520"/>
      <c r="DMP35" s="520"/>
      <c r="DMQ35" s="520"/>
      <c r="DMR35" s="520"/>
      <c r="DMS35" s="520"/>
      <c r="DMT35" s="520"/>
      <c r="DMU35" s="520"/>
      <c r="DMV35" s="520"/>
      <c r="DMW35" s="520"/>
      <c r="DMX35" s="520"/>
      <c r="DMY35" s="520"/>
      <c r="DMZ35" s="520"/>
      <c r="DNA35" s="520"/>
      <c r="DNB35" s="520"/>
      <c r="DNC35" s="520"/>
      <c r="DND35" s="520"/>
      <c r="DNE35" s="520"/>
      <c r="DNF35" s="520"/>
      <c r="DNG35" s="520"/>
      <c r="DNH35" s="520"/>
      <c r="DNI35" s="520"/>
      <c r="DNJ35" s="520"/>
      <c r="DNK35" s="520"/>
      <c r="DNL35" s="520"/>
      <c r="DNM35" s="520"/>
      <c r="DNN35" s="520"/>
      <c r="DNO35" s="520"/>
      <c r="DNP35" s="520"/>
      <c r="DNQ35" s="520"/>
      <c r="DNR35" s="520"/>
      <c r="DNS35" s="520"/>
      <c r="DNT35" s="520"/>
      <c r="DNU35" s="520"/>
      <c r="DNV35" s="520"/>
      <c r="DNW35" s="520"/>
      <c r="DNX35" s="520"/>
      <c r="DNY35" s="520"/>
      <c r="DNZ35" s="520"/>
      <c r="DOA35" s="520"/>
      <c r="DOB35" s="520"/>
      <c r="DOC35" s="520"/>
      <c r="DOD35" s="520"/>
      <c r="DOE35" s="520"/>
      <c r="DOF35" s="520"/>
      <c r="DOG35" s="520"/>
      <c r="DOH35" s="520"/>
      <c r="DOI35" s="520"/>
      <c r="DOJ35" s="520"/>
      <c r="DOK35" s="520"/>
      <c r="DOL35" s="520"/>
      <c r="DOM35" s="520"/>
      <c r="DON35" s="520"/>
      <c r="DOO35" s="520"/>
      <c r="DOP35" s="520"/>
      <c r="DOQ35" s="520"/>
      <c r="DOR35" s="520"/>
      <c r="DOS35" s="520"/>
      <c r="DOT35" s="520"/>
      <c r="DOU35" s="520"/>
      <c r="DOV35" s="520"/>
      <c r="DOW35" s="520"/>
      <c r="DOX35" s="520"/>
      <c r="DOY35" s="520"/>
      <c r="DOZ35" s="520"/>
      <c r="DPA35" s="520"/>
      <c r="DPB35" s="520"/>
      <c r="DPC35" s="520"/>
      <c r="DPD35" s="520"/>
      <c r="DPE35" s="520"/>
      <c r="DPF35" s="520"/>
      <c r="DPG35" s="520"/>
      <c r="DPH35" s="520"/>
      <c r="DPI35" s="520"/>
      <c r="DPJ35" s="520"/>
      <c r="DPK35" s="520"/>
      <c r="DPL35" s="520"/>
      <c r="DPM35" s="520"/>
      <c r="DPN35" s="520"/>
      <c r="DPO35" s="520"/>
      <c r="DPP35" s="520"/>
      <c r="DPQ35" s="520"/>
      <c r="DPR35" s="520"/>
      <c r="DPS35" s="520"/>
      <c r="DPT35" s="520"/>
      <c r="DPU35" s="520"/>
      <c r="DPV35" s="520"/>
      <c r="DPW35" s="520"/>
      <c r="DPX35" s="520"/>
      <c r="DPY35" s="520"/>
      <c r="DPZ35" s="520"/>
      <c r="DQA35" s="520"/>
      <c r="DQB35" s="520"/>
      <c r="DQC35" s="520"/>
      <c r="DQD35" s="520"/>
      <c r="DQE35" s="520"/>
      <c r="DQF35" s="520"/>
      <c r="DQG35" s="520"/>
      <c r="DQH35" s="520"/>
      <c r="DQI35" s="520"/>
      <c r="DQJ35" s="520"/>
      <c r="DQK35" s="520"/>
      <c r="DQL35" s="520"/>
      <c r="DQM35" s="520"/>
      <c r="DQN35" s="520"/>
      <c r="DQO35" s="520"/>
      <c r="DQP35" s="520"/>
      <c r="DQQ35" s="520"/>
      <c r="DQR35" s="520"/>
      <c r="DQS35" s="520"/>
      <c r="DQT35" s="520"/>
      <c r="DQU35" s="520"/>
      <c r="DQV35" s="520"/>
      <c r="DQW35" s="520"/>
      <c r="DQX35" s="520"/>
      <c r="DQY35" s="520"/>
      <c r="DQZ35" s="520"/>
      <c r="DRA35" s="520"/>
      <c r="DRB35" s="520"/>
      <c r="DRC35" s="520"/>
      <c r="DRD35" s="520"/>
      <c r="DRE35" s="520"/>
      <c r="DRF35" s="520"/>
      <c r="DRG35" s="520"/>
      <c r="DRH35" s="520"/>
      <c r="DRI35" s="520"/>
      <c r="DRJ35" s="520"/>
      <c r="DRK35" s="520"/>
      <c r="DRL35" s="520"/>
      <c r="DRM35" s="520"/>
      <c r="DRN35" s="520"/>
      <c r="DRO35" s="520"/>
      <c r="DRP35" s="520"/>
      <c r="DRQ35" s="520"/>
      <c r="DRR35" s="520"/>
      <c r="DRS35" s="520"/>
      <c r="DRT35" s="520"/>
      <c r="DRU35" s="520"/>
      <c r="DRV35" s="520"/>
      <c r="DRW35" s="520"/>
      <c r="DRX35" s="520"/>
      <c r="DRY35" s="520"/>
      <c r="DRZ35" s="520"/>
      <c r="DSA35" s="520"/>
      <c r="DSB35" s="520"/>
      <c r="DSC35" s="520"/>
      <c r="DSD35" s="520"/>
      <c r="DSE35" s="520"/>
      <c r="DSF35" s="520"/>
      <c r="DSG35" s="520"/>
      <c r="DSH35" s="520"/>
      <c r="DSI35" s="520"/>
      <c r="DSJ35" s="520"/>
      <c r="DSK35" s="520"/>
      <c r="DSL35" s="520"/>
      <c r="DSM35" s="520"/>
      <c r="DSN35" s="520"/>
      <c r="DSO35" s="520"/>
      <c r="DSP35" s="520"/>
      <c r="DSQ35" s="520"/>
      <c r="DSR35" s="520"/>
      <c r="DSS35" s="520"/>
      <c r="DST35" s="520"/>
      <c r="DSU35" s="520"/>
      <c r="DSV35" s="520"/>
      <c r="DSW35" s="520"/>
      <c r="DSX35" s="520"/>
      <c r="DSY35" s="520"/>
      <c r="DSZ35" s="520"/>
      <c r="DTA35" s="520"/>
      <c r="DTB35" s="520"/>
      <c r="DTC35" s="520"/>
      <c r="DTD35" s="520"/>
      <c r="DTE35" s="520"/>
      <c r="DTF35" s="520"/>
      <c r="DTG35" s="520"/>
      <c r="DTH35" s="520"/>
      <c r="DTI35" s="520"/>
      <c r="DTJ35" s="520"/>
      <c r="DTK35" s="520"/>
      <c r="DTL35" s="520"/>
      <c r="DTM35" s="520"/>
      <c r="DTN35" s="520"/>
      <c r="DTO35" s="520"/>
      <c r="DTP35" s="520"/>
      <c r="DTQ35" s="520"/>
      <c r="DTR35" s="520"/>
      <c r="DTS35" s="520"/>
      <c r="DTT35" s="520"/>
      <c r="DTU35" s="520"/>
      <c r="DTV35" s="520"/>
      <c r="DTW35" s="520"/>
      <c r="DTX35" s="520"/>
      <c r="DTY35" s="520"/>
      <c r="DTZ35" s="520"/>
      <c r="DUA35" s="520"/>
      <c r="DUB35" s="520"/>
      <c r="DUC35" s="520"/>
      <c r="DUD35" s="520"/>
      <c r="DUE35" s="520"/>
      <c r="DUF35" s="520"/>
      <c r="DUG35" s="520"/>
      <c r="DUH35" s="520"/>
      <c r="DUI35" s="520"/>
      <c r="DUJ35" s="520"/>
      <c r="DUK35" s="520"/>
      <c r="DUL35" s="520"/>
      <c r="DUM35" s="520"/>
      <c r="DUN35" s="520"/>
      <c r="DUO35" s="520"/>
      <c r="DUP35" s="520"/>
      <c r="DUQ35" s="520"/>
      <c r="DUR35" s="520"/>
      <c r="DUS35" s="520"/>
      <c r="DUT35" s="520"/>
      <c r="DUU35" s="520"/>
      <c r="DUV35" s="520"/>
      <c r="DUW35" s="520"/>
      <c r="DUX35" s="520"/>
      <c r="DUY35" s="520"/>
      <c r="DUZ35" s="520"/>
      <c r="DVA35" s="520"/>
      <c r="DVB35" s="520"/>
      <c r="DVC35" s="520"/>
      <c r="DVD35" s="520"/>
      <c r="DVE35" s="520"/>
      <c r="DVF35" s="520"/>
      <c r="DVG35" s="520"/>
      <c r="DVH35" s="520"/>
      <c r="DVI35" s="520"/>
      <c r="DVJ35" s="520"/>
      <c r="DVK35" s="520"/>
      <c r="DVL35" s="520"/>
      <c r="DVM35" s="520"/>
      <c r="DVN35" s="520"/>
      <c r="DVO35" s="520"/>
      <c r="DVP35" s="520"/>
      <c r="DVQ35" s="520"/>
      <c r="DVR35" s="520"/>
      <c r="DVS35" s="520"/>
      <c r="DVT35" s="520"/>
      <c r="DVU35" s="520"/>
      <c r="DVV35" s="520"/>
      <c r="DVW35" s="520"/>
      <c r="DVX35" s="520"/>
      <c r="DVY35" s="520"/>
      <c r="DVZ35" s="520"/>
      <c r="DWA35" s="520"/>
      <c r="DWB35" s="520"/>
      <c r="DWC35" s="520"/>
      <c r="DWD35" s="520"/>
      <c r="DWE35" s="520"/>
      <c r="DWF35" s="520"/>
      <c r="DWG35" s="520"/>
      <c r="DWH35" s="520"/>
      <c r="DWI35" s="520"/>
      <c r="DWJ35" s="520"/>
      <c r="DWK35" s="520"/>
      <c r="DWL35" s="520"/>
      <c r="DWM35" s="520"/>
      <c r="DWN35" s="520"/>
      <c r="DWO35" s="520"/>
      <c r="DWP35" s="520"/>
      <c r="DWQ35" s="520"/>
      <c r="DWR35" s="520"/>
      <c r="DWS35" s="520"/>
      <c r="DWT35" s="520"/>
      <c r="DWU35" s="520"/>
      <c r="DWV35" s="520"/>
      <c r="DWW35" s="520"/>
      <c r="DWX35" s="520"/>
      <c r="DWY35" s="520"/>
      <c r="DWZ35" s="520"/>
      <c r="DXA35" s="520"/>
      <c r="DXB35" s="520"/>
      <c r="DXC35" s="520"/>
      <c r="DXD35" s="520"/>
      <c r="DXE35" s="520"/>
      <c r="DXF35" s="520"/>
      <c r="DXG35" s="520"/>
      <c r="DXH35" s="520"/>
      <c r="DXI35" s="520"/>
      <c r="DXJ35" s="520"/>
      <c r="DXK35" s="520"/>
      <c r="DXL35" s="520"/>
      <c r="DXM35" s="520"/>
      <c r="DXN35" s="520"/>
      <c r="DXO35" s="520"/>
      <c r="DXP35" s="520"/>
      <c r="DXQ35" s="520"/>
      <c r="DXR35" s="520"/>
      <c r="DXS35" s="520"/>
      <c r="DXT35" s="520"/>
      <c r="DXU35" s="520"/>
      <c r="DXV35" s="520"/>
      <c r="DXW35" s="520"/>
      <c r="DXX35" s="520"/>
      <c r="DXY35" s="520"/>
      <c r="DXZ35" s="520"/>
      <c r="DYA35" s="520"/>
      <c r="DYB35" s="520"/>
      <c r="DYC35" s="520"/>
      <c r="DYD35" s="520"/>
      <c r="DYE35" s="520"/>
      <c r="DYF35" s="520"/>
      <c r="DYG35" s="520"/>
      <c r="DYH35" s="520"/>
      <c r="DYI35" s="520"/>
      <c r="DYJ35" s="520"/>
      <c r="DYK35" s="520"/>
      <c r="DYL35" s="520"/>
      <c r="DYM35" s="520"/>
      <c r="DYN35" s="520"/>
      <c r="DYO35" s="520"/>
      <c r="DYP35" s="520"/>
      <c r="DYQ35" s="520"/>
      <c r="DYR35" s="520"/>
      <c r="DYS35" s="520"/>
      <c r="DYT35" s="520"/>
      <c r="DYU35" s="520"/>
      <c r="DYV35" s="520"/>
      <c r="DYW35" s="520"/>
      <c r="DYX35" s="520"/>
      <c r="DYY35" s="520"/>
      <c r="DYZ35" s="520"/>
      <c r="DZA35" s="520"/>
      <c r="DZB35" s="520"/>
      <c r="DZC35" s="520"/>
      <c r="DZD35" s="520"/>
      <c r="DZE35" s="520"/>
      <c r="DZF35" s="520"/>
      <c r="DZG35" s="520"/>
      <c r="DZH35" s="520"/>
      <c r="DZI35" s="520"/>
      <c r="DZJ35" s="520"/>
      <c r="DZK35" s="520"/>
      <c r="DZL35" s="520"/>
      <c r="DZM35" s="520"/>
      <c r="DZN35" s="520"/>
      <c r="DZO35" s="520"/>
      <c r="DZP35" s="520"/>
      <c r="DZQ35" s="520"/>
      <c r="DZR35" s="520"/>
      <c r="DZS35" s="520"/>
      <c r="DZT35" s="520"/>
      <c r="DZU35" s="520"/>
      <c r="DZV35" s="520"/>
      <c r="DZW35" s="520"/>
      <c r="DZX35" s="520"/>
      <c r="DZY35" s="520"/>
      <c r="DZZ35" s="520"/>
      <c r="EAA35" s="520"/>
      <c r="EAB35" s="520"/>
      <c r="EAC35" s="520"/>
      <c r="EAD35" s="520"/>
      <c r="EAE35" s="520"/>
      <c r="EAF35" s="520"/>
      <c r="EAG35" s="520"/>
      <c r="EAH35" s="520"/>
      <c r="EAI35" s="520"/>
      <c r="EAJ35" s="520"/>
      <c r="EAK35" s="520"/>
      <c r="EAL35" s="520"/>
      <c r="EAM35" s="520"/>
      <c r="EAN35" s="520"/>
      <c r="EAO35" s="520"/>
      <c r="EAP35" s="520"/>
      <c r="EAQ35" s="520"/>
      <c r="EAR35" s="520"/>
      <c r="EAS35" s="520"/>
      <c r="EAT35" s="520"/>
      <c r="EAU35" s="520"/>
      <c r="EAV35" s="520"/>
      <c r="EAW35" s="520"/>
      <c r="EAX35" s="520"/>
      <c r="EAY35" s="520"/>
      <c r="EAZ35" s="520"/>
      <c r="EBA35" s="520"/>
      <c r="EBB35" s="520"/>
      <c r="EBC35" s="520"/>
      <c r="EBD35" s="520"/>
      <c r="EBE35" s="520"/>
      <c r="EBF35" s="520"/>
      <c r="EBG35" s="520"/>
      <c r="EBH35" s="520"/>
      <c r="EBI35" s="520"/>
      <c r="EBJ35" s="520"/>
      <c r="EBK35" s="520"/>
      <c r="EBL35" s="520"/>
      <c r="EBM35" s="520"/>
      <c r="EBN35" s="520"/>
      <c r="EBO35" s="520"/>
      <c r="EBP35" s="520"/>
      <c r="EBQ35" s="520"/>
      <c r="EBR35" s="520"/>
      <c r="EBS35" s="520"/>
      <c r="EBT35" s="520"/>
      <c r="EBU35" s="520"/>
      <c r="EBV35" s="520"/>
      <c r="EBW35" s="520"/>
      <c r="EBX35" s="520"/>
      <c r="EBY35" s="520"/>
      <c r="EBZ35" s="520"/>
      <c r="ECA35" s="520"/>
      <c r="ECB35" s="520"/>
      <c r="ECC35" s="520"/>
      <c r="ECD35" s="520"/>
      <c r="ECE35" s="520"/>
      <c r="ECF35" s="520"/>
      <c r="ECG35" s="520"/>
      <c r="ECH35" s="520"/>
      <c r="ECI35" s="520"/>
      <c r="ECJ35" s="520"/>
      <c r="ECK35" s="520"/>
      <c r="ECL35" s="520"/>
      <c r="ECM35" s="520"/>
      <c r="ECN35" s="520"/>
      <c r="ECO35" s="520"/>
      <c r="ECP35" s="520"/>
      <c r="ECQ35" s="520"/>
      <c r="ECR35" s="520"/>
      <c r="ECS35" s="520"/>
      <c r="ECT35" s="520"/>
      <c r="ECU35" s="520"/>
      <c r="ECV35" s="520"/>
      <c r="ECW35" s="520"/>
      <c r="ECX35" s="520"/>
      <c r="ECY35" s="520"/>
      <c r="ECZ35" s="520"/>
      <c r="EDA35" s="520"/>
      <c r="EDB35" s="520"/>
      <c r="EDC35" s="520"/>
      <c r="EDD35" s="520"/>
      <c r="EDE35" s="520"/>
      <c r="EDF35" s="520"/>
      <c r="EDG35" s="520"/>
      <c r="EDH35" s="520"/>
      <c r="EDI35" s="520"/>
      <c r="EDJ35" s="520"/>
      <c r="EDK35" s="520"/>
      <c r="EDL35" s="520"/>
      <c r="EDM35" s="520"/>
      <c r="EDN35" s="520"/>
      <c r="EDO35" s="520"/>
      <c r="EDP35" s="520"/>
      <c r="EDQ35" s="520"/>
      <c r="EDR35" s="520"/>
      <c r="EDS35" s="520"/>
      <c r="EDT35" s="520"/>
      <c r="EDU35" s="520"/>
      <c r="EDV35" s="520"/>
      <c r="EDW35" s="520"/>
      <c r="EDX35" s="520"/>
      <c r="EDY35" s="520"/>
      <c r="EDZ35" s="520"/>
      <c r="EEA35" s="520"/>
      <c r="EEB35" s="520"/>
      <c r="EEC35" s="520"/>
      <c r="EED35" s="520"/>
      <c r="EEE35" s="520"/>
      <c r="EEF35" s="520"/>
      <c r="EEG35" s="520"/>
      <c r="EEH35" s="520"/>
      <c r="EEI35" s="520"/>
      <c r="EEJ35" s="520"/>
      <c r="EEK35" s="520"/>
      <c r="EEL35" s="520"/>
      <c r="EEM35" s="520"/>
      <c r="EEN35" s="520"/>
      <c r="EEO35" s="520"/>
      <c r="EEP35" s="520"/>
      <c r="EEQ35" s="520"/>
      <c r="EER35" s="520"/>
      <c r="EES35" s="520"/>
      <c r="EET35" s="520"/>
      <c r="EEU35" s="520"/>
      <c r="EEV35" s="520"/>
      <c r="EEW35" s="520"/>
      <c r="EEX35" s="520"/>
      <c r="EEY35" s="520"/>
      <c r="EEZ35" s="520"/>
      <c r="EFA35" s="520"/>
      <c r="EFB35" s="520"/>
      <c r="EFC35" s="520"/>
      <c r="EFD35" s="520"/>
      <c r="EFE35" s="520"/>
      <c r="EFF35" s="520"/>
      <c r="EFG35" s="520"/>
      <c r="EFH35" s="520"/>
      <c r="EFI35" s="520"/>
      <c r="EFJ35" s="520"/>
      <c r="EFK35" s="520"/>
      <c r="EFL35" s="520"/>
      <c r="EFM35" s="520"/>
      <c r="EFN35" s="520"/>
      <c r="EFO35" s="520"/>
      <c r="EFP35" s="520"/>
      <c r="EFQ35" s="520"/>
      <c r="EFR35" s="520"/>
      <c r="EFS35" s="520"/>
      <c r="EFT35" s="520"/>
      <c r="EFU35" s="520"/>
      <c r="EFV35" s="520"/>
      <c r="EFW35" s="520"/>
      <c r="EFX35" s="520"/>
      <c r="EFY35" s="520"/>
      <c r="EFZ35" s="520"/>
      <c r="EGA35" s="520"/>
      <c r="EGB35" s="520"/>
      <c r="EGC35" s="520"/>
      <c r="EGD35" s="520"/>
      <c r="EGE35" s="520"/>
      <c r="EGF35" s="520"/>
      <c r="EGG35" s="520"/>
      <c r="EGH35" s="520"/>
      <c r="EGI35" s="520"/>
      <c r="EGJ35" s="520"/>
      <c r="EGK35" s="520"/>
      <c r="EGL35" s="520"/>
      <c r="EGM35" s="520"/>
      <c r="EGN35" s="520"/>
      <c r="EGO35" s="520"/>
      <c r="EGP35" s="520"/>
      <c r="EGQ35" s="520"/>
      <c r="EGR35" s="520"/>
      <c r="EGS35" s="520"/>
      <c r="EGT35" s="520"/>
      <c r="EGU35" s="520"/>
      <c r="EGV35" s="520"/>
      <c r="EGW35" s="520"/>
      <c r="EGX35" s="520"/>
      <c r="EGY35" s="520"/>
      <c r="EGZ35" s="520"/>
      <c r="EHA35" s="520"/>
      <c r="EHB35" s="520"/>
      <c r="EHC35" s="520"/>
      <c r="EHD35" s="520"/>
      <c r="EHE35" s="520"/>
      <c r="EHF35" s="520"/>
      <c r="EHG35" s="520"/>
      <c r="EHH35" s="520"/>
      <c r="EHI35" s="520"/>
      <c r="EHJ35" s="520"/>
      <c r="EHK35" s="520"/>
      <c r="EHL35" s="520"/>
      <c r="EHM35" s="520"/>
      <c r="EHN35" s="520"/>
      <c r="EHO35" s="520"/>
      <c r="EHP35" s="520"/>
      <c r="EHQ35" s="520"/>
      <c r="EHR35" s="520"/>
      <c r="EHS35" s="520"/>
      <c r="EHT35" s="520"/>
      <c r="EHU35" s="520"/>
      <c r="EHV35" s="520"/>
      <c r="EHW35" s="520"/>
      <c r="EHX35" s="520"/>
      <c r="EHY35" s="520"/>
      <c r="EHZ35" s="520"/>
      <c r="EIA35" s="520"/>
      <c r="EIB35" s="520"/>
      <c r="EIC35" s="520"/>
      <c r="EID35" s="520"/>
      <c r="EIE35" s="520"/>
      <c r="EIF35" s="520"/>
      <c r="EIG35" s="520"/>
      <c r="EIH35" s="520"/>
      <c r="EII35" s="520"/>
      <c r="EIJ35" s="520"/>
      <c r="EIK35" s="520"/>
      <c r="EIL35" s="520"/>
      <c r="EIM35" s="520"/>
      <c r="EIN35" s="520"/>
      <c r="EIO35" s="520"/>
      <c r="EIP35" s="520"/>
      <c r="EIQ35" s="520"/>
      <c r="EIR35" s="520"/>
      <c r="EIS35" s="520"/>
      <c r="EIT35" s="520"/>
      <c r="EIU35" s="520"/>
      <c r="EIV35" s="520"/>
      <c r="EIW35" s="520"/>
      <c r="EIX35" s="520"/>
      <c r="EIY35" s="520"/>
      <c r="EIZ35" s="520"/>
      <c r="EJA35" s="520"/>
      <c r="EJB35" s="520"/>
      <c r="EJC35" s="520"/>
      <c r="EJD35" s="520"/>
      <c r="EJE35" s="520"/>
      <c r="EJF35" s="520"/>
      <c r="EJG35" s="520"/>
      <c r="EJH35" s="520"/>
      <c r="EJI35" s="520"/>
      <c r="EJJ35" s="520"/>
      <c r="EJK35" s="520"/>
      <c r="EJL35" s="520"/>
      <c r="EJM35" s="520"/>
      <c r="EJN35" s="520"/>
      <c r="EJO35" s="520"/>
      <c r="EJP35" s="520"/>
      <c r="EJQ35" s="520"/>
      <c r="EJR35" s="520"/>
      <c r="EJS35" s="520"/>
      <c r="EJT35" s="520"/>
      <c r="EJU35" s="520"/>
      <c r="EJV35" s="520"/>
      <c r="EJW35" s="520"/>
      <c r="EJX35" s="520"/>
      <c r="EJY35" s="520"/>
      <c r="EJZ35" s="520"/>
      <c r="EKA35" s="520"/>
      <c r="EKB35" s="520"/>
      <c r="EKC35" s="520"/>
      <c r="EKD35" s="520"/>
      <c r="EKE35" s="520"/>
      <c r="EKF35" s="520"/>
      <c r="EKG35" s="520"/>
      <c r="EKH35" s="520"/>
      <c r="EKI35" s="520"/>
      <c r="EKJ35" s="520"/>
      <c r="EKK35" s="520"/>
      <c r="EKL35" s="520"/>
      <c r="EKM35" s="520"/>
      <c r="EKN35" s="520"/>
      <c r="EKO35" s="520"/>
      <c r="EKP35" s="520"/>
      <c r="EKQ35" s="520"/>
      <c r="EKR35" s="520"/>
      <c r="EKS35" s="520"/>
      <c r="EKT35" s="520"/>
      <c r="EKU35" s="520"/>
      <c r="EKV35" s="520"/>
      <c r="EKW35" s="520"/>
      <c r="EKX35" s="520"/>
      <c r="EKY35" s="520"/>
      <c r="EKZ35" s="520"/>
      <c r="ELA35" s="520"/>
      <c r="ELB35" s="520"/>
      <c r="ELC35" s="520"/>
      <c r="ELD35" s="520"/>
      <c r="ELE35" s="520"/>
      <c r="ELF35" s="520"/>
      <c r="ELG35" s="520"/>
      <c r="ELH35" s="520"/>
      <c r="ELI35" s="520"/>
      <c r="ELJ35" s="520"/>
      <c r="ELK35" s="520"/>
      <c r="ELL35" s="520"/>
      <c r="ELM35" s="520"/>
      <c r="ELN35" s="520"/>
      <c r="ELO35" s="520"/>
      <c r="ELP35" s="520"/>
      <c r="ELQ35" s="520"/>
      <c r="ELR35" s="520"/>
      <c r="ELS35" s="520"/>
      <c r="ELT35" s="520"/>
      <c r="ELU35" s="520"/>
      <c r="ELV35" s="520"/>
      <c r="ELW35" s="520"/>
      <c r="ELX35" s="520"/>
      <c r="ELY35" s="520"/>
      <c r="ELZ35" s="520"/>
      <c r="EMA35" s="520"/>
      <c r="EMB35" s="520"/>
      <c r="EMC35" s="520"/>
      <c r="EMD35" s="520"/>
      <c r="EME35" s="520"/>
      <c r="EMF35" s="520"/>
      <c r="EMG35" s="520"/>
      <c r="EMH35" s="520"/>
      <c r="EMI35" s="520"/>
      <c r="EMJ35" s="520"/>
      <c r="EMK35" s="520"/>
      <c r="EML35" s="520"/>
      <c r="EMM35" s="520"/>
      <c r="EMN35" s="520"/>
      <c r="EMO35" s="520"/>
      <c r="EMP35" s="520"/>
      <c r="EMQ35" s="520"/>
      <c r="EMR35" s="520"/>
      <c r="EMS35" s="520"/>
      <c r="EMT35" s="520"/>
      <c r="EMU35" s="520"/>
      <c r="EMV35" s="520"/>
      <c r="EMW35" s="520"/>
      <c r="EMX35" s="520"/>
      <c r="EMY35" s="520"/>
      <c r="EMZ35" s="520"/>
      <c r="ENA35" s="520"/>
      <c r="ENB35" s="520"/>
      <c r="ENC35" s="520"/>
      <c r="END35" s="520"/>
      <c r="ENE35" s="520"/>
      <c r="ENF35" s="520"/>
      <c r="ENG35" s="520"/>
      <c r="ENH35" s="520"/>
      <c r="ENI35" s="520"/>
      <c r="ENJ35" s="520"/>
      <c r="ENK35" s="520"/>
      <c r="ENL35" s="520"/>
      <c r="ENM35" s="520"/>
      <c r="ENN35" s="520"/>
      <c r="ENO35" s="520"/>
      <c r="ENP35" s="520"/>
      <c r="ENQ35" s="520"/>
      <c r="ENR35" s="520"/>
      <c r="ENS35" s="520"/>
      <c r="ENT35" s="520"/>
      <c r="ENU35" s="520"/>
      <c r="ENV35" s="520"/>
      <c r="ENW35" s="520"/>
      <c r="ENX35" s="520"/>
      <c r="ENY35" s="520"/>
      <c r="ENZ35" s="520"/>
      <c r="EOA35" s="520"/>
      <c r="EOB35" s="520"/>
      <c r="EOC35" s="520"/>
      <c r="EOD35" s="520"/>
      <c r="EOE35" s="520"/>
      <c r="EOF35" s="520"/>
      <c r="EOG35" s="520"/>
      <c r="EOH35" s="520"/>
      <c r="EOI35" s="520"/>
      <c r="EOJ35" s="520"/>
      <c r="EOK35" s="520"/>
      <c r="EOL35" s="520"/>
      <c r="EOM35" s="520"/>
      <c r="EON35" s="520"/>
      <c r="EOO35" s="520"/>
      <c r="EOP35" s="520"/>
      <c r="EOQ35" s="520"/>
      <c r="EOR35" s="520"/>
      <c r="EOS35" s="520"/>
      <c r="EOT35" s="520"/>
      <c r="EOU35" s="520"/>
      <c r="EOV35" s="520"/>
      <c r="EOW35" s="520"/>
      <c r="EOX35" s="520"/>
      <c r="EOY35" s="520"/>
      <c r="EOZ35" s="520"/>
      <c r="EPA35" s="520"/>
      <c r="EPB35" s="520"/>
      <c r="EPC35" s="520"/>
      <c r="EPD35" s="520"/>
      <c r="EPE35" s="520"/>
      <c r="EPF35" s="520"/>
      <c r="EPG35" s="520"/>
      <c r="EPH35" s="520"/>
      <c r="EPI35" s="520"/>
      <c r="EPJ35" s="520"/>
      <c r="EPK35" s="520"/>
      <c r="EPL35" s="520"/>
      <c r="EPM35" s="520"/>
      <c r="EPN35" s="520"/>
      <c r="EPO35" s="520"/>
      <c r="EPP35" s="520"/>
      <c r="EPQ35" s="520"/>
      <c r="EPR35" s="520"/>
      <c r="EPS35" s="520"/>
      <c r="EPT35" s="520"/>
      <c r="EPU35" s="520"/>
      <c r="EPV35" s="520"/>
      <c r="EPW35" s="520"/>
      <c r="EPX35" s="520"/>
      <c r="EPY35" s="520"/>
      <c r="EPZ35" s="520"/>
      <c r="EQA35" s="520"/>
      <c r="EQB35" s="520"/>
      <c r="EQC35" s="520"/>
      <c r="EQD35" s="520"/>
      <c r="EQE35" s="520"/>
      <c r="EQF35" s="520"/>
      <c r="EQG35" s="520"/>
      <c r="EQH35" s="520"/>
      <c r="EQI35" s="520"/>
      <c r="EQJ35" s="520"/>
      <c r="EQK35" s="520"/>
      <c r="EQL35" s="520"/>
      <c r="EQM35" s="520"/>
      <c r="EQN35" s="520"/>
      <c r="EQO35" s="520"/>
      <c r="EQP35" s="520"/>
      <c r="EQQ35" s="520"/>
      <c r="EQR35" s="520"/>
      <c r="EQS35" s="520"/>
      <c r="EQT35" s="520"/>
      <c r="EQU35" s="520"/>
      <c r="EQV35" s="520"/>
      <c r="EQW35" s="520"/>
      <c r="EQX35" s="520"/>
      <c r="EQY35" s="520"/>
      <c r="EQZ35" s="520"/>
      <c r="ERA35" s="520"/>
      <c r="ERB35" s="520"/>
      <c r="ERC35" s="520"/>
      <c r="ERD35" s="520"/>
      <c r="ERE35" s="520"/>
      <c r="ERF35" s="520"/>
      <c r="ERG35" s="520"/>
      <c r="ERH35" s="520"/>
      <c r="ERI35" s="520"/>
      <c r="ERJ35" s="520"/>
      <c r="ERK35" s="520"/>
      <c r="ERL35" s="520"/>
      <c r="ERM35" s="520"/>
      <c r="ERN35" s="520"/>
      <c r="ERO35" s="520"/>
      <c r="ERP35" s="520"/>
      <c r="ERQ35" s="520"/>
      <c r="ERR35" s="520"/>
      <c r="ERS35" s="520"/>
      <c r="ERT35" s="520"/>
      <c r="ERU35" s="520"/>
      <c r="ERV35" s="520"/>
      <c r="ERW35" s="520"/>
      <c r="ERX35" s="520"/>
      <c r="ERY35" s="520"/>
      <c r="ERZ35" s="520"/>
      <c r="ESA35" s="520"/>
      <c r="ESB35" s="520"/>
      <c r="ESC35" s="520"/>
      <c r="ESD35" s="520"/>
      <c r="ESE35" s="520"/>
      <c r="ESF35" s="520"/>
      <c r="ESG35" s="520"/>
      <c r="ESH35" s="520"/>
      <c r="ESI35" s="520"/>
      <c r="ESJ35" s="520"/>
      <c r="ESK35" s="520"/>
      <c r="ESL35" s="520"/>
      <c r="ESM35" s="520"/>
      <c r="ESN35" s="520"/>
      <c r="ESO35" s="520"/>
      <c r="ESP35" s="520"/>
      <c r="ESQ35" s="520"/>
      <c r="ESR35" s="520"/>
      <c r="ESS35" s="520"/>
      <c r="EST35" s="520"/>
      <c r="ESU35" s="520"/>
      <c r="ESV35" s="520"/>
      <c r="ESW35" s="520"/>
      <c r="ESX35" s="520"/>
      <c r="ESY35" s="520"/>
      <c r="ESZ35" s="520"/>
      <c r="ETA35" s="520"/>
      <c r="ETB35" s="520"/>
      <c r="ETC35" s="520"/>
      <c r="ETD35" s="520"/>
      <c r="ETE35" s="520"/>
      <c r="ETF35" s="520"/>
      <c r="ETG35" s="520"/>
      <c r="ETH35" s="520"/>
      <c r="ETI35" s="520"/>
      <c r="ETJ35" s="520"/>
      <c r="ETK35" s="520"/>
      <c r="ETL35" s="520"/>
      <c r="ETM35" s="520"/>
      <c r="ETN35" s="520"/>
      <c r="ETO35" s="520"/>
      <c r="ETP35" s="520"/>
      <c r="ETQ35" s="520"/>
      <c r="ETR35" s="520"/>
      <c r="ETS35" s="520"/>
      <c r="ETT35" s="520"/>
      <c r="ETU35" s="520"/>
      <c r="ETV35" s="520"/>
      <c r="ETW35" s="520"/>
      <c r="ETX35" s="520"/>
      <c r="ETY35" s="520"/>
      <c r="ETZ35" s="520"/>
      <c r="EUA35" s="520"/>
      <c r="EUB35" s="520"/>
      <c r="EUC35" s="520"/>
      <c r="EUD35" s="520"/>
      <c r="EUE35" s="520"/>
      <c r="EUF35" s="520"/>
      <c r="EUG35" s="520"/>
      <c r="EUH35" s="520"/>
      <c r="EUI35" s="520"/>
      <c r="EUJ35" s="520"/>
      <c r="EUK35" s="520"/>
      <c r="EUL35" s="520"/>
      <c r="EUM35" s="520"/>
      <c r="EUN35" s="520"/>
      <c r="EUO35" s="520"/>
      <c r="EUP35" s="520"/>
      <c r="EUQ35" s="520"/>
      <c r="EUR35" s="520"/>
      <c r="EUS35" s="520"/>
      <c r="EUT35" s="520"/>
      <c r="EUU35" s="520"/>
      <c r="EUV35" s="520"/>
      <c r="EUW35" s="520"/>
      <c r="EUX35" s="520"/>
      <c r="EUY35" s="520"/>
      <c r="EUZ35" s="520"/>
      <c r="EVA35" s="520"/>
      <c r="EVB35" s="520"/>
      <c r="EVC35" s="520"/>
      <c r="EVD35" s="520"/>
      <c r="EVE35" s="520"/>
      <c r="EVF35" s="520"/>
      <c r="EVG35" s="520"/>
      <c r="EVH35" s="520"/>
      <c r="EVI35" s="520"/>
      <c r="EVJ35" s="520"/>
      <c r="EVK35" s="520"/>
      <c r="EVL35" s="520"/>
      <c r="EVM35" s="520"/>
      <c r="EVN35" s="520"/>
      <c r="EVO35" s="520"/>
      <c r="EVP35" s="520"/>
      <c r="EVQ35" s="520"/>
      <c r="EVR35" s="520"/>
      <c r="EVS35" s="520"/>
      <c r="EVT35" s="520"/>
      <c r="EVU35" s="520"/>
      <c r="EVV35" s="520"/>
      <c r="EVW35" s="520"/>
      <c r="EVX35" s="520"/>
      <c r="EVY35" s="520"/>
      <c r="EVZ35" s="520"/>
      <c r="EWA35" s="520"/>
      <c r="EWB35" s="520"/>
      <c r="EWC35" s="520"/>
      <c r="EWD35" s="520"/>
      <c r="EWE35" s="520"/>
      <c r="EWF35" s="520"/>
      <c r="EWG35" s="520"/>
      <c r="EWH35" s="520"/>
      <c r="EWI35" s="520"/>
      <c r="EWJ35" s="520"/>
      <c r="EWK35" s="520"/>
      <c r="EWL35" s="520"/>
      <c r="EWM35" s="520"/>
      <c r="EWN35" s="520"/>
      <c r="EWO35" s="520"/>
      <c r="EWP35" s="520"/>
      <c r="EWQ35" s="520"/>
      <c r="EWR35" s="520"/>
      <c r="EWS35" s="520"/>
      <c r="EWT35" s="520"/>
      <c r="EWU35" s="520"/>
      <c r="EWV35" s="520"/>
      <c r="EWW35" s="520"/>
      <c r="EWX35" s="520"/>
      <c r="EWY35" s="520"/>
      <c r="EWZ35" s="520"/>
      <c r="EXA35" s="520"/>
      <c r="EXB35" s="520"/>
      <c r="EXC35" s="520"/>
      <c r="EXD35" s="520"/>
      <c r="EXE35" s="520"/>
      <c r="EXF35" s="520"/>
      <c r="EXG35" s="520"/>
      <c r="EXH35" s="520"/>
      <c r="EXI35" s="520"/>
      <c r="EXJ35" s="520"/>
      <c r="EXK35" s="520"/>
      <c r="EXL35" s="520"/>
      <c r="EXM35" s="520"/>
      <c r="EXN35" s="520"/>
      <c r="EXO35" s="520"/>
      <c r="EXP35" s="520"/>
      <c r="EXQ35" s="520"/>
      <c r="EXR35" s="520"/>
      <c r="EXS35" s="520"/>
      <c r="EXT35" s="520"/>
      <c r="EXU35" s="520"/>
      <c r="EXV35" s="520"/>
      <c r="EXW35" s="520"/>
      <c r="EXX35" s="520"/>
      <c r="EXY35" s="520"/>
      <c r="EXZ35" s="520"/>
      <c r="EYA35" s="520"/>
      <c r="EYB35" s="520"/>
      <c r="EYC35" s="520"/>
      <c r="EYD35" s="520"/>
      <c r="EYE35" s="520"/>
      <c r="EYF35" s="520"/>
      <c r="EYG35" s="520"/>
      <c r="EYH35" s="520"/>
      <c r="EYI35" s="520"/>
      <c r="EYJ35" s="520"/>
      <c r="EYK35" s="520"/>
      <c r="EYL35" s="520"/>
      <c r="EYM35" s="520"/>
      <c r="EYN35" s="520"/>
      <c r="EYO35" s="520"/>
      <c r="EYP35" s="520"/>
      <c r="EYQ35" s="520"/>
      <c r="EYR35" s="520"/>
      <c r="EYS35" s="520"/>
      <c r="EYT35" s="520"/>
      <c r="EYU35" s="520"/>
      <c r="EYV35" s="520"/>
      <c r="EYW35" s="520"/>
      <c r="EYX35" s="520"/>
      <c r="EYY35" s="520"/>
      <c r="EYZ35" s="520"/>
      <c r="EZA35" s="520"/>
      <c r="EZB35" s="520"/>
      <c r="EZC35" s="520"/>
      <c r="EZD35" s="520"/>
      <c r="EZE35" s="520"/>
      <c r="EZF35" s="520"/>
      <c r="EZG35" s="520"/>
      <c r="EZH35" s="520"/>
      <c r="EZI35" s="520"/>
      <c r="EZJ35" s="520"/>
      <c r="EZK35" s="520"/>
      <c r="EZL35" s="520"/>
      <c r="EZM35" s="520"/>
      <c r="EZN35" s="520"/>
      <c r="EZO35" s="520"/>
      <c r="EZP35" s="520"/>
      <c r="EZQ35" s="520"/>
      <c r="EZR35" s="520"/>
      <c r="EZS35" s="520"/>
      <c r="EZT35" s="520"/>
      <c r="EZU35" s="520"/>
      <c r="EZV35" s="520"/>
      <c r="EZW35" s="520"/>
      <c r="EZX35" s="520"/>
      <c r="EZY35" s="520"/>
      <c r="EZZ35" s="520"/>
      <c r="FAA35" s="520"/>
      <c r="FAB35" s="520"/>
      <c r="FAC35" s="520"/>
      <c r="FAD35" s="520"/>
      <c r="FAE35" s="520"/>
      <c r="FAF35" s="520"/>
      <c r="FAG35" s="520"/>
      <c r="FAH35" s="520"/>
      <c r="FAI35" s="520"/>
      <c r="FAJ35" s="520"/>
      <c r="FAK35" s="520"/>
      <c r="FAL35" s="520"/>
      <c r="FAM35" s="520"/>
      <c r="FAN35" s="520"/>
      <c r="FAO35" s="520"/>
      <c r="FAP35" s="520"/>
      <c r="FAQ35" s="520"/>
      <c r="FAR35" s="520"/>
      <c r="FAS35" s="520"/>
      <c r="FAT35" s="520"/>
      <c r="FAU35" s="520"/>
      <c r="FAV35" s="520"/>
      <c r="FAW35" s="520"/>
      <c r="FAX35" s="520"/>
      <c r="FAY35" s="520"/>
      <c r="FAZ35" s="520"/>
      <c r="FBA35" s="520"/>
      <c r="FBB35" s="520"/>
      <c r="FBC35" s="520"/>
      <c r="FBD35" s="520"/>
      <c r="FBE35" s="520"/>
      <c r="FBF35" s="520"/>
      <c r="FBG35" s="520"/>
      <c r="FBH35" s="520"/>
      <c r="FBI35" s="520"/>
      <c r="FBJ35" s="520"/>
      <c r="FBK35" s="520"/>
      <c r="FBL35" s="520"/>
      <c r="FBM35" s="520"/>
      <c r="FBN35" s="520"/>
      <c r="FBO35" s="520"/>
      <c r="FBP35" s="520"/>
      <c r="FBQ35" s="520"/>
      <c r="FBR35" s="520"/>
      <c r="FBS35" s="520"/>
      <c r="FBT35" s="520"/>
      <c r="FBU35" s="520"/>
      <c r="FBV35" s="520"/>
      <c r="FBW35" s="520"/>
      <c r="FBX35" s="520"/>
      <c r="FBY35" s="520"/>
      <c r="FBZ35" s="520"/>
      <c r="FCA35" s="520"/>
      <c r="FCB35" s="520"/>
      <c r="FCC35" s="520"/>
      <c r="FCD35" s="520"/>
      <c r="FCE35" s="520"/>
      <c r="FCF35" s="520"/>
      <c r="FCG35" s="520"/>
      <c r="FCH35" s="520"/>
      <c r="FCI35" s="520"/>
      <c r="FCJ35" s="520"/>
      <c r="FCK35" s="520"/>
      <c r="FCL35" s="520"/>
      <c r="FCM35" s="520"/>
      <c r="FCN35" s="520"/>
      <c r="FCO35" s="520"/>
      <c r="FCP35" s="520"/>
      <c r="FCQ35" s="520"/>
      <c r="FCR35" s="520"/>
      <c r="FCS35" s="520"/>
      <c r="FCT35" s="520"/>
      <c r="FCU35" s="520"/>
      <c r="FCV35" s="520"/>
      <c r="FCW35" s="520"/>
      <c r="FCX35" s="520"/>
      <c r="FCY35" s="520"/>
      <c r="FCZ35" s="520"/>
      <c r="FDA35" s="520"/>
      <c r="FDB35" s="520"/>
      <c r="FDC35" s="520"/>
      <c r="FDD35" s="520"/>
      <c r="FDE35" s="520"/>
      <c r="FDF35" s="520"/>
      <c r="FDG35" s="520"/>
      <c r="FDH35" s="520"/>
      <c r="FDI35" s="520"/>
      <c r="FDJ35" s="520"/>
      <c r="FDK35" s="520"/>
      <c r="FDL35" s="520"/>
      <c r="FDM35" s="520"/>
      <c r="FDN35" s="520"/>
      <c r="FDO35" s="520"/>
      <c r="FDP35" s="520"/>
      <c r="FDQ35" s="520"/>
      <c r="FDR35" s="520"/>
      <c r="FDS35" s="520"/>
      <c r="FDT35" s="520"/>
      <c r="FDU35" s="520"/>
      <c r="FDV35" s="520"/>
      <c r="FDW35" s="520"/>
      <c r="FDX35" s="520"/>
      <c r="FDY35" s="520"/>
      <c r="FDZ35" s="520"/>
      <c r="FEA35" s="520"/>
      <c r="FEB35" s="520"/>
      <c r="FEC35" s="520"/>
      <c r="FED35" s="520"/>
      <c r="FEE35" s="520"/>
      <c r="FEF35" s="520"/>
      <c r="FEG35" s="520"/>
      <c r="FEH35" s="520"/>
      <c r="FEI35" s="520"/>
      <c r="FEJ35" s="520"/>
      <c r="FEK35" s="520"/>
      <c r="FEL35" s="520"/>
      <c r="FEM35" s="520"/>
      <c r="FEN35" s="520"/>
      <c r="FEO35" s="520"/>
      <c r="FEP35" s="520"/>
      <c r="FEQ35" s="520"/>
      <c r="FER35" s="520"/>
      <c r="FES35" s="520"/>
      <c r="FET35" s="520"/>
      <c r="FEU35" s="520"/>
      <c r="FEV35" s="520"/>
      <c r="FEW35" s="520"/>
      <c r="FEX35" s="520"/>
      <c r="FEY35" s="520"/>
      <c r="FEZ35" s="520"/>
      <c r="FFA35" s="520"/>
      <c r="FFB35" s="520"/>
      <c r="FFC35" s="520"/>
      <c r="FFD35" s="520"/>
      <c r="FFE35" s="520"/>
      <c r="FFF35" s="520"/>
      <c r="FFG35" s="520"/>
      <c r="FFH35" s="520"/>
      <c r="FFI35" s="520"/>
      <c r="FFJ35" s="520"/>
      <c r="FFK35" s="520"/>
      <c r="FFL35" s="520"/>
      <c r="FFM35" s="520"/>
      <c r="FFN35" s="520"/>
      <c r="FFO35" s="520"/>
      <c r="FFP35" s="520"/>
      <c r="FFQ35" s="520"/>
      <c r="FFR35" s="520"/>
      <c r="FFS35" s="520"/>
      <c r="FFT35" s="520"/>
      <c r="FFU35" s="520"/>
      <c r="FFV35" s="520"/>
      <c r="FFW35" s="520"/>
      <c r="FFX35" s="520"/>
      <c r="FFY35" s="520"/>
      <c r="FFZ35" s="520"/>
      <c r="FGA35" s="520"/>
      <c r="FGB35" s="520"/>
      <c r="FGC35" s="520"/>
      <c r="FGD35" s="520"/>
      <c r="FGE35" s="520"/>
      <c r="FGF35" s="520"/>
      <c r="FGG35" s="520"/>
      <c r="FGH35" s="520"/>
      <c r="FGI35" s="520"/>
      <c r="FGJ35" s="520"/>
      <c r="FGK35" s="520"/>
      <c r="FGL35" s="520"/>
      <c r="FGM35" s="520"/>
      <c r="FGN35" s="520"/>
      <c r="FGO35" s="520"/>
      <c r="FGP35" s="520"/>
      <c r="FGQ35" s="520"/>
      <c r="FGR35" s="520"/>
      <c r="FGS35" s="520"/>
      <c r="FGT35" s="520"/>
      <c r="FGU35" s="520"/>
      <c r="FGV35" s="520"/>
      <c r="FGW35" s="520"/>
      <c r="FGX35" s="520"/>
      <c r="FGY35" s="520"/>
      <c r="FGZ35" s="520"/>
      <c r="FHA35" s="520"/>
      <c r="FHB35" s="520"/>
      <c r="FHC35" s="520"/>
      <c r="FHD35" s="520"/>
      <c r="FHE35" s="520"/>
      <c r="FHF35" s="520"/>
      <c r="FHG35" s="520"/>
      <c r="FHH35" s="520"/>
      <c r="FHI35" s="520"/>
      <c r="FHJ35" s="520"/>
      <c r="FHK35" s="520"/>
      <c r="FHL35" s="520"/>
      <c r="FHM35" s="520"/>
      <c r="FHN35" s="520"/>
      <c r="FHO35" s="520"/>
      <c r="FHP35" s="520"/>
      <c r="FHQ35" s="520"/>
      <c r="FHR35" s="520"/>
      <c r="FHS35" s="520"/>
      <c r="FHT35" s="520"/>
      <c r="FHU35" s="520"/>
      <c r="FHV35" s="520"/>
      <c r="FHW35" s="520"/>
      <c r="FHX35" s="520"/>
      <c r="FHY35" s="520"/>
      <c r="FHZ35" s="520"/>
      <c r="FIA35" s="520"/>
      <c r="FIB35" s="520"/>
      <c r="FIC35" s="520"/>
      <c r="FID35" s="520"/>
      <c r="FIE35" s="520"/>
      <c r="FIF35" s="520"/>
      <c r="FIG35" s="520"/>
      <c r="FIH35" s="520"/>
      <c r="FII35" s="520"/>
      <c r="FIJ35" s="520"/>
      <c r="FIK35" s="520"/>
      <c r="FIL35" s="520"/>
      <c r="FIM35" s="520"/>
      <c r="FIN35" s="520"/>
      <c r="FIO35" s="520"/>
      <c r="FIP35" s="520"/>
      <c r="FIQ35" s="520"/>
      <c r="FIR35" s="520"/>
      <c r="FIS35" s="520"/>
      <c r="FIT35" s="520"/>
      <c r="FIU35" s="520"/>
      <c r="FIV35" s="520"/>
      <c r="FIW35" s="520"/>
      <c r="FIX35" s="520"/>
      <c r="FIY35" s="520"/>
      <c r="FIZ35" s="520"/>
      <c r="FJA35" s="520"/>
      <c r="FJB35" s="520"/>
      <c r="FJC35" s="520"/>
      <c r="FJD35" s="520"/>
      <c r="FJE35" s="520"/>
      <c r="FJF35" s="520"/>
      <c r="FJG35" s="520"/>
      <c r="FJH35" s="520"/>
      <c r="FJI35" s="520"/>
      <c r="FJJ35" s="520"/>
      <c r="FJK35" s="520"/>
      <c r="FJL35" s="520"/>
      <c r="FJM35" s="520"/>
      <c r="FJN35" s="520"/>
      <c r="FJO35" s="520"/>
      <c r="FJP35" s="520"/>
      <c r="FJQ35" s="520"/>
      <c r="FJR35" s="520"/>
      <c r="FJS35" s="520"/>
      <c r="FJT35" s="520"/>
      <c r="FJU35" s="520"/>
      <c r="FJV35" s="520"/>
      <c r="FJW35" s="520"/>
      <c r="FJX35" s="520"/>
      <c r="FJY35" s="520"/>
      <c r="FJZ35" s="520"/>
      <c r="FKA35" s="520"/>
      <c r="FKB35" s="520"/>
      <c r="FKC35" s="520"/>
      <c r="FKD35" s="520"/>
      <c r="FKE35" s="520"/>
      <c r="FKF35" s="520"/>
      <c r="FKG35" s="520"/>
      <c r="FKH35" s="520"/>
      <c r="FKI35" s="520"/>
      <c r="FKJ35" s="520"/>
      <c r="FKK35" s="520"/>
      <c r="FKL35" s="520"/>
      <c r="FKM35" s="520"/>
      <c r="FKN35" s="520"/>
      <c r="FKO35" s="520"/>
      <c r="FKP35" s="520"/>
      <c r="FKQ35" s="520"/>
      <c r="FKR35" s="520"/>
      <c r="FKS35" s="520"/>
      <c r="FKT35" s="520"/>
      <c r="FKU35" s="520"/>
      <c r="FKV35" s="520"/>
      <c r="FKW35" s="520"/>
      <c r="FKX35" s="520"/>
      <c r="FKY35" s="520"/>
      <c r="FKZ35" s="520"/>
      <c r="FLA35" s="520"/>
      <c r="FLB35" s="520"/>
      <c r="FLC35" s="520"/>
      <c r="FLD35" s="520"/>
      <c r="FLE35" s="520"/>
      <c r="FLF35" s="520"/>
      <c r="FLG35" s="520"/>
      <c r="FLH35" s="520"/>
      <c r="FLI35" s="520"/>
      <c r="FLJ35" s="520"/>
      <c r="FLK35" s="520"/>
      <c r="FLL35" s="520"/>
      <c r="FLM35" s="520"/>
      <c r="FLN35" s="520"/>
      <c r="FLO35" s="520"/>
      <c r="FLP35" s="520"/>
      <c r="FLQ35" s="520"/>
      <c r="FLR35" s="520"/>
      <c r="FLS35" s="520"/>
      <c r="FLT35" s="520"/>
      <c r="FLU35" s="520"/>
      <c r="FLV35" s="520"/>
      <c r="FLW35" s="520"/>
      <c r="FLX35" s="520"/>
      <c r="FLY35" s="520"/>
      <c r="FLZ35" s="520"/>
      <c r="FMA35" s="520"/>
      <c r="FMB35" s="520"/>
      <c r="FMC35" s="520"/>
      <c r="FMD35" s="520"/>
      <c r="FME35" s="520"/>
      <c r="FMF35" s="520"/>
      <c r="FMG35" s="520"/>
      <c r="FMH35" s="520"/>
      <c r="FMI35" s="520"/>
      <c r="FMJ35" s="520"/>
      <c r="FMK35" s="520"/>
      <c r="FML35" s="520"/>
      <c r="FMM35" s="520"/>
      <c r="FMN35" s="520"/>
      <c r="FMO35" s="520"/>
      <c r="FMP35" s="520"/>
      <c r="FMQ35" s="520"/>
      <c r="FMR35" s="520"/>
      <c r="FMS35" s="520"/>
      <c r="FMT35" s="520"/>
      <c r="FMU35" s="520"/>
      <c r="FMV35" s="520"/>
      <c r="FMW35" s="520"/>
      <c r="FMX35" s="520"/>
      <c r="FMY35" s="520"/>
      <c r="FMZ35" s="520"/>
      <c r="FNA35" s="520"/>
      <c r="FNB35" s="520"/>
      <c r="FNC35" s="520"/>
      <c r="FND35" s="520"/>
      <c r="FNE35" s="520"/>
      <c r="FNF35" s="520"/>
      <c r="FNG35" s="520"/>
      <c r="FNH35" s="520"/>
      <c r="FNI35" s="520"/>
      <c r="FNJ35" s="520"/>
      <c r="FNK35" s="520"/>
      <c r="FNL35" s="520"/>
      <c r="FNM35" s="520"/>
      <c r="FNN35" s="520"/>
      <c r="FNO35" s="520"/>
      <c r="FNP35" s="520"/>
      <c r="FNQ35" s="520"/>
      <c r="FNR35" s="520"/>
      <c r="FNS35" s="520"/>
      <c r="FNT35" s="520"/>
      <c r="FNU35" s="520"/>
      <c r="FNV35" s="520"/>
      <c r="FNW35" s="520"/>
      <c r="FNX35" s="520"/>
      <c r="FNY35" s="520"/>
      <c r="FNZ35" s="520"/>
      <c r="FOA35" s="520"/>
      <c r="FOB35" s="520"/>
      <c r="FOC35" s="520"/>
      <c r="FOD35" s="520"/>
      <c r="FOE35" s="520"/>
      <c r="FOF35" s="520"/>
      <c r="FOG35" s="520"/>
      <c r="FOH35" s="520"/>
      <c r="FOI35" s="520"/>
      <c r="FOJ35" s="520"/>
      <c r="FOK35" s="520"/>
      <c r="FOL35" s="520"/>
      <c r="FOM35" s="520"/>
      <c r="FON35" s="520"/>
      <c r="FOO35" s="520"/>
      <c r="FOP35" s="520"/>
      <c r="FOQ35" s="520"/>
      <c r="FOR35" s="520"/>
      <c r="FOS35" s="520"/>
      <c r="FOT35" s="520"/>
      <c r="FOU35" s="520"/>
      <c r="FOV35" s="520"/>
      <c r="FOW35" s="520"/>
      <c r="FOX35" s="520"/>
      <c r="FOY35" s="520"/>
      <c r="FOZ35" s="520"/>
      <c r="FPA35" s="520"/>
      <c r="FPB35" s="520"/>
      <c r="FPC35" s="520"/>
      <c r="FPD35" s="520"/>
      <c r="FPE35" s="520"/>
      <c r="FPF35" s="520"/>
      <c r="FPG35" s="520"/>
      <c r="FPH35" s="520"/>
      <c r="FPI35" s="520"/>
      <c r="FPJ35" s="520"/>
      <c r="FPK35" s="520"/>
      <c r="FPL35" s="520"/>
      <c r="FPM35" s="520"/>
      <c r="FPN35" s="520"/>
      <c r="FPO35" s="520"/>
      <c r="FPP35" s="520"/>
      <c r="FPQ35" s="520"/>
      <c r="FPR35" s="520"/>
      <c r="FPS35" s="520"/>
      <c r="FPT35" s="520"/>
      <c r="FPU35" s="520"/>
      <c r="FPV35" s="520"/>
      <c r="FPW35" s="520"/>
      <c r="FPX35" s="520"/>
      <c r="FPY35" s="520"/>
      <c r="FPZ35" s="520"/>
      <c r="FQA35" s="520"/>
      <c r="FQB35" s="520"/>
      <c r="FQC35" s="520"/>
      <c r="FQD35" s="520"/>
      <c r="FQE35" s="520"/>
      <c r="FQF35" s="520"/>
      <c r="FQG35" s="520"/>
      <c r="FQH35" s="520"/>
      <c r="FQI35" s="520"/>
      <c r="FQJ35" s="520"/>
      <c r="FQK35" s="520"/>
      <c r="FQL35" s="520"/>
      <c r="FQM35" s="520"/>
      <c r="FQN35" s="520"/>
      <c r="FQO35" s="520"/>
      <c r="FQP35" s="520"/>
      <c r="FQQ35" s="520"/>
      <c r="FQR35" s="520"/>
      <c r="FQS35" s="520"/>
      <c r="FQT35" s="520"/>
      <c r="FQU35" s="520"/>
      <c r="FQV35" s="520"/>
      <c r="FQW35" s="520"/>
      <c r="FQX35" s="520"/>
      <c r="FQY35" s="520"/>
      <c r="FQZ35" s="520"/>
      <c r="FRA35" s="520"/>
      <c r="FRB35" s="520"/>
      <c r="FRC35" s="520"/>
      <c r="FRD35" s="520"/>
      <c r="FRE35" s="520"/>
      <c r="FRF35" s="520"/>
      <c r="FRG35" s="520"/>
      <c r="FRH35" s="520"/>
      <c r="FRI35" s="520"/>
      <c r="FRJ35" s="520"/>
      <c r="FRK35" s="520"/>
      <c r="FRL35" s="520"/>
      <c r="FRM35" s="520"/>
      <c r="FRN35" s="520"/>
      <c r="FRO35" s="520"/>
      <c r="FRP35" s="520"/>
      <c r="FRQ35" s="520"/>
      <c r="FRR35" s="520"/>
      <c r="FRS35" s="520"/>
      <c r="FRT35" s="520"/>
      <c r="FRU35" s="520"/>
      <c r="FRV35" s="520"/>
      <c r="FRW35" s="520"/>
      <c r="FRX35" s="520"/>
      <c r="FRY35" s="520"/>
      <c r="FRZ35" s="520"/>
      <c r="FSA35" s="520"/>
      <c r="FSB35" s="520"/>
      <c r="FSC35" s="520"/>
      <c r="FSD35" s="520"/>
      <c r="FSE35" s="520"/>
      <c r="FSF35" s="520"/>
      <c r="FSG35" s="520"/>
      <c r="FSH35" s="520"/>
      <c r="FSI35" s="520"/>
      <c r="FSJ35" s="520"/>
      <c r="FSK35" s="520"/>
      <c r="FSL35" s="520"/>
      <c r="FSM35" s="520"/>
      <c r="FSN35" s="520"/>
      <c r="FSO35" s="520"/>
      <c r="FSP35" s="520"/>
      <c r="FSQ35" s="520"/>
      <c r="FSR35" s="520"/>
      <c r="FSS35" s="520"/>
      <c r="FST35" s="520"/>
      <c r="FSU35" s="520"/>
      <c r="FSV35" s="520"/>
      <c r="FSW35" s="520"/>
      <c r="FSX35" s="520"/>
      <c r="FSY35" s="520"/>
      <c r="FSZ35" s="520"/>
      <c r="FTA35" s="520"/>
      <c r="FTB35" s="520"/>
      <c r="FTC35" s="520"/>
      <c r="FTD35" s="520"/>
      <c r="FTE35" s="520"/>
      <c r="FTF35" s="520"/>
      <c r="FTG35" s="520"/>
      <c r="FTH35" s="520"/>
      <c r="FTI35" s="520"/>
      <c r="FTJ35" s="520"/>
      <c r="FTK35" s="520"/>
      <c r="FTL35" s="520"/>
      <c r="FTM35" s="520"/>
      <c r="FTN35" s="520"/>
      <c r="FTO35" s="520"/>
      <c r="FTP35" s="520"/>
      <c r="FTQ35" s="520"/>
      <c r="FTR35" s="520"/>
      <c r="FTS35" s="520"/>
      <c r="FTT35" s="520"/>
      <c r="FTU35" s="520"/>
      <c r="FTV35" s="520"/>
      <c r="FTW35" s="520"/>
      <c r="FTX35" s="520"/>
      <c r="FTY35" s="520"/>
      <c r="FTZ35" s="520"/>
      <c r="FUA35" s="520"/>
      <c r="FUB35" s="520"/>
      <c r="FUC35" s="520"/>
      <c r="FUD35" s="520"/>
      <c r="FUE35" s="520"/>
      <c r="FUF35" s="520"/>
      <c r="FUG35" s="520"/>
      <c r="FUH35" s="520"/>
      <c r="FUI35" s="520"/>
      <c r="FUJ35" s="520"/>
      <c r="FUK35" s="520"/>
      <c r="FUL35" s="520"/>
      <c r="FUM35" s="520"/>
      <c r="FUN35" s="520"/>
      <c r="FUO35" s="520"/>
      <c r="FUP35" s="520"/>
      <c r="FUQ35" s="520"/>
      <c r="FUR35" s="520"/>
      <c r="FUS35" s="520"/>
      <c r="FUT35" s="520"/>
      <c r="FUU35" s="520"/>
      <c r="FUV35" s="520"/>
      <c r="FUW35" s="520"/>
      <c r="FUX35" s="520"/>
      <c r="FUY35" s="520"/>
      <c r="FUZ35" s="520"/>
      <c r="FVA35" s="520"/>
      <c r="FVB35" s="520"/>
      <c r="FVC35" s="520"/>
      <c r="FVD35" s="520"/>
      <c r="FVE35" s="520"/>
      <c r="FVF35" s="520"/>
      <c r="FVG35" s="520"/>
      <c r="FVH35" s="520"/>
      <c r="FVI35" s="520"/>
      <c r="FVJ35" s="520"/>
      <c r="FVK35" s="520"/>
      <c r="FVL35" s="520"/>
      <c r="FVM35" s="520"/>
      <c r="FVN35" s="520"/>
      <c r="FVO35" s="520"/>
      <c r="FVP35" s="520"/>
      <c r="FVQ35" s="520"/>
      <c r="FVR35" s="520"/>
      <c r="FVS35" s="520"/>
      <c r="FVT35" s="520"/>
      <c r="FVU35" s="520"/>
      <c r="FVV35" s="520"/>
      <c r="FVW35" s="520"/>
      <c r="FVX35" s="520"/>
      <c r="FVY35" s="520"/>
      <c r="FVZ35" s="520"/>
      <c r="FWA35" s="520"/>
      <c r="FWB35" s="520"/>
      <c r="FWC35" s="520"/>
      <c r="FWD35" s="520"/>
      <c r="FWE35" s="520"/>
      <c r="FWF35" s="520"/>
      <c r="FWG35" s="520"/>
      <c r="FWH35" s="520"/>
      <c r="FWI35" s="520"/>
      <c r="FWJ35" s="520"/>
      <c r="FWK35" s="520"/>
      <c r="FWL35" s="520"/>
      <c r="FWM35" s="520"/>
      <c r="FWN35" s="520"/>
      <c r="FWO35" s="520"/>
      <c r="FWP35" s="520"/>
      <c r="FWQ35" s="520"/>
      <c r="FWR35" s="520"/>
      <c r="FWS35" s="520"/>
      <c r="FWT35" s="520"/>
      <c r="FWU35" s="520"/>
      <c r="FWV35" s="520"/>
      <c r="FWW35" s="520"/>
      <c r="FWX35" s="520"/>
      <c r="FWY35" s="520"/>
      <c r="FWZ35" s="520"/>
      <c r="FXA35" s="520"/>
      <c r="FXB35" s="520"/>
      <c r="FXC35" s="520"/>
      <c r="FXD35" s="520"/>
      <c r="FXE35" s="520"/>
      <c r="FXF35" s="520"/>
      <c r="FXG35" s="520"/>
      <c r="FXH35" s="520"/>
      <c r="FXI35" s="520"/>
      <c r="FXJ35" s="520"/>
      <c r="FXK35" s="520"/>
      <c r="FXL35" s="520"/>
      <c r="FXM35" s="520"/>
      <c r="FXN35" s="520"/>
      <c r="FXO35" s="520"/>
      <c r="FXP35" s="520"/>
      <c r="FXQ35" s="520"/>
      <c r="FXR35" s="520"/>
      <c r="FXS35" s="520"/>
      <c r="FXT35" s="520"/>
      <c r="FXU35" s="520"/>
      <c r="FXV35" s="520"/>
      <c r="FXW35" s="520"/>
      <c r="FXX35" s="520"/>
      <c r="FXY35" s="520"/>
      <c r="FXZ35" s="520"/>
      <c r="FYA35" s="520"/>
      <c r="FYB35" s="520"/>
      <c r="FYC35" s="520"/>
      <c r="FYD35" s="520"/>
      <c r="FYE35" s="520"/>
      <c r="FYF35" s="520"/>
      <c r="FYG35" s="520"/>
      <c r="FYH35" s="520"/>
      <c r="FYI35" s="520"/>
      <c r="FYJ35" s="520"/>
      <c r="FYK35" s="520"/>
      <c r="FYL35" s="520"/>
      <c r="FYM35" s="520"/>
      <c r="FYN35" s="520"/>
      <c r="FYO35" s="520"/>
      <c r="FYP35" s="520"/>
      <c r="FYQ35" s="520"/>
      <c r="FYR35" s="520"/>
      <c r="FYS35" s="520"/>
      <c r="FYT35" s="520"/>
      <c r="FYU35" s="520"/>
      <c r="FYV35" s="520"/>
      <c r="FYW35" s="520"/>
      <c r="FYX35" s="520"/>
      <c r="FYY35" s="520"/>
      <c r="FYZ35" s="520"/>
      <c r="FZA35" s="520"/>
      <c r="FZB35" s="520"/>
      <c r="FZC35" s="520"/>
      <c r="FZD35" s="520"/>
      <c r="FZE35" s="520"/>
      <c r="FZF35" s="520"/>
      <c r="FZG35" s="520"/>
      <c r="FZH35" s="520"/>
      <c r="FZI35" s="520"/>
      <c r="FZJ35" s="520"/>
      <c r="FZK35" s="520"/>
      <c r="FZL35" s="520"/>
      <c r="FZM35" s="520"/>
      <c r="FZN35" s="520"/>
      <c r="FZO35" s="520"/>
      <c r="FZP35" s="520"/>
      <c r="FZQ35" s="520"/>
      <c r="FZR35" s="520"/>
      <c r="FZS35" s="520"/>
      <c r="FZT35" s="520"/>
      <c r="FZU35" s="520"/>
      <c r="FZV35" s="520"/>
      <c r="FZW35" s="520"/>
      <c r="FZX35" s="520"/>
      <c r="FZY35" s="520"/>
      <c r="FZZ35" s="520"/>
      <c r="GAA35" s="520"/>
      <c r="GAB35" s="520"/>
      <c r="GAC35" s="520"/>
      <c r="GAD35" s="520"/>
      <c r="GAE35" s="520"/>
      <c r="GAF35" s="520"/>
      <c r="GAG35" s="520"/>
      <c r="GAH35" s="520"/>
      <c r="GAI35" s="520"/>
      <c r="GAJ35" s="520"/>
      <c r="GAK35" s="520"/>
      <c r="GAL35" s="520"/>
      <c r="GAM35" s="520"/>
      <c r="GAN35" s="520"/>
      <c r="GAO35" s="520"/>
      <c r="GAP35" s="520"/>
      <c r="GAQ35" s="520"/>
      <c r="GAR35" s="520"/>
      <c r="GAS35" s="520"/>
      <c r="GAT35" s="520"/>
      <c r="GAU35" s="520"/>
      <c r="GAV35" s="520"/>
      <c r="GAW35" s="520"/>
      <c r="GAX35" s="520"/>
      <c r="GAY35" s="520"/>
      <c r="GAZ35" s="520"/>
      <c r="GBA35" s="520"/>
      <c r="GBB35" s="520"/>
      <c r="GBC35" s="520"/>
      <c r="GBD35" s="520"/>
      <c r="GBE35" s="520"/>
      <c r="GBF35" s="520"/>
      <c r="GBG35" s="520"/>
      <c r="GBH35" s="520"/>
      <c r="GBI35" s="520"/>
      <c r="GBJ35" s="520"/>
      <c r="GBK35" s="520"/>
      <c r="GBL35" s="520"/>
      <c r="GBM35" s="520"/>
      <c r="GBN35" s="520"/>
      <c r="GBO35" s="520"/>
      <c r="GBP35" s="520"/>
      <c r="GBQ35" s="520"/>
      <c r="GBR35" s="520"/>
      <c r="GBS35" s="520"/>
      <c r="GBT35" s="520"/>
      <c r="GBU35" s="520"/>
      <c r="GBV35" s="520"/>
      <c r="GBW35" s="520"/>
      <c r="GBX35" s="520"/>
      <c r="GBY35" s="520"/>
      <c r="GBZ35" s="520"/>
      <c r="GCA35" s="520"/>
      <c r="GCB35" s="520"/>
      <c r="GCC35" s="520"/>
      <c r="GCD35" s="520"/>
      <c r="GCE35" s="520"/>
      <c r="GCF35" s="520"/>
      <c r="GCG35" s="520"/>
      <c r="GCH35" s="520"/>
      <c r="GCI35" s="520"/>
      <c r="GCJ35" s="520"/>
      <c r="GCK35" s="520"/>
      <c r="GCL35" s="520"/>
      <c r="GCM35" s="520"/>
      <c r="GCN35" s="520"/>
      <c r="GCO35" s="520"/>
      <c r="GCP35" s="520"/>
      <c r="GCQ35" s="520"/>
      <c r="GCR35" s="520"/>
      <c r="GCS35" s="520"/>
      <c r="GCT35" s="520"/>
      <c r="GCU35" s="520"/>
      <c r="GCV35" s="520"/>
      <c r="GCW35" s="520"/>
      <c r="GCX35" s="520"/>
      <c r="GCY35" s="520"/>
      <c r="GCZ35" s="520"/>
      <c r="GDA35" s="520"/>
      <c r="GDB35" s="520"/>
      <c r="GDC35" s="520"/>
      <c r="GDD35" s="520"/>
      <c r="GDE35" s="520"/>
      <c r="GDF35" s="520"/>
      <c r="GDG35" s="520"/>
      <c r="GDH35" s="520"/>
      <c r="GDI35" s="520"/>
      <c r="GDJ35" s="520"/>
      <c r="GDK35" s="520"/>
      <c r="GDL35" s="520"/>
      <c r="GDM35" s="520"/>
      <c r="GDN35" s="520"/>
      <c r="GDO35" s="520"/>
      <c r="GDP35" s="520"/>
      <c r="GDQ35" s="520"/>
      <c r="GDR35" s="520"/>
      <c r="GDS35" s="520"/>
      <c r="GDT35" s="520"/>
      <c r="GDU35" s="520"/>
      <c r="GDV35" s="520"/>
      <c r="GDW35" s="520"/>
      <c r="GDX35" s="520"/>
      <c r="GDY35" s="520"/>
      <c r="GDZ35" s="520"/>
      <c r="GEA35" s="520"/>
      <c r="GEB35" s="520"/>
      <c r="GEC35" s="520"/>
      <c r="GED35" s="520"/>
      <c r="GEE35" s="520"/>
      <c r="GEF35" s="520"/>
      <c r="GEG35" s="520"/>
      <c r="GEH35" s="520"/>
      <c r="GEI35" s="520"/>
      <c r="GEJ35" s="520"/>
      <c r="GEK35" s="520"/>
      <c r="GEL35" s="520"/>
      <c r="GEM35" s="520"/>
      <c r="GEN35" s="520"/>
      <c r="GEO35" s="520"/>
      <c r="GEP35" s="520"/>
      <c r="GEQ35" s="520"/>
      <c r="GER35" s="520"/>
      <c r="GES35" s="520"/>
      <c r="GET35" s="520"/>
      <c r="GEU35" s="520"/>
      <c r="GEV35" s="520"/>
      <c r="GEW35" s="520"/>
      <c r="GEX35" s="520"/>
      <c r="GEY35" s="520"/>
      <c r="GEZ35" s="520"/>
      <c r="GFA35" s="520"/>
      <c r="GFB35" s="520"/>
      <c r="GFC35" s="520"/>
      <c r="GFD35" s="520"/>
      <c r="GFE35" s="520"/>
      <c r="GFF35" s="520"/>
      <c r="GFG35" s="520"/>
      <c r="GFH35" s="520"/>
      <c r="GFI35" s="520"/>
      <c r="GFJ35" s="520"/>
      <c r="GFK35" s="520"/>
      <c r="GFL35" s="520"/>
      <c r="GFM35" s="520"/>
      <c r="GFN35" s="520"/>
      <c r="GFO35" s="520"/>
      <c r="GFP35" s="520"/>
      <c r="GFQ35" s="520"/>
      <c r="GFR35" s="520"/>
      <c r="GFS35" s="520"/>
      <c r="GFT35" s="520"/>
      <c r="GFU35" s="520"/>
      <c r="GFV35" s="520"/>
      <c r="GFW35" s="520"/>
      <c r="GFX35" s="520"/>
      <c r="GFY35" s="520"/>
      <c r="GFZ35" s="520"/>
      <c r="GGA35" s="520"/>
      <c r="GGB35" s="520"/>
      <c r="GGC35" s="520"/>
      <c r="GGD35" s="520"/>
      <c r="GGE35" s="520"/>
      <c r="GGF35" s="520"/>
      <c r="GGG35" s="520"/>
      <c r="GGH35" s="520"/>
      <c r="GGI35" s="520"/>
      <c r="GGJ35" s="520"/>
      <c r="GGK35" s="520"/>
      <c r="GGL35" s="520"/>
      <c r="GGM35" s="520"/>
      <c r="GGN35" s="520"/>
      <c r="GGO35" s="520"/>
      <c r="GGP35" s="520"/>
      <c r="GGQ35" s="520"/>
      <c r="GGR35" s="520"/>
      <c r="GGS35" s="520"/>
      <c r="GGT35" s="520"/>
      <c r="GGU35" s="520"/>
      <c r="GGV35" s="520"/>
      <c r="GGW35" s="520"/>
      <c r="GGX35" s="520"/>
      <c r="GGY35" s="520"/>
      <c r="GGZ35" s="520"/>
      <c r="GHA35" s="520"/>
      <c r="GHB35" s="520"/>
      <c r="GHC35" s="520"/>
      <c r="GHD35" s="520"/>
      <c r="GHE35" s="520"/>
      <c r="GHF35" s="520"/>
      <c r="GHG35" s="520"/>
      <c r="GHH35" s="520"/>
      <c r="GHI35" s="520"/>
      <c r="GHJ35" s="520"/>
      <c r="GHK35" s="520"/>
      <c r="GHL35" s="520"/>
      <c r="GHM35" s="520"/>
      <c r="GHN35" s="520"/>
      <c r="GHO35" s="520"/>
      <c r="GHP35" s="520"/>
      <c r="GHQ35" s="520"/>
      <c r="GHR35" s="520"/>
      <c r="GHS35" s="520"/>
      <c r="GHT35" s="520"/>
      <c r="GHU35" s="520"/>
      <c r="GHV35" s="520"/>
      <c r="GHW35" s="520"/>
      <c r="GHX35" s="520"/>
      <c r="GHY35" s="520"/>
      <c r="GHZ35" s="520"/>
      <c r="GIA35" s="520"/>
      <c r="GIB35" s="520"/>
      <c r="GIC35" s="520"/>
      <c r="GID35" s="520"/>
      <c r="GIE35" s="520"/>
      <c r="GIF35" s="520"/>
      <c r="GIG35" s="520"/>
      <c r="GIH35" s="520"/>
      <c r="GII35" s="520"/>
      <c r="GIJ35" s="520"/>
      <c r="GIK35" s="520"/>
      <c r="GIL35" s="520"/>
      <c r="GIM35" s="520"/>
      <c r="GIN35" s="520"/>
      <c r="GIO35" s="520"/>
      <c r="GIP35" s="520"/>
      <c r="GIQ35" s="520"/>
      <c r="GIR35" s="520"/>
      <c r="GIS35" s="520"/>
      <c r="GIT35" s="520"/>
      <c r="GIU35" s="520"/>
      <c r="GIV35" s="520"/>
      <c r="GIW35" s="520"/>
      <c r="GIX35" s="520"/>
      <c r="GIY35" s="520"/>
      <c r="GIZ35" s="520"/>
      <c r="GJA35" s="520"/>
      <c r="GJB35" s="520"/>
      <c r="GJC35" s="520"/>
      <c r="GJD35" s="520"/>
      <c r="GJE35" s="520"/>
      <c r="GJF35" s="520"/>
      <c r="GJG35" s="520"/>
      <c r="GJH35" s="520"/>
      <c r="GJI35" s="520"/>
      <c r="GJJ35" s="520"/>
      <c r="GJK35" s="520"/>
      <c r="GJL35" s="520"/>
      <c r="GJM35" s="520"/>
      <c r="GJN35" s="520"/>
      <c r="GJO35" s="520"/>
      <c r="GJP35" s="520"/>
      <c r="GJQ35" s="520"/>
      <c r="GJR35" s="520"/>
      <c r="GJS35" s="520"/>
      <c r="GJT35" s="520"/>
      <c r="GJU35" s="520"/>
      <c r="GJV35" s="520"/>
      <c r="GJW35" s="520"/>
      <c r="GJX35" s="520"/>
      <c r="GJY35" s="520"/>
      <c r="GJZ35" s="520"/>
      <c r="GKA35" s="520"/>
      <c r="GKB35" s="520"/>
      <c r="GKC35" s="520"/>
      <c r="GKD35" s="520"/>
      <c r="GKE35" s="520"/>
      <c r="GKF35" s="520"/>
      <c r="GKG35" s="520"/>
      <c r="GKH35" s="520"/>
      <c r="GKI35" s="520"/>
      <c r="GKJ35" s="520"/>
      <c r="GKK35" s="520"/>
      <c r="GKL35" s="520"/>
      <c r="GKM35" s="520"/>
      <c r="GKN35" s="520"/>
      <c r="GKO35" s="520"/>
      <c r="GKP35" s="520"/>
      <c r="GKQ35" s="520"/>
      <c r="GKR35" s="520"/>
      <c r="GKS35" s="520"/>
      <c r="GKT35" s="520"/>
      <c r="GKU35" s="520"/>
      <c r="GKV35" s="520"/>
      <c r="GKW35" s="520"/>
      <c r="GKX35" s="520"/>
      <c r="GKY35" s="520"/>
      <c r="GKZ35" s="520"/>
      <c r="GLA35" s="520"/>
      <c r="GLB35" s="520"/>
      <c r="GLC35" s="520"/>
      <c r="GLD35" s="520"/>
      <c r="GLE35" s="520"/>
      <c r="GLF35" s="520"/>
      <c r="GLG35" s="520"/>
      <c r="GLH35" s="520"/>
      <c r="GLI35" s="520"/>
      <c r="GLJ35" s="520"/>
      <c r="GLK35" s="520"/>
      <c r="GLL35" s="520"/>
      <c r="GLM35" s="520"/>
      <c r="GLN35" s="520"/>
      <c r="GLO35" s="520"/>
      <c r="GLP35" s="520"/>
      <c r="GLQ35" s="520"/>
      <c r="GLR35" s="520"/>
      <c r="GLS35" s="520"/>
      <c r="GLT35" s="520"/>
      <c r="GLU35" s="520"/>
      <c r="GLV35" s="520"/>
      <c r="GLW35" s="520"/>
      <c r="GLX35" s="520"/>
      <c r="GLY35" s="520"/>
      <c r="GLZ35" s="520"/>
      <c r="GMA35" s="520"/>
      <c r="GMB35" s="520"/>
      <c r="GMC35" s="520"/>
      <c r="GMD35" s="520"/>
      <c r="GME35" s="520"/>
      <c r="GMF35" s="520"/>
      <c r="GMG35" s="520"/>
      <c r="GMH35" s="520"/>
      <c r="GMI35" s="520"/>
      <c r="GMJ35" s="520"/>
      <c r="GMK35" s="520"/>
      <c r="GML35" s="520"/>
      <c r="GMM35" s="520"/>
      <c r="GMN35" s="520"/>
      <c r="GMO35" s="520"/>
      <c r="GMP35" s="520"/>
      <c r="GMQ35" s="520"/>
      <c r="GMR35" s="520"/>
      <c r="GMS35" s="520"/>
      <c r="GMT35" s="520"/>
      <c r="GMU35" s="520"/>
      <c r="GMV35" s="520"/>
      <c r="GMW35" s="520"/>
      <c r="GMX35" s="520"/>
      <c r="GMY35" s="520"/>
      <c r="GMZ35" s="520"/>
      <c r="GNA35" s="520"/>
      <c r="GNB35" s="520"/>
      <c r="GNC35" s="520"/>
      <c r="GND35" s="520"/>
      <c r="GNE35" s="520"/>
      <c r="GNF35" s="520"/>
      <c r="GNG35" s="520"/>
      <c r="GNH35" s="520"/>
      <c r="GNI35" s="520"/>
      <c r="GNJ35" s="520"/>
      <c r="GNK35" s="520"/>
      <c r="GNL35" s="520"/>
      <c r="GNM35" s="520"/>
      <c r="GNN35" s="520"/>
      <c r="GNO35" s="520"/>
      <c r="GNP35" s="520"/>
      <c r="GNQ35" s="520"/>
      <c r="GNR35" s="520"/>
      <c r="GNS35" s="520"/>
      <c r="GNT35" s="520"/>
      <c r="GNU35" s="520"/>
      <c r="GNV35" s="520"/>
      <c r="GNW35" s="520"/>
      <c r="GNX35" s="520"/>
      <c r="GNY35" s="520"/>
      <c r="GNZ35" s="520"/>
      <c r="GOA35" s="520"/>
      <c r="GOB35" s="520"/>
      <c r="GOC35" s="520"/>
      <c r="GOD35" s="520"/>
      <c r="GOE35" s="520"/>
      <c r="GOF35" s="520"/>
      <c r="GOG35" s="520"/>
      <c r="GOH35" s="520"/>
      <c r="GOI35" s="520"/>
      <c r="GOJ35" s="520"/>
      <c r="GOK35" s="520"/>
      <c r="GOL35" s="520"/>
      <c r="GOM35" s="520"/>
      <c r="GON35" s="520"/>
      <c r="GOO35" s="520"/>
      <c r="GOP35" s="520"/>
      <c r="GOQ35" s="520"/>
      <c r="GOR35" s="520"/>
      <c r="GOS35" s="520"/>
      <c r="GOT35" s="520"/>
      <c r="GOU35" s="520"/>
      <c r="GOV35" s="520"/>
      <c r="GOW35" s="520"/>
      <c r="GOX35" s="520"/>
      <c r="GOY35" s="520"/>
      <c r="GOZ35" s="520"/>
      <c r="GPA35" s="520"/>
      <c r="GPB35" s="520"/>
      <c r="GPC35" s="520"/>
      <c r="GPD35" s="520"/>
      <c r="GPE35" s="520"/>
      <c r="GPF35" s="520"/>
      <c r="GPG35" s="520"/>
      <c r="GPH35" s="520"/>
      <c r="GPI35" s="520"/>
      <c r="GPJ35" s="520"/>
      <c r="GPK35" s="520"/>
      <c r="GPL35" s="520"/>
      <c r="GPM35" s="520"/>
      <c r="GPN35" s="520"/>
      <c r="GPO35" s="520"/>
      <c r="GPP35" s="520"/>
      <c r="GPQ35" s="520"/>
      <c r="GPR35" s="520"/>
      <c r="GPS35" s="520"/>
      <c r="GPT35" s="520"/>
      <c r="GPU35" s="520"/>
      <c r="GPV35" s="520"/>
      <c r="GPW35" s="520"/>
      <c r="GPX35" s="520"/>
      <c r="GPY35" s="520"/>
      <c r="GPZ35" s="520"/>
      <c r="GQA35" s="520"/>
      <c r="GQB35" s="520"/>
      <c r="GQC35" s="520"/>
      <c r="GQD35" s="520"/>
      <c r="GQE35" s="520"/>
      <c r="GQF35" s="520"/>
      <c r="GQG35" s="520"/>
      <c r="GQH35" s="520"/>
      <c r="GQI35" s="520"/>
      <c r="GQJ35" s="520"/>
      <c r="GQK35" s="520"/>
      <c r="GQL35" s="520"/>
      <c r="GQM35" s="520"/>
      <c r="GQN35" s="520"/>
      <c r="GQO35" s="520"/>
      <c r="GQP35" s="520"/>
      <c r="GQQ35" s="520"/>
      <c r="GQR35" s="520"/>
      <c r="GQS35" s="520"/>
      <c r="GQT35" s="520"/>
      <c r="GQU35" s="520"/>
      <c r="GQV35" s="520"/>
      <c r="GQW35" s="520"/>
      <c r="GQX35" s="520"/>
      <c r="GQY35" s="520"/>
      <c r="GQZ35" s="520"/>
      <c r="GRA35" s="520"/>
      <c r="GRB35" s="520"/>
      <c r="GRC35" s="520"/>
      <c r="GRD35" s="520"/>
      <c r="GRE35" s="520"/>
      <c r="GRF35" s="520"/>
      <c r="GRG35" s="520"/>
      <c r="GRH35" s="520"/>
      <c r="GRI35" s="520"/>
      <c r="GRJ35" s="520"/>
      <c r="GRK35" s="520"/>
      <c r="GRL35" s="520"/>
      <c r="GRM35" s="520"/>
      <c r="GRN35" s="520"/>
      <c r="GRO35" s="520"/>
      <c r="GRP35" s="520"/>
      <c r="GRQ35" s="520"/>
      <c r="GRR35" s="520"/>
      <c r="GRS35" s="520"/>
      <c r="GRT35" s="520"/>
      <c r="GRU35" s="520"/>
      <c r="GRV35" s="520"/>
      <c r="GRW35" s="520"/>
      <c r="GRX35" s="520"/>
      <c r="GRY35" s="520"/>
      <c r="GRZ35" s="520"/>
      <c r="GSA35" s="520"/>
      <c r="GSB35" s="520"/>
      <c r="GSC35" s="520"/>
      <c r="GSD35" s="520"/>
      <c r="GSE35" s="520"/>
      <c r="GSF35" s="520"/>
      <c r="GSG35" s="520"/>
      <c r="GSH35" s="520"/>
      <c r="GSI35" s="520"/>
      <c r="GSJ35" s="520"/>
      <c r="GSK35" s="520"/>
      <c r="GSL35" s="520"/>
      <c r="GSM35" s="520"/>
      <c r="GSN35" s="520"/>
      <c r="GSO35" s="520"/>
      <c r="GSP35" s="520"/>
      <c r="GSQ35" s="520"/>
      <c r="GSR35" s="520"/>
      <c r="GSS35" s="520"/>
      <c r="GST35" s="520"/>
      <c r="GSU35" s="520"/>
      <c r="GSV35" s="520"/>
      <c r="GSW35" s="520"/>
      <c r="GSX35" s="520"/>
      <c r="GSY35" s="520"/>
      <c r="GSZ35" s="520"/>
      <c r="GTA35" s="520"/>
      <c r="GTB35" s="520"/>
      <c r="GTC35" s="520"/>
      <c r="GTD35" s="520"/>
      <c r="GTE35" s="520"/>
      <c r="GTF35" s="520"/>
      <c r="GTG35" s="520"/>
      <c r="GTH35" s="520"/>
      <c r="GTI35" s="520"/>
      <c r="GTJ35" s="520"/>
      <c r="GTK35" s="520"/>
      <c r="GTL35" s="520"/>
      <c r="GTM35" s="520"/>
      <c r="GTN35" s="520"/>
      <c r="GTO35" s="520"/>
      <c r="GTP35" s="520"/>
      <c r="GTQ35" s="520"/>
      <c r="GTR35" s="520"/>
      <c r="GTS35" s="520"/>
      <c r="GTT35" s="520"/>
      <c r="GTU35" s="520"/>
      <c r="GTV35" s="520"/>
      <c r="GTW35" s="520"/>
      <c r="GTX35" s="520"/>
      <c r="GTY35" s="520"/>
      <c r="GTZ35" s="520"/>
      <c r="GUA35" s="520"/>
      <c r="GUB35" s="520"/>
      <c r="GUC35" s="520"/>
      <c r="GUD35" s="520"/>
      <c r="GUE35" s="520"/>
      <c r="GUF35" s="520"/>
      <c r="GUG35" s="520"/>
      <c r="GUH35" s="520"/>
      <c r="GUI35" s="520"/>
      <c r="GUJ35" s="520"/>
      <c r="GUK35" s="520"/>
      <c r="GUL35" s="520"/>
      <c r="GUM35" s="520"/>
      <c r="GUN35" s="520"/>
      <c r="GUO35" s="520"/>
      <c r="GUP35" s="520"/>
      <c r="GUQ35" s="520"/>
      <c r="GUR35" s="520"/>
      <c r="GUS35" s="520"/>
      <c r="GUT35" s="520"/>
      <c r="GUU35" s="520"/>
      <c r="GUV35" s="520"/>
      <c r="GUW35" s="520"/>
      <c r="GUX35" s="520"/>
      <c r="GUY35" s="520"/>
      <c r="GUZ35" s="520"/>
      <c r="GVA35" s="520"/>
      <c r="GVB35" s="520"/>
      <c r="GVC35" s="520"/>
      <c r="GVD35" s="520"/>
      <c r="GVE35" s="520"/>
      <c r="GVF35" s="520"/>
      <c r="GVG35" s="520"/>
      <c r="GVH35" s="520"/>
      <c r="GVI35" s="520"/>
      <c r="GVJ35" s="520"/>
      <c r="GVK35" s="520"/>
      <c r="GVL35" s="520"/>
      <c r="GVM35" s="520"/>
      <c r="GVN35" s="520"/>
      <c r="GVO35" s="520"/>
      <c r="GVP35" s="520"/>
      <c r="GVQ35" s="520"/>
      <c r="GVR35" s="520"/>
      <c r="GVS35" s="520"/>
      <c r="GVT35" s="520"/>
      <c r="GVU35" s="520"/>
      <c r="GVV35" s="520"/>
      <c r="GVW35" s="520"/>
      <c r="GVX35" s="520"/>
      <c r="GVY35" s="520"/>
      <c r="GVZ35" s="520"/>
      <c r="GWA35" s="520"/>
      <c r="GWB35" s="520"/>
      <c r="GWC35" s="520"/>
      <c r="GWD35" s="520"/>
      <c r="GWE35" s="520"/>
      <c r="GWF35" s="520"/>
      <c r="GWG35" s="520"/>
      <c r="GWH35" s="520"/>
      <c r="GWI35" s="520"/>
      <c r="GWJ35" s="520"/>
      <c r="GWK35" s="520"/>
      <c r="GWL35" s="520"/>
      <c r="GWM35" s="520"/>
      <c r="GWN35" s="520"/>
      <c r="GWO35" s="520"/>
      <c r="GWP35" s="520"/>
      <c r="GWQ35" s="520"/>
      <c r="GWR35" s="520"/>
      <c r="GWS35" s="520"/>
      <c r="GWT35" s="520"/>
      <c r="GWU35" s="520"/>
      <c r="GWV35" s="520"/>
      <c r="GWW35" s="520"/>
      <c r="GWX35" s="520"/>
      <c r="GWY35" s="520"/>
      <c r="GWZ35" s="520"/>
      <c r="GXA35" s="520"/>
      <c r="GXB35" s="520"/>
      <c r="GXC35" s="520"/>
      <c r="GXD35" s="520"/>
      <c r="GXE35" s="520"/>
      <c r="GXF35" s="520"/>
      <c r="GXG35" s="520"/>
      <c r="GXH35" s="520"/>
      <c r="GXI35" s="520"/>
      <c r="GXJ35" s="520"/>
      <c r="GXK35" s="520"/>
      <c r="GXL35" s="520"/>
      <c r="GXM35" s="520"/>
      <c r="GXN35" s="520"/>
      <c r="GXO35" s="520"/>
      <c r="GXP35" s="520"/>
      <c r="GXQ35" s="520"/>
      <c r="GXR35" s="520"/>
      <c r="GXS35" s="520"/>
      <c r="GXT35" s="520"/>
      <c r="GXU35" s="520"/>
      <c r="GXV35" s="520"/>
      <c r="GXW35" s="520"/>
      <c r="GXX35" s="520"/>
      <c r="GXY35" s="520"/>
      <c r="GXZ35" s="520"/>
      <c r="GYA35" s="520"/>
      <c r="GYB35" s="520"/>
      <c r="GYC35" s="520"/>
      <c r="GYD35" s="520"/>
      <c r="GYE35" s="520"/>
      <c r="GYF35" s="520"/>
      <c r="GYG35" s="520"/>
      <c r="GYH35" s="520"/>
      <c r="GYI35" s="520"/>
      <c r="GYJ35" s="520"/>
      <c r="GYK35" s="520"/>
      <c r="GYL35" s="520"/>
      <c r="GYM35" s="520"/>
      <c r="GYN35" s="520"/>
      <c r="GYO35" s="520"/>
      <c r="GYP35" s="520"/>
      <c r="GYQ35" s="520"/>
      <c r="GYR35" s="520"/>
      <c r="GYS35" s="520"/>
      <c r="GYT35" s="520"/>
      <c r="GYU35" s="520"/>
      <c r="GYV35" s="520"/>
      <c r="GYW35" s="520"/>
      <c r="GYX35" s="520"/>
      <c r="GYY35" s="520"/>
      <c r="GYZ35" s="520"/>
      <c r="GZA35" s="520"/>
      <c r="GZB35" s="520"/>
      <c r="GZC35" s="520"/>
      <c r="GZD35" s="520"/>
      <c r="GZE35" s="520"/>
      <c r="GZF35" s="520"/>
      <c r="GZG35" s="520"/>
      <c r="GZH35" s="520"/>
      <c r="GZI35" s="520"/>
      <c r="GZJ35" s="520"/>
      <c r="GZK35" s="520"/>
      <c r="GZL35" s="520"/>
      <c r="GZM35" s="520"/>
      <c r="GZN35" s="520"/>
      <c r="GZO35" s="520"/>
      <c r="GZP35" s="520"/>
      <c r="GZQ35" s="520"/>
      <c r="GZR35" s="520"/>
      <c r="GZS35" s="520"/>
      <c r="GZT35" s="520"/>
      <c r="GZU35" s="520"/>
      <c r="GZV35" s="520"/>
      <c r="GZW35" s="520"/>
      <c r="GZX35" s="520"/>
      <c r="GZY35" s="520"/>
      <c r="GZZ35" s="520"/>
      <c r="HAA35" s="520"/>
      <c r="HAB35" s="520"/>
      <c r="HAC35" s="520"/>
      <c r="HAD35" s="520"/>
      <c r="HAE35" s="520"/>
      <c r="HAF35" s="520"/>
      <c r="HAG35" s="520"/>
      <c r="HAH35" s="520"/>
      <c r="HAI35" s="520"/>
      <c r="HAJ35" s="520"/>
      <c r="HAK35" s="520"/>
      <c r="HAL35" s="520"/>
      <c r="HAM35" s="520"/>
      <c r="HAN35" s="520"/>
      <c r="HAO35" s="520"/>
      <c r="HAP35" s="520"/>
      <c r="HAQ35" s="520"/>
      <c r="HAR35" s="520"/>
      <c r="HAS35" s="520"/>
      <c r="HAT35" s="520"/>
      <c r="HAU35" s="520"/>
      <c r="HAV35" s="520"/>
      <c r="HAW35" s="520"/>
      <c r="HAX35" s="520"/>
      <c r="HAY35" s="520"/>
      <c r="HAZ35" s="520"/>
      <c r="HBA35" s="520"/>
      <c r="HBB35" s="520"/>
      <c r="HBC35" s="520"/>
      <c r="HBD35" s="520"/>
      <c r="HBE35" s="520"/>
      <c r="HBF35" s="520"/>
      <c r="HBG35" s="520"/>
      <c r="HBH35" s="520"/>
      <c r="HBI35" s="520"/>
      <c r="HBJ35" s="520"/>
      <c r="HBK35" s="520"/>
      <c r="HBL35" s="520"/>
      <c r="HBM35" s="520"/>
      <c r="HBN35" s="520"/>
      <c r="HBO35" s="520"/>
      <c r="HBP35" s="520"/>
      <c r="HBQ35" s="520"/>
      <c r="HBR35" s="520"/>
      <c r="HBS35" s="520"/>
      <c r="HBT35" s="520"/>
      <c r="HBU35" s="520"/>
      <c r="HBV35" s="520"/>
      <c r="HBW35" s="520"/>
      <c r="HBX35" s="520"/>
      <c r="HBY35" s="520"/>
      <c r="HBZ35" s="520"/>
      <c r="HCA35" s="520"/>
      <c r="HCB35" s="520"/>
      <c r="HCC35" s="520"/>
      <c r="HCD35" s="520"/>
      <c r="HCE35" s="520"/>
      <c r="HCF35" s="520"/>
      <c r="HCG35" s="520"/>
      <c r="HCH35" s="520"/>
      <c r="HCI35" s="520"/>
      <c r="HCJ35" s="520"/>
      <c r="HCK35" s="520"/>
      <c r="HCL35" s="520"/>
      <c r="HCM35" s="520"/>
      <c r="HCN35" s="520"/>
      <c r="HCO35" s="520"/>
      <c r="HCP35" s="520"/>
      <c r="HCQ35" s="520"/>
      <c r="HCR35" s="520"/>
      <c r="HCS35" s="520"/>
      <c r="HCT35" s="520"/>
      <c r="HCU35" s="520"/>
      <c r="HCV35" s="520"/>
      <c r="HCW35" s="520"/>
      <c r="HCX35" s="520"/>
      <c r="HCY35" s="520"/>
      <c r="HCZ35" s="520"/>
      <c r="HDA35" s="520"/>
      <c r="HDB35" s="520"/>
      <c r="HDC35" s="520"/>
      <c r="HDD35" s="520"/>
      <c r="HDE35" s="520"/>
      <c r="HDF35" s="520"/>
      <c r="HDG35" s="520"/>
      <c r="HDH35" s="520"/>
      <c r="HDI35" s="520"/>
      <c r="HDJ35" s="520"/>
      <c r="HDK35" s="520"/>
      <c r="HDL35" s="520"/>
      <c r="HDM35" s="520"/>
      <c r="HDN35" s="520"/>
      <c r="HDO35" s="520"/>
      <c r="HDP35" s="520"/>
      <c r="HDQ35" s="520"/>
      <c r="HDR35" s="520"/>
      <c r="HDS35" s="520"/>
      <c r="HDT35" s="520"/>
      <c r="HDU35" s="520"/>
      <c r="HDV35" s="520"/>
      <c r="HDW35" s="520"/>
      <c r="HDX35" s="520"/>
      <c r="HDY35" s="520"/>
      <c r="HDZ35" s="520"/>
      <c r="HEA35" s="520"/>
      <c r="HEB35" s="520"/>
      <c r="HEC35" s="520"/>
      <c r="HED35" s="520"/>
      <c r="HEE35" s="520"/>
      <c r="HEF35" s="520"/>
      <c r="HEG35" s="520"/>
      <c r="HEH35" s="520"/>
      <c r="HEI35" s="520"/>
      <c r="HEJ35" s="520"/>
      <c r="HEK35" s="520"/>
      <c r="HEL35" s="520"/>
      <c r="HEM35" s="520"/>
      <c r="HEN35" s="520"/>
      <c r="HEO35" s="520"/>
      <c r="HEP35" s="520"/>
      <c r="HEQ35" s="520"/>
      <c r="HER35" s="520"/>
      <c r="HES35" s="520"/>
      <c r="HET35" s="520"/>
      <c r="HEU35" s="520"/>
      <c r="HEV35" s="520"/>
      <c r="HEW35" s="520"/>
      <c r="HEX35" s="520"/>
      <c r="HEY35" s="520"/>
      <c r="HEZ35" s="520"/>
      <c r="HFA35" s="520"/>
      <c r="HFB35" s="520"/>
      <c r="HFC35" s="520"/>
      <c r="HFD35" s="520"/>
      <c r="HFE35" s="520"/>
      <c r="HFF35" s="520"/>
      <c r="HFG35" s="520"/>
      <c r="HFH35" s="520"/>
      <c r="HFI35" s="520"/>
      <c r="HFJ35" s="520"/>
      <c r="HFK35" s="520"/>
      <c r="HFL35" s="520"/>
      <c r="HFM35" s="520"/>
      <c r="HFN35" s="520"/>
      <c r="HFO35" s="520"/>
      <c r="HFP35" s="520"/>
      <c r="HFQ35" s="520"/>
      <c r="HFR35" s="520"/>
      <c r="HFS35" s="520"/>
      <c r="HFT35" s="520"/>
      <c r="HFU35" s="520"/>
      <c r="HFV35" s="520"/>
      <c r="HFW35" s="520"/>
      <c r="HFX35" s="520"/>
      <c r="HFY35" s="520"/>
      <c r="HFZ35" s="520"/>
      <c r="HGA35" s="520"/>
      <c r="HGB35" s="520"/>
      <c r="HGC35" s="520"/>
      <c r="HGD35" s="520"/>
      <c r="HGE35" s="520"/>
      <c r="HGF35" s="520"/>
      <c r="HGG35" s="520"/>
      <c r="HGH35" s="520"/>
      <c r="HGI35" s="520"/>
      <c r="HGJ35" s="520"/>
      <c r="HGK35" s="520"/>
      <c r="HGL35" s="520"/>
      <c r="HGM35" s="520"/>
      <c r="HGN35" s="520"/>
      <c r="HGO35" s="520"/>
      <c r="HGP35" s="520"/>
      <c r="HGQ35" s="520"/>
      <c r="HGR35" s="520"/>
      <c r="HGS35" s="520"/>
      <c r="HGT35" s="520"/>
      <c r="HGU35" s="520"/>
      <c r="HGV35" s="520"/>
      <c r="HGW35" s="520"/>
      <c r="HGX35" s="520"/>
      <c r="HGY35" s="520"/>
      <c r="HGZ35" s="520"/>
      <c r="HHA35" s="520"/>
      <c r="HHB35" s="520"/>
      <c r="HHC35" s="520"/>
      <c r="HHD35" s="520"/>
      <c r="HHE35" s="520"/>
      <c r="HHF35" s="520"/>
      <c r="HHG35" s="520"/>
      <c r="HHH35" s="520"/>
      <c r="HHI35" s="520"/>
      <c r="HHJ35" s="520"/>
      <c r="HHK35" s="520"/>
      <c r="HHL35" s="520"/>
      <c r="HHM35" s="520"/>
      <c r="HHN35" s="520"/>
      <c r="HHO35" s="520"/>
      <c r="HHP35" s="520"/>
      <c r="HHQ35" s="520"/>
      <c r="HHR35" s="520"/>
      <c r="HHS35" s="520"/>
      <c r="HHT35" s="520"/>
      <c r="HHU35" s="520"/>
      <c r="HHV35" s="520"/>
      <c r="HHW35" s="520"/>
      <c r="HHX35" s="520"/>
      <c r="HHY35" s="520"/>
      <c r="HHZ35" s="520"/>
      <c r="HIA35" s="520"/>
      <c r="HIB35" s="520"/>
      <c r="HIC35" s="520"/>
      <c r="HID35" s="520"/>
      <c r="HIE35" s="520"/>
      <c r="HIF35" s="520"/>
      <c r="HIG35" s="520"/>
      <c r="HIH35" s="520"/>
      <c r="HII35" s="520"/>
      <c r="HIJ35" s="520"/>
      <c r="HIK35" s="520"/>
      <c r="HIL35" s="520"/>
      <c r="HIM35" s="520"/>
      <c r="HIN35" s="520"/>
      <c r="HIO35" s="520"/>
      <c r="HIP35" s="520"/>
      <c r="HIQ35" s="520"/>
      <c r="HIR35" s="520"/>
      <c r="HIS35" s="520"/>
      <c r="HIT35" s="520"/>
      <c r="HIU35" s="520"/>
      <c r="HIV35" s="520"/>
      <c r="HIW35" s="520"/>
      <c r="HIX35" s="520"/>
      <c r="HIY35" s="520"/>
      <c r="HIZ35" s="520"/>
      <c r="HJA35" s="520"/>
      <c r="HJB35" s="520"/>
      <c r="HJC35" s="520"/>
      <c r="HJD35" s="520"/>
      <c r="HJE35" s="520"/>
      <c r="HJF35" s="520"/>
      <c r="HJG35" s="520"/>
      <c r="HJH35" s="520"/>
      <c r="HJI35" s="520"/>
      <c r="HJJ35" s="520"/>
      <c r="HJK35" s="520"/>
      <c r="HJL35" s="520"/>
      <c r="HJM35" s="520"/>
      <c r="HJN35" s="520"/>
      <c r="HJO35" s="520"/>
      <c r="HJP35" s="520"/>
      <c r="HJQ35" s="520"/>
      <c r="HJR35" s="520"/>
      <c r="HJS35" s="520"/>
      <c r="HJT35" s="520"/>
      <c r="HJU35" s="520"/>
      <c r="HJV35" s="520"/>
      <c r="HJW35" s="520"/>
      <c r="HJX35" s="520"/>
      <c r="HJY35" s="520"/>
      <c r="HJZ35" s="520"/>
      <c r="HKA35" s="520"/>
      <c r="HKB35" s="520"/>
      <c r="HKC35" s="520"/>
      <c r="HKD35" s="520"/>
      <c r="HKE35" s="520"/>
      <c r="HKF35" s="520"/>
      <c r="HKG35" s="520"/>
      <c r="HKH35" s="520"/>
      <c r="HKI35" s="520"/>
      <c r="HKJ35" s="520"/>
      <c r="HKK35" s="520"/>
      <c r="HKL35" s="520"/>
      <c r="HKM35" s="520"/>
      <c r="HKN35" s="520"/>
      <c r="HKO35" s="520"/>
      <c r="HKP35" s="520"/>
      <c r="HKQ35" s="520"/>
      <c r="HKR35" s="520"/>
      <c r="HKS35" s="520"/>
      <c r="HKT35" s="520"/>
      <c r="HKU35" s="520"/>
      <c r="HKV35" s="520"/>
      <c r="HKW35" s="520"/>
      <c r="HKX35" s="520"/>
      <c r="HKY35" s="520"/>
      <c r="HKZ35" s="520"/>
      <c r="HLA35" s="520"/>
      <c r="HLB35" s="520"/>
      <c r="HLC35" s="520"/>
      <c r="HLD35" s="520"/>
      <c r="HLE35" s="520"/>
      <c r="HLF35" s="520"/>
      <c r="HLG35" s="520"/>
      <c r="HLH35" s="520"/>
      <c r="HLI35" s="520"/>
      <c r="HLJ35" s="520"/>
      <c r="HLK35" s="520"/>
      <c r="HLL35" s="520"/>
      <c r="HLM35" s="520"/>
      <c r="HLN35" s="520"/>
      <c r="HLO35" s="520"/>
      <c r="HLP35" s="520"/>
      <c r="HLQ35" s="520"/>
      <c r="HLR35" s="520"/>
      <c r="HLS35" s="520"/>
      <c r="HLT35" s="520"/>
      <c r="HLU35" s="520"/>
      <c r="HLV35" s="520"/>
      <c r="HLW35" s="520"/>
      <c r="HLX35" s="520"/>
      <c r="HLY35" s="520"/>
      <c r="HLZ35" s="520"/>
      <c r="HMA35" s="520"/>
      <c r="HMB35" s="520"/>
      <c r="HMC35" s="520"/>
      <c r="HMD35" s="520"/>
      <c r="HME35" s="520"/>
      <c r="HMF35" s="520"/>
      <c r="HMG35" s="520"/>
      <c r="HMH35" s="520"/>
      <c r="HMI35" s="520"/>
      <c r="HMJ35" s="520"/>
      <c r="HMK35" s="520"/>
      <c r="HML35" s="520"/>
      <c r="HMM35" s="520"/>
      <c r="HMN35" s="520"/>
      <c r="HMO35" s="520"/>
      <c r="HMP35" s="520"/>
      <c r="HMQ35" s="520"/>
      <c r="HMR35" s="520"/>
      <c r="HMS35" s="520"/>
      <c r="HMT35" s="520"/>
      <c r="HMU35" s="520"/>
      <c r="HMV35" s="520"/>
      <c r="HMW35" s="520"/>
      <c r="HMX35" s="520"/>
      <c r="HMY35" s="520"/>
      <c r="HMZ35" s="520"/>
      <c r="HNA35" s="520"/>
      <c r="HNB35" s="520"/>
      <c r="HNC35" s="520"/>
      <c r="HND35" s="520"/>
      <c r="HNE35" s="520"/>
      <c r="HNF35" s="520"/>
      <c r="HNG35" s="520"/>
      <c r="HNH35" s="520"/>
      <c r="HNI35" s="520"/>
      <c r="HNJ35" s="520"/>
      <c r="HNK35" s="520"/>
      <c r="HNL35" s="520"/>
      <c r="HNM35" s="520"/>
      <c r="HNN35" s="520"/>
      <c r="HNO35" s="520"/>
      <c r="HNP35" s="520"/>
      <c r="HNQ35" s="520"/>
      <c r="HNR35" s="520"/>
      <c r="HNS35" s="520"/>
      <c r="HNT35" s="520"/>
      <c r="HNU35" s="520"/>
      <c r="HNV35" s="520"/>
      <c r="HNW35" s="520"/>
      <c r="HNX35" s="520"/>
      <c r="HNY35" s="520"/>
      <c r="HNZ35" s="520"/>
      <c r="HOA35" s="520"/>
      <c r="HOB35" s="520"/>
      <c r="HOC35" s="520"/>
      <c r="HOD35" s="520"/>
      <c r="HOE35" s="520"/>
      <c r="HOF35" s="520"/>
      <c r="HOG35" s="520"/>
      <c r="HOH35" s="520"/>
      <c r="HOI35" s="520"/>
      <c r="HOJ35" s="520"/>
      <c r="HOK35" s="520"/>
      <c r="HOL35" s="520"/>
      <c r="HOM35" s="520"/>
      <c r="HON35" s="520"/>
      <c r="HOO35" s="520"/>
      <c r="HOP35" s="520"/>
      <c r="HOQ35" s="520"/>
      <c r="HOR35" s="520"/>
      <c r="HOS35" s="520"/>
      <c r="HOT35" s="520"/>
      <c r="HOU35" s="520"/>
      <c r="HOV35" s="520"/>
      <c r="HOW35" s="520"/>
      <c r="HOX35" s="520"/>
      <c r="HOY35" s="520"/>
      <c r="HOZ35" s="520"/>
      <c r="HPA35" s="520"/>
      <c r="HPB35" s="520"/>
      <c r="HPC35" s="520"/>
      <c r="HPD35" s="520"/>
      <c r="HPE35" s="520"/>
      <c r="HPF35" s="520"/>
      <c r="HPG35" s="520"/>
      <c r="HPH35" s="520"/>
      <c r="HPI35" s="520"/>
      <c r="HPJ35" s="520"/>
      <c r="HPK35" s="520"/>
      <c r="HPL35" s="520"/>
      <c r="HPM35" s="520"/>
      <c r="HPN35" s="520"/>
      <c r="HPO35" s="520"/>
      <c r="HPP35" s="520"/>
      <c r="HPQ35" s="520"/>
      <c r="HPR35" s="520"/>
      <c r="HPS35" s="520"/>
      <c r="HPT35" s="520"/>
      <c r="HPU35" s="520"/>
      <c r="HPV35" s="520"/>
      <c r="HPW35" s="520"/>
      <c r="HPX35" s="520"/>
      <c r="HPY35" s="520"/>
      <c r="HPZ35" s="520"/>
      <c r="HQA35" s="520"/>
      <c r="HQB35" s="520"/>
      <c r="HQC35" s="520"/>
      <c r="HQD35" s="520"/>
      <c r="HQE35" s="520"/>
      <c r="HQF35" s="520"/>
      <c r="HQG35" s="520"/>
      <c r="HQH35" s="520"/>
      <c r="HQI35" s="520"/>
      <c r="HQJ35" s="520"/>
      <c r="HQK35" s="520"/>
      <c r="HQL35" s="520"/>
      <c r="HQM35" s="520"/>
      <c r="HQN35" s="520"/>
      <c r="HQO35" s="520"/>
      <c r="HQP35" s="520"/>
      <c r="HQQ35" s="520"/>
      <c r="HQR35" s="520"/>
      <c r="HQS35" s="520"/>
      <c r="HQT35" s="520"/>
      <c r="HQU35" s="520"/>
      <c r="HQV35" s="520"/>
      <c r="HQW35" s="520"/>
      <c r="HQX35" s="520"/>
      <c r="HQY35" s="520"/>
      <c r="HQZ35" s="520"/>
      <c r="HRA35" s="520"/>
      <c r="HRB35" s="520"/>
      <c r="HRC35" s="520"/>
      <c r="HRD35" s="520"/>
      <c r="HRE35" s="520"/>
      <c r="HRF35" s="520"/>
      <c r="HRG35" s="520"/>
      <c r="HRH35" s="520"/>
      <c r="HRI35" s="520"/>
      <c r="HRJ35" s="520"/>
      <c r="HRK35" s="520"/>
      <c r="HRL35" s="520"/>
      <c r="HRM35" s="520"/>
      <c r="HRN35" s="520"/>
      <c r="HRO35" s="520"/>
      <c r="HRP35" s="520"/>
      <c r="HRQ35" s="520"/>
      <c r="HRR35" s="520"/>
      <c r="HRS35" s="520"/>
      <c r="HRT35" s="520"/>
      <c r="HRU35" s="520"/>
      <c r="HRV35" s="520"/>
      <c r="HRW35" s="520"/>
      <c r="HRX35" s="520"/>
      <c r="HRY35" s="520"/>
      <c r="HRZ35" s="520"/>
      <c r="HSA35" s="520"/>
      <c r="HSB35" s="520"/>
      <c r="HSC35" s="520"/>
      <c r="HSD35" s="520"/>
      <c r="HSE35" s="520"/>
      <c r="HSF35" s="520"/>
      <c r="HSG35" s="520"/>
      <c r="HSH35" s="520"/>
      <c r="HSI35" s="520"/>
      <c r="HSJ35" s="520"/>
      <c r="HSK35" s="520"/>
      <c r="HSL35" s="520"/>
      <c r="HSM35" s="520"/>
      <c r="HSN35" s="520"/>
      <c r="HSO35" s="520"/>
      <c r="HSP35" s="520"/>
      <c r="HSQ35" s="520"/>
      <c r="HSR35" s="520"/>
      <c r="HSS35" s="520"/>
      <c r="HST35" s="520"/>
      <c r="HSU35" s="520"/>
      <c r="HSV35" s="520"/>
      <c r="HSW35" s="520"/>
      <c r="HSX35" s="520"/>
      <c r="HSY35" s="520"/>
      <c r="HSZ35" s="520"/>
      <c r="HTA35" s="520"/>
      <c r="HTB35" s="520"/>
      <c r="HTC35" s="520"/>
      <c r="HTD35" s="520"/>
      <c r="HTE35" s="520"/>
      <c r="HTF35" s="520"/>
      <c r="HTG35" s="520"/>
      <c r="HTH35" s="520"/>
      <c r="HTI35" s="520"/>
      <c r="HTJ35" s="520"/>
      <c r="HTK35" s="520"/>
      <c r="HTL35" s="520"/>
      <c r="HTM35" s="520"/>
      <c r="HTN35" s="520"/>
      <c r="HTO35" s="520"/>
      <c r="HTP35" s="520"/>
      <c r="HTQ35" s="520"/>
      <c r="HTR35" s="520"/>
      <c r="HTS35" s="520"/>
      <c r="HTT35" s="520"/>
      <c r="HTU35" s="520"/>
      <c r="HTV35" s="520"/>
      <c r="HTW35" s="520"/>
      <c r="HTX35" s="520"/>
      <c r="HTY35" s="520"/>
      <c r="HTZ35" s="520"/>
      <c r="HUA35" s="520"/>
      <c r="HUB35" s="520"/>
      <c r="HUC35" s="520"/>
      <c r="HUD35" s="520"/>
      <c r="HUE35" s="520"/>
      <c r="HUF35" s="520"/>
      <c r="HUG35" s="520"/>
      <c r="HUH35" s="520"/>
      <c r="HUI35" s="520"/>
      <c r="HUJ35" s="520"/>
      <c r="HUK35" s="520"/>
      <c r="HUL35" s="520"/>
      <c r="HUM35" s="520"/>
      <c r="HUN35" s="520"/>
      <c r="HUO35" s="520"/>
      <c r="HUP35" s="520"/>
      <c r="HUQ35" s="520"/>
      <c r="HUR35" s="520"/>
      <c r="HUS35" s="520"/>
      <c r="HUT35" s="520"/>
      <c r="HUU35" s="520"/>
      <c r="HUV35" s="520"/>
      <c r="HUW35" s="520"/>
      <c r="HUX35" s="520"/>
      <c r="HUY35" s="520"/>
      <c r="HUZ35" s="520"/>
      <c r="HVA35" s="520"/>
      <c r="HVB35" s="520"/>
      <c r="HVC35" s="520"/>
      <c r="HVD35" s="520"/>
      <c r="HVE35" s="520"/>
      <c r="HVF35" s="520"/>
      <c r="HVG35" s="520"/>
      <c r="HVH35" s="520"/>
      <c r="HVI35" s="520"/>
      <c r="HVJ35" s="520"/>
      <c r="HVK35" s="520"/>
      <c r="HVL35" s="520"/>
      <c r="HVM35" s="520"/>
      <c r="HVN35" s="520"/>
      <c r="HVO35" s="520"/>
      <c r="HVP35" s="520"/>
      <c r="HVQ35" s="520"/>
      <c r="HVR35" s="520"/>
      <c r="HVS35" s="520"/>
      <c r="HVT35" s="520"/>
      <c r="HVU35" s="520"/>
      <c r="HVV35" s="520"/>
      <c r="HVW35" s="520"/>
      <c r="HVX35" s="520"/>
      <c r="HVY35" s="520"/>
      <c r="HVZ35" s="520"/>
      <c r="HWA35" s="520"/>
      <c r="HWB35" s="520"/>
      <c r="HWC35" s="520"/>
      <c r="HWD35" s="520"/>
      <c r="HWE35" s="520"/>
      <c r="HWF35" s="520"/>
      <c r="HWG35" s="520"/>
      <c r="HWH35" s="520"/>
      <c r="HWI35" s="520"/>
      <c r="HWJ35" s="520"/>
      <c r="HWK35" s="520"/>
      <c r="HWL35" s="520"/>
      <c r="HWM35" s="520"/>
      <c r="HWN35" s="520"/>
      <c r="HWO35" s="520"/>
      <c r="HWP35" s="520"/>
      <c r="HWQ35" s="520"/>
      <c r="HWR35" s="520"/>
      <c r="HWS35" s="520"/>
      <c r="HWT35" s="520"/>
      <c r="HWU35" s="520"/>
      <c r="HWV35" s="520"/>
      <c r="HWW35" s="520"/>
      <c r="HWX35" s="520"/>
      <c r="HWY35" s="520"/>
      <c r="HWZ35" s="520"/>
      <c r="HXA35" s="520"/>
      <c r="HXB35" s="520"/>
      <c r="HXC35" s="520"/>
      <c r="HXD35" s="520"/>
      <c r="HXE35" s="520"/>
      <c r="HXF35" s="520"/>
      <c r="HXG35" s="520"/>
      <c r="HXH35" s="520"/>
      <c r="HXI35" s="520"/>
      <c r="HXJ35" s="520"/>
      <c r="HXK35" s="520"/>
      <c r="HXL35" s="520"/>
      <c r="HXM35" s="520"/>
      <c r="HXN35" s="520"/>
      <c r="HXO35" s="520"/>
      <c r="HXP35" s="520"/>
      <c r="HXQ35" s="520"/>
      <c r="HXR35" s="520"/>
      <c r="HXS35" s="520"/>
      <c r="HXT35" s="520"/>
      <c r="HXU35" s="520"/>
      <c r="HXV35" s="520"/>
      <c r="HXW35" s="520"/>
      <c r="HXX35" s="520"/>
      <c r="HXY35" s="520"/>
      <c r="HXZ35" s="520"/>
      <c r="HYA35" s="520"/>
      <c r="HYB35" s="520"/>
      <c r="HYC35" s="520"/>
      <c r="HYD35" s="520"/>
      <c r="HYE35" s="520"/>
      <c r="HYF35" s="520"/>
      <c r="HYG35" s="520"/>
      <c r="HYH35" s="520"/>
      <c r="HYI35" s="520"/>
      <c r="HYJ35" s="520"/>
      <c r="HYK35" s="520"/>
      <c r="HYL35" s="520"/>
      <c r="HYM35" s="520"/>
      <c r="HYN35" s="520"/>
      <c r="HYO35" s="520"/>
      <c r="HYP35" s="520"/>
      <c r="HYQ35" s="520"/>
      <c r="HYR35" s="520"/>
      <c r="HYS35" s="520"/>
      <c r="HYT35" s="520"/>
      <c r="HYU35" s="520"/>
      <c r="HYV35" s="520"/>
      <c r="HYW35" s="520"/>
      <c r="HYX35" s="520"/>
      <c r="HYY35" s="520"/>
      <c r="HYZ35" s="520"/>
      <c r="HZA35" s="520"/>
      <c r="HZB35" s="520"/>
      <c r="HZC35" s="520"/>
      <c r="HZD35" s="520"/>
      <c r="HZE35" s="520"/>
      <c r="HZF35" s="520"/>
      <c r="HZG35" s="520"/>
      <c r="HZH35" s="520"/>
      <c r="HZI35" s="520"/>
      <c r="HZJ35" s="520"/>
      <c r="HZK35" s="520"/>
      <c r="HZL35" s="520"/>
      <c r="HZM35" s="520"/>
      <c r="HZN35" s="520"/>
      <c r="HZO35" s="520"/>
      <c r="HZP35" s="520"/>
      <c r="HZQ35" s="520"/>
      <c r="HZR35" s="520"/>
      <c r="HZS35" s="520"/>
      <c r="HZT35" s="520"/>
      <c r="HZU35" s="520"/>
      <c r="HZV35" s="520"/>
      <c r="HZW35" s="520"/>
      <c r="HZX35" s="520"/>
      <c r="HZY35" s="520"/>
      <c r="HZZ35" s="520"/>
      <c r="IAA35" s="520"/>
      <c r="IAB35" s="520"/>
      <c r="IAC35" s="520"/>
      <c r="IAD35" s="520"/>
      <c r="IAE35" s="520"/>
      <c r="IAF35" s="520"/>
      <c r="IAG35" s="520"/>
      <c r="IAH35" s="520"/>
      <c r="IAI35" s="520"/>
      <c r="IAJ35" s="520"/>
      <c r="IAK35" s="520"/>
      <c r="IAL35" s="520"/>
      <c r="IAM35" s="520"/>
      <c r="IAN35" s="520"/>
      <c r="IAO35" s="520"/>
      <c r="IAP35" s="520"/>
      <c r="IAQ35" s="520"/>
      <c r="IAR35" s="520"/>
      <c r="IAS35" s="520"/>
      <c r="IAT35" s="520"/>
      <c r="IAU35" s="520"/>
      <c r="IAV35" s="520"/>
      <c r="IAW35" s="520"/>
      <c r="IAX35" s="520"/>
      <c r="IAY35" s="520"/>
      <c r="IAZ35" s="520"/>
      <c r="IBA35" s="520"/>
      <c r="IBB35" s="520"/>
      <c r="IBC35" s="520"/>
      <c r="IBD35" s="520"/>
      <c r="IBE35" s="520"/>
      <c r="IBF35" s="520"/>
      <c r="IBG35" s="520"/>
      <c r="IBH35" s="520"/>
      <c r="IBI35" s="520"/>
      <c r="IBJ35" s="520"/>
      <c r="IBK35" s="520"/>
      <c r="IBL35" s="520"/>
      <c r="IBM35" s="520"/>
      <c r="IBN35" s="520"/>
      <c r="IBO35" s="520"/>
      <c r="IBP35" s="520"/>
      <c r="IBQ35" s="520"/>
      <c r="IBR35" s="520"/>
      <c r="IBS35" s="520"/>
      <c r="IBT35" s="520"/>
      <c r="IBU35" s="520"/>
      <c r="IBV35" s="520"/>
      <c r="IBW35" s="520"/>
      <c r="IBX35" s="520"/>
      <c r="IBY35" s="520"/>
      <c r="IBZ35" s="520"/>
      <c r="ICA35" s="520"/>
      <c r="ICB35" s="520"/>
      <c r="ICC35" s="520"/>
      <c r="ICD35" s="520"/>
      <c r="ICE35" s="520"/>
      <c r="ICF35" s="520"/>
      <c r="ICG35" s="520"/>
      <c r="ICH35" s="520"/>
      <c r="ICI35" s="520"/>
      <c r="ICJ35" s="520"/>
      <c r="ICK35" s="520"/>
      <c r="ICL35" s="520"/>
      <c r="ICM35" s="520"/>
      <c r="ICN35" s="520"/>
      <c r="ICO35" s="520"/>
      <c r="ICP35" s="520"/>
      <c r="ICQ35" s="520"/>
      <c r="ICR35" s="520"/>
      <c r="ICS35" s="520"/>
      <c r="ICT35" s="520"/>
      <c r="ICU35" s="520"/>
      <c r="ICV35" s="520"/>
      <c r="ICW35" s="520"/>
      <c r="ICX35" s="520"/>
      <c r="ICY35" s="520"/>
      <c r="ICZ35" s="520"/>
      <c r="IDA35" s="520"/>
      <c r="IDB35" s="520"/>
      <c r="IDC35" s="520"/>
      <c r="IDD35" s="520"/>
      <c r="IDE35" s="520"/>
      <c r="IDF35" s="520"/>
      <c r="IDG35" s="520"/>
      <c r="IDH35" s="520"/>
      <c r="IDI35" s="520"/>
      <c r="IDJ35" s="520"/>
      <c r="IDK35" s="520"/>
      <c r="IDL35" s="520"/>
      <c r="IDM35" s="520"/>
      <c r="IDN35" s="520"/>
      <c r="IDO35" s="520"/>
      <c r="IDP35" s="520"/>
      <c r="IDQ35" s="520"/>
      <c r="IDR35" s="520"/>
      <c r="IDS35" s="520"/>
      <c r="IDT35" s="520"/>
      <c r="IDU35" s="520"/>
      <c r="IDV35" s="520"/>
      <c r="IDW35" s="520"/>
      <c r="IDX35" s="520"/>
      <c r="IDY35" s="520"/>
      <c r="IDZ35" s="520"/>
      <c r="IEA35" s="520"/>
      <c r="IEB35" s="520"/>
      <c r="IEC35" s="520"/>
      <c r="IED35" s="520"/>
      <c r="IEE35" s="520"/>
      <c r="IEF35" s="520"/>
      <c r="IEG35" s="520"/>
      <c r="IEH35" s="520"/>
      <c r="IEI35" s="520"/>
      <c r="IEJ35" s="520"/>
      <c r="IEK35" s="520"/>
      <c r="IEL35" s="520"/>
      <c r="IEM35" s="520"/>
      <c r="IEN35" s="520"/>
      <c r="IEO35" s="520"/>
      <c r="IEP35" s="520"/>
      <c r="IEQ35" s="520"/>
      <c r="IER35" s="520"/>
      <c r="IES35" s="520"/>
      <c r="IET35" s="520"/>
      <c r="IEU35" s="520"/>
      <c r="IEV35" s="520"/>
      <c r="IEW35" s="520"/>
      <c r="IEX35" s="520"/>
      <c r="IEY35" s="520"/>
      <c r="IEZ35" s="520"/>
      <c r="IFA35" s="520"/>
      <c r="IFB35" s="520"/>
      <c r="IFC35" s="520"/>
      <c r="IFD35" s="520"/>
      <c r="IFE35" s="520"/>
      <c r="IFF35" s="520"/>
      <c r="IFG35" s="520"/>
      <c r="IFH35" s="520"/>
      <c r="IFI35" s="520"/>
      <c r="IFJ35" s="520"/>
      <c r="IFK35" s="520"/>
      <c r="IFL35" s="520"/>
      <c r="IFM35" s="520"/>
      <c r="IFN35" s="520"/>
      <c r="IFO35" s="520"/>
      <c r="IFP35" s="520"/>
      <c r="IFQ35" s="520"/>
      <c r="IFR35" s="520"/>
      <c r="IFS35" s="520"/>
      <c r="IFT35" s="520"/>
      <c r="IFU35" s="520"/>
      <c r="IFV35" s="520"/>
      <c r="IFW35" s="520"/>
      <c r="IFX35" s="520"/>
      <c r="IFY35" s="520"/>
      <c r="IFZ35" s="520"/>
      <c r="IGA35" s="520"/>
      <c r="IGB35" s="520"/>
      <c r="IGC35" s="520"/>
      <c r="IGD35" s="520"/>
      <c r="IGE35" s="520"/>
      <c r="IGF35" s="520"/>
      <c r="IGG35" s="520"/>
      <c r="IGH35" s="520"/>
      <c r="IGI35" s="520"/>
      <c r="IGJ35" s="520"/>
      <c r="IGK35" s="520"/>
      <c r="IGL35" s="520"/>
      <c r="IGM35" s="520"/>
      <c r="IGN35" s="520"/>
      <c r="IGO35" s="520"/>
      <c r="IGP35" s="520"/>
      <c r="IGQ35" s="520"/>
      <c r="IGR35" s="520"/>
      <c r="IGS35" s="520"/>
      <c r="IGT35" s="520"/>
      <c r="IGU35" s="520"/>
      <c r="IGV35" s="520"/>
      <c r="IGW35" s="520"/>
      <c r="IGX35" s="520"/>
      <c r="IGY35" s="520"/>
      <c r="IGZ35" s="520"/>
      <c r="IHA35" s="520"/>
      <c r="IHB35" s="520"/>
      <c r="IHC35" s="520"/>
      <c r="IHD35" s="520"/>
      <c r="IHE35" s="520"/>
      <c r="IHF35" s="520"/>
      <c r="IHG35" s="520"/>
      <c r="IHH35" s="520"/>
      <c r="IHI35" s="520"/>
      <c r="IHJ35" s="520"/>
      <c r="IHK35" s="520"/>
      <c r="IHL35" s="520"/>
      <c r="IHM35" s="520"/>
      <c r="IHN35" s="520"/>
      <c r="IHO35" s="520"/>
      <c r="IHP35" s="520"/>
      <c r="IHQ35" s="520"/>
      <c r="IHR35" s="520"/>
      <c r="IHS35" s="520"/>
      <c r="IHT35" s="520"/>
      <c r="IHU35" s="520"/>
      <c r="IHV35" s="520"/>
      <c r="IHW35" s="520"/>
      <c r="IHX35" s="520"/>
      <c r="IHY35" s="520"/>
      <c r="IHZ35" s="520"/>
      <c r="IIA35" s="520"/>
      <c r="IIB35" s="520"/>
      <c r="IIC35" s="520"/>
      <c r="IID35" s="520"/>
      <c r="IIE35" s="520"/>
      <c r="IIF35" s="520"/>
      <c r="IIG35" s="520"/>
      <c r="IIH35" s="520"/>
      <c r="III35" s="520"/>
      <c r="IIJ35" s="520"/>
      <c r="IIK35" s="520"/>
      <c r="IIL35" s="520"/>
      <c r="IIM35" s="520"/>
      <c r="IIN35" s="520"/>
      <c r="IIO35" s="520"/>
      <c r="IIP35" s="520"/>
      <c r="IIQ35" s="520"/>
      <c r="IIR35" s="520"/>
      <c r="IIS35" s="520"/>
      <c r="IIT35" s="520"/>
      <c r="IIU35" s="520"/>
      <c r="IIV35" s="520"/>
      <c r="IIW35" s="520"/>
      <c r="IIX35" s="520"/>
      <c r="IIY35" s="520"/>
      <c r="IIZ35" s="520"/>
      <c r="IJA35" s="520"/>
      <c r="IJB35" s="520"/>
      <c r="IJC35" s="520"/>
      <c r="IJD35" s="520"/>
      <c r="IJE35" s="520"/>
      <c r="IJF35" s="520"/>
      <c r="IJG35" s="520"/>
      <c r="IJH35" s="520"/>
      <c r="IJI35" s="520"/>
      <c r="IJJ35" s="520"/>
      <c r="IJK35" s="520"/>
      <c r="IJL35" s="520"/>
      <c r="IJM35" s="520"/>
      <c r="IJN35" s="520"/>
      <c r="IJO35" s="520"/>
      <c r="IJP35" s="520"/>
      <c r="IJQ35" s="520"/>
      <c r="IJR35" s="520"/>
      <c r="IJS35" s="520"/>
      <c r="IJT35" s="520"/>
      <c r="IJU35" s="520"/>
      <c r="IJV35" s="520"/>
      <c r="IJW35" s="520"/>
      <c r="IJX35" s="520"/>
      <c r="IJY35" s="520"/>
      <c r="IJZ35" s="520"/>
      <c r="IKA35" s="520"/>
      <c r="IKB35" s="520"/>
      <c r="IKC35" s="520"/>
      <c r="IKD35" s="520"/>
      <c r="IKE35" s="520"/>
      <c r="IKF35" s="520"/>
      <c r="IKG35" s="520"/>
      <c r="IKH35" s="520"/>
      <c r="IKI35" s="520"/>
      <c r="IKJ35" s="520"/>
      <c r="IKK35" s="520"/>
      <c r="IKL35" s="520"/>
      <c r="IKM35" s="520"/>
      <c r="IKN35" s="520"/>
      <c r="IKO35" s="520"/>
      <c r="IKP35" s="520"/>
      <c r="IKQ35" s="520"/>
      <c r="IKR35" s="520"/>
      <c r="IKS35" s="520"/>
      <c r="IKT35" s="520"/>
      <c r="IKU35" s="520"/>
      <c r="IKV35" s="520"/>
      <c r="IKW35" s="520"/>
      <c r="IKX35" s="520"/>
      <c r="IKY35" s="520"/>
      <c r="IKZ35" s="520"/>
      <c r="ILA35" s="520"/>
      <c r="ILB35" s="520"/>
      <c r="ILC35" s="520"/>
      <c r="ILD35" s="520"/>
      <c r="ILE35" s="520"/>
      <c r="ILF35" s="520"/>
      <c r="ILG35" s="520"/>
      <c r="ILH35" s="520"/>
      <c r="ILI35" s="520"/>
      <c r="ILJ35" s="520"/>
      <c r="ILK35" s="520"/>
      <c r="ILL35" s="520"/>
      <c r="ILM35" s="520"/>
      <c r="ILN35" s="520"/>
      <c r="ILO35" s="520"/>
      <c r="ILP35" s="520"/>
      <c r="ILQ35" s="520"/>
      <c r="ILR35" s="520"/>
      <c r="ILS35" s="520"/>
      <c r="ILT35" s="520"/>
      <c r="ILU35" s="520"/>
      <c r="ILV35" s="520"/>
      <c r="ILW35" s="520"/>
      <c r="ILX35" s="520"/>
      <c r="ILY35" s="520"/>
      <c r="ILZ35" s="520"/>
      <c r="IMA35" s="520"/>
      <c r="IMB35" s="520"/>
      <c r="IMC35" s="520"/>
      <c r="IMD35" s="520"/>
      <c r="IME35" s="520"/>
      <c r="IMF35" s="520"/>
      <c r="IMG35" s="520"/>
      <c r="IMH35" s="520"/>
      <c r="IMI35" s="520"/>
      <c r="IMJ35" s="520"/>
      <c r="IMK35" s="520"/>
      <c r="IML35" s="520"/>
      <c r="IMM35" s="520"/>
      <c r="IMN35" s="520"/>
      <c r="IMO35" s="520"/>
      <c r="IMP35" s="520"/>
      <c r="IMQ35" s="520"/>
      <c r="IMR35" s="520"/>
      <c r="IMS35" s="520"/>
      <c r="IMT35" s="520"/>
      <c r="IMU35" s="520"/>
      <c r="IMV35" s="520"/>
      <c r="IMW35" s="520"/>
      <c r="IMX35" s="520"/>
      <c r="IMY35" s="520"/>
      <c r="IMZ35" s="520"/>
      <c r="INA35" s="520"/>
      <c r="INB35" s="520"/>
      <c r="INC35" s="520"/>
      <c r="IND35" s="520"/>
      <c r="INE35" s="520"/>
      <c r="INF35" s="520"/>
      <c r="ING35" s="520"/>
      <c r="INH35" s="520"/>
      <c r="INI35" s="520"/>
      <c r="INJ35" s="520"/>
      <c r="INK35" s="520"/>
      <c r="INL35" s="520"/>
      <c r="INM35" s="520"/>
      <c r="INN35" s="520"/>
      <c r="INO35" s="520"/>
      <c r="INP35" s="520"/>
      <c r="INQ35" s="520"/>
      <c r="INR35" s="520"/>
      <c r="INS35" s="520"/>
      <c r="INT35" s="520"/>
      <c r="INU35" s="520"/>
      <c r="INV35" s="520"/>
      <c r="INW35" s="520"/>
      <c r="INX35" s="520"/>
      <c r="INY35" s="520"/>
      <c r="INZ35" s="520"/>
      <c r="IOA35" s="520"/>
      <c r="IOB35" s="520"/>
      <c r="IOC35" s="520"/>
      <c r="IOD35" s="520"/>
      <c r="IOE35" s="520"/>
      <c r="IOF35" s="520"/>
      <c r="IOG35" s="520"/>
      <c r="IOH35" s="520"/>
      <c r="IOI35" s="520"/>
      <c r="IOJ35" s="520"/>
      <c r="IOK35" s="520"/>
      <c r="IOL35" s="520"/>
      <c r="IOM35" s="520"/>
      <c r="ION35" s="520"/>
      <c r="IOO35" s="520"/>
      <c r="IOP35" s="520"/>
      <c r="IOQ35" s="520"/>
      <c r="IOR35" s="520"/>
      <c r="IOS35" s="520"/>
      <c r="IOT35" s="520"/>
      <c r="IOU35" s="520"/>
      <c r="IOV35" s="520"/>
      <c r="IOW35" s="520"/>
      <c r="IOX35" s="520"/>
      <c r="IOY35" s="520"/>
      <c r="IOZ35" s="520"/>
      <c r="IPA35" s="520"/>
      <c r="IPB35" s="520"/>
      <c r="IPC35" s="520"/>
      <c r="IPD35" s="520"/>
      <c r="IPE35" s="520"/>
      <c r="IPF35" s="520"/>
      <c r="IPG35" s="520"/>
      <c r="IPH35" s="520"/>
      <c r="IPI35" s="520"/>
      <c r="IPJ35" s="520"/>
      <c r="IPK35" s="520"/>
      <c r="IPL35" s="520"/>
      <c r="IPM35" s="520"/>
      <c r="IPN35" s="520"/>
      <c r="IPO35" s="520"/>
      <c r="IPP35" s="520"/>
      <c r="IPQ35" s="520"/>
      <c r="IPR35" s="520"/>
      <c r="IPS35" s="520"/>
      <c r="IPT35" s="520"/>
      <c r="IPU35" s="520"/>
      <c r="IPV35" s="520"/>
      <c r="IPW35" s="520"/>
      <c r="IPX35" s="520"/>
      <c r="IPY35" s="520"/>
      <c r="IPZ35" s="520"/>
      <c r="IQA35" s="520"/>
      <c r="IQB35" s="520"/>
      <c r="IQC35" s="520"/>
      <c r="IQD35" s="520"/>
      <c r="IQE35" s="520"/>
      <c r="IQF35" s="520"/>
      <c r="IQG35" s="520"/>
      <c r="IQH35" s="520"/>
      <c r="IQI35" s="520"/>
      <c r="IQJ35" s="520"/>
      <c r="IQK35" s="520"/>
      <c r="IQL35" s="520"/>
      <c r="IQM35" s="520"/>
      <c r="IQN35" s="520"/>
      <c r="IQO35" s="520"/>
      <c r="IQP35" s="520"/>
      <c r="IQQ35" s="520"/>
      <c r="IQR35" s="520"/>
      <c r="IQS35" s="520"/>
      <c r="IQT35" s="520"/>
      <c r="IQU35" s="520"/>
      <c r="IQV35" s="520"/>
      <c r="IQW35" s="520"/>
      <c r="IQX35" s="520"/>
      <c r="IQY35" s="520"/>
      <c r="IQZ35" s="520"/>
      <c r="IRA35" s="520"/>
      <c r="IRB35" s="520"/>
      <c r="IRC35" s="520"/>
      <c r="IRD35" s="520"/>
      <c r="IRE35" s="520"/>
      <c r="IRF35" s="520"/>
      <c r="IRG35" s="520"/>
      <c r="IRH35" s="520"/>
      <c r="IRI35" s="520"/>
      <c r="IRJ35" s="520"/>
      <c r="IRK35" s="520"/>
      <c r="IRL35" s="520"/>
      <c r="IRM35" s="520"/>
      <c r="IRN35" s="520"/>
      <c r="IRO35" s="520"/>
      <c r="IRP35" s="520"/>
      <c r="IRQ35" s="520"/>
      <c r="IRR35" s="520"/>
      <c r="IRS35" s="520"/>
      <c r="IRT35" s="520"/>
      <c r="IRU35" s="520"/>
      <c r="IRV35" s="520"/>
      <c r="IRW35" s="520"/>
      <c r="IRX35" s="520"/>
      <c r="IRY35" s="520"/>
      <c r="IRZ35" s="520"/>
      <c r="ISA35" s="520"/>
      <c r="ISB35" s="520"/>
      <c r="ISC35" s="520"/>
      <c r="ISD35" s="520"/>
      <c r="ISE35" s="520"/>
      <c r="ISF35" s="520"/>
      <c r="ISG35" s="520"/>
      <c r="ISH35" s="520"/>
      <c r="ISI35" s="520"/>
      <c r="ISJ35" s="520"/>
      <c r="ISK35" s="520"/>
      <c r="ISL35" s="520"/>
      <c r="ISM35" s="520"/>
      <c r="ISN35" s="520"/>
      <c r="ISO35" s="520"/>
      <c r="ISP35" s="520"/>
      <c r="ISQ35" s="520"/>
      <c r="ISR35" s="520"/>
      <c r="ISS35" s="520"/>
      <c r="IST35" s="520"/>
      <c r="ISU35" s="520"/>
      <c r="ISV35" s="520"/>
      <c r="ISW35" s="520"/>
      <c r="ISX35" s="520"/>
      <c r="ISY35" s="520"/>
      <c r="ISZ35" s="520"/>
      <c r="ITA35" s="520"/>
      <c r="ITB35" s="520"/>
      <c r="ITC35" s="520"/>
      <c r="ITD35" s="520"/>
      <c r="ITE35" s="520"/>
      <c r="ITF35" s="520"/>
      <c r="ITG35" s="520"/>
      <c r="ITH35" s="520"/>
      <c r="ITI35" s="520"/>
      <c r="ITJ35" s="520"/>
      <c r="ITK35" s="520"/>
      <c r="ITL35" s="520"/>
      <c r="ITM35" s="520"/>
      <c r="ITN35" s="520"/>
      <c r="ITO35" s="520"/>
      <c r="ITP35" s="520"/>
      <c r="ITQ35" s="520"/>
      <c r="ITR35" s="520"/>
      <c r="ITS35" s="520"/>
      <c r="ITT35" s="520"/>
      <c r="ITU35" s="520"/>
      <c r="ITV35" s="520"/>
      <c r="ITW35" s="520"/>
      <c r="ITX35" s="520"/>
      <c r="ITY35" s="520"/>
      <c r="ITZ35" s="520"/>
      <c r="IUA35" s="520"/>
      <c r="IUB35" s="520"/>
      <c r="IUC35" s="520"/>
      <c r="IUD35" s="520"/>
      <c r="IUE35" s="520"/>
      <c r="IUF35" s="520"/>
      <c r="IUG35" s="520"/>
      <c r="IUH35" s="520"/>
      <c r="IUI35" s="520"/>
      <c r="IUJ35" s="520"/>
      <c r="IUK35" s="520"/>
      <c r="IUL35" s="520"/>
      <c r="IUM35" s="520"/>
      <c r="IUN35" s="520"/>
      <c r="IUO35" s="520"/>
      <c r="IUP35" s="520"/>
      <c r="IUQ35" s="520"/>
      <c r="IUR35" s="520"/>
      <c r="IUS35" s="520"/>
      <c r="IUT35" s="520"/>
      <c r="IUU35" s="520"/>
      <c r="IUV35" s="520"/>
      <c r="IUW35" s="520"/>
      <c r="IUX35" s="520"/>
      <c r="IUY35" s="520"/>
      <c r="IUZ35" s="520"/>
      <c r="IVA35" s="520"/>
      <c r="IVB35" s="520"/>
      <c r="IVC35" s="520"/>
      <c r="IVD35" s="520"/>
      <c r="IVE35" s="520"/>
      <c r="IVF35" s="520"/>
      <c r="IVG35" s="520"/>
      <c r="IVH35" s="520"/>
      <c r="IVI35" s="520"/>
      <c r="IVJ35" s="520"/>
      <c r="IVK35" s="520"/>
      <c r="IVL35" s="520"/>
      <c r="IVM35" s="520"/>
      <c r="IVN35" s="520"/>
      <c r="IVO35" s="520"/>
      <c r="IVP35" s="520"/>
      <c r="IVQ35" s="520"/>
      <c r="IVR35" s="520"/>
      <c r="IVS35" s="520"/>
      <c r="IVT35" s="520"/>
      <c r="IVU35" s="520"/>
      <c r="IVV35" s="520"/>
      <c r="IVW35" s="520"/>
      <c r="IVX35" s="520"/>
      <c r="IVY35" s="520"/>
      <c r="IVZ35" s="520"/>
      <c r="IWA35" s="520"/>
      <c r="IWB35" s="520"/>
      <c r="IWC35" s="520"/>
      <c r="IWD35" s="520"/>
      <c r="IWE35" s="520"/>
      <c r="IWF35" s="520"/>
      <c r="IWG35" s="520"/>
      <c r="IWH35" s="520"/>
      <c r="IWI35" s="520"/>
      <c r="IWJ35" s="520"/>
      <c r="IWK35" s="520"/>
      <c r="IWL35" s="520"/>
      <c r="IWM35" s="520"/>
      <c r="IWN35" s="520"/>
      <c r="IWO35" s="520"/>
      <c r="IWP35" s="520"/>
      <c r="IWQ35" s="520"/>
      <c r="IWR35" s="520"/>
      <c r="IWS35" s="520"/>
      <c r="IWT35" s="520"/>
      <c r="IWU35" s="520"/>
      <c r="IWV35" s="520"/>
      <c r="IWW35" s="520"/>
      <c r="IWX35" s="520"/>
      <c r="IWY35" s="520"/>
      <c r="IWZ35" s="520"/>
      <c r="IXA35" s="520"/>
      <c r="IXB35" s="520"/>
      <c r="IXC35" s="520"/>
      <c r="IXD35" s="520"/>
      <c r="IXE35" s="520"/>
      <c r="IXF35" s="520"/>
      <c r="IXG35" s="520"/>
      <c r="IXH35" s="520"/>
      <c r="IXI35" s="520"/>
      <c r="IXJ35" s="520"/>
      <c r="IXK35" s="520"/>
      <c r="IXL35" s="520"/>
      <c r="IXM35" s="520"/>
      <c r="IXN35" s="520"/>
      <c r="IXO35" s="520"/>
      <c r="IXP35" s="520"/>
      <c r="IXQ35" s="520"/>
      <c r="IXR35" s="520"/>
      <c r="IXS35" s="520"/>
      <c r="IXT35" s="520"/>
      <c r="IXU35" s="520"/>
      <c r="IXV35" s="520"/>
      <c r="IXW35" s="520"/>
      <c r="IXX35" s="520"/>
      <c r="IXY35" s="520"/>
      <c r="IXZ35" s="520"/>
      <c r="IYA35" s="520"/>
      <c r="IYB35" s="520"/>
      <c r="IYC35" s="520"/>
      <c r="IYD35" s="520"/>
      <c r="IYE35" s="520"/>
      <c r="IYF35" s="520"/>
      <c r="IYG35" s="520"/>
      <c r="IYH35" s="520"/>
      <c r="IYI35" s="520"/>
      <c r="IYJ35" s="520"/>
      <c r="IYK35" s="520"/>
      <c r="IYL35" s="520"/>
      <c r="IYM35" s="520"/>
      <c r="IYN35" s="520"/>
      <c r="IYO35" s="520"/>
      <c r="IYP35" s="520"/>
      <c r="IYQ35" s="520"/>
      <c r="IYR35" s="520"/>
      <c r="IYS35" s="520"/>
      <c r="IYT35" s="520"/>
      <c r="IYU35" s="520"/>
      <c r="IYV35" s="520"/>
      <c r="IYW35" s="520"/>
      <c r="IYX35" s="520"/>
      <c r="IYY35" s="520"/>
      <c r="IYZ35" s="520"/>
      <c r="IZA35" s="520"/>
      <c r="IZB35" s="520"/>
      <c r="IZC35" s="520"/>
      <c r="IZD35" s="520"/>
      <c r="IZE35" s="520"/>
      <c r="IZF35" s="520"/>
      <c r="IZG35" s="520"/>
      <c r="IZH35" s="520"/>
      <c r="IZI35" s="520"/>
      <c r="IZJ35" s="520"/>
      <c r="IZK35" s="520"/>
      <c r="IZL35" s="520"/>
      <c r="IZM35" s="520"/>
      <c r="IZN35" s="520"/>
      <c r="IZO35" s="520"/>
      <c r="IZP35" s="520"/>
      <c r="IZQ35" s="520"/>
      <c r="IZR35" s="520"/>
      <c r="IZS35" s="520"/>
      <c r="IZT35" s="520"/>
      <c r="IZU35" s="520"/>
      <c r="IZV35" s="520"/>
      <c r="IZW35" s="520"/>
      <c r="IZX35" s="520"/>
      <c r="IZY35" s="520"/>
      <c r="IZZ35" s="520"/>
      <c r="JAA35" s="520"/>
      <c r="JAB35" s="520"/>
      <c r="JAC35" s="520"/>
      <c r="JAD35" s="520"/>
      <c r="JAE35" s="520"/>
      <c r="JAF35" s="520"/>
      <c r="JAG35" s="520"/>
      <c r="JAH35" s="520"/>
      <c r="JAI35" s="520"/>
      <c r="JAJ35" s="520"/>
      <c r="JAK35" s="520"/>
      <c r="JAL35" s="520"/>
      <c r="JAM35" s="520"/>
      <c r="JAN35" s="520"/>
      <c r="JAO35" s="520"/>
      <c r="JAP35" s="520"/>
      <c r="JAQ35" s="520"/>
      <c r="JAR35" s="520"/>
      <c r="JAS35" s="520"/>
      <c r="JAT35" s="520"/>
      <c r="JAU35" s="520"/>
      <c r="JAV35" s="520"/>
      <c r="JAW35" s="520"/>
      <c r="JAX35" s="520"/>
      <c r="JAY35" s="520"/>
      <c r="JAZ35" s="520"/>
      <c r="JBA35" s="520"/>
      <c r="JBB35" s="520"/>
      <c r="JBC35" s="520"/>
      <c r="JBD35" s="520"/>
      <c r="JBE35" s="520"/>
      <c r="JBF35" s="520"/>
      <c r="JBG35" s="520"/>
      <c r="JBH35" s="520"/>
      <c r="JBI35" s="520"/>
      <c r="JBJ35" s="520"/>
      <c r="JBK35" s="520"/>
      <c r="JBL35" s="520"/>
      <c r="JBM35" s="520"/>
      <c r="JBN35" s="520"/>
      <c r="JBO35" s="520"/>
      <c r="JBP35" s="520"/>
      <c r="JBQ35" s="520"/>
      <c r="JBR35" s="520"/>
      <c r="JBS35" s="520"/>
      <c r="JBT35" s="520"/>
      <c r="JBU35" s="520"/>
      <c r="JBV35" s="520"/>
      <c r="JBW35" s="520"/>
      <c r="JBX35" s="520"/>
      <c r="JBY35" s="520"/>
      <c r="JBZ35" s="520"/>
      <c r="JCA35" s="520"/>
      <c r="JCB35" s="520"/>
      <c r="JCC35" s="520"/>
      <c r="JCD35" s="520"/>
      <c r="JCE35" s="520"/>
      <c r="JCF35" s="520"/>
      <c r="JCG35" s="520"/>
      <c r="JCH35" s="520"/>
      <c r="JCI35" s="520"/>
      <c r="JCJ35" s="520"/>
      <c r="JCK35" s="520"/>
      <c r="JCL35" s="520"/>
      <c r="JCM35" s="520"/>
      <c r="JCN35" s="520"/>
      <c r="JCO35" s="520"/>
      <c r="JCP35" s="520"/>
      <c r="JCQ35" s="520"/>
      <c r="JCR35" s="520"/>
      <c r="JCS35" s="520"/>
      <c r="JCT35" s="520"/>
      <c r="JCU35" s="520"/>
      <c r="JCV35" s="520"/>
      <c r="JCW35" s="520"/>
      <c r="JCX35" s="520"/>
      <c r="JCY35" s="520"/>
      <c r="JCZ35" s="520"/>
      <c r="JDA35" s="520"/>
      <c r="JDB35" s="520"/>
      <c r="JDC35" s="520"/>
      <c r="JDD35" s="520"/>
      <c r="JDE35" s="520"/>
      <c r="JDF35" s="520"/>
      <c r="JDG35" s="520"/>
      <c r="JDH35" s="520"/>
      <c r="JDI35" s="520"/>
      <c r="JDJ35" s="520"/>
      <c r="JDK35" s="520"/>
      <c r="JDL35" s="520"/>
      <c r="JDM35" s="520"/>
      <c r="JDN35" s="520"/>
      <c r="JDO35" s="520"/>
      <c r="JDP35" s="520"/>
      <c r="JDQ35" s="520"/>
      <c r="JDR35" s="520"/>
      <c r="JDS35" s="520"/>
      <c r="JDT35" s="520"/>
      <c r="JDU35" s="520"/>
      <c r="JDV35" s="520"/>
      <c r="JDW35" s="520"/>
      <c r="JDX35" s="520"/>
      <c r="JDY35" s="520"/>
      <c r="JDZ35" s="520"/>
      <c r="JEA35" s="520"/>
      <c r="JEB35" s="520"/>
      <c r="JEC35" s="520"/>
      <c r="JED35" s="520"/>
      <c r="JEE35" s="520"/>
      <c r="JEF35" s="520"/>
      <c r="JEG35" s="520"/>
      <c r="JEH35" s="520"/>
      <c r="JEI35" s="520"/>
      <c r="JEJ35" s="520"/>
      <c r="JEK35" s="520"/>
      <c r="JEL35" s="520"/>
      <c r="JEM35" s="520"/>
      <c r="JEN35" s="520"/>
      <c r="JEO35" s="520"/>
      <c r="JEP35" s="520"/>
      <c r="JEQ35" s="520"/>
      <c r="JER35" s="520"/>
      <c r="JES35" s="520"/>
      <c r="JET35" s="520"/>
      <c r="JEU35" s="520"/>
      <c r="JEV35" s="520"/>
      <c r="JEW35" s="520"/>
      <c r="JEX35" s="520"/>
      <c r="JEY35" s="520"/>
      <c r="JEZ35" s="520"/>
      <c r="JFA35" s="520"/>
      <c r="JFB35" s="520"/>
      <c r="JFC35" s="520"/>
      <c r="JFD35" s="520"/>
      <c r="JFE35" s="520"/>
      <c r="JFF35" s="520"/>
      <c r="JFG35" s="520"/>
      <c r="JFH35" s="520"/>
      <c r="JFI35" s="520"/>
      <c r="JFJ35" s="520"/>
      <c r="JFK35" s="520"/>
      <c r="JFL35" s="520"/>
      <c r="JFM35" s="520"/>
      <c r="JFN35" s="520"/>
      <c r="JFO35" s="520"/>
      <c r="JFP35" s="520"/>
      <c r="JFQ35" s="520"/>
      <c r="JFR35" s="520"/>
      <c r="JFS35" s="520"/>
      <c r="JFT35" s="520"/>
      <c r="JFU35" s="520"/>
      <c r="JFV35" s="520"/>
      <c r="JFW35" s="520"/>
      <c r="JFX35" s="520"/>
      <c r="JFY35" s="520"/>
      <c r="JFZ35" s="520"/>
      <c r="JGA35" s="520"/>
      <c r="JGB35" s="520"/>
      <c r="JGC35" s="520"/>
      <c r="JGD35" s="520"/>
      <c r="JGE35" s="520"/>
      <c r="JGF35" s="520"/>
      <c r="JGG35" s="520"/>
      <c r="JGH35" s="520"/>
      <c r="JGI35" s="520"/>
      <c r="JGJ35" s="520"/>
      <c r="JGK35" s="520"/>
      <c r="JGL35" s="520"/>
      <c r="JGM35" s="520"/>
      <c r="JGN35" s="520"/>
      <c r="JGO35" s="520"/>
      <c r="JGP35" s="520"/>
      <c r="JGQ35" s="520"/>
      <c r="JGR35" s="520"/>
      <c r="JGS35" s="520"/>
      <c r="JGT35" s="520"/>
      <c r="JGU35" s="520"/>
      <c r="JGV35" s="520"/>
      <c r="JGW35" s="520"/>
      <c r="JGX35" s="520"/>
      <c r="JGY35" s="520"/>
      <c r="JGZ35" s="520"/>
      <c r="JHA35" s="520"/>
      <c r="JHB35" s="520"/>
      <c r="JHC35" s="520"/>
      <c r="JHD35" s="520"/>
      <c r="JHE35" s="520"/>
      <c r="JHF35" s="520"/>
      <c r="JHG35" s="520"/>
      <c r="JHH35" s="520"/>
      <c r="JHI35" s="520"/>
      <c r="JHJ35" s="520"/>
      <c r="JHK35" s="520"/>
      <c r="JHL35" s="520"/>
      <c r="JHM35" s="520"/>
      <c r="JHN35" s="520"/>
      <c r="JHO35" s="520"/>
      <c r="JHP35" s="520"/>
      <c r="JHQ35" s="520"/>
      <c r="JHR35" s="520"/>
      <c r="JHS35" s="520"/>
      <c r="JHT35" s="520"/>
      <c r="JHU35" s="520"/>
      <c r="JHV35" s="520"/>
      <c r="JHW35" s="520"/>
      <c r="JHX35" s="520"/>
      <c r="JHY35" s="520"/>
      <c r="JHZ35" s="520"/>
      <c r="JIA35" s="520"/>
      <c r="JIB35" s="520"/>
      <c r="JIC35" s="520"/>
      <c r="JID35" s="520"/>
      <c r="JIE35" s="520"/>
      <c r="JIF35" s="520"/>
      <c r="JIG35" s="520"/>
      <c r="JIH35" s="520"/>
      <c r="JII35" s="520"/>
      <c r="JIJ35" s="520"/>
      <c r="JIK35" s="520"/>
      <c r="JIL35" s="520"/>
      <c r="JIM35" s="520"/>
      <c r="JIN35" s="520"/>
      <c r="JIO35" s="520"/>
      <c r="JIP35" s="520"/>
      <c r="JIQ35" s="520"/>
      <c r="JIR35" s="520"/>
      <c r="JIS35" s="520"/>
      <c r="JIT35" s="520"/>
      <c r="JIU35" s="520"/>
      <c r="JIV35" s="520"/>
      <c r="JIW35" s="520"/>
      <c r="JIX35" s="520"/>
      <c r="JIY35" s="520"/>
      <c r="JIZ35" s="520"/>
      <c r="JJA35" s="520"/>
      <c r="JJB35" s="520"/>
      <c r="JJC35" s="520"/>
      <c r="JJD35" s="520"/>
      <c r="JJE35" s="520"/>
      <c r="JJF35" s="520"/>
      <c r="JJG35" s="520"/>
      <c r="JJH35" s="520"/>
      <c r="JJI35" s="520"/>
      <c r="JJJ35" s="520"/>
      <c r="JJK35" s="520"/>
      <c r="JJL35" s="520"/>
      <c r="JJM35" s="520"/>
      <c r="JJN35" s="520"/>
      <c r="JJO35" s="520"/>
      <c r="JJP35" s="520"/>
      <c r="JJQ35" s="520"/>
      <c r="JJR35" s="520"/>
      <c r="JJS35" s="520"/>
      <c r="JJT35" s="520"/>
      <c r="JJU35" s="520"/>
      <c r="JJV35" s="520"/>
      <c r="JJW35" s="520"/>
      <c r="JJX35" s="520"/>
      <c r="JJY35" s="520"/>
      <c r="JJZ35" s="520"/>
      <c r="JKA35" s="520"/>
      <c r="JKB35" s="520"/>
      <c r="JKC35" s="520"/>
      <c r="JKD35" s="520"/>
      <c r="JKE35" s="520"/>
      <c r="JKF35" s="520"/>
      <c r="JKG35" s="520"/>
      <c r="JKH35" s="520"/>
      <c r="JKI35" s="520"/>
      <c r="JKJ35" s="520"/>
      <c r="JKK35" s="520"/>
      <c r="JKL35" s="520"/>
      <c r="JKM35" s="520"/>
      <c r="JKN35" s="520"/>
      <c r="JKO35" s="520"/>
      <c r="JKP35" s="520"/>
      <c r="JKQ35" s="520"/>
      <c r="JKR35" s="520"/>
      <c r="JKS35" s="520"/>
      <c r="JKT35" s="520"/>
      <c r="JKU35" s="520"/>
      <c r="JKV35" s="520"/>
      <c r="JKW35" s="520"/>
      <c r="JKX35" s="520"/>
      <c r="JKY35" s="520"/>
      <c r="JKZ35" s="520"/>
      <c r="JLA35" s="520"/>
      <c r="JLB35" s="520"/>
      <c r="JLC35" s="520"/>
      <c r="JLD35" s="520"/>
      <c r="JLE35" s="520"/>
      <c r="JLF35" s="520"/>
      <c r="JLG35" s="520"/>
      <c r="JLH35" s="520"/>
      <c r="JLI35" s="520"/>
      <c r="JLJ35" s="520"/>
      <c r="JLK35" s="520"/>
      <c r="JLL35" s="520"/>
      <c r="JLM35" s="520"/>
      <c r="JLN35" s="520"/>
      <c r="JLO35" s="520"/>
      <c r="JLP35" s="520"/>
      <c r="JLQ35" s="520"/>
      <c r="JLR35" s="520"/>
      <c r="JLS35" s="520"/>
      <c r="JLT35" s="520"/>
      <c r="JLU35" s="520"/>
      <c r="JLV35" s="520"/>
      <c r="JLW35" s="520"/>
      <c r="JLX35" s="520"/>
      <c r="JLY35" s="520"/>
      <c r="JLZ35" s="520"/>
      <c r="JMA35" s="520"/>
      <c r="JMB35" s="520"/>
      <c r="JMC35" s="520"/>
      <c r="JMD35" s="520"/>
      <c r="JME35" s="520"/>
      <c r="JMF35" s="520"/>
      <c r="JMG35" s="520"/>
      <c r="JMH35" s="520"/>
      <c r="JMI35" s="520"/>
      <c r="JMJ35" s="520"/>
      <c r="JMK35" s="520"/>
      <c r="JML35" s="520"/>
      <c r="JMM35" s="520"/>
      <c r="JMN35" s="520"/>
      <c r="JMO35" s="520"/>
      <c r="JMP35" s="520"/>
      <c r="JMQ35" s="520"/>
      <c r="JMR35" s="520"/>
      <c r="JMS35" s="520"/>
      <c r="JMT35" s="520"/>
      <c r="JMU35" s="520"/>
      <c r="JMV35" s="520"/>
      <c r="JMW35" s="520"/>
      <c r="JMX35" s="520"/>
      <c r="JMY35" s="520"/>
      <c r="JMZ35" s="520"/>
      <c r="JNA35" s="520"/>
      <c r="JNB35" s="520"/>
      <c r="JNC35" s="520"/>
      <c r="JND35" s="520"/>
      <c r="JNE35" s="520"/>
      <c r="JNF35" s="520"/>
      <c r="JNG35" s="520"/>
      <c r="JNH35" s="520"/>
      <c r="JNI35" s="520"/>
      <c r="JNJ35" s="520"/>
      <c r="JNK35" s="520"/>
      <c r="JNL35" s="520"/>
      <c r="JNM35" s="520"/>
      <c r="JNN35" s="520"/>
      <c r="JNO35" s="520"/>
      <c r="JNP35" s="520"/>
      <c r="JNQ35" s="520"/>
      <c r="JNR35" s="520"/>
      <c r="JNS35" s="520"/>
      <c r="JNT35" s="520"/>
      <c r="JNU35" s="520"/>
      <c r="JNV35" s="520"/>
      <c r="JNW35" s="520"/>
      <c r="JNX35" s="520"/>
      <c r="JNY35" s="520"/>
      <c r="JNZ35" s="520"/>
      <c r="JOA35" s="520"/>
      <c r="JOB35" s="520"/>
      <c r="JOC35" s="520"/>
      <c r="JOD35" s="520"/>
      <c r="JOE35" s="520"/>
      <c r="JOF35" s="520"/>
      <c r="JOG35" s="520"/>
      <c r="JOH35" s="520"/>
      <c r="JOI35" s="520"/>
      <c r="JOJ35" s="520"/>
      <c r="JOK35" s="520"/>
      <c r="JOL35" s="520"/>
      <c r="JOM35" s="520"/>
      <c r="JON35" s="520"/>
      <c r="JOO35" s="520"/>
      <c r="JOP35" s="520"/>
      <c r="JOQ35" s="520"/>
      <c r="JOR35" s="520"/>
      <c r="JOS35" s="520"/>
      <c r="JOT35" s="520"/>
      <c r="JOU35" s="520"/>
      <c r="JOV35" s="520"/>
      <c r="JOW35" s="520"/>
      <c r="JOX35" s="520"/>
      <c r="JOY35" s="520"/>
      <c r="JOZ35" s="520"/>
      <c r="JPA35" s="520"/>
      <c r="JPB35" s="520"/>
      <c r="JPC35" s="520"/>
      <c r="JPD35" s="520"/>
      <c r="JPE35" s="520"/>
      <c r="JPF35" s="520"/>
      <c r="JPG35" s="520"/>
      <c r="JPH35" s="520"/>
      <c r="JPI35" s="520"/>
      <c r="JPJ35" s="520"/>
      <c r="JPK35" s="520"/>
      <c r="JPL35" s="520"/>
      <c r="JPM35" s="520"/>
      <c r="JPN35" s="520"/>
      <c r="JPO35" s="520"/>
      <c r="JPP35" s="520"/>
      <c r="JPQ35" s="520"/>
      <c r="JPR35" s="520"/>
      <c r="JPS35" s="520"/>
      <c r="JPT35" s="520"/>
      <c r="JPU35" s="520"/>
      <c r="JPV35" s="520"/>
      <c r="JPW35" s="520"/>
      <c r="JPX35" s="520"/>
      <c r="JPY35" s="520"/>
      <c r="JPZ35" s="520"/>
      <c r="JQA35" s="520"/>
      <c r="JQB35" s="520"/>
      <c r="JQC35" s="520"/>
      <c r="JQD35" s="520"/>
      <c r="JQE35" s="520"/>
      <c r="JQF35" s="520"/>
      <c r="JQG35" s="520"/>
      <c r="JQH35" s="520"/>
      <c r="JQI35" s="520"/>
      <c r="JQJ35" s="520"/>
      <c r="JQK35" s="520"/>
      <c r="JQL35" s="520"/>
      <c r="JQM35" s="520"/>
      <c r="JQN35" s="520"/>
      <c r="JQO35" s="520"/>
      <c r="JQP35" s="520"/>
      <c r="JQQ35" s="520"/>
      <c r="JQR35" s="520"/>
      <c r="JQS35" s="520"/>
      <c r="JQT35" s="520"/>
      <c r="JQU35" s="520"/>
      <c r="JQV35" s="520"/>
      <c r="JQW35" s="520"/>
      <c r="JQX35" s="520"/>
      <c r="JQY35" s="520"/>
      <c r="JQZ35" s="520"/>
      <c r="JRA35" s="520"/>
      <c r="JRB35" s="520"/>
      <c r="JRC35" s="520"/>
      <c r="JRD35" s="520"/>
      <c r="JRE35" s="520"/>
      <c r="JRF35" s="520"/>
      <c r="JRG35" s="520"/>
      <c r="JRH35" s="520"/>
      <c r="JRI35" s="520"/>
      <c r="JRJ35" s="520"/>
      <c r="JRK35" s="520"/>
      <c r="JRL35" s="520"/>
      <c r="JRM35" s="520"/>
      <c r="JRN35" s="520"/>
      <c r="JRO35" s="520"/>
      <c r="JRP35" s="520"/>
      <c r="JRQ35" s="520"/>
      <c r="JRR35" s="520"/>
      <c r="JRS35" s="520"/>
      <c r="JRT35" s="520"/>
      <c r="JRU35" s="520"/>
      <c r="JRV35" s="520"/>
      <c r="JRW35" s="520"/>
      <c r="JRX35" s="520"/>
      <c r="JRY35" s="520"/>
      <c r="JRZ35" s="520"/>
      <c r="JSA35" s="520"/>
      <c r="JSB35" s="520"/>
      <c r="JSC35" s="520"/>
      <c r="JSD35" s="520"/>
      <c r="JSE35" s="520"/>
      <c r="JSF35" s="520"/>
      <c r="JSG35" s="520"/>
      <c r="JSH35" s="520"/>
      <c r="JSI35" s="520"/>
      <c r="JSJ35" s="520"/>
      <c r="JSK35" s="520"/>
      <c r="JSL35" s="520"/>
      <c r="JSM35" s="520"/>
      <c r="JSN35" s="520"/>
      <c r="JSO35" s="520"/>
      <c r="JSP35" s="520"/>
      <c r="JSQ35" s="520"/>
      <c r="JSR35" s="520"/>
      <c r="JSS35" s="520"/>
      <c r="JST35" s="520"/>
      <c r="JSU35" s="520"/>
      <c r="JSV35" s="520"/>
      <c r="JSW35" s="520"/>
      <c r="JSX35" s="520"/>
      <c r="JSY35" s="520"/>
      <c r="JSZ35" s="520"/>
      <c r="JTA35" s="520"/>
      <c r="JTB35" s="520"/>
      <c r="JTC35" s="520"/>
      <c r="JTD35" s="520"/>
      <c r="JTE35" s="520"/>
      <c r="JTF35" s="520"/>
      <c r="JTG35" s="520"/>
      <c r="JTH35" s="520"/>
      <c r="JTI35" s="520"/>
      <c r="JTJ35" s="520"/>
      <c r="JTK35" s="520"/>
      <c r="JTL35" s="520"/>
      <c r="JTM35" s="520"/>
      <c r="JTN35" s="520"/>
      <c r="JTO35" s="520"/>
      <c r="JTP35" s="520"/>
      <c r="JTQ35" s="520"/>
      <c r="JTR35" s="520"/>
      <c r="JTS35" s="520"/>
      <c r="JTT35" s="520"/>
      <c r="JTU35" s="520"/>
      <c r="JTV35" s="520"/>
      <c r="JTW35" s="520"/>
      <c r="JTX35" s="520"/>
      <c r="JTY35" s="520"/>
      <c r="JTZ35" s="520"/>
      <c r="JUA35" s="520"/>
      <c r="JUB35" s="520"/>
      <c r="JUC35" s="520"/>
      <c r="JUD35" s="520"/>
      <c r="JUE35" s="520"/>
      <c r="JUF35" s="520"/>
      <c r="JUG35" s="520"/>
      <c r="JUH35" s="520"/>
      <c r="JUI35" s="520"/>
      <c r="JUJ35" s="520"/>
      <c r="JUK35" s="520"/>
      <c r="JUL35" s="520"/>
      <c r="JUM35" s="520"/>
      <c r="JUN35" s="520"/>
      <c r="JUO35" s="520"/>
      <c r="JUP35" s="520"/>
      <c r="JUQ35" s="520"/>
      <c r="JUR35" s="520"/>
      <c r="JUS35" s="520"/>
      <c r="JUT35" s="520"/>
      <c r="JUU35" s="520"/>
      <c r="JUV35" s="520"/>
      <c r="JUW35" s="520"/>
      <c r="JUX35" s="520"/>
      <c r="JUY35" s="520"/>
      <c r="JUZ35" s="520"/>
      <c r="JVA35" s="520"/>
      <c r="JVB35" s="520"/>
      <c r="JVC35" s="520"/>
      <c r="JVD35" s="520"/>
      <c r="JVE35" s="520"/>
      <c r="JVF35" s="520"/>
      <c r="JVG35" s="520"/>
      <c r="JVH35" s="520"/>
      <c r="JVI35" s="520"/>
      <c r="JVJ35" s="520"/>
      <c r="JVK35" s="520"/>
      <c r="JVL35" s="520"/>
      <c r="JVM35" s="520"/>
      <c r="JVN35" s="520"/>
      <c r="JVO35" s="520"/>
      <c r="JVP35" s="520"/>
      <c r="JVQ35" s="520"/>
      <c r="JVR35" s="520"/>
      <c r="JVS35" s="520"/>
      <c r="JVT35" s="520"/>
      <c r="JVU35" s="520"/>
      <c r="JVV35" s="520"/>
      <c r="JVW35" s="520"/>
      <c r="JVX35" s="520"/>
      <c r="JVY35" s="520"/>
      <c r="JVZ35" s="520"/>
      <c r="JWA35" s="520"/>
      <c r="JWB35" s="520"/>
      <c r="JWC35" s="520"/>
      <c r="JWD35" s="520"/>
      <c r="JWE35" s="520"/>
      <c r="JWF35" s="520"/>
      <c r="JWG35" s="520"/>
      <c r="JWH35" s="520"/>
      <c r="JWI35" s="520"/>
      <c r="JWJ35" s="520"/>
      <c r="JWK35" s="520"/>
      <c r="JWL35" s="520"/>
      <c r="JWM35" s="520"/>
      <c r="JWN35" s="520"/>
      <c r="JWO35" s="520"/>
      <c r="JWP35" s="520"/>
      <c r="JWQ35" s="520"/>
      <c r="JWR35" s="520"/>
      <c r="JWS35" s="520"/>
      <c r="JWT35" s="520"/>
      <c r="JWU35" s="520"/>
      <c r="JWV35" s="520"/>
      <c r="JWW35" s="520"/>
      <c r="JWX35" s="520"/>
      <c r="JWY35" s="520"/>
      <c r="JWZ35" s="520"/>
      <c r="JXA35" s="520"/>
      <c r="JXB35" s="520"/>
      <c r="JXC35" s="520"/>
      <c r="JXD35" s="520"/>
      <c r="JXE35" s="520"/>
      <c r="JXF35" s="520"/>
      <c r="JXG35" s="520"/>
      <c r="JXH35" s="520"/>
      <c r="JXI35" s="520"/>
      <c r="JXJ35" s="520"/>
      <c r="JXK35" s="520"/>
      <c r="JXL35" s="520"/>
      <c r="JXM35" s="520"/>
      <c r="JXN35" s="520"/>
      <c r="JXO35" s="520"/>
      <c r="JXP35" s="520"/>
      <c r="JXQ35" s="520"/>
      <c r="JXR35" s="520"/>
      <c r="JXS35" s="520"/>
      <c r="JXT35" s="520"/>
      <c r="JXU35" s="520"/>
      <c r="JXV35" s="520"/>
      <c r="JXW35" s="520"/>
      <c r="JXX35" s="520"/>
      <c r="JXY35" s="520"/>
      <c r="JXZ35" s="520"/>
      <c r="JYA35" s="520"/>
      <c r="JYB35" s="520"/>
      <c r="JYC35" s="520"/>
      <c r="JYD35" s="520"/>
      <c r="JYE35" s="520"/>
      <c r="JYF35" s="520"/>
      <c r="JYG35" s="520"/>
      <c r="JYH35" s="520"/>
      <c r="JYI35" s="520"/>
      <c r="JYJ35" s="520"/>
      <c r="JYK35" s="520"/>
      <c r="JYL35" s="520"/>
      <c r="JYM35" s="520"/>
      <c r="JYN35" s="520"/>
      <c r="JYO35" s="520"/>
      <c r="JYP35" s="520"/>
      <c r="JYQ35" s="520"/>
      <c r="JYR35" s="520"/>
      <c r="JYS35" s="520"/>
      <c r="JYT35" s="520"/>
      <c r="JYU35" s="520"/>
      <c r="JYV35" s="520"/>
      <c r="JYW35" s="520"/>
      <c r="JYX35" s="520"/>
      <c r="JYY35" s="520"/>
      <c r="JYZ35" s="520"/>
      <c r="JZA35" s="520"/>
      <c r="JZB35" s="520"/>
      <c r="JZC35" s="520"/>
      <c r="JZD35" s="520"/>
      <c r="JZE35" s="520"/>
      <c r="JZF35" s="520"/>
      <c r="JZG35" s="520"/>
      <c r="JZH35" s="520"/>
      <c r="JZI35" s="520"/>
      <c r="JZJ35" s="520"/>
      <c r="JZK35" s="520"/>
      <c r="JZL35" s="520"/>
      <c r="JZM35" s="520"/>
      <c r="JZN35" s="520"/>
      <c r="JZO35" s="520"/>
      <c r="JZP35" s="520"/>
      <c r="JZQ35" s="520"/>
      <c r="JZR35" s="520"/>
      <c r="JZS35" s="520"/>
      <c r="JZT35" s="520"/>
      <c r="JZU35" s="520"/>
      <c r="JZV35" s="520"/>
      <c r="JZW35" s="520"/>
      <c r="JZX35" s="520"/>
      <c r="JZY35" s="520"/>
      <c r="JZZ35" s="520"/>
      <c r="KAA35" s="520"/>
      <c r="KAB35" s="520"/>
      <c r="KAC35" s="520"/>
      <c r="KAD35" s="520"/>
      <c r="KAE35" s="520"/>
      <c r="KAF35" s="520"/>
      <c r="KAG35" s="520"/>
      <c r="KAH35" s="520"/>
      <c r="KAI35" s="520"/>
      <c r="KAJ35" s="520"/>
      <c r="KAK35" s="520"/>
      <c r="KAL35" s="520"/>
      <c r="KAM35" s="520"/>
      <c r="KAN35" s="520"/>
      <c r="KAO35" s="520"/>
      <c r="KAP35" s="520"/>
      <c r="KAQ35" s="520"/>
      <c r="KAR35" s="520"/>
      <c r="KAS35" s="520"/>
      <c r="KAT35" s="520"/>
      <c r="KAU35" s="520"/>
      <c r="KAV35" s="520"/>
      <c r="KAW35" s="520"/>
      <c r="KAX35" s="520"/>
      <c r="KAY35" s="520"/>
      <c r="KAZ35" s="520"/>
      <c r="KBA35" s="520"/>
      <c r="KBB35" s="520"/>
      <c r="KBC35" s="520"/>
      <c r="KBD35" s="520"/>
      <c r="KBE35" s="520"/>
      <c r="KBF35" s="520"/>
      <c r="KBG35" s="520"/>
      <c r="KBH35" s="520"/>
      <c r="KBI35" s="520"/>
      <c r="KBJ35" s="520"/>
      <c r="KBK35" s="520"/>
      <c r="KBL35" s="520"/>
      <c r="KBM35" s="520"/>
      <c r="KBN35" s="520"/>
      <c r="KBO35" s="520"/>
      <c r="KBP35" s="520"/>
      <c r="KBQ35" s="520"/>
      <c r="KBR35" s="520"/>
      <c r="KBS35" s="520"/>
      <c r="KBT35" s="520"/>
      <c r="KBU35" s="520"/>
      <c r="KBV35" s="520"/>
      <c r="KBW35" s="520"/>
      <c r="KBX35" s="520"/>
      <c r="KBY35" s="520"/>
      <c r="KBZ35" s="520"/>
      <c r="KCA35" s="520"/>
      <c r="KCB35" s="520"/>
      <c r="KCC35" s="520"/>
      <c r="KCD35" s="520"/>
      <c r="KCE35" s="520"/>
      <c r="KCF35" s="520"/>
      <c r="KCG35" s="520"/>
      <c r="KCH35" s="520"/>
      <c r="KCI35" s="520"/>
      <c r="KCJ35" s="520"/>
      <c r="KCK35" s="520"/>
      <c r="KCL35" s="520"/>
      <c r="KCM35" s="520"/>
      <c r="KCN35" s="520"/>
      <c r="KCO35" s="520"/>
      <c r="KCP35" s="520"/>
      <c r="KCQ35" s="520"/>
      <c r="KCR35" s="520"/>
      <c r="KCS35" s="520"/>
      <c r="KCT35" s="520"/>
      <c r="KCU35" s="520"/>
      <c r="KCV35" s="520"/>
      <c r="KCW35" s="520"/>
      <c r="KCX35" s="520"/>
      <c r="KCY35" s="520"/>
      <c r="KCZ35" s="520"/>
      <c r="KDA35" s="520"/>
      <c r="KDB35" s="520"/>
      <c r="KDC35" s="520"/>
      <c r="KDD35" s="520"/>
      <c r="KDE35" s="520"/>
      <c r="KDF35" s="520"/>
      <c r="KDG35" s="520"/>
      <c r="KDH35" s="520"/>
      <c r="KDI35" s="520"/>
      <c r="KDJ35" s="520"/>
      <c r="KDK35" s="520"/>
      <c r="KDL35" s="520"/>
      <c r="KDM35" s="520"/>
      <c r="KDN35" s="520"/>
      <c r="KDO35" s="520"/>
      <c r="KDP35" s="520"/>
      <c r="KDQ35" s="520"/>
      <c r="KDR35" s="520"/>
      <c r="KDS35" s="520"/>
      <c r="KDT35" s="520"/>
      <c r="KDU35" s="520"/>
      <c r="KDV35" s="520"/>
      <c r="KDW35" s="520"/>
      <c r="KDX35" s="520"/>
      <c r="KDY35" s="520"/>
      <c r="KDZ35" s="520"/>
      <c r="KEA35" s="520"/>
      <c r="KEB35" s="520"/>
      <c r="KEC35" s="520"/>
      <c r="KED35" s="520"/>
      <c r="KEE35" s="520"/>
      <c r="KEF35" s="520"/>
      <c r="KEG35" s="520"/>
      <c r="KEH35" s="520"/>
      <c r="KEI35" s="520"/>
      <c r="KEJ35" s="520"/>
      <c r="KEK35" s="520"/>
      <c r="KEL35" s="520"/>
      <c r="KEM35" s="520"/>
      <c r="KEN35" s="520"/>
      <c r="KEO35" s="520"/>
      <c r="KEP35" s="520"/>
      <c r="KEQ35" s="520"/>
      <c r="KER35" s="520"/>
      <c r="KES35" s="520"/>
      <c r="KET35" s="520"/>
      <c r="KEU35" s="520"/>
      <c r="KEV35" s="520"/>
      <c r="KEW35" s="520"/>
      <c r="KEX35" s="520"/>
      <c r="KEY35" s="520"/>
      <c r="KEZ35" s="520"/>
      <c r="KFA35" s="520"/>
      <c r="KFB35" s="520"/>
      <c r="KFC35" s="520"/>
      <c r="KFD35" s="520"/>
      <c r="KFE35" s="520"/>
      <c r="KFF35" s="520"/>
      <c r="KFG35" s="520"/>
      <c r="KFH35" s="520"/>
      <c r="KFI35" s="520"/>
      <c r="KFJ35" s="520"/>
      <c r="KFK35" s="520"/>
      <c r="KFL35" s="520"/>
      <c r="KFM35" s="520"/>
      <c r="KFN35" s="520"/>
      <c r="KFO35" s="520"/>
      <c r="KFP35" s="520"/>
      <c r="KFQ35" s="520"/>
      <c r="KFR35" s="520"/>
      <c r="KFS35" s="520"/>
      <c r="KFT35" s="520"/>
      <c r="KFU35" s="520"/>
      <c r="KFV35" s="520"/>
      <c r="KFW35" s="520"/>
      <c r="KFX35" s="520"/>
      <c r="KFY35" s="520"/>
      <c r="KFZ35" s="520"/>
      <c r="KGA35" s="520"/>
      <c r="KGB35" s="520"/>
      <c r="KGC35" s="520"/>
      <c r="KGD35" s="520"/>
      <c r="KGE35" s="520"/>
      <c r="KGF35" s="520"/>
      <c r="KGG35" s="520"/>
      <c r="KGH35" s="520"/>
      <c r="KGI35" s="520"/>
      <c r="KGJ35" s="520"/>
      <c r="KGK35" s="520"/>
      <c r="KGL35" s="520"/>
      <c r="KGM35" s="520"/>
      <c r="KGN35" s="520"/>
      <c r="KGO35" s="520"/>
      <c r="KGP35" s="520"/>
      <c r="KGQ35" s="520"/>
      <c r="KGR35" s="520"/>
      <c r="KGS35" s="520"/>
      <c r="KGT35" s="520"/>
      <c r="KGU35" s="520"/>
      <c r="KGV35" s="520"/>
      <c r="KGW35" s="520"/>
      <c r="KGX35" s="520"/>
      <c r="KGY35" s="520"/>
      <c r="KGZ35" s="520"/>
      <c r="KHA35" s="520"/>
      <c r="KHB35" s="520"/>
      <c r="KHC35" s="520"/>
      <c r="KHD35" s="520"/>
      <c r="KHE35" s="520"/>
      <c r="KHF35" s="520"/>
      <c r="KHG35" s="520"/>
      <c r="KHH35" s="520"/>
      <c r="KHI35" s="520"/>
      <c r="KHJ35" s="520"/>
      <c r="KHK35" s="520"/>
      <c r="KHL35" s="520"/>
      <c r="KHM35" s="520"/>
      <c r="KHN35" s="520"/>
      <c r="KHO35" s="520"/>
      <c r="KHP35" s="520"/>
      <c r="KHQ35" s="520"/>
      <c r="KHR35" s="520"/>
      <c r="KHS35" s="520"/>
      <c r="KHT35" s="520"/>
      <c r="KHU35" s="520"/>
      <c r="KHV35" s="520"/>
      <c r="KHW35" s="520"/>
      <c r="KHX35" s="520"/>
      <c r="KHY35" s="520"/>
      <c r="KHZ35" s="520"/>
      <c r="KIA35" s="520"/>
      <c r="KIB35" s="520"/>
      <c r="KIC35" s="520"/>
      <c r="KID35" s="520"/>
      <c r="KIE35" s="520"/>
      <c r="KIF35" s="520"/>
      <c r="KIG35" s="520"/>
      <c r="KIH35" s="520"/>
      <c r="KII35" s="520"/>
      <c r="KIJ35" s="520"/>
      <c r="KIK35" s="520"/>
      <c r="KIL35" s="520"/>
      <c r="KIM35" s="520"/>
      <c r="KIN35" s="520"/>
      <c r="KIO35" s="520"/>
      <c r="KIP35" s="520"/>
      <c r="KIQ35" s="520"/>
      <c r="KIR35" s="520"/>
      <c r="KIS35" s="520"/>
      <c r="KIT35" s="520"/>
      <c r="KIU35" s="520"/>
      <c r="KIV35" s="520"/>
      <c r="KIW35" s="520"/>
      <c r="KIX35" s="520"/>
      <c r="KIY35" s="520"/>
      <c r="KIZ35" s="520"/>
      <c r="KJA35" s="520"/>
      <c r="KJB35" s="520"/>
      <c r="KJC35" s="520"/>
      <c r="KJD35" s="520"/>
      <c r="KJE35" s="520"/>
      <c r="KJF35" s="520"/>
      <c r="KJG35" s="520"/>
      <c r="KJH35" s="520"/>
      <c r="KJI35" s="520"/>
      <c r="KJJ35" s="520"/>
      <c r="KJK35" s="520"/>
      <c r="KJL35" s="520"/>
      <c r="KJM35" s="520"/>
      <c r="KJN35" s="520"/>
      <c r="KJO35" s="520"/>
      <c r="KJP35" s="520"/>
      <c r="KJQ35" s="520"/>
      <c r="KJR35" s="520"/>
      <c r="KJS35" s="520"/>
      <c r="KJT35" s="520"/>
      <c r="KJU35" s="520"/>
      <c r="KJV35" s="520"/>
      <c r="KJW35" s="520"/>
      <c r="KJX35" s="520"/>
      <c r="KJY35" s="520"/>
      <c r="KJZ35" s="520"/>
      <c r="KKA35" s="520"/>
      <c r="KKB35" s="520"/>
      <c r="KKC35" s="520"/>
      <c r="KKD35" s="520"/>
      <c r="KKE35" s="520"/>
      <c r="KKF35" s="520"/>
      <c r="KKG35" s="520"/>
      <c r="KKH35" s="520"/>
      <c r="KKI35" s="520"/>
      <c r="KKJ35" s="520"/>
      <c r="KKK35" s="520"/>
      <c r="KKL35" s="520"/>
      <c r="KKM35" s="520"/>
      <c r="KKN35" s="520"/>
      <c r="KKO35" s="520"/>
      <c r="KKP35" s="520"/>
      <c r="KKQ35" s="520"/>
      <c r="KKR35" s="520"/>
      <c r="KKS35" s="520"/>
      <c r="KKT35" s="520"/>
      <c r="KKU35" s="520"/>
      <c r="KKV35" s="520"/>
      <c r="KKW35" s="520"/>
      <c r="KKX35" s="520"/>
      <c r="KKY35" s="520"/>
      <c r="KKZ35" s="520"/>
      <c r="KLA35" s="520"/>
      <c r="KLB35" s="520"/>
      <c r="KLC35" s="520"/>
      <c r="KLD35" s="520"/>
      <c r="KLE35" s="520"/>
      <c r="KLF35" s="520"/>
      <c r="KLG35" s="520"/>
      <c r="KLH35" s="520"/>
      <c r="KLI35" s="520"/>
      <c r="KLJ35" s="520"/>
      <c r="KLK35" s="520"/>
      <c r="KLL35" s="520"/>
      <c r="KLM35" s="520"/>
      <c r="KLN35" s="520"/>
      <c r="KLO35" s="520"/>
      <c r="KLP35" s="520"/>
      <c r="KLQ35" s="520"/>
      <c r="KLR35" s="520"/>
      <c r="KLS35" s="520"/>
      <c r="KLT35" s="520"/>
      <c r="KLU35" s="520"/>
      <c r="KLV35" s="520"/>
      <c r="KLW35" s="520"/>
      <c r="KLX35" s="520"/>
      <c r="KLY35" s="520"/>
      <c r="KLZ35" s="520"/>
      <c r="KMA35" s="520"/>
      <c r="KMB35" s="520"/>
      <c r="KMC35" s="520"/>
      <c r="KMD35" s="520"/>
      <c r="KME35" s="520"/>
      <c r="KMF35" s="520"/>
      <c r="KMG35" s="520"/>
      <c r="KMH35" s="520"/>
      <c r="KMI35" s="520"/>
      <c r="KMJ35" s="520"/>
      <c r="KMK35" s="520"/>
      <c r="KML35" s="520"/>
      <c r="KMM35" s="520"/>
      <c r="KMN35" s="520"/>
      <c r="KMO35" s="520"/>
      <c r="KMP35" s="520"/>
      <c r="KMQ35" s="520"/>
      <c r="KMR35" s="520"/>
      <c r="KMS35" s="520"/>
      <c r="KMT35" s="520"/>
      <c r="KMU35" s="520"/>
      <c r="KMV35" s="520"/>
      <c r="KMW35" s="520"/>
      <c r="KMX35" s="520"/>
      <c r="KMY35" s="520"/>
      <c r="KMZ35" s="520"/>
      <c r="KNA35" s="520"/>
      <c r="KNB35" s="520"/>
      <c r="KNC35" s="520"/>
      <c r="KND35" s="520"/>
      <c r="KNE35" s="520"/>
      <c r="KNF35" s="520"/>
      <c r="KNG35" s="520"/>
      <c r="KNH35" s="520"/>
      <c r="KNI35" s="520"/>
      <c r="KNJ35" s="520"/>
      <c r="KNK35" s="520"/>
      <c r="KNL35" s="520"/>
      <c r="KNM35" s="520"/>
      <c r="KNN35" s="520"/>
      <c r="KNO35" s="520"/>
      <c r="KNP35" s="520"/>
      <c r="KNQ35" s="520"/>
      <c r="KNR35" s="520"/>
      <c r="KNS35" s="520"/>
      <c r="KNT35" s="520"/>
      <c r="KNU35" s="520"/>
      <c r="KNV35" s="520"/>
      <c r="KNW35" s="520"/>
      <c r="KNX35" s="520"/>
      <c r="KNY35" s="520"/>
      <c r="KNZ35" s="520"/>
      <c r="KOA35" s="520"/>
      <c r="KOB35" s="520"/>
      <c r="KOC35" s="520"/>
      <c r="KOD35" s="520"/>
      <c r="KOE35" s="520"/>
      <c r="KOF35" s="520"/>
      <c r="KOG35" s="520"/>
      <c r="KOH35" s="520"/>
      <c r="KOI35" s="520"/>
      <c r="KOJ35" s="520"/>
      <c r="KOK35" s="520"/>
      <c r="KOL35" s="520"/>
      <c r="KOM35" s="520"/>
      <c r="KON35" s="520"/>
      <c r="KOO35" s="520"/>
      <c r="KOP35" s="520"/>
      <c r="KOQ35" s="520"/>
      <c r="KOR35" s="520"/>
      <c r="KOS35" s="520"/>
      <c r="KOT35" s="520"/>
      <c r="KOU35" s="520"/>
      <c r="KOV35" s="520"/>
      <c r="KOW35" s="520"/>
      <c r="KOX35" s="520"/>
      <c r="KOY35" s="520"/>
      <c r="KOZ35" s="520"/>
      <c r="KPA35" s="520"/>
      <c r="KPB35" s="520"/>
      <c r="KPC35" s="520"/>
      <c r="KPD35" s="520"/>
      <c r="KPE35" s="520"/>
      <c r="KPF35" s="520"/>
      <c r="KPG35" s="520"/>
      <c r="KPH35" s="520"/>
      <c r="KPI35" s="520"/>
      <c r="KPJ35" s="520"/>
      <c r="KPK35" s="520"/>
      <c r="KPL35" s="520"/>
      <c r="KPM35" s="520"/>
      <c r="KPN35" s="520"/>
      <c r="KPO35" s="520"/>
      <c r="KPP35" s="520"/>
      <c r="KPQ35" s="520"/>
      <c r="KPR35" s="520"/>
      <c r="KPS35" s="520"/>
      <c r="KPT35" s="520"/>
      <c r="KPU35" s="520"/>
      <c r="KPV35" s="520"/>
      <c r="KPW35" s="520"/>
      <c r="KPX35" s="520"/>
      <c r="KPY35" s="520"/>
      <c r="KPZ35" s="520"/>
      <c r="KQA35" s="520"/>
      <c r="KQB35" s="520"/>
      <c r="KQC35" s="520"/>
      <c r="KQD35" s="520"/>
      <c r="KQE35" s="520"/>
      <c r="KQF35" s="520"/>
      <c r="KQG35" s="520"/>
      <c r="KQH35" s="520"/>
      <c r="KQI35" s="520"/>
      <c r="KQJ35" s="520"/>
      <c r="KQK35" s="520"/>
      <c r="KQL35" s="520"/>
      <c r="KQM35" s="520"/>
      <c r="KQN35" s="520"/>
      <c r="KQO35" s="520"/>
      <c r="KQP35" s="520"/>
      <c r="KQQ35" s="520"/>
      <c r="KQR35" s="520"/>
      <c r="KQS35" s="520"/>
      <c r="KQT35" s="520"/>
      <c r="KQU35" s="520"/>
      <c r="KQV35" s="520"/>
      <c r="KQW35" s="520"/>
      <c r="KQX35" s="520"/>
      <c r="KQY35" s="520"/>
      <c r="KQZ35" s="520"/>
      <c r="KRA35" s="520"/>
      <c r="KRB35" s="520"/>
      <c r="KRC35" s="520"/>
      <c r="KRD35" s="520"/>
      <c r="KRE35" s="520"/>
      <c r="KRF35" s="520"/>
      <c r="KRG35" s="520"/>
      <c r="KRH35" s="520"/>
      <c r="KRI35" s="520"/>
      <c r="KRJ35" s="520"/>
      <c r="KRK35" s="520"/>
      <c r="KRL35" s="520"/>
      <c r="KRM35" s="520"/>
      <c r="KRN35" s="520"/>
      <c r="KRO35" s="520"/>
      <c r="KRP35" s="520"/>
      <c r="KRQ35" s="520"/>
      <c r="KRR35" s="520"/>
      <c r="KRS35" s="520"/>
      <c r="KRT35" s="520"/>
      <c r="KRU35" s="520"/>
      <c r="KRV35" s="520"/>
      <c r="KRW35" s="520"/>
      <c r="KRX35" s="520"/>
      <c r="KRY35" s="520"/>
      <c r="KRZ35" s="520"/>
      <c r="KSA35" s="520"/>
      <c r="KSB35" s="520"/>
      <c r="KSC35" s="520"/>
      <c r="KSD35" s="520"/>
      <c r="KSE35" s="520"/>
      <c r="KSF35" s="520"/>
      <c r="KSG35" s="520"/>
      <c r="KSH35" s="520"/>
      <c r="KSI35" s="520"/>
      <c r="KSJ35" s="520"/>
      <c r="KSK35" s="520"/>
      <c r="KSL35" s="520"/>
      <c r="KSM35" s="520"/>
      <c r="KSN35" s="520"/>
      <c r="KSO35" s="520"/>
      <c r="KSP35" s="520"/>
      <c r="KSQ35" s="520"/>
      <c r="KSR35" s="520"/>
      <c r="KSS35" s="520"/>
      <c r="KST35" s="520"/>
      <c r="KSU35" s="520"/>
      <c r="KSV35" s="520"/>
      <c r="KSW35" s="520"/>
      <c r="KSX35" s="520"/>
      <c r="KSY35" s="520"/>
      <c r="KSZ35" s="520"/>
      <c r="KTA35" s="520"/>
      <c r="KTB35" s="520"/>
      <c r="KTC35" s="520"/>
      <c r="KTD35" s="520"/>
      <c r="KTE35" s="520"/>
      <c r="KTF35" s="520"/>
      <c r="KTG35" s="520"/>
      <c r="KTH35" s="520"/>
      <c r="KTI35" s="520"/>
      <c r="KTJ35" s="520"/>
      <c r="KTK35" s="520"/>
      <c r="KTL35" s="520"/>
      <c r="KTM35" s="520"/>
      <c r="KTN35" s="520"/>
      <c r="KTO35" s="520"/>
      <c r="KTP35" s="520"/>
      <c r="KTQ35" s="520"/>
      <c r="KTR35" s="520"/>
      <c r="KTS35" s="520"/>
      <c r="KTT35" s="520"/>
      <c r="KTU35" s="520"/>
      <c r="KTV35" s="520"/>
      <c r="KTW35" s="520"/>
      <c r="KTX35" s="520"/>
      <c r="KTY35" s="520"/>
      <c r="KTZ35" s="520"/>
      <c r="KUA35" s="520"/>
      <c r="KUB35" s="520"/>
      <c r="KUC35" s="520"/>
      <c r="KUD35" s="520"/>
      <c r="KUE35" s="520"/>
      <c r="KUF35" s="520"/>
      <c r="KUG35" s="520"/>
      <c r="KUH35" s="520"/>
      <c r="KUI35" s="520"/>
      <c r="KUJ35" s="520"/>
      <c r="KUK35" s="520"/>
      <c r="KUL35" s="520"/>
      <c r="KUM35" s="520"/>
      <c r="KUN35" s="520"/>
      <c r="KUO35" s="520"/>
      <c r="KUP35" s="520"/>
      <c r="KUQ35" s="520"/>
      <c r="KUR35" s="520"/>
      <c r="KUS35" s="520"/>
      <c r="KUT35" s="520"/>
      <c r="KUU35" s="520"/>
      <c r="KUV35" s="520"/>
      <c r="KUW35" s="520"/>
      <c r="KUX35" s="520"/>
      <c r="KUY35" s="520"/>
      <c r="KUZ35" s="520"/>
      <c r="KVA35" s="520"/>
      <c r="KVB35" s="520"/>
      <c r="KVC35" s="520"/>
      <c r="KVD35" s="520"/>
      <c r="KVE35" s="520"/>
      <c r="KVF35" s="520"/>
      <c r="KVG35" s="520"/>
      <c r="KVH35" s="520"/>
      <c r="KVI35" s="520"/>
      <c r="KVJ35" s="520"/>
      <c r="KVK35" s="520"/>
      <c r="KVL35" s="520"/>
      <c r="KVM35" s="520"/>
      <c r="KVN35" s="520"/>
      <c r="KVO35" s="520"/>
      <c r="KVP35" s="520"/>
      <c r="KVQ35" s="520"/>
      <c r="KVR35" s="520"/>
      <c r="KVS35" s="520"/>
      <c r="KVT35" s="520"/>
      <c r="KVU35" s="520"/>
      <c r="KVV35" s="520"/>
      <c r="KVW35" s="520"/>
      <c r="KVX35" s="520"/>
      <c r="KVY35" s="520"/>
      <c r="KVZ35" s="520"/>
      <c r="KWA35" s="520"/>
      <c r="KWB35" s="520"/>
      <c r="KWC35" s="520"/>
      <c r="KWD35" s="520"/>
      <c r="KWE35" s="520"/>
      <c r="KWF35" s="520"/>
      <c r="KWG35" s="520"/>
      <c r="KWH35" s="520"/>
      <c r="KWI35" s="520"/>
      <c r="KWJ35" s="520"/>
      <c r="KWK35" s="520"/>
      <c r="KWL35" s="520"/>
      <c r="KWM35" s="520"/>
      <c r="KWN35" s="520"/>
      <c r="KWO35" s="520"/>
      <c r="KWP35" s="520"/>
      <c r="KWQ35" s="520"/>
      <c r="KWR35" s="520"/>
      <c r="KWS35" s="520"/>
      <c r="KWT35" s="520"/>
      <c r="KWU35" s="520"/>
      <c r="KWV35" s="520"/>
      <c r="KWW35" s="520"/>
      <c r="KWX35" s="520"/>
      <c r="KWY35" s="520"/>
      <c r="KWZ35" s="520"/>
      <c r="KXA35" s="520"/>
      <c r="KXB35" s="520"/>
      <c r="KXC35" s="520"/>
      <c r="KXD35" s="520"/>
      <c r="KXE35" s="520"/>
      <c r="KXF35" s="520"/>
      <c r="KXG35" s="520"/>
      <c r="KXH35" s="520"/>
      <c r="KXI35" s="520"/>
      <c r="KXJ35" s="520"/>
      <c r="KXK35" s="520"/>
      <c r="KXL35" s="520"/>
      <c r="KXM35" s="520"/>
      <c r="KXN35" s="520"/>
      <c r="KXO35" s="520"/>
      <c r="KXP35" s="520"/>
      <c r="KXQ35" s="520"/>
      <c r="KXR35" s="520"/>
      <c r="KXS35" s="520"/>
      <c r="KXT35" s="520"/>
      <c r="KXU35" s="520"/>
      <c r="KXV35" s="520"/>
      <c r="KXW35" s="520"/>
      <c r="KXX35" s="520"/>
      <c r="KXY35" s="520"/>
      <c r="KXZ35" s="520"/>
      <c r="KYA35" s="520"/>
      <c r="KYB35" s="520"/>
      <c r="KYC35" s="520"/>
      <c r="KYD35" s="520"/>
      <c r="KYE35" s="520"/>
      <c r="KYF35" s="520"/>
      <c r="KYG35" s="520"/>
      <c r="KYH35" s="520"/>
      <c r="KYI35" s="520"/>
      <c r="KYJ35" s="520"/>
      <c r="KYK35" s="520"/>
      <c r="KYL35" s="520"/>
      <c r="KYM35" s="520"/>
      <c r="KYN35" s="520"/>
      <c r="KYO35" s="520"/>
      <c r="KYP35" s="520"/>
      <c r="KYQ35" s="520"/>
      <c r="KYR35" s="520"/>
      <c r="KYS35" s="520"/>
      <c r="KYT35" s="520"/>
      <c r="KYU35" s="520"/>
      <c r="KYV35" s="520"/>
      <c r="KYW35" s="520"/>
      <c r="KYX35" s="520"/>
      <c r="KYY35" s="520"/>
      <c r="KYZ35" s="520"/>
      <c r="KZA35" s="520"/>
      <c r="KZB35" s="520"/>
      <c r="KZC35" s="520"/>
      <c r="KZD35" s="520"/>
      <c r="KZE35" s="520"/>
      <c r="KZF35" s="520"/>
      <c r="KZG35" s="520"/>
      <c r="KZH35" s="520"/>
      <c r="KZI35" s="520"/>
      <c r="KZJ35" s="520"/>
      <c r="KZK35" s="520"/>
      <c r="KZL35" s="520"/>
      <c r="KZM35" s="520"/>
      <c r="KZN35" s="520"/>
      <c r="KZO35" s="520"/>
      <c r="KZP35" s="520"/>
      <c r="KZQ35" s="520"/>
      <c r="KZR35" s="520"/>
      <c r="KZS35" s="520"/>
      <c r="KZT35" s="520"/>
      <c r="KZU35" s="520"/>
      <c r="KZV35" s="520"/>
      <c r="KZW35" s="520"/>
      <c r="KZX35" s="520"/>
      <c r="KZY35" s="520"/>
      <c r="KZZ35" s="520"/>
      <c r="LAA35" s="520"/>
      <c r="LAB35" s="520"/>
      <c r="LAC35" s="520"/>
      <c r="LAD35" s="520"/>
      <c r="LAE35" s="520"/>
      <c r="LAF35" s="520"/>
      <c r="LAG35" s="520"/>
      <c r="LAH35" s="520"/>
      <c r="LAI35" s="520"/>
      <c r="LAJ35" s="520"/>
      <c r="LAK35" s="520"/>
      <c r="LAL35" s="520"/>
      <c r="LAM35" s="520"/>
      <c r="LAN35" s="520"/>
      <c r="LAO35" s="520"/>
      <c r="LAP35" s="520"/>
      <c r="LAQ35" s="520"/>
      <c r="LAR35" s="520"/>
      <c r="LAS35" s="520"/>
      <c r="LAT35" s="520"/>
      <c r="LAU35" s="520"/>
      <c r="LAV35" s="520"/>
      <c r="LAW35" s="520"/>
      <c r="LAX35" s="520"/>
      <c r="LAY35" s="520"/>
      <c r="LAZ35" s="520"/>
      <c r="LBA35" s="520"/>
      <c r="LBB35" s="520"/>
      <c r="LBC35" s="520"/>
      <c r="LBD35" s="520"/>
      <c r="LBE35" s="520"/>
      <c r="LBF35" s="520"/>
      <c r="LBG35" s="520"/>
      <c r="LBH35" s="520"/>
      <c r="LBI35" s="520"/>
      <c r="LBJ35" s="520"/>
      <c r="LBK35" s="520"/>
      <c r="LBL35" s="520"/>
      <c r="LBM35" s="520"/>
      <c r="LBN35" s="520"/>
      <c r="LBO35" s="520"/>
      <c r="LBP35" s="520"/>
      <c r="LBQ35" s="520"/>
      <c r="LBR35" s="520"/>
      <c r="LBS35" s="520"/>
      <c r="LBT35" s="520"/>
      <c r="LBU35" s="520"/>
      <c r="LBV35" s="520"/>
      <c r="LBW35" s="520"/>
      <c r="LBX35" s="520"/>
      <c r="LBY35" s="520"/>
      <c r="LBZ35" s="520"/>
      <c r="LCA35" s="520"/>
      <c r="LCB35" s="520"/>
      <c r="LCC35" s="520"/>
      <c r="LCD35" s="520"/>
      <c r="LCE35" s="520"/>
      <c r="LCF35" s="520"/>
      <c r="LCG35" s="520"/>
      <c r="LCH35" s="520"/>
      <c r="LCI35" s="520"/>
      <c r="LCJ35" s="520"/>
      <c r="LCK35" s="520"/>
      <c r="LCL35" s="520"/>
      <c r="LCM35" s="520"/>
      <c r="LCN35" s="520"/>
      <c r="LCO35" s="520"/>
      <c r="LCP35" s="520"/>
      <c r="LCQ35" s="520"/>
      <c r="LCR35" s="520"/>
      <c r="LCS35" s="520"/>
      <c r="LCT35" s="520"/>
      <c r="LCU35" s="520"/>
      <c r="LCV35" s="520"/>
      <c r="LCW35" s="520"/>
      <c r="LCX35" s="520"/>
      <c r="LCY35" s="520"/>
      <c r="LCZ35" s="520"/>
      <c r="LDA35" s="520"/>
      <c r="LDB35" s="520"/>
      <c r="LDC35" s="520"/>
      <c r="LDD35" s="520"/>
      <c r="LDE35" s="520"/>
      <c r="LDF35" s="520"/>
      <c r="LDG35" s="520"/>
      <c r="LDH35" s="520"/>
      <c r="LDI35" s="520"/>
      <c r="LDJ35" s="520"/>
      <c r="LDK35" s="520"/>
      <c r="LDL35" s="520"/>
      <c r="LDM35" s="520"/>
      <c r="LDN35" s="520"/>
      <c r="LDO35" s="520"/>
      <c r="LDP35" s="520"/>
      <c r="LDQ35" s="520"/>
      <c r="LDR35" s="520"/>
      <c r="LDS35" s="520"/>
      <c r="LDT35" s="520"/>
      <c r="LDU35" s="520"/>
      <c r="LDV35" s="520"/>
      <c r="LDW35" s="520"/>
      <c r="LDX35" s="520"/>
      <c r="LDY35" s="520"/>
      <c r="LDZ35" s="520"/>
      <c r="LEA35" s="520"/>
      <c r="LEB35" s="520"/>
      <c r="LEC35" s="520"/>
      <c r="LED35" s="520"/>
      <c r="LEE35" s="520"/>
      <c r="LEF35" s="520"/>
      <c r="LEG35" s="520"/>
      <c r="LEH35" s="520"/>
      <c r="LEI35" s="520"/>
      <c r="LEJ35" s="520"/>
      <c r="LEK35" s="520"/>
      <c r="LEL35" s="520"/>
      <c r="LEM35" s="520"/>
      <c r="LEN35" s="520"/>
      <c r="LEO35" s="520"/>
      <c r="LEP35" s="520"/>
      <c r="LEQ35" s="520"/>
      <c r="LER35" s="520"/>
      <c r="LES35" s="520"/>
      <c r="LET35" s="520"/>
      <c r="LEU35" s="520"/>
      <c r="LEV35" s="520"/>
      <c r="LEW35" s="520"/>
      <c r="LEX35" s="520"/>
      <c r="LEY35" s="520"/>
      <c r="LEZ35" s="520"/>
      <c r="LFA35" s="520"/>
      <c r="LFB35" s="520"/>
      <c r="LFC35" s="520"/>
      <c r="LFD35" s="520"/>
      <c r="LFE35" s="520"/>
      <c r="LFF35" s="520"/>
      <c r="LFG35" s="520"/>
      <c r="LFH35" s="520"/>
      <c r="LFI35" s="520"/>
      <c r="LFJ35" s="520"/>
      <c r="LFK35" s="520"/>
      <c r="LFL35" s="520"/>
      <c r="LFM35" s="520"/>
      <c r="LFN35" s="520"/>
      <c r="LFO35" s="520"/>
      <c r="LFP35" s="520"/>
      <c r="LFQ35" s="520"/>
      <c r="LFR35" s="520"/>
      <c r="LFS35" s="520"/>
      <c r="LFT35" s="520"/>
      <c r="LFU35" s="520"/>
      <c r="LFV35" s="520"/>
      <c r="LFW35" s="520"/>
      <c r="LFX35" s="520"/>
      <c r="LFY35" s="520"/>
      <c r="LFZ35" s="520"/>
      <c r="LGA35" s="520"/>
      <c r="LGB35" s="520"/>
      <c r="LGC35" s="520"/>
      <c r="LGD35" s="520"/>
      <c r="LGE35" s="520"/>
      <c r="LGF35" s="520"/>
      <c r="LGG35" s="520"/>
      <c r="LGH35" s="520"/>
      <c r="LGI35" s="520"/>
      <c r="LGJ35" s="520"/>
      <c r="LGK35" s="520"/>
      <c r="LGL35" s="520"/>
      <c r="LGM35" s="520"/>
      <c r="LGN35" s="520"/>
      <c r="LGO35" s="520"/>
      <c r="LGP35" s="520"/>
      <c r="LGQ35" s="520"/>
      <c r="LGR35" s="520"/>
      <c r="LGS35" s="520"/>
      <c r="LGT35" s="520"/>
      <c r="LGU35" s="520"/>
      <c r="LGV35" s="520"/>
      <c r="LGW35" s="520"/>
      <c r="LGX35" s="520"/>
      <c r="LGY35" s="520"/>
      <c r="LGZ35" s="520"/>
      <c r="LHA35" s="520"/>
      <c r="LHB35" s="520"/>
      <c r="LHC35" s="520"/>
      <c r="LHD35" s="520"/>
      <c r="LHE35" s="520"/>
      <c r="LHF35" s="520"/>
      <c r="LHG35" s="520"/>
      <c r="LHH35" s="520"/>
      <c r="LHI35" s="520"/>
      <c r="LHJ35" s="520"/>
      <c r="LHK35" s="520"/>
      <c r="LHL35" s="520"/>
      <c r="LHM35" s="520"/>
      <c r="LHN35" s="520"/>
      <c r="LHO35" s="520"/>
      <c r="LHP35" s="520"/>
      <c r="LHQ35" s="520"/>
      <c r="LHR35" s="520"/>
      <c r="LHS35" s="520"/>
      <c r="LHT35" s="520"/>
      <c r="LHU35" s="520"/>
      <c r="LHV35" s="520"/>
      <c r="LHW35" s="520"/>
      <c r="LHX35" s="520"/>
      <c r="LHY35" s="520"/>
      <c r="LHZ35" s="520"/>
      <c r="LIA35" s="520"/>
      <c r="LIB35" s="520"/>
      <c r="LIC35" s="520"/>
      <c r="LID35" s="520"/>
      <c r="LIE35" s="520"/>
      <c r="LIF35" s="520"/>
      <c r="LIG35" s="520"/>
      <c r="LIH35" s="520"/>
      <c r="LII35" s="520"/>
      <c r="LIJ35" s="520"/>
      <c r="LIK35" s="520"/>
      <c r="LIL35" s="520"/>
      <c r="LIM35" s="520"/>
      <c r="LIN35" s="520"/>
      <c r="LIO35" s="520"/>
      <c r="LIP35" s="520"/>
      <c r="LIQ35" s="520"/>
      <c r="LIR35" s="520"/>
      <c r="LIS35" s="520"/>
      <c r="LIT35" s="520"/>
      <c r="LIU35" s="520"/>
      <c r="LIV35" s="520"/>
      <c r="LIW35" s="520"/>
      <c r="LIX35" s="520"/>
      <c r="LIY35" s="520"/>
      <c r="LIZ35" s="520"/>
      <c r="LJA35" s="520"/>
      <c r="LJB35" s="520"/>
      <c r="LJC35" s="520"/>
      <c r="LJD35" s="520"/>
      <c r="LJE35" s="520"/>
      <c r="LJF35" s="520"/>
      <c r="LJG35" s="520"/>
      <c r="LJH35" s="520"/>
      <c r="LJI35" s="520"/>
      <c r="LJJ35" s="520"/>
      <c r="LJK35" s="520"/>
      <c r="LJL35" s="520"/>
      <c r="LJM35" s="520"/>
      <c r="LJN35" s="520"/>
      <c r="LJO35" s="520"/>
      <c r="LJP35" s="520"/>
      <c r="LJQ35" s="520"/>
      <c r="LJR35" s="520"/>
      <c r="LJS35" s="520"/>
      <c r="LJT35" s="520"/>
      <c r="LJU35" s="520"/>
      <c r="LJV35" s="520"/>
      <c r="LJW35" s="520"/>
      <c r="LJX35" s="520"/>
      <c r="LJY35" s="520"/>
      <c r="LJZ35" s="520"/>
      <c r="LKA35" s="520"/>
      <c r="LKB35" s="520"/>
      <c r="LKC35" s="520"/>
      <c r="LKD35" s="520"/>
      <c r="LKE35" s="520"/>
      <c r="LKF35" s="520"/>
      <c r="LKG35" s="520"/>
      <c r="LKH35" s="520"/>
      <c r="LKI35" s="520"/>
      <c r="LKJ35" s="520"/>
      <c r="LKK35" s="520"/>
      <c r="LKL35" s="520"/>
      <c r="LKM35" s="520"/>
      <c r="LKN35" s="520"/>
      <c r="LKO35" s="520"/>
      <c r="LKP35" s="520"/>
      <c r="LKQ35" s="520"/>
      <c r="LKR35" s="520"/>
      <c r="LKS35" s="520"/>
      <c r="LKT35" s="520"/>
      <c r="LKU35" s="520"/>
      <c r="LKV35" s="520"/>
      <c r="LKW35" s="520"/>
      <c r="LKX35" s="520"/>
      <c r="LKY35" s="520"/>
      <c r="LKZ35" s="520"/>
      <c r="LLA35" s="520"/>
      <c r="LLB35" s="520"/>
      <c r="LLC35" s="520"/>
      <c r="LLD35" s="520"/>
      <c r="LLE35" s="520"/>
      <c r="LLF35" s="520"/>
      <c r="LLG35" s="520"/>
      <c r="LLH35" s="520"/>
      <c r="LLI35" s="520"/>
      <c r="LLJ35" s="520"/>
      <c r="LLK35" s="520"/>
      <c r="LLL35" s="520"/>
      <c r="LLM35" s="520"/>
      <c r="LLN35" s="520"/>
      <c r="LLO35" s="520"/>
      <c r="LLP35" s="520"/>
      <c r="LLQ35" s="520"/>
      <c r="LLR35" s="520"/>
      <c r="LLS35" s="520"/>
      <c r="LLT35" s="520"/>
      <c r="LLU35" s="520"/>
      <c r="LLV35" s="520"/>
      <c r="LLW35" s="520"/>
      <c r="LLX35" s="520"/>
      <c r="LLY35" s="520"/>
      <c r="LLZ35" s="520"/>
      <c r="LMA35" s="520"/>
      <c r="LMB35" s="520"/>
      <c r="LMC35" s="520"/>
      <c r="LMD35" s="520"/>
      <c r="LME35" s="520"/>
      <c r="LMF35" s="520"/>
      <c r="LMG35" s="520"/>
      <c r="LMH35" s="520"/>
      <c r="LMI35" s="520"/>
      <c r="LMJ35" s="520"/>
      <c r="LMK35" s="520"/>
      <c r="LML35" s="520"/>
      <c r="LMM35" s="520"/>
      <c r="LMN35" s="520"/>
      <c r="LMO35" s="520"/>
      <c r="LMP35" s="520"/>
      <c r="LMQ35" s="520"/>
      <c r="LMR35" s="520"/>
      <c r="LMS35" s="520"/>
      <c r="LMT35" s="520"/>
      <c r="LMU35" s="520"/>
      <c r="LMV35" s="520"/>
      <c r="LMW35" s="520"/>
      <c r="LMX35" s="520"/>
      <c r="LMY35" s="520"/>
      <c r="LMZ35" s="520"/>
      <c r="LNA35" s="520"/>
      <c r="LNB35" s="520"/>
      <c r="LNC35" s="520"/>
      <c r="LND35" s="520"/>
      <c r="LNE35" s="520"/>
      <c r="LNF35" s="520"/>
      <c r="LNG35" s="520"/>
      <c r="LNH35" s="520"/>
      <c r="LNI35" s="520"/>
      <c r="LNJ35" s="520"/>
      <c r="LNK35" s="520"/>
      <c r="LNL35" s="520"/>
      <c r="LNM35" s="520"/>
      <c r="LNN35" s="520"/>
      <c r="LNO35" s="520"/>
      <c r="LNP35" s="520"/>
      <c r="LNQ35" s="520"/>
      <c r="LNR35" s="520"/>
      <c r="LNS35" s="520"/>
      <c r="LNT35" s="520"/>
      <c r="LNU35" s="520"/>
      <c r="LNV35" s="520"/>
      <c r="LNW35" s="520"/>
      <c r="LNX35" s="520"/>
      <c r="LNY35" s="520"/>
      <c r="LNZ35" s="520"/>
      <c r="LOA35" s="520"/>
      <c r="LOB35" s="520"/>
      <c r="LOC35" s="520"/>
      <c r="LOD35" s="520"/>
      <c r="LOE35" s="520"/>
      <c r="LOF35" s="520"/>
      <c r="LOG35" s="520"/>
      <c r="LOH35" s="520"/>
      <c r="LOI35" s="520"/>
      <c r="LOJ35" s="520"/>
      <c r="LOK35" s="520"/>
      <c r="LOL35" s="520"/>
      <c r="LOM35" s="520"/>
      <c r="LON35" s="520"/>
      <c r="LOO35" s="520"/>
      <c r="LOP35" s="520"/>
      <c r="LOQ35" s="520"/>
      <c r="LOR35" s="520"/>
      <c r="LOS35" s="520"/>
      <c r="LOT35" s="520"/>
      <c r="LOU35" s="520"/>
      <c r="LOV35" s="520"/>
      <c r="LOW35" s="520"/>
      <c r="LOX35" s="520"/>
      <c r="LOY35" s="520"/>
      <c r="LOZ35" s="520"/>
      <c r="LPA35" s="520"/>
      <c r="LPB35" s="520"/>
      <c r="LPC35" s="520"/>
      <c r="LPD35" s="520"/>
      <c r="LPE35" s="520"/>
      <c r="LPF35" s="520"/>
      <c r="LPG35" s="520"/>
      <c r="LPH35" s="520"/>
      <c r="LPI35" s="520"/>
      <c r="LPJ35" s="520"/>
      <c r="LPK35" s="520"/>
      <c r="LPL35" s="520"/>
      <c r="LPM35" s="520"/>
      <c r="LPN35" s="520"/>
      <c r="LPO35" s="520"/>
      <c r="LPP35" s="520"/>
      <c r="LPQ35" s="520"/>
      <c r="LPR35" s="520"/>
      <c r="LPS35" s="520"/>
      <c r="LPT35" s="520"/>
      <c r="LPU35" s="520"/>
      <c r="LPV35" s="520"/>
      <c r="LPW35" s="520"/>
      <c r="LPX35" s="520"/>
      <c r="LPY35" s="520"/>
      <c r="LPZ35" s="520"/>
      <c r="LQA35" s="520"/>
      <c r="LQB35" s="520"/>
      <c r="LQC35" s="520"/>
      <c r="LQD35" s="520"/>
      <c r="LQE35" s="520"/>
      <c r="LQF35" s="520"/>
      <c r="LQG35" s="520"/>
      <c r="LQH35" s="520"/>
      <c r="LQI35" s="520"/>
      <c r="LQJ35" s="520"/>
      <c r="LQK35" s="520"/>
      <c r="LQL35" s="520"/>
      <c r="LQM35" s="520"/>
      <c r="LQN35" s="520"/>
      <c r="LQO35" s="520"/>
      <c r="LQP35" s="520"/>
      <c r="LQQ35" s="520"/>
      <c r="LQR35" s="520"/>
      <c r="LQS35" s="520"/>
      <c r="LQT35" s="520"/>
      <c r="LQU35" s="520"/>
      <c r="LQV35" s="520"/>
      <c r="LQW35" s="520"/>
      <c r="LQX35" s="520"/>
      <c r="LQY35" s="520"/>
      <c r="LQZ35" s="520"/>
      <c r="LRA35" s="520"/>
      <c r="LRB35" s="520"/>
      <c r="LRC35" s="520"/>
      <c r="LRD35" s="520"/>
      <c r="LRE35" s="520"/>
      <c r="LRF35" s="520"/>
      <c r="LRG35" s="520"/>
      <c r="LRH35" s="520"/>
      <c r="LRI35" s="520"/>
      <c r="LRJ35" s="520"/>
      <c r="LRK35" s="520"/>
      <c r="LRL35" s="520"/>
      <c r="LRM35" s="520"/>
      <c r="LRN35" s="520"/>
      <c r="LRO35" s="520"/>
      <c r="LRP35" s="520"/>
      <c r="LRQ35" s="520"/>
      <c r="LRR35" s="520"/>
      <c r="LRS35" s="520"/>
      <c r="LRT35" s="520"/>
      <c r="LRU35" s="520"/>
      <c r="LRV35" s="520"/>
      <c r="LRW35" s="520"/>
      <c r="LRX35" s="520"/>
      <c r="LRY35" s="520"/>
      <c r="LRZ35" s="520"/>
      <c r="LSA35" s="520"/>
      <c r="LSB35" s="520"/>
      <c r="LSC35" s="520"/>
      <c r="LSD35" s="520"/>
      <c r="LSE35" s="520"/>
      <c r="LSF35" s="520"/>
      <c r="LSG35" s="520"/>
      <c r="LSH35" s="520"/>
      <c r="LSI35" s="520"/>
      <c r="LSJ35" s="520"/>
      <c r="LSK35" s="520"/>
      <c r="LSL35" s="520"/>
      <c r="LSM35" s="520"/>
      <c r="LSN35" s="520"/>
      <c r="LSO35" s="520"/>
      <c r="LSP35" s="520"/>
      <c r="LSQ35" s="520"/>
      <c r="LSR35" s="520"/>
      <c r="LSS35" s="520"/>
      <c r="LST35" s="520"/>
      <c r="LSU35" s="520"/>
      <c r="LSV35" s="520"/>
      <c r="LSW35" s="520"/>
      <c r="LSX35" s="520"/>
      <c r="LSY35" s="520"/>
      <c r="LSZ35" s="520"/>
      <c r="LTA35" s="520"/>
      <c r="LTB35" s="520"/>
      <c r="LTC35" s="520"/>
      <c r="LTD35" s="520"/>
      <c r="LTE35" s="520"/>
      <c r="LTF35" s="520"/>
      <c r="LTG35" s="520"/>
      <c r="LTH35" s="520"/>
      <c r="LTI35" s="520"/>
      <c r="LTJ35" s="520"/>
      <c r="LTK35" s="520"/>
      <c r="LTL35" s="520"/>
      <c r="LTM35" s="520"/>
      <c r="LTN35" s="520"/>
      <c r="LTO35" s="520"/>
      <c r="LTP35" s="520"/>
      <c r="LTQ35" s="520"/>
      <c r="LTR35" s="520"/>
      <c r="LTS35" s="520"/>
      <c r="LTT35" s="520"/>
      <c r="LTU35" s="520"/>
      <c r="LTV35" s="520"/>
      <c r="LTW35" s="520"/>
      <c r="LTX35" s="520"/>
      <c r="LTY35" s="520"/>
      <c r="LTZ35" s="520"/>
      <c r="LUA35" s="520"/>
      <c r="LUB35" s="520"/>
      <c r="LUC35" s="520"/>
      <c r="LUD35" s="520"/>
      <c r="LUE35" s="520"/>
      <c r="LUF35" s="520"/>
      <c r="LUG35" s="520"/>
      <c r="LUH35" s="520"/>
      <c r="LUI35" s="520"/>
      <c r="LUJ35" s="520"/>
      <c r="LUK35" s="520"/>
      <c r="LUL35" s="520"/>
      <c r="LUM35" s="520"/>
      <c r="LUN35" s="520"/>
      <c r="LUO35" s="520"/>
      <c r="LUP35" s="520"/>
      <c r="LUQ35" s="520"/>
      <c r="LUR35" s="520"/>
      <c r="LUS35" s="520"/>
      <c r="LUT35" s="520"/>
      <c r="LUU35" s="520"/>
      <c r="LUV35" s="520"/>
      <c r="LUW35" s="520"/>
      <c r="LUX35" s="520"/>
      <c r="LUY35" s="520"/>
      <c r="LUZ35" s="520"/>
      <c r="LVA35" s="520"/>
      <c r="LVB35" s="520"/>
      <c r="LVC35" s="520"/>
      <c r="LVD35" s="520"/>
      <c r="LVE35" s="520"/>
      <c r="LVF35" s="520"/>
      <c r="LVG35" s="520"/>
      <c r="LVH35" s="520"/>
      <c r="LVI35" s="520"/>
      <c r="LVJ35" s="520"/>
      <c r="LVK35" s="520"/>
      <c r="LVL35" s="520"/>
      <c r="LVM35" s="520"/>
      <c r="LVN35" s="520"/>
      <c r="LVO35" s="520"/>
      <c r="LVP35" s="520"/>
      <c r="LVQ35" s="520"/>
      <c r="LVR35" s="520"/>
      <c r="LVS35" s="520"/>
      <c r="LVT35" s="520"/>
      <c r="LVU35" s="520"/>
      <c r="LVV35" s="520"/>
      <c r="LVW35" s="520"/>
      <c r="LVX35" s="520"/>
      <c r="LVY35" s="520"/>
      <c r="LVZ35" s="520"/>
      <c r="LWA35" s="520"/>
      <c r="LWB35" s="520"/>
      <c r="LWC35" s="520"/>
      <c r="LWD35" s="520"/>
      <c r="LWE35" s="520"/>
      <c r="LWF35" s="520"/>
      <c r="LWG35" s="520"/>
      <c r="LWH35" s="520"/>
      <c r="LWI35" s="520"/>
      <c r="LWJ35" s="520"/>
      <c r="LWK35" s="520"/>
      <c r="LWL35" s="520"/>
      <c r="LWM35" s="520"/>
      <c r="LWN35" s="520"/>
      <c r="LWO35" s="520"/>
      <c r="LWP35" s="520"/>
      <c r="LWQ35" s="520"/>
      <c r="LWR35" s="520"/>
      <c r="LWS35" s="520"/>
      <c r="LWT35" s="520"/>
      <c r="LWU35" s="520"/>
      <c r="LWV35" s="520"/>
      <c r="LWW35" s="520"/>
      <c r="LWX35" s="520"/>
      <c r="LWY35" s="520"/>
      <c r="LWZ35" s="520"/>
      <c r="LXA35" s="520"/>
      <c r="LXB35" s="520"/>
      <c r="LXC35" s="520"/>
      <c r="LXD35" s="520"/>
      <c r="LXE35" s="520"/>
      <c r="LXF35" s="520"/>
      <c r="LXG35" s="520"/>
      <c r="LXH35" s="520"/>
      <c r="LXI35" s="520"/>
      <c r="LXJ35" s="520"/>
      <c r="LXK35" s="520"/>
      <c r="LXL35" s="520"/>
      <c r="LXM35" s="520"/>
      <c r="LXN35" s="520"/>
      <c r="LXO35" s="520"/>
      <c r="LXP35" s="520"/>
      <c r="LXQ35" s="520"/>
      <c r="LXR35" s="520"/>
      <c r="LXS35" s="520"/>
      <c r="LXT35" s="520"/>
      <c r="LXU35" s="520"/>
      <c r="LXV35" s="520"/>
      <c r="LXW35" s="520"/>
      <c r="LXX35" s="520"/>
      <c r="LXY35" s="520"/>
      <c r="LXZ35" s="520"/>
      <c r="LYA35" s="520"/>
      <c r="LYB35" s="520"/>
      <c r="LYC35" s="520"/>
      <c r="LYD35" s="520"/>
      <c r="LYE35" s="520"/>
      <c r="LYF35" s="520"/>
      <c r="LYG35" s="520"/>
      <c r="LYH35" s="520"/>
      <c r="LYI35" s="520"/>
      <c r="LYJ35" s="520"/>
      <c r="LYK35" s="520"/>
      <c r="LYL35" s="520"/>
      <c r="LYM35" s="520"/>
      <c r="LYN35" s="520"/>
      <c r="LYO35" s="520"/>
      <c r="LYP35" s="520"/>
      <c r="LYQ35" s="520"/>
      <c r="LYR35" s="520"/>
      <c r="LYS35" s="520"/>
      <c r="LYT35" s="520"/>
      <c r="LYU35" s="520"/>
      <c r="LYV35" s="520"/>
      <c r="LYW35" s="520"/>
      <c r="LYX35" s="520"/>
      <c r="LYY35" s="520"/>
      <c r="LYZ35" s="520"/>
      <c r="LZA35" s="520"/>
      <c r="LZB35" s="520"/>
      <c r="LZC35" s="520"/>
      <c r="LZD35" s="520"/>
      <c r="LZE35" s="520"/>
      <c r="LZF35" s="520"/>
      <c r="LZG35" s="520"/>
      <c r="LZH35" s="520"/>
      <c r="LZI35" s="520"/>
      <c r="LZJ35" s="520"/>
      <c r="LZK35" s="520"/>
      <c r="LZL35" s="520"/>
      <c r="LZM35" s="520"/>
      <c r="LZN35" s="520"/>
      <c r="LZO35" s="520"/>
      <c r="LZP35" s="520"/>
      <c r="LZQ35" s="520"/>
      <c r="LZR35" s="520"/>
      <c r="LZS35" s="520"/>
      <c r="LZT35" s="520"/>
      <c r="LZU35" s="520"/>
      <c r="LZV35" s="520"/>
      <c r="LZW35" s="520"/>
      <c r="LZX35" s="520"/>
      <c r="LZY35" s="520"/>
      <c r="LZZ35" s="520"/>
      <c r="MAA35" s="520"/>
      <c r="MAB35" s="520"/>
      <c r="MAC35" s="520"/>
      <c r="MAD35" s="520"/>
      <c r="MAE35" s="520"/>
      <c r="MAF35" s="520"/>
      <c r="MAG35" s="520"/>
      <c r="MAH35" s="520"/>
      <c r="MAI35" s="520"/>
      <c r="MAJ35" s="520"/>
      <c r="MAK35" s="520"/>
      <c r="MAL35" s="520"/>
      <c r="MAM35" s="520"/>
      <c r="MAN35" s="520"/>
      <c r="MAO35" s="520"/>
      <c r="MAP35" s="520"/>
      <c r="MAQ35" s="520"/>
      <c r="MAR35" s="520"/>
      <c r="MAS35" s="520"/>
      <c r="MAT35" s="520"/>
      <c r="MAU35" s="520"/>
      <c r="MAV35" s="520"/>
      <c r="MAW35" s="520"/>
      <c r="MAX35" s="520"/>
      <c r="MAY35" s="520"/>
      <c r="MAZ35" s="520"/>
      <c r="MBA35" s="520"/>
      <c r="MBB35" s="520"/>
      <c r="MBC35" s="520"/>
      <c r="MBD35" s="520"/>
      <c r="MBE35" s="520"/>
      <c r="MBF35" s="520"/>
      <c r="MBG35" s="520"/>
      <c r="MBH35" s="520"/>
      <c r="MBI35" s="520"/>
      <c r="MBJ35" s="520"/>
      <c r="MBK35" s="520"/>
      <c r="MBL35" s="520"/>
      <c r="MBM35" s="520"/>
      <c r="MBN35" s="520"/>
      <c r="MBO35" s="520"/>
      <c r="MBP35" s="520"/>
      <c r="MBQ35" s="520"/>
      <c r="MBR35" s="520"/>
      <c r="MBS35" s="520"/>
      <c r="MBT35" s="520"/>
      <c r="MBU35" s="520"/>
      <c r="MBV35" s="520"/>
      <c r="MBW35" s="520"/>
      <c r="MBX35" s="520"/>
      <c r="MBY35" s="520"/>
      <c r="MBZ35" s="520"/>
      <c r="MCA35" s="520"/>
      <c r="MCB35" s="520"/>
      <c r="MCC35" s="520"/>
      <c r="MCD35" s="520"/>
      <c r="MCE35" s="520"/>
      <c r="MCF35" s="520"/>
      <c r="MCG35" s="520"/>
      <c r="MCH35" s="520"/>
      <c r="MCI35" s="520"/>
      <c r="MCJ35" s="520"/>
      <c r="MCK35" s="520"/>
      <c r="MCL35" s="520"/>
      <c r="MCM35" s="520"/>
      <c r="MCN35" s="520"/>
      <c r="MCO35" s="520"/>
      <c r="MCP35" s="520"/>
      <c r="MCQ35" s="520"/>
      <c r="MCR35" s="520"/>
      <c r="MCS35" s="520"/>
      <c r="MCT35" s="520"/>
      <c r="MCU35" s="520"/>
      <c r="MCV35" s="520"/>
      <c r="MCW35" s="520"/>
      <c r="MCX35" s="520"/>
      <c r="MCY35" s="520"/>
      <c r="MCZ35" s="520"/>
      <c r="MDA35" s="520"/>
      <c r="MDB35" s="520"/>
      <c r="MDC35" s="520"/>
      <c r="MDD35" s="520"/>
      <c r="MDE35" s="520"/>
      <c r="MDF35" s="520"/>
      <c r="MDG35" s="520"/>
      <c r="MDH35" s="520"/>
      <c r="MDI35" s="520"/>
      <c r="MDJ35" s="520"/>
      <c r="MDK35" s="520"/>
      <c r="MDL35" s="520"/>
      <c r="MDM35" s="520"/>
      <c r="MDN35" s="520"/>
      <c r="MDO35" s="520"/>
      <c r="MDP35" s="520"/>
      <c r="MDQ35" s="520"/>
      <c r="MDR35" s="520"/>
      <c r="MDS35" s="520"/>
      <c r="MDT35" s="520"/>
      <c r="MDU35" s="520"/>
      <c r="MDV35" s="520"/>
      <c r="MDW35" s="520"/>
      <c r="MDX35" s="520"/>
      <c r="MDY35" s="520"/>
      <c r="MDZ35" s="520"/>
      <c r="MEA35" s="520"/>
      <c r="MEB35" s="520"/>
      <c r="MEC35" s="520"/>
      <c r="MED35" s="520"/>
      <c r="MEE35" s="520"/>
      <c r="MEF35" s="520"/>
      <c r="MEG35" s="520"/>
      <c r="MEH35" s="520"/>
      <c r="MEI35" s="520"/>
      <c r="MEJ35" s="520"/>
      <c r="MEK35" s="520"/>
      <c r="MEL35" s="520"/>
      <c r="MEM35" s="520"/>
      <c r="MEN35" s="520"/>
      <c r="MEO35" s="520"/>
      <c r="MEP35" s="520"/>
      <c r="MEQ35" s="520"/>
      <c r="MER35" s="520"/>
      <c r="MES35" s="520"/>
      <c r="MET35" s="520"/>
      <c r="MEU35" s="520"/>
      <c r="MEV35" s="520"/>
      <c r="MEW35" s="520"/>
      <c r="MEX35" s="520"/>
      <c r="MEY35" s="520"/>
      <c r="MEZ35" s="520"/>
      <c r="MFA35" s="520"/>
      <c r="MFB35" s="520"/>
      <c r="MFC35" s="520"/>
      <c r="MFD35" s="520"/>
      <c r="MFE35" s="520"/>
      <c r="MFF35" s="520"/>
      <c r="MFG35" s="520"/>
      <c r="MFH35" s="520"/>
      <c r="MFI35" s="520"/>
      <c r="MFJ35" s="520"/>
      <c r="MFK35" s="520"/>
      <c r="MFL35" s="520"/>
      <c r="MFM35" s="520"/>
      <c r="MFN35" s="520"/>
      <c r="MFO35" s="520"/>
      <c r="MFP35" s="520"/>
      <c r="MFQ35" s="520"/>
      <c r="MFR35" s="520"/>
      <c r="MFS35" s="520"/>
      <c r="MFT35" s="520"/>
      <c r="MFU35" s="520"/>
      <c r="MFV35" s="520"/>
      <c r="MFW35" s="520"/>
      <c r="MFX35" s="520"/>
      <c r="MFY35" s="520"/>
      <c r="MFZ35" s="520"/>
      <c r="MGA35" s="520"/>
      <c r="MGB35" s="520"/>
      <c r="MGC35" s="520"/>
      <c r="MGD35" s="520"/>
      <c r="MGE35" s="520"/>
      <c r="MGF35" s="520"/>
      <c r="MGG35" s="520"/>
      <c r="MGH35" s="520"/>
      <c r="MGI35" s="520"/>
      <c r="MGJ35" s="520"/>
      <c r="MGK35" s="520"/>
      <c r="MGL35" s="520"/>
      <c r="MGM35" s="520"/>
      <c r="MGN35" s="520"/>
      <c r="MGO35" s="520"/>
      <c r="MGP35" s="520"/>
      <c r="MGQ35" s="520"/>
      <c r="MGR35" s="520"/>
      <c r="MGS35" s="520"/>
      <c r="MGT35" s="520"/>
      <c r="MGU35" s="520"/>
      <c r="MGV35" s="520"/>
      <c r="MGW35" s="520"/>
      <c r="MGX35" s="520"/>
      <c r="MGY35" s="520"/>
      <c r="MGZ35" s="520"/>
      <c r="MHA35" s="520"/>
      <c r="MHB35" s="520"/>
      <c r="MHC35" s="520"/>
      <c r="MHD35" s="520"/>
      <c r="MHE35" s="520"/>
      <c r="MHF35" s="520"/>
      <c r="MHG35" s="520"/>
      <c r="MHH35" s="520"/>
      <c r="MHI35" s="520"/>
      <c r="MHJ35" s="520"/>
      <c r="MHK35" s="520"/>
      <c r="MHL35" s="520"/>
      <c r="MHM35" s="520"/>
      <c r="MHN35" s="520"/>
      <c r="MHO35" s="520"/>
      <c r="MHP35" s="520"/>
      <c r="MHQ35" s="520"/>
      <c r="MHR35" s="520"/>
      <c r="MHS35" s="520"/>
      <c r="MHT35" s="520"/>
      <c r="MHU35" s="520"/>
      <c r="MHV35" s="520"/>
      <c r="MHW35" s="520"/>
      <c r="MHX35" s="520"/>
      <c r="MHY35" s="520"/>
      <c r="MHZ35" s="520"/>
      <c r="MIA35" s="520"/>
      <c r="MIB35" s="520"/>
      <c r="MIC35" s="520"/>
      <c r="MID35" s="520"/>
      <c r="MIE35" s="520"/>
      <c r="MIF35" s="520"/>
      <c r="MIG35" s="520"/>
      <c r="MIH35" s="520"/>
      <c r="MII35" s="520"/>
      <c r="MIJ35" s="520"/>
      <c r="MIK35" s="520"/>
      <c r="MIL35" s="520"/>
      <c r="MIM35" s="520"/>
      <c r="MIN35" s="520"/>
      <c r="MIO35" s="520"/>
      <c r="MIP35" s="520"/>
      <c r="MIQ35" s="520"/>
      <c r="MIR35" s="520"/>
      <c r="MIS35" s="520"/>
      <c r="MIT35" s="520"/>
      <c r="MIU35" s="520"/>
      <c r="MIV35" s="520"/>
      <c r="MIW35" s="520"/>
      <c r="MIX35" s="520"/>
      <c r="MIY35" s="520"/>
      <c r="MIZ35" s="520"/>
      <c r="MJA35" s="520"/>
      <c r="MJB35" s="520"/>
      <c r="MJC35" s="520"/>
      <c r="MJD35" s="520"/>
      <c r="MJE35" s="520"/>
      <c r="MJF35" s="520"/>
      <c r="MJG35" s="520"/>
      <c r="MJH35" s="520"/>
      <c r="MJI35" s="520"/>
      <c r="MJJ35" s="520"/>
      <c r="MJK35" s="520"/>
      <c r="MJL35" s="520"/>
      <c r="MJM35" s="520"/>
      <c r="MJN35" s="520"/>
      <c r="MJO35" s="520"/>
      <c r="MJP35" s="520"/>
      <c r="MJQ35" s="520"/>
      <c r="MJR35" s="520"/>
      <c r="MJS35" s="520"/>
      <c r="MJT35" s="520"/>
      <c r="MJU35" s="520"/>
      <c r="MJV35" s="520"/>
      <c r="MJW35" s="520"/>
      <c r="MJX35" s="520"/>
      <c r="MJY35" s="520"/>
      <c r="MJZ35" s="520"/>
      <c r="MKA35" s="520"/>
      <c r="MKB35" s="520"/>
      <c r="MKC35" s="520"/>
      <c r="MKD35" s="520"/>
      <c r="MKE35" s="520"/>
      <c r="MKF35" s="520"/>
      <c r="MKG35" s="520"/>
      <c r="MKH35" s="520"/>
      <c r="MKI35" s="520"/>
      <c r="MKJ35" s="520"/>
      <c r="MKK35" s="520"/>
      <c r="MKL35" s="520"/>
      <c r="MKM35" s="520"/>
      <c r="MKN35" s="520"/>
      <c r="MKO35" s="520"/>
      <c r="MKP35" s="520"/>
      <c r="MKQ35" s="520"/>
      <c r="MKR35" s="520"/>
      <c r="MKS35" s="520"/>
      <c r="MKT35" s="520"/>
      <c r="MKU35" s="520"/>
      <c r="MKV35" s="520"/>
      <c r="MKW35" s="520"/>
      <c r="MKX35" s="520"/>
      <c r="MKY35" s="520"/>
      <c r="MKZ35" s="520"/>
      <c r="MLA35" s="520"/>
      <c r="MLB35" s="520"/>
      <c r="MLC35" s="520"/>
      <c r="MLD35" s="520"/>
      <c r="MLE35" s="520"/>
      <c r="MLF35" s="520"/>
      <c r="MLG35" s="520"/>
      <c r="MLH35" s="520"/>
      <c r="MLI35" s="520"/>
      <c r="MLJ35" s="520"/>
      <c r="MLK35" s="520"/>
      <c r="MLL35" s="520"/>
      <c r="MLM35" s="520"/>
      <c r="MLN35" s="520"/>
      <c r="MLO35" s="520"/>
      <c r="MLP35" s="520"/>
      <c r="MLQ35" s="520"/>
      <c r="MLR35" s="520"/>
      <c r="MLS35" s="520"/>
      <c r="MLT35" s="520"/>
      <c r="MLU35" s="520"/>
      <c r="MLV35" s="520"/>
      <c r="MLW35" s="520"/>
      <c r="MLX35" s="520"/>
      <c r="MLY35" s="520"/>
      <c r="MLZ35" s="520"/>
      <c r="MMA35" s="520"/>
      <c r="MMB35" s="520"/>
      <c r="MMC35" s="520"/>
      <c r="MMD35" s="520"/>
      <c r="MME35" s="520"/>
      <c r="MMF35" s="520"/>
      <c r="MMG35" s="520"/>
      <c r="MMH35" s="520"/>
      <c r="MMI35" s="520"/>
      <c r="MMJ35" s="520"/>
      <c r="MMK35" s="520"/>
      <c r="MML35" s="520"/>
      <c r="MMM35" s="520"/>
      <c r="MMN35" s="520"/>
      <c r="MMO35" s="520"/>
      <c r="MMP35" s="520"/>
      <c r="MMQ35" s="520"/>
      <c r="MMR35" s="520"/>
      <c r="MMS35" s="520"/>
      <c r="MMT35" s="520"/>
      <c r="MMU35" s="520"/>
      <c r="MMV35" s="520"/>
      <c r="MMW35" s="520"/>
      <c r="MMX35" s="520"/>
      <c r="MMY35" s="520"/>
      <c r="MMZ35" s="520"/>
      <c r="MNA35" s="520"/>
      <c r="MNB35" s="520"/>
      <c r="MNC35" s="520"/>
      <c r="MND35" s="520"/>
      <c r="MNE35" s="520"/>
      <c r="MNF35" s="520"/>
      <c r="MNG35" s="520"/>
      <c r="MNH35" s="520"/>
      <c r="MNI35" s="520"/>
      <c r="MNJ35" s="520"/>
      <c r="MNK35" s="520"/>
      <c r="MNL35" s="520"/>
      <c r="MNM35" s="520"/>
      <c r="MNN35" s="520"/>
      <c r="MNO35" s="520"/>
      <c r="MNP35" s="520"/>
      <c r="MNQ35" s="520"/>
      <c r="MNR35" s="520"/>
      <c r="MNS35" s="520"/>
      <c r="MNT35" s="520"/>
      <c r="MNU35" s="520"/>
      <c r="MNV35" s="520"/>
      <c r="MNW35" s="520"/>
      <c r="MNX35" s="520"/>
      <c r="MNY35" s="520"/>
      <c r="MNZ35" s="520"/>
      <c r="MOA35" s="520"/>
      <c r="MOB35" s="520"/>
      <c r="MOC35" s="520"/>
      <c r="MOD35" s="520"/>
      <c r="MOE35" s="520"/>
      <c r="MOF35" s="520"/>
      <c r="MOG35" s="520"/>
      <c r="MOH35" s="520"/>
      <c r="MOI35" s="520"/>
      <c r="MOJ35" s="520"/>
      <c r="MOK35" s="520"/>
      <c r="MOL35" s="520"/>
      <c r="MOM35" s="520"/>
      <c r="MON35" s="520"/>
      <c r="MOO35" s="520"/>
      <c r="MOP35" s="520"/>
      <c r="MOQ35" s="520"/>
      <c r="MOR35" s="520"/>
      <c r="MOS35" s="520"/>
      <c r="MOT35" s="520"/>
      <c r="MOU35" s="520"/>
      <c r="MOV35" s="520"/>
      <c r="MOW35" s="520"/>
      <c r="MOX35" s="520"/>
      <c r="MOY35" s="520"/>
      <c r="MOZ35" s="520"/>
      <c r="MPA35" s="520"/>
      <c r="MPB35" s="520"/>
      <c r="MPC35" s="520"/>
      <c r="MPD35" s="520"/>
      <c r="MPE35" s="520"/>
      <c r="MPF35" s="520"/>
      <c r="MPG35" s="520"/>
      <c r="MPH35" s="520"/>
      <c r="MPI35" s="520"/>
      <c r="MPJ35" s="520"/>
      <c r="MPK35" s="520"/>
      <c r="MPL35" s="520"/>
      <c r="MPM35" s="520"/>
      <c r="MPN35" s="520"/>
      <c r="MPO35" s="520"/>
      <c r="MPP35" s="520"/>
      <c r="MPQ35" s="520"/>
      <c r="MPR35" s="520"/>
      <c r="MPS35" s="520"/>
      <c r="MPT35" s="520"/>
      <c r="MPU35" s="520"/>
      <c r="MPV35" s="520"/>
      <c r="MPW35" s="520"/>
      <c r="MPX35" s="520"/>
      <c r="MPY35" s="520"/>
      <c r="MPZ35" s="520"/>
      <c r="MQA35" s="520"/>
      <c r="MQB35" s="520"/>
      <c r="MQC35" s="520"/>
      <c r="MQD35" s="520"/>
      <c r="MQE35" s="520"/>
      <c r="MQF35" s="520"/>
      <c r="MQG35" s="520"/>
      <c r="MQH35" s="520"/>
      <c r="MQI35" s="520"/>
      <c r="MQJ35" s="520"/>
      <c r="MQK35" s="520"/>
      <c r="MQL35" s="520"/>
      <c r="MQM35" s="520"/>
      <c r="MQN35" s="520"/>
      <c r="MQO35" s="520"/>
      <c r="MQP35" s="520"/>
      <c r="MQQ35" s="520"/>
      <c r="MQR35" s="520"/>
      <c r="MQS35" s="520"/>
      <c r="MQT35" s="520"/>
      <c r="MQU35" s="520"/>
      <c r="MQV35" s="520"/>
      <c r="MQW35" s="520"/>
      <c r="MQX35" s="520"/>
      <c r="MQY35" s="520"/>
      <c r="MQZ35" s="520"/>
      <c r="MRA35" s="520"/>
      <c r="MRB35" s="520"/>
      <c r="MRC35" s="520"/>
      <c r="MRD35" s="520"/>
      <c r="MRE35" s="520"/>
      <c r="MRF35" s="520"/>
      <c r="MRG35" s="520"/>
      <c r="MRH35" s="520"/>
      <c r="MRI35" s="520"/>
      <c r="MRJ35" s="520"/>
      <c r="MRK35" s="520"/>
      <c r="MRL35" s="520"/>
      <c r="MRM35" s="520"/>
      <c r="MRN35" s="520"/>
      <c r="MRO35" s="520"/>
      <c r="MRP35" s="520"/>
      <c r="MRQ35" s="520"/>
      <c r="MRR35" s="520"/>
      <c r="MRS35" s="520"/>
      <c r="MRT35" s="520"/>
      <c r="MRU35" s="520"/>
      <c r="MRV35" s="520"/>
      <c r="MRW35" s="520"/>
      <c r="MRX35" s="520"/>
      <c r="MRY35" s="520"/>
      <c r="MRZ35" s="520"/>
      <c r="MSA35" s="520"/>
      <c r="MSB35" s="520"/>
      <c r="MSC35" s="520"/>
      <c r="MSD35" s="520"/>
      <c r="MSE35" s="520"/>
      <c r="MSF35" s="520"/>
      <c r="MSG35" s="520"/>
      <c r="MSH35" s="520"/>
      <c r="MSI35" s="520"/>
      <c r="MSJ35" s="520"/>
      <c r="MSK35" s="520"/>
      <c r="MSL35" s="520"/>
      <c r="MSM35" s="520"/>
      <c r="MSN35" s="520"/>
      <c r="MSO35" s="520"/>
      <c r="MSP35" s="520"/>
      <c r="MSQ35" s="520"/>
      <c r="MSR35" s="520"/>
      <c r="MSS35" s="520"/>
      <c r="MST35" s="520"/>
      <c r="MSU35" s="520"/>
      <c r="MSV35" s="520"/>
      <c r="MSW35" s="520"/>
      <c r="MSX35" s="520"/>
      <c r="MSY35" s="520"/>
      <c r="MSZ35" s="520"/>
      <c r="MTA35" s="520"/>
      <c r="MTB35" s="520"/>
      <c r="MTC35" s="520"/>
      <c r="MTD35" s="520"/>
      <c r="MTE35" s="520"/>
      <c r="MTF35" s="520"/>
      <c r="MTG35" s="520"/>
      <c r="MTH35" s="520"/>
      <c r="MTI35" s="520"/>
      <c r="MTJ35" s="520"/>
      <c r="MTK35" s="520"/>
      <c r="MTL35" s="520"/>
      <c r="MTM35" s="520"/>
      <c r="MTN35" s="520"/>
      <c r="MTO35" s="520"/>
      <c r="MTP35" s="520"/>
      <c r="MTQ35" s="520"/>
      <c r="MTR35" s="520"/>
      <c r="MTS35" s="520"/>
      <c r="MTT35" s="520"/>
      <c r="MTU35" s="520"/>
      <c r="MTV35" s="520"/>
      <c r="MTW35" s="520"/>
      <c r="MTX35" s="520"/>
      <c r="MTY35" s="520"/>
      <c r="MTZ35" s="520"/>
      <c r="MUA35" s="520"/>
      <c r="MUB35" s="520"/>
      <c r="MUC35" s="520"/>
      <c r="MUD35" s="520"/>
      <c r="MUE35" s="520"/>
      <c r="MUF35" s="520"/>
      <c r="MUG35" s="520"/>
      <c r="MUH35" s="520"/>
      <c r="MUI35" s="520"/>
      <c r="MUJ35" s="520"/>
      <c r="MUK35" s="520"/>
      <c r="MUL35" s="520"/>
      <c r="MUM35" s="520"/>
      <c r="MUN35" s="520"/>
      <c r="MUO35" s="520"/>
      <c r="MUP35" s="520"/>
      <c r="MUQ35" s="520"/>
      <c r="MUR35" s="520"/>
      <c r="MUS35" s="520"/>
      <c r="MUT35" s="520"/>
      <c r="MUU35" s="520"/>
      <c r="MUV35" s="520"/>
      <c r="MUW35" s="520"/>
      <c r="MUX35" s="520"/>
      <c r="MUY35" s="520"/>
      <c r="MUZ35" s="520"/>
      <c r="MVA35" s="520"/>
      <c r="MVB35" s="520"/>
      <c r="MVC35" s="520"/>
      <c r="MVD35" s="520"/>
      <c r="MVE35" s="520"/>
      <c r="MVF35" s="520"/>
      <c r="MVG35" s="520"/>
      <c r="MVH35" s="520"/>
      <c r="MVI35" s="520"/>
      <c r="MVJ35" s="520"/>
      <c r="MVK35" s="520"/>
      <c r="MVL35" s="520"/>
      <c r="MVM35" s="520"/>
      <c r="MVN35" s="520"/>
      <c r="MVO35" s="520"/>
      <c r="MVP35" s="520"/>
      <c r="MVQ35" s="520"/>
      <c r="MVR35" s="520"/>
      <c r="MVS35" s="520"/>
      <c r="MVT35" s="520"/>
      <c r="MVU35" s="520"/>
      <c r="MVV35" s="520"/>
      <c r="MVW35" s="520"/>
      <c r="MVX35" s="520"/>
      <c r="MVY35" s="520"/>
      <c r="MVZ35" s="520"/>
      <c r="MWA35" s="520"/>
      <c r="MWB35" s="520"/>
      <c r="MWC35" s="520"/>
      <c r="MWD35" s="520"/>
      <c r="MWE35" s="520"/>
      <c r="MWF35" s="520"/>
      <c r="MWG35" s="520"/>
      <c r="MWH35" s="520"/>
      <c r="MWI35" s="520"/>
      <c r="MWJ35" s="520"/>
      <c r="MWK35" s="520"/>
      <c r="MWL35" s="520"/>
      <c r="MWM35" s="520"/>
      <c r="MWN35" s="520"/>
      <c r="MWO35" s="520"/>
      <c r="MWP35" s="520"/>
      <c r="MWQ35" s="520"/>
      <c r="MWR35" s="520"/>
      <c r="MWS35" s="520"/>
      <c r="MWT35" s="520"/>
      <c r="MWU35" s="520"/>
      <c r="MWV35" s="520"/>
      <c r="MWW35" s="520"/>
      <c r="MWX35" s="520"/>
      <c r="MWY35" s="520"/>
      <c r="MWZ35" s="520"/>
      <c r="MXA35" s="520"/>
      <c r="MXB35" s="520"/>
      <c r="MXC35" s="520"/>
      <c r="MXD35" s="520"/>
      <c r="MXE35" s="520"/>
      <c r="MXF35" s="520"/>
      <c r="MXG35" s="520"/>
      <c r="MXH35" s="520"/>
      <c r="MXI35" s="520"/>
      <c r="MXJ35" s="520"/>
      <c r="MXK35" s="520"/>
      <c r="MXL35" s="520"/>
      <c r="MXM35" s="520"/>
      <c r="MXN35" s="520"/>
      <c r="MXO35" s="520"/>
      <c r="MXP35" s="520"/>
      <c r="MXQ35" s="520"/>
      <c r="MXR35" s="520"/>
      <c r="MXS35" s="520"/>
      <c r="MXT35" s="520"/>
      <c r="MXU35" s="520"/>
      <c r="MXV35" s="520"/>
      <c r="MXW35" s="520"/>
      <c r="MXX35" s="520"/>
      <c r="MXY35" s="520"/>
      <c r="MXZ35" s="520"/>
      <c r="MYA35" s="520"/>
      <c r="MYB35" s="520"/>
      <c r="MYC35" s="520"/>
      <c r="MYD35" s="520"/>
      <c r="MYE35" s="520"/>
      <c r="MYF35" s="520"/>
      <c r="MYG35" s="520"/>
      <c r="MYH35" s="520"/>
      <c r="MYI35" s="520"/>
      <c r="MYJ35" s="520"/>
      <c r="MYK35" s="520"/>
      <c r="MYL35" s="520"/>
      <c r="MYM35" s="520"/>
      <c r="MYN35" s="520"/>
      <c r="MYO35" s="520"/>
      <c r="MYP35" s="520"/>
      <c r="MYQ35" s="520"/>
      <c r="MYR35" s="520"/>
      <c r="MYS35" s="520"/>
      <c r="MYT35" s="520"/>
      <c r="MYU35" s="520"/>
      <c r="MYV35" s="520"/>
      <c r="MYW35" s="520"/>
      <c r="MYX35" s="520"/>
      <c r="MYY35" s="520"/>
      <c r="MYZ35" s="520"/>
      <c r="MZA35" s="520"/>
      <c r="MZB35" s="520"/>
      <c r="MZC35" s="520"/>
      <c r="MZD35" s="520"/>
      <c r="MZE35" s="520"/>
      <c r="MZF35" s="520"/>
      <c r="MZG35" s="520"/>
      <c r="MZH35" s="520"/>
      <c r="MZI35" s="520"/>
      <c r="MZJ35" s="520"/>
      <c r="MZK35" s="520"/>
      <c r="MZL35" s="520"/>
      <c r="MZM35" s="520"/>
      <c r="MZN35" s="520"/>
      <c r="MZO35" s="520"/>
      <c r="MZP35" s="520"/>
      <c r="MZQ35" s="520"/>
      <c r="MZR35" s="520"/>
      <c r="MZS35" s="520"/>
      <c r="MZT35" s="520"/>
      <c r="MZU35" s="520"/>
      <c r="MZV35" s="520"/>
      <c r="MZW35" s="520"/>
      <c r="MZX35" s="520"/>
      <c r="MZY35" s="520"/>
      <c r="MZZ35" s="520"/>
      <c r="NAA35" s="520"/>
      <c r="NAB35" s="520"/>
      <c r="NAC35" s="520"/>
      <c r="NAD35" s="520"/>
      <c r="NAE35" s="520"/>
      <c r="NAF35" s="520"/>
      <c r="NAG35" s="520"/>
      <c r="NAH35" s="520"/>
      <c r="NAI35" s="520"/>
      <c r="NAJ35" s="520"/>
      <c r="NAK35" s="520"/>
      <c r="NAL35" s="520"/>
      <c r="NAM35" s="520"/>
      <c r="NAN35" s="520"/>
      <c r="NAO35" s="520"/>
      <c r="NAP35" s="520"/>
      <c r="NAQ35" s="520"/>
      <c r="NAR35" s="520"/>
      <c r="NAS35" s="520"/>
      <c r="NAT35" s="520"/>
      <c r="NAU35" s="520"/>
      <c r="NAV35" s="520"/>
      <c r="NAW35" s="520"/>
      <c r="NAX35" s="520"/>
      <c r="NAY35" s="520"/>
      <c r="NAZ35" s="520"/>
      <c r="NBA35" s="520"/>
      <c r="NBB35" s="520"/>
      <c r="NBC35" s="520"/>
      <c r="NBD35" s="520"/>
      <c r="NBE35" s="520"/>
      <c r="NBF35" s="520"/>
      <c r="NBG35" s="520"/>
      <c r="NBH35" s="520"/>
      <c r="NBI35" s="520"/>
      <c r="NBJ35" s="520"/>
      <c r="NBK35" s="520"/>
      <c r="NBL35" s="520"/>
      <c r="NBM35" s="520"/>
      <c r="NBN35" s="520"/>
      <c r="NBO35" s="520"/>
      <c r="NBP35" s="520"/>
      <c r="NBQ35" s="520"/>
      <c r="NBR35" s="520"/>
      <c r="NBS35" s="520"/>
      <c r="NBT35" s="520"/>
      <c r="NBU35" s="520"/>
      <c r="NBV35" s="520"/>
      <c r="NBW35" s="520"/>
      <c r="NBX35" s="520"/>
      <c r="NBY35" s="520"/>
      <c r="NBZ35" s="520"/>
      <c r="NCA35" s="520"/>
      <c r="NCB35" s="520"/>
      <c r="NCC35" s="520"/>
      <c r="NCD35" s="520"/>
      <c r="NCE35" s="520"/>
      <c r="NCF35" s="520"/>
      <c r="NCG35" s="520"/>
      <c r="NCH35" s="520"/>
      <c r="NCI35" s="520"/>
      <c r="NCJ35" s="520"/>
      <c r="NCK35" s="520"/>
      <c r="NCL35" s="520"/>
      <c r="NCM35" s="520"/>
      <c r="NCN35" s="520"/>
      <c r="NCO35" s="520"/>
      <c r="NCP35" s="520"/>
      <c r="NCQ35" s="520"/>
      <c r="NCR35" s="520"/>
      <c r="NCS35" s="520"/>
      <c r="NCT35" s="520"/>
      <c r="NCU35" s="520"/>
      <c r="NCV35" s="520"/>
      <c r="NCW35" s="520"/>
      <c r="NCX35" s="520"/>
      <c r="NCY35" s="520"/>
      <c r="NCZ35" s="520"/>
      <c r="NDA35" s="520"/>
      <c r="NDB35" s="520"/>
      <c r="NDC35" s="520"/>
      <c r="NDD35" s="520"/>
      <c r="NDE35" s="520"/>
      <c r="NDF35" s="520"/>
      <c r="NDG35" s="520"/>
      <c r="NDH35" s="520"/>
      <c r="NDI35" s="520"/>
      <c r="NDJ35" s="520"/>
      <c r="NDK35" s="520"/>
      <c r="NDL35" s="520"/>
      <c r="NDM35" s="520"/>
      <c r="NDN35" s="520"/>
      <c r="NDO35" s="520"/>
      <c r="NDP35" s="520"/>
      <c r="NDQ35" s="520"/>
      <c r="NDR35" s="520"/>
      <c r="NDS35" s="520"/>
      <c r="NDT35" s="520"/>
      <c r="NDU35" s="520"/>
      <c r="NDV35" s="520"/>
      <c r="NDW35" s="520"/>
      <c r="NDX35" s="520"/>
      <c r="NDY35" s="520"/>
      <c r="NDZ35" s="520"/>
      <c r="NEA35" s="520"/>
      <c r="NEB35" s="520"/>
      <c r="NEC35" s="520"/>
      <c r="NED35" s="520"/>
      <c r="NEE35" s="520"/>
      <c r="NEF35" s="520"/>
      <c r="NEG35" s="520"/>
      <c r="NEH35" s="520"/>
      <c r="NEI35" s="520"/>
      <c r="NEJ35" s="520"/>
      <c r="NEK35" s="520"/>
      <c r="NEL35" s="520"/>
      <c r="NEM35" s="520"/>
      <c r="NEN35" s="520"/>
      <c r="NEO35" s="520"/>
      <c r="NEP35" s="520"/>
      <c r="NEQ35" s="520"/>
      <c r="NER35" s="520"/>
      <c r="NES35" s="520"/>
      <c r="NET35" s="520"/>
      <c r="NEU35" s="520"/>
      <c r="NEV35" s="520"/>
      <c r="NEW35" s="520"/>
      <c r="NEX35" s="520"/>
      <c r="NEY35" s="520"/>
      <c r="NEZ35" s="520"/>
      <c r="NFA35" s="520"/>
      <c r="NFB35" s="520"/>
      <c r="NFC35" s="520"/>
      <c r="NFD35" s="520"/>
      <c r="NFE35" s="520"/>
      <c r="NFF35" s="520"/>
      <c r="NFG35" s="520"/>
      <c r="NFH35" s="520"/>
      <c r="NFI35" s="520"/>
      <c r="NFJ35" s="520"/>
      <c r="NFK35" s="520"/>
      <c r="NFL35" s="520"/>
      <c r="NFM35" s="520"/>
      <c r="NFN35" s="520"/>
      <c r="NFO35" s="520"/>
      <c r="NFP35" s="520"/>
      <c r="NFQ35" s="520"/>
      <c r="NFR35" s="520"/>
      <c r="NFS35" s="520"/>
      <c r="NFT35" s="520"/>
      <c r="NFU35" s="520"/>
      <c r="NFV35" s="520"/>
      <c r="NFW35" s="520"/>
      <c r="NFX35" s="520"/>
      <c r="NFY35" s="520"/>
      <c r="NFZ35" s="520"/>
      <c r="NGA35" s="520"/>
      <c r="NGB35" s="520"/>
      <c r="NGC35" s="520"/>
      <c r="NGD35" s="520"/>
      <c r="NGE35" s="520"/>
      <c r="NGF35" s="520"/>
      <c r="NGG35" s="520"/>
      <c r="NGH35" s="520"/>
      <c r="NGI35" s="520"/>
      <c r="NGJ35" s="520"/>
      <c r="NGK35" s="520"/>
      <c r="NGL35" s="520"/>
      <c r="NGM35" s="520"/>
      <c r="NGN35" s="520"/>
      <c r="NGO35" s="520"/>
      <c r="NGP35" s="520"/>
      <c r="NGQ35" s="520"/>
      <c r="NGR35" s="520"/>
      <c r="NGS35" s="520"/>
      <c r="NGT35" s="520"/>
      <c r="NGU35" s="520"/>
      <c r="NGV35" s="520"/>
      <c r="NGW35" s="520"/>
      <c r="NGX35" s="520"/>
      <c r="NGY35" s="520"/>
      <c r="NGZ35" s="520"/>
      <c r="NHA35" s="520"/>
      <c r="NHB35" s="520"/>
      <c r="NHC35" s="520"/>
      <c r="NHD35" s="520"/>
      <c r="NHE35" s="520"/>
      <c r="NHF35" s="520"/>
      <c r="NHG35" s="520"/>
      <c r="NHH35" s="520"/>
      <c r="NHI35" s="520"/>
      <c r="NHJ35" s="520"/>
      <c r="NHK35" s="520"/>
      <c r="NHL35" s="520"/>
      <c r="NHM35" s="520"/>
      <c r="NHN35" s="520"/>
      <c r="NHO35" s="520"/>
      <c r="NHP35" s="520"/>
      <c r="NHQ35" s="520"/>
      <c r="NHR35" s="520"/>
      <c r="NHS35" s="520"/>
      <c r="NHT35" s="520"/>
      <c r="NHU35" s="520"/>
      <c r="NHV35" s="520"/>
      <c r="NHW35" s="520"/>
      <c r="NHX35" s="520"/>
      <c r="NHY35" s="520"/>
      <c r="NHZ35" s="520"/>
      <c r="NIA35" s="520"/>
      <c r="NIB35" s="520"/>
      <c r="NIC35" s="520"/>
      <c r="NID35" s="520"/>
      <c r="NIE35" s="520"/>
      <c r="NIF35" s="520"/>
      <c r="NIG35" s="520"/>
      <c r="NIH35" s="520"/>
      <c r="NII35" s="520"/>
      <c r="NIJ35" s="520"/>
      <c r="NIK35" s="520"/>
      <c r="NIL35" s="520"/>
      <c r="NIM35" s="520"/>
      <c r="NIN35" s="520"/>
      <c r="NIO35" s="520"/>
      <c r="NIP35" s="520"/>
      <c r="NIQ35" s="520"/>
      <c r="NIR35" s="520"/>
      <c r="NIS35" s="520"/>
      <c r="NIT35" s="520"/>
      <c r="NIU35" s="520"/>
      <c r="NIV35" s="520"/>
      <c r="NIW35" s="520"/>
      <c r="NIX35" s="520"/>
      <c r="NIY35" s="520"/>
      <c r="NIZ35" s="520"/>
      <c r="NJA35" s="520"/>
      <c r="NJB35" s="520"/>
      <c r="NJC35" s="520"/>
      <c r="NJD35" s="520"/>
      <c r="NJE35" s="520"/>
      <c r="NJF35" s="520"/>
      <c r="NJG35" s="520"/>
      <c r="NJH35" s="520"/>
      <c r="NJI35" s="520"/>
      <c r="NJJ35" s="520"/>
      <c r="NJK35" s="520"/>
      <c r="NJL35" s="520"/>
      <c r="NJM35" s="520"/>
      <c r="NJN35" s="520"/>
      <c r="NJO35" s="520"/>
      <c r="NJP35" s="520"/>
      <c r="NJQ35" s="520"/>
      <c r="NJR35" s="520"/>
      <c r="NJS35" s="520"/>
      <c r="NJT35" s="520"/>
      <c r="NJU35" s="520"/>
      <c r="NJV35" s="520"/>
      <c r="NJW35" s="520"/>
      <c r="NJX35" s="520"/>
      <c r="NJY35" s="520"/>
      <c r="NJZ35" s="520"/>
      <c r="NKA35" s="520"/>
      <c r="NKB35" s="520"/>
      <c r="NKC35" s="520"/>
      <c r="NKD35" s="520"/>
      <c r="NKE35" s="520"/>
      <c r="NKF35" s="520"/>
      <c r="NKG35" s="520"/>
      <c r="NKH35" s="520"/>
      <c r="NKI35" s="520"/>
      <c r="NKJ35" s="520"/>
      <c r="NKK35" s="520"/>
      <c r="NKL35" s="520"/>
      <c r="NKM35" s="520"/>
      <c r="NKN35" s="520"/>
      <c r="NKO35" s="520"/>
      <c r="NKP35" s="520"/>
      <c r="NKQ35" s="520"/>
      <c r="NKR35" s="520"/>
      <c r="NKS35" s="520"/>
      <c r="NKT35" s="520"/>
      <c r="NKU35" s="520"/>
      <c r="NKV35" s="520"/>
      <c r="NKW35" s="520"/>
      <c r="NKX35" s="520"/>
      <c r="NKY35" s="520"/>
      <c r="NKZ35" s="520"/>
      <c r="NLA35" s="520"/>
      <c r="NLB35" s="520"/>
      <c r="NLC35" s="520"/>
      <c r="NLD35" s="520"/>
      <c r="NLE35" s="520"/>
      <c r="NLF35" s="520"/>
      <c r="NLG35" s="520"/>
      <c r="NLH35" s="520"/>
      <c r="NLI35" s="520"/>
      <c r="NLJ35" s="520"/>
      <c r="NLK35" s="520"/>
      <c r="NLL35" s="520"/>
      <c r="NLM35" s="520"/>
      <c r="NLN35" s="520"/>
      <c r="NLO35" s="520"/>
      <c r="NLP35" s="520"/>
      <c r="NLQ35" s="520"/>
      <c r="NLR35" s="520"/>
      <c r="NLS35" s="520"/>
      <c r="NLT35" s="520"/>
      <c r="NLU35" s="520"/>
      <c r="NLV35" s="520"/>
      <c r="NLW35" s="520"/>
      <c r="NLX35" s="520"/>
      <c r="NLY35" s="520"/>
      <c r="NLZ35" s="520"/>
      <c r="NMA35" s="520"/>
      <c r="NMB35" s="520"/>
      <c r="NMC35" s="520"/>
      <c r="NMD35" s="520"/>
      <c r="NME35" s="520"/>
      <c r="NMF35" s="520"/>
      <c r="NMG35" s="520"/>
      <c r="NMH35" s="520"/>
      <c r="NMI35" s="520"/>
      <c r="NMJ35" s="520"/>
      <c r="NMK35" s="520"/>
      <c r="NML35" s="520"/>
      <c r="NMM35" s="520"/>
      <c r="NMN35" s="520"/>
      <c r="NMO35" s="520"/>
      <c r="NMP35" s="520"/>
      <c r="NMQ35" s="520"/>
      <c r="NMR35" s="520"/>
      <c r="NMS35" s="520"/>
      <c r="NMT35" s="520"/>
      <c r="NMU35" s="520"/>
      <c r="NMV35" s="520"/>
      <c r="NMW35" s="520"/>
      <c r="NMX35" s="520"/>
      <c r="NMY35" s="520"/>
      <c r="NMZ35" s="520"/>
      <c r="NNA35" s="520"/>
      <c r="NNB35" s="520"/>
      <c r="NNC35" s="520"/>
      <c r="NND35" s="520"/>
      <c r="NNE35" s="520"/>
      <c r="NNF35" s="520"/>
      <c r="NNG35" s="520"/>
      <c r="NNH35" s="520"/>
      <c r="NNI35" s="520"/>
      <c r="NNJ35" s="520"/>
      <c r="NNK35" s="520"/>
      <c r="NNL35" s="520"/>
      <c r="NNM35" s="520"/>
      <c r="NNN35" s="520"/>
      <c r="NNO35" s="520"/>
      <c r="NNP35" s="520"/>
      <c r="NNQ35" s="520"/>
      <c r="NNR35" s="520"/>
      <c r="NNS35" s="520"/>
      <c r="NNT35" s="520"/>
      <c r="NNU35" s="520"/>
      <c r="NNV35" s="520"/>
      <c r="NNW35" s="520"/>
      <c r="NNX35" s="520"/>
      <c r="NNY35" s="520"/>
      <c r="NNZ35" s="520"/>
      <c r="NOA35" s="520"/>
      <c r="NOB35" s="520"/>
      <c r="NOC35" s="520"/>
      <c r="NOD35" s="520"/>
      <c r="NOE35" s="520"/>
      <c r="NOF35" s="520"/>
      <c r="NOG35" s="520"/>
      <c r="NOH35" s="520"/>
      <c r="NOI35" s="520"/>
      <c r="NOJ35" s="520"/>
      <c r="NOK35" s="520"/>
      <c r="NOL35" s="520"/>
      <c r="NOM35" s="520"/>
      <c r="NON35" s="520"/>
      <c r="NOO35" s="520"/>
      <c r="NOP35" s="520"/>
      <c r="NOQ35" s="520"/>
      <c r="NOR35" s="520"/>
      <c r="NOS35" s="520"/>
      <c r="NOT35" s="520"/>
      <c r="NOU35" s="520"/>
      <c r="NOV35" s="520"/>
      <c r="NOW35" s="520"/>
      <c r="NOX35" s="520"/>
      <c r="NOY35" s="520"/>
      <c r="NOZ35" s="520"/>
      <c r="NPA35" s="520"/>
      <c r="NPB35" s="520"/>
      <c r="NPC35" s="520"/>
      <c r="NPD35" s="520"/>
      <c r="NPE35" s="520"/>
      <c r="NPF35" s="520"/>
      <c r="NPG35" s="520"/>
      <c r="NPH35" s="520"/>
      <c r="NPI35" s="520"/>
      <c r="NPJ35" s="520"/>
      <c r="NPK35" s="520"/>
      <c r="NPL35" s="520"/>
      <c r="NPM35" s="520"/>
      <c r="NPN35" s="520"/>
      <c r="NPO35" s="520"/>
      <c r="NPP35" s="520"/>
      <c r="NPQ35" s="520"/>
      <c r="NPR35" s="520"/>
      <c r="NPS35" s="520"/>
      <c r="NPT35" s="520"/>
      <c r="NPU35" s="520"/>
      <c r="NPV35" s="520"/>
      <c r="NPW35" s="520"/>
      <c r="NPX35" s="520"/>
      <c r="NPY35" s="520"/>
      <c r="NPZ35" s="520"/>
      <c r="NQA35" s="520"/>
      <c r="NQB35" s="520"/>
      <c r="NQC35" s="520"/>
      <c r="NQD35" s="520"/>
      <c r="NQE35" s="520"/>
      <c r="NQF35" s="520"/>
      <c r="NQG35" s="520"/>
      <c r="NQH35" s="520"/>
      <c r="NQI35" s="520"/>
      <c r="NQJ35" s="520"/>
      <c r="NQK35" s="520"/>
      <c r="NQL35" s="520"/>
      <c r="NQM35" s="520"/>
      <c r="NQN35" s="520"/>
      <c r="NQO35" s="520"/>
      <c r="NQP35" s="520"/>
      <c r="NQQ35" s="520"/>
      <c r="NQR35" s="520"/>
      <c r="NQS35" s="520"/>
      <c r="NQT35" s="520"/>
      <c r="NQU35" s="520"/>
      <c r="NQV35" s="520"/>
      <c r="NQW35" s="520"/>
      <c r="NQX35" s="520"/>
      <c r="NQY35" s="520"/>
      <c r="NQZ35" s="520"/>
      <c r="NRA35" s="520"/>
      <c r="NRB35" s="520"/>
      <c r="NRC35" s="520"/>
      <c r="NRD35" s="520"/>
      <c r="NRE35" s="520"/>
      <c r="NRF35" s="520"/>
      <c r="NRG35" s="520"/>
      <c r="NRH35" s="520"/>
      <c r="NRI35" s="520"/>
      <c r="NRJ35" s="520"/>
      <c r="NRK35" s="520"/>
      <c r="NRL35" s="520"/>
      <c r="NRM35" s="520"/>
      <c r="NRN35" s="520"/>
      <c r="NRO35" s="520"/>
      <c r="NRP35" s="520"/>
      <c r="NRQ35" s="520"/>
      <c r="NRR35" s="520"/>
      <c r="NRS35" s="520"/>
      <c r="NRT35" s="520"/>
      <c r="NRU35" s="520"/>
      <c r="NRV35" s="520"/>
      <c r="NRW35" s="520"/>
      <c r="NRX35" s="520"/>
      <c r="NRY35" s="520"/>
      <c r="NRZ35" s="520"/>
      <c r="NSA35" s="520"/>
      <c r="NSB35" s="520"/>
      <c r="NSC35" s="520"/>
      <c r="NSD35" s="520"/>
      <c r="NSE35" s="520"/>
      <c r="NSF35" s="520"/>
      <c r="NSG35" s="520"/>
      <c r="NSH35" s="520"/>
      <c r="NSI35" s="520"/>
      <c r="NSJ35" s="520"/>
      <c r="NSK35" s="520"/>
      <c r="NSL35" s="520"/>
      <c r="NSM35" s="520"/>
      <c r="NSN35" s="520"/>
      <c r="NSO35" s="520"/>
      <c r="NSP35" s="520"/>
      <c r="NSQ35" s="520"/>
      <c r="NSR35" s="520"/>
      <c r="NSS35" s="520"/>
      <c r="NST35" s="520"/>
      <c r="NSU35" s="520"/>
      <c r="NSV35" s="520"/>
      <c r="NSW35" s="520"/>
      <c r="NSX35" s="520"/>
      <c r="NSY35" s="520"/>
      <c r="NSZ35" s="520"/>
      <c r="NTA35" s="520"/>
      <c r="NTB35" s="520"/>
      <c r="NTC35" s="520"/>
      <c r="NTD35" s="520"/>
      <c r="NTE35" s="520"/>
      <c r="NTF35" s="520"/>
      <c r="NTG35" s="520"/>
      <c r="NTH35" s="520"/>
      <c r="NTI35" s="520"/>
      <c r="NTJ35" s="520"/>
      <c r="NTK35" s="520"/>
      <c r="NTL35" s="520"/>
      <c r="NTM35" s="520"/>
      <c r="NTN35" s="520"/>
      <c r="NTO35" s="520"/>
      <c r="NTP35" s="520"/>
      <c r="NTQ35" s="520"/>
      <c r="NTR35" s="520"/>
      <c r="NTS35" s="520"/>
      <c r="NTT35" s="520"/>
      <c r="NTU35" s="520"/>
      <c r="NTV35" s="520"/>
      <c r="NTW35" s="520"/>
      <c r="NTX35" s="520"/>
      <c r="NTY35" s="520"/>
      <c r="NTZ35" s="520"/>
      <c r="NUA35" s="520"/>
      <c r="NUB35" s="520"/>
      <c r="NUC35" s="520"/>
      <c r="NUD35" s="520"/>
      <c r="NUE35" s="520"/>
      <c r="NUF35" s="520"/>
      <c r="NUG35" s="520"/>
      <c r="NUH35" s="520"/>
      <c r="NUI35" s="520"/>
      <c r="NUJ35" s="520"/>
      <c r="NUK35" s="520"/>
      <c r="NUL35" s="520"/>
      <c r="NUM35" s="520"/>
      <c r="NUN35" s="520"/>
      <c r="NUO35" s="520"/>
      <c r="NUP35" s="520"/>
      <c r="NUQ35" s="520"/>
      <c r="NUR35" s="520"/>
      <c r="NUS35" s="520"/>
      <c r="NUT35" s="520"/>
      <c r="NUU35" s="520"/>
      <c r="NUV35" s="520"/>
      <c r="NUW35" s="520"/>
      <c r="NUX35" s="520"/>
      <c r="NUY35" s="520"/>
      <c r="NUZ35" s="520"/>
      <c r="NVA35" s="520"/>
      <c r="NVB35" s="520"/>
      <c r="NVC35" s="520"/>
      <c r="NVD35" s="520"/>
      <c r="NVE35" s="520"/>
      <c r="NVF35" s="520"/>
      <c r="NVG35" s="520"/>
      <c r="NVH35" s="520"/>
      <c r="NVI35" s="520"/>
      <c r="NVJ35" s="520"/>
      <c r="NVK35" s="520"/>
      <c r="NVL35" s="520"/>
      <c r="NVM35" s="520"/>
      <c r="NVN35" s="520"/>
      <c r="NVO35" s="520"/>
      <c r="NVP35" s="520"/>
      <c r="NVQ35" s="520"/>
      <c r="NVR35" s="520"/>
      <c r="NVS35" s="520"/>
      <c r="NVT35" s="520"/>
      <c r="NVU35" s="520"/>
      <c r="NVV35" s="520"/>
      <c r="NVW35" s="520"/>
      <c r="NVX35" s="520"/>
      <c r="NVY35" s="520"/>
      <c r="NVZ35" s="520"/>
      <c r="NWA35" s="520"/>
      <c r="NWB35" s="520"/>
      <c r="NWC35" s="520"/>
      <c r="NWD35" s="520"/>
      <c r="NWE35" s="520"/>
      <c r="NWF35" s="520"/>
      <c r="NWG35" s="520"/>
      <c r="NWH35" s="520"/>
      <c r="NWI35" s="520"/>
      <c r="NWJ35" s="520"/>
      <c r="NWK35" s="520"/>
      <c r="NWL35" s="520"/>
      <c r="NWM35" s="520"/>
      <c r="NWN35" s="520"/>
      <c r="NWO35" s="520"/>
      <c r="NWP35" s="520"/>
      <c r="NWQ35" s="520"/>
      <c r="NWR35" s="520"/>
      <c r="NWS35" s="520"/>
      <c r="NWT35" s="520"/>
      <c r="NWU35" s="520"/>
      <c r="NWV35" s="520"/>
      <c r="NWW35" s="520"/>
      <c r="NWX35" s="520"/>
      <c r="NWY35" s="520"/>
      <c r="NWZ35" s="520"/>
      <c r="NXA35" s="520"/>
      <c r="NXB35" s="520"/>
      <c r="NXC35" s="520"/>
      <c r="NXD35" s="520"/>
      <c r="NXE35" s="520"/>
      <c r="NXF35" s="520"/>
      <c r="NXG35" s="520"/>
      <c r="NXH35" s="520"/>
      <c r="NXI35" s="520"/>
      <c r="NXJ35" s="520"/>
      <c r="NXK35" s="520"/>
      <c r="NXL35" s="520"/>
      <c r="NXM35" s="520"/>
      <c r="NXN35" s="520"/>
      <c r="NXO35" s="520"/>
      <c r="NXP35" s="520"/>
      <c r="NXQ35" s="520"/>
      <c r="NXR35" s="520"/>
      <c r="NXS35" s="520"/>
      <c r="NXT35" s="520"/>
      <c r="NXU35" s="520"/>
      <c r="NXV35" s="520"/>
      <c r="NXW35" s="520"/>
      <c r="NXX35" s="520"/>
      <c r="NXY35" s="520"/>
      <c r="NXZ35" s="520"/>
      <c r="NYA35" s="520"/>
      <c r="NYB35" s="520"/>
      <c r="NYC35" s="520"/>
      <c r="NYD35" s="520"/>
      <c r="NYE35" s="520"/>
      <c r="NYF35" s="520"/>
      <c r="NYG35" s="520"/>
      <c r="NYH35" s="520"/>
      <c r="NYI35" s="520"/>
      <c r="NYJ35" s="520"/>
      <c r="NYK35" s="520"/>
      <c r="NYL35" s="520"/>
      <c r="NYM35" s="520"/>
      <c r="NYN35" s="520"/>
      <c r="NYO35" s="520"/>
      <c r="NYP35" s="520"/>
      <c r="NYQ35" s="520"/>
      <c r="NYR35" s="520"/>
      <c r="NYS35" s="520"/>
      <c r="NYT35" s="520"/>
      <c r="NYU35" s="520"/>
      <c r="NYV35" s="520"/>
      <c r="NYW35" s="520"/>
      <c r="NYX35" s="520"/>
      <c r="NYY35" s="520"/>
      <c r="NYZ35" s="520"/>
      <c r="NZA35" s="520"/>
      <c r="NZB35" s="520"/>
      <c r="NZC35" s="520"/>
      <c r="NZD35" s="520"/>
      <c r="NZE35" s="520"/>
      <c r="NZF35" s="520"/>
      <c r="NZG35" s="520"/>
      <c r="NZH35" s="520"/>
      <c r="NZI35" s="520"/>
      <c r="NZJ35" s="520"/>
      <c r="NZK35" s="520"/>
      <c r="NZL35" s="520"/>
      <c r="NZM35" s="520"/>
      <c r="NZN35" s="520"/>
      <c r="NZO35" s="520"/>
      <c r="NZP35" s="520"/>
      <c r="NZQ35" s="520"/>
      <c r="NZR35" s="520"/>
      <c r="NZS35" s="520"/>
      <c r="NZT35" s="520"/>
      <c r="NZU35" s="520"/>
      <c r="NZV35" s="520"/>
      <c r="NZW35" s="520"/>
      <c r="NZX35" s="520"/>
      <c r="NZY35" s="520"/>
      <c r="NZZ35" s="520"/>
      <c r="OAA35" s="520"/>
      <c r="OAB35" s="520"/>
      <c r="OAC35" s="520"/>
      <c r="OAD35" s="520"/>
      <c r="OAE35" s="520"/>
      <c r="OAF35" s="520"/>
      <c r="OAG35" s="520"/>
      <c r="OAH35" s="520"/>
      <c r="OAI35" s="520"/>
      <c r="OAJ35" s="520"/>
      <c r="OAK35" s="520"/>
      <c r="OAL35" s="520"/>
      <c r="OAM35" s="520"/>
      <c r="OAN35" s="520"/>
      <c r="OAO35" s="520"/>
      <c r="OAP35" s="520"/>
      <c r="OAQ35" s="520"/>
      <c r="OAR35" s="520"/>
      <c r="OAS35" s="520"/>
      <c r="OAT35" s="520"/>
      <c r="OAU35" s="520"/>
      <c r="OAV35" s="520"/>
      <c r="OAW35" s="520"/>
      <c r="OAX35" s="520"/>
      <c r="OAY35" s="520"/>
      <c r="OAZ35" s="520"/>
      <c r="OBA35" s="520"/>
      <c r="OBB35" s="520"/>
      <c r="OBC35" s="520"/>
      <c r="OBD35" s="520"/>
      <c r="OBE35" s="520"/>
      <c r="OBF35" s="520"/>
      <c r="OBG35" s="520"/>
      <c r="OBH35" s="520"/>
      <c r="OBI35" s="520"/>
      <c r="OBJ35" s="520"/>
      <c r="OBK35" s="520"/>
      <c r="OBL35" s="520"/>
      <c r="OBM35" s="520"/>
      <c r="OBN35" s="520"/>
      <c r="OBO35" s="520"/>
      <c r="OBP35" s="520"/>
      <c r="OBQ35" s="520"/>
      <c r="OBR35" s="520"/>
      <c r="OBS35" s="520"/>
      <c r="OBT35" s="520"/>
      <c r="OBU35" s="520"/>
      <c r="OBV35" s="520"/>
      <c r="OBW35" s="520"/>
      <c r="OBX35" s="520"/>
      <c r="OBY35" s="520"/>
      <c r="OBZ35" s="520"/>
      <c r="OCA35" s="520"/>
      <c r="OCB35" s="520"/>
      <c r="OCC35" s="520"/>
      <c r="OCD35" s="520"/>
      <c r="OCE35" s="520"/>
      <c r="OCF35" s="520"/>
      <c r="OCG35" s="520"/>
      <c r="OCH35" s="520"/>
      <c r="OCI35" s="520"/>
      <c r="OCJ35" s="520"/>
      <c r="OCK35" s="520"/>
      <c r="OCL35" s="520"/>
      <c r="OCM35" s="520"/>
      <c r="OCN35" s="520"/>
      <c r="OCO35" s="520"/>
      <c r="OCP35" s="520"/>
      <c r="OCQ35" s="520"/>
      <c r="OCR35" s="520"/>
      <c r="OCS35" s="520"/>
      <c r="OCT35" s="520"/>
      <c r="OCU35" s="520"/>
      <c r="OCV35" s="520"/>
      <c r="OCW35" s="520"/>
      <c r="OCX35" s="520"/>
      <c r="OCY35" s="520"/>
      <c r="OCZ35" s="520"/>
      <c r="ODA35" s="520"/>
      <c r="ODB35" s="520"/>
      <c r="ODC35" s="520"/>
      <c r="ODD35" s="520"/>
      <c r="ODE35" s="520"/>
      <c r="ODF35" s="520"/>
      <c r="ODG35" s="520"/>
      <c r="ODH35" s="520"/>
      <c r="ODI35" s="520"/>
      <c r="ODJ35" s="520"/>
      <c r="ODK35" s="520"/>
      <c r="ODL35" s="520"/>
      <c r="ODM35" s="520"/>
      <c r="ODN35" s="520"/>
      <c r="ODO35" s="520"/>
      <c r="ODP35" s="520"/>
      <c r="ODQ35" s="520"/>
      <c r="ODR35" s="520"/>
      <c r="ODS35" s="520"/>
      <c r="ODT35" s="520"/>
      <c r="ODU35" s="520"/>
      <c r="ODV35" s="520"/>
      <c r="ODW35" s="520"/>
      <c r="ODX35" s="520"/>
      <c r="ODY35" s="520"/>
      <c r="ODZ35" s="520"/>
      <c r="OEA35" s="520"/>
      <c r="OEB35" s="520"/>
      <c r="OEC35" s="520"/>
      <c r="OED35" s="520"/>
      <c r="OEE35" s="520"/>
      <c r="OEF35" s="520"/>
      <c r="OEG35" s="520"/>
      <c r="OEH35" s="520"/>
      <c r="OEI35" s="520"/>
      <c r="OEJ35" s="520"/>
      <c r="OEK35" s="520"/>
      <c r="OEL35" s="520"/>
      <c r="OEM35" s="520"/>
      <c r="OEN35" s="520"/>
      <c r="OEO35" s="520"/>
      <c r="OEP35" s="520"/>
      <c r="OEQ35" s="520"/>
      <c r="OER35" s="520"/>
      <c r="OES35" s="520"/>
      <c r="OET35" s="520"/>
      <c r="OEU35" s="520"/>
      <c r="OEV35" s="520"/>
      <c r="OEW35" s="520"/>
      <c r="OEX35" s="520"/>
      <c r="OEY35" s="520"/>
      <c r="OEZ35" s="520"/>
      <c r="OFA35" s="520"/>
      <c r="OFB35" s="520"/>
      <c r="OFC35" s="520"/>
      <c r="OFD35" s="520"/>
      <c r="OFE35" s="520"/>
      <c r="OFF35" s="520"/>
      <c r="OFG35" s="520"/>
      <c r="OFH35" s="520"/>
      <c r="OFI35" s="520"/>
      <c r="OFJ35" s="520"/>
      <c r="OFK35" s="520"/>
      <c r="OFL35" s="520"/>
      <c r="OFM35" s="520"/>
      <c r="OFN35" s="520"/>
      <c r="OFO35" s="520"/>
      <c r="OFP35" s="520"/>
      <c r="OFQ35" s="520"/>
      <c r="OFR35" s="520"/>
      <c r="OFS35" s="520"/>
      <c r="OFT35" s="520"/>
      <c r="OFU35" s="520"/>
      <c r="OFV35" s="520"/>
      <c r="OFW35" s="520"/>
      <c r="OFX35" s="520"/>
      <c r="OFY35" s="520"/>
      <c r="OFZ35" s="520"/>
      <c r="OGA35" s="520"/>
      <c r="OGB35" s="520"/>
      <c r="OGC35" s="520"/>
      <c r="OGD35" s="520"/>
      <c r="OGE35" s="520"/>
      <c r="OGF35" s="520"/>
      <c r="OGG35" s="520"/>
      <c r="OGH35" s="520"/>
      <c r="OGI35" s="520"/>
      <c r="OGJ35" s="520"/>
      <c r="OGK35" s="520"/>
      <c r="OGL35" s="520"/>
      <c r="OGM35" s="520"/>
      <c r="OGN35" s="520"/>
      <c r="OGO35" s="520"/>
      <c r="OGP35" s="520"/>
      <c r="OGQ35" s="520"/>
      <c r="OGR35" s="520"/>
      <c r="OGS35" s="520"/>
      <c r="OGT35" s="520"/>
      <c r="OGU35" s="520"/>
      <c r="OGV35" s="520"/>
      <c r="OGW35" s="520"/>
      <c r="OGX35" s="520"/>
      <c r="OGY35" s="520"/>
      <c r="OGZ35" s="520"/>
      <c r="OHA35" s="520"/>
      <c r="OHB35" s="520"/>
      <c r="OHC35" s="520"/>
      <c r="OHD35" s="520"/>
      <c r="OHE35" s="520"/>
      <c r="OHF35" s="520"/>
      <c r="OHG35" s="520"/>
      <c r="OHH35" s="520"/>
      <c r="OHI35" s="520"/>
      <c r="OHJ35" s="520"/>
      <c r="OHK35" s="520"/>
      <c r="OHL35" s="520"/>
      <c r="OHM35" s="520"/>
      <c r="OHN35" s="520"/>
      <c r="OHO35" s="520"/>
      <c r="OHP35" s="520"/>
      <c r="OHQ35" s="520"/>
      <c r="OHR35" s="520"/>
      <c r="OHS35" s="520"/>
      <c r="OHT35" s="520"/>
      <c r="OHU35" s="520"/>
      <c r="OHV35" s="520"/>
      <c r="OHW35" s="520"/>
      <c r="OHX35" s="520"/>
      <c r="OHY35" s="520"/>
      <c r="OHZ35" s="520"/>
      <c r="OIA35" s="520"/>
      <c r="OIB35" s="520"/>
      <c r="OIC35" s="520"/>
      <c r="OID35" s="520"/>
      <c r="OIE35" s="520"/>
      <c r="OIF35" s="520"/>
      <c r="OIG35" s="520"/>
      <c r="OIH35" s="520"/>
      <c r="OII35" s="520"/>
      <c r="OIJ35" s="520"/>
      <c r="OIK35" s="520"/>
      <c r="OIL35" s="520"/>
      <c r="OIM35" s="520"/>
      <c r="OIN35" s="520"/>
      <c r="OIO35" s="520"/>
      <c r="OIP35" s="520"/>
      <c r="OIQ35" s="520"/>
      <c r="OIR35" s="520"/>
      <c r="OIS35" s="520"/>
      <c r="OIT35" s="520"/>
      <c r="OIU35" s="520"/>
      <c r="OIV35" s="520"/>
      <c r="OIW35" s="520"/>
      <c r="OIX35" s="520"/>
      <c r="OIY35" s="520"/>
      <c r="OIZ35" s="520"/>
      <c r="OJA35" s="520"/>
      <c r="OJB35" s="520"/>
      <c r="OJC35" s="520"/>
      <c r="OJD35" s="520"/>
      <c r="OJE35" s="520"/>
      <c r="OJF35" s="520"/>
      <c r="OJG35" s="520"/>
      <c r="OJH35" s="520"/>
      <c r="OJI35" s="520"/>
      <c r="OJJ35" s="520"/>
      <c r="OJK35" s="520"/>
      <c r="OJL35" s="520"/>
      <c r="OJM35" s="520"/>
      <c r="OJN35" s="520"/>
      <c r="OJO35" s="520"/>
      <c r="OJP35" s="520"/>
      <c r="OJQ35" s="520"/>
      <c r="OJR35" s="520"/>
      <c r="OJS35" s="520"/>
      <c r="OJT35" s="520"/>
      <c r="OJU35" s="520"/>
      <c r="OJV35" s="520"/>
      <c r="OJW35" s="520"/>
      <c r="OJX35" s="520"/>
      <c r="OJY35" s="520"/>
      <c r="OJZ35" s="520"/>
      <c r="OKA35" s="520"/>
      <c r="OKB35" s="520"/>
      <c r="OKC35" s="520"/>
      <c r="OKD35" s="520"/>
      <c r="OKE35" s="520"/>
      <c r="OKF35" s="520"/>
      <c r="OKG35" s="520"/>
      <c r="OKH35" s="520"/>
      <c r="OKI35" s="520"/>
      <c r="OKJ35" s="520"/>
      <c r="OKK35" s="520"/>
      <c r="OKL35" s="520"/>
      <c r="OKM35" s="520"/>
      <c r="OKN35" s="520"/>
      <c r="OKO35" s="520"/>
      <c r="OKP35" s="520"/>
      <c r="OKQ35" s="520"/>
      <c r="OKR35" s="520"/>
      <c r="OKS35" s="520"/>
      <c r="OKT35" s="520"/>
      <c r="OKU35" s="520"/>
      <c r="OKV35" s="520"/>
      <c r="OKW35" s="520"/>
      <c r="OKX35" s="520"/>
      <c r="OKY35" s="520"/>
      <c r="OKZ35" s="520"/>
      <c r="OLA35" s="520"/>
      <c r="OLB35" s="520"/>
      <c r="OLC35" s="520"/>
      <c r="OLD35" s="520"/>
      <c r="OLE35" s="520"/>
      <c r="OLF35" s="520"/>
      <c r="OLG35" s="520"/>
      <c r="OLH35" s="520"/>
      <c r="OLI35" s="520"/>
      <c r="OLJ35" s="520"/>
      <c r="OLK35" s="520"/>
      <c r="OLL35" s="520"/>
      <c r="OLM35" s="520"/>
      <c r="OLN35" s="520"/>
      <c r="OLO35" s="520"/>
      <c r="OLP35" s="520"/>
      <c r="OLQ35" s="520"/>
      <c r="OLR35" s="520"/>
      <c r="OLS35" s="520"/>
      <c r="OLT35" s="520"/>
      <c r="OLU35" s="520"/>
      <c r="OLV35" s="520"/>
      <c r="OLW35" s="520"/>
      <c r="OLX35" s="520"/>
      <c r="OLY35" s="520"/>
      <c r="OLZ35" s="520"/>
      <c r="OMA35" s="520"/>
      <c r="OMB35" s="520"/>
      <c r="OMC35" s="520"/>
      <c r="OMD35" s="520"/>
      <c r="OME35" s="520"/>
      <c r="OMF35" s="520"/>
      <c r="OMG35" s="520"/>
      <c r="OMH35" s="520"/>
      <c r="OMI35" s="520"/>
      <c r="OMJ35" s="520"/>
      <c r="OMK35" s="520"/>
      <c r="OML35" s="520"/>
      <c r="OMM35" s="520"/>
      <c r="OMN35" s="520"/>
      <c r="OMO35" s="520"/>
      <c r="OMP35" s="520"/>
      <c r="OMQ35" s="520"/>
      <c r="OMR35" s="520"/>
      <c r="OMS35" s="520"/>
      <c r="OMT35" s="520"/>
      <c r="OMU35" s="520"/>
      <c r="OMV35" s="520"/>
      <c r="OMW35" s="520"/>
      <c r="OMX35" s="520"/>
      <c r="OMY35" s="520"/>
      <c r="OMZ35" s="520"/>
      <c r="ONA35" s="520"/>
      <c r="ONB35" s="520"/>
      <c r="ONC35" s="520"/>
      <c r="OND35" s="520"/>
      <c r="ONE35" s="520"/>
      <c r="ONF35" s="520"/>
      <c r="ONG35" s="520"/>
      <c r="ONH35" s="520"/>
      <c r="ONI35" s="520"/>
      <c r="ONJ35" s="520"/>
      <c r="ONK35" s="520"/>
      <c r="ONL35" s="520"/>
      <c r="ONM35" s="520"/>
      <c r="ONN35" s="520"/>
      <c r="ONO35" s="520"/>
      <c r="ONP35" s="520"/>
      <c r="ONQ35" s="520"/>
      <c r="ONR35" s="520"/>
      <c r="ONS35" s="520"/>
      <c r="ONT35" s="520"/>
      <c r="ONU35" s="520"/>
      <c r="ONV35" s="520"/>
      <c r="ONW35" s="520"/>
      <c r="ONX35" s="520"/>
      <c r="ONY35" s="520"/>
      <c r="ONZ35" s="520"/>
      <c r="OOA35" s="520"/>
      <c r="OOB35" s="520"/>
      <c r="OOC35" s="520"/>
      <c r="OOD35" s="520"/>
      <c r="OOE35" s="520"/>
      <c r="OOF35" s="520"/>
      <c r="OOG35" s="520"/>
      <c r="OOH35" s="520"/>
      <c r="OOI35" s="520"/>
      <c r="OOJ35" s="520"/>
      <c r="OOK35" s="520"/>
      <c r="OOL35" s="520"/>
      <c r="OOM35" s="520"/>
      <c r="OON35" s="520"/>
      <c r="OOO35" s="520"/>
      <c r="OOP35" s="520"/>
      <c r="OOQ35" s="520"/>
      <c r="OOR35" s="520"/>
      <c r="OOS35" s="520"/>
      <c r="OOT35" s="520"/>
      <c r="OOU35" s="520"/>
      <c r="OOV35" s="520"/>
      <c r="OOW35" s="520"/>
      <c r="OOX35" s="520"/>
      <c r="OOY35" s="520"/>
      <c r="OOZ35" s="520"/>
      <c r="OPA35" s="520"/>
      <c r="OPB35" s="520"/>
      <c r="OPC35" s="520"/>
      <c r="OPD35" s="520"/>
      <c r="OPE35" s="520"/>
      <c r="OPF35" s="520"/>
      <c r="OPG35" s="520"/>
      <c r="OPH35" s="520"/>
      <c r="OPI35" s="520"/>
      <c r="OPJ35" s="520"/>
      <c r="OPK35" s="520"/>
      <c r="OPL35" s="520"/>
      <c r="OPM35" s="520"/>
      <c r="OPN35" s="520"/>
      <c r="OPO35" s="520"/>
      <c r="OPP35" s="520"/>
      <c r="OPQ35" s="520"/>
      <c r="OPR35" s="520"/>
      <c r="OPS35" s="520"/>
      <c r="OPT35" s="520"/>
      <c r="OPU35" s="520"/>
      <c r="OPV35" s="520"/>
      <c r="OPW35" s="520"/>
      <c r="OPX35" s="520"/>
      <c r="OPY35" s="520"/>
      <c r="OPZ35" s="520"/>
      <c r="OQA35" s="520"/>
      <c r="OQB35" s="520"/>
      <c r="OQC35" s="520"/>
      <c r="OQD35" s="520"/>
      <c r="OQE35" s="520"/>
      <c r="OQF35" s="520"/>
      <c r="OQG35" s="520"/>
      <c r="OQH35" s="520"/>
      <c r="OQI35" s="520"/>
      <c r="OQJ35" s="520"/>
      <c r="OQK35" s="520"/>
      <c r="OQL35" s="520"/>
      <c r="OQM35" s="520"/>
      <c r="OQN35" s="520"/>
      <c r="OQO35" s="520"/>
      <c r="OQP35" s="520"/>
      <c r="OQQ35" s="520"/>
      <c r="OQR35" s="520"/>
      <c r="OQS35" s="520"/>
      <c r="OQT35" s="520"/>
      <c r="OQU35" s="520"/>
      <c r="OQV35" s="520"/>
      <c r="OQW35" s="520"/>
      <c r="OQX35" s="520"/>
      <c r="OQY35" s="520"/>
      <c r="OQZ35" s="520"/>
      <c r="ORA35" s="520"/>
      <c r="ORB35" s="520"/>
      <c r="ORC35" s="520"/>
      <c r="ORD35" s="520"/>
      <c r="ORE35" s="520"/>
      <c r="ORF35" s="520"/>
      <c r="ORG35" s="520"/>
      <c r="ORH35" s="520"/>
      <c r="ORI35" s="520"/>
      <c r="ORJ35" s="520"/>
      <c r="ORK35" s="520"/>
      <c r="ORL35" s="520"/>
      <c r="ORM35" s="520"/>
      <c r="ORN35" s="520"/>
      <c r="ORO35" s="520"/>
      <c r="ORP35" s="520"/>
      <c r="ORQ35" s="520"/>
      <c r="ORR35" s="520"/>
      <c r="ORS35" s="520"/>
      <c r="ORT35" s="520"/>
      <c r="ORU35" s="520"/>
      <c r="ORV35" s="520"/>
      <c r="ORW35" s="520"/>
      <c r="ORX35" s="520"/>
      <c r="ORY35" s="520"/>
      <c r="ORZ35" s="520"/>
      <c r="OSA35" s="520"/>
      <c r="OSB35" s="520"/>
      <c r="OSC35" s="520"/>
      <c r="OSD35" s="520"/>
      <c r="OSE35" s="520"/>
      <c r="OSF35" s="520"/>
      <c r="OSG35" s="520"/>
      <c r="OSH35" s="520"/>
      <c r="OSI35" s="520"/>
      <c r="OSJ35" s="520"/>
      <c r="OSK35" s="520"/>
      <c r="OSL35" s="520"/>
      <c r="OSM35" s="520"/>
      <c r="OSN35" s="520"/>
      <c r="OSO35" s="520"/>
      <c r="OSP35" s="520"/>
      <c r="OSQ35" s="520"/>
      <c r="OSR35" s="520"/>
      <c r="OSS35" s="520"/>
      <c r="OST35" s="520"/>
      <c r="OSU35" s="520"/>
      <c r="OSV35" s="520"/>
      <c r="OSW35" s="520"/>
      <c r="OSX35" s="520"/>
      <c r="OSY35" s="520"/>
      <c r="OSZ35" s="520"/>
      <c r="OTA35" s="520"/>
      <c r="OTB35" s="520"/>
      <c r="OTC35" s="520"/>
      <c r="OTD35" s="520"/>
      <c r="OTE35" s="520"/>
      <c r="OTF35" s="520"/>
      <c r="OTG35" s="520"/>
      <c r="OTH35" s="520"/>
      <c r="OTI35" s="520"/>
      <c r="OTJ35" s="520"/>
      <c r="OTK35" s="520"/>
      <c r="OTL35" s="520"/>
      <c r="OTM35" s="520"/>
      <c r="OTN35" s="520"/>
      <c r="OTO35" s="520"/>
      <c r="OTP35" s="520"/>
      <c r="OTQ35" s="520"/>
      <c r="OTR35" s="520"/>
      <c r="OTS35" s="520"/>
      <c r="OTT35" s="520"/>
      <c r="OTU35" s="520"/>
      <c r="OTV35" s="520"/>
      <c r="OTW35" s="520"/>
      <c r="OTX35" s="520"/>
      <c r="OTY35" s="520"/>
      <c r="OTZ35" s="520"/>
      <c r="OUA35" s="520"/>
      <c r="OUB35" s="520"/>
      <c r="OUC35" s="520"/>
      <c r="OUD35" s="520"/>
      <c r="OUE35" s="520"/>
      <c r="OUF35" s="520"/>
      <c r="OUG35" s="520"/>
      <c r="OUH35" s="520"/>
      <c r="OUI35" s="520"/>
      <c r="OUJ35" s="520"/>
      <c r="OUK35" s="520"/>
      <c r="OUL35" s="520"/>
      <c r="OUM35" s="520"/>
      <c r="OUN35" s="520"/>
      <c r="OUO35" s="520"/>
      <c r="OUP35" s="520"/>
      <c r="OUQ35" s="520"/>
      <c r="OUR35" s="520"/>
      <c r="OUS35" s="520"/>
      <c r="OUT35" s="520"/>
      <c r="OUU35" s="520"/>
      <c r="OUV35" s="520"/>
      <c r="OUW35" s="520"/>
      <c r="OUX35" s="520"/>
      <c r="OUY35" s="520"/>
      <c r="OUZ35" s="520"/>
      <c r="OVA35" s="520"/>
      <c r="OVB35" s="520"/>
      <c r="OVC35" s="520"/>
      <c r="OVD35" s="520"/>
      <c r="OVE35" s="520"/>
      <c r="OVF35" s="520"/>
      <c r="OVG35" s="520"/>
      <c r="OVH35" s="520"/>
      <c r="OVI35" s="520"/>
      <c r="OVJ35" s="520"/>
      <c r="OVK35" s="520"/>
      <c r="OVL35" s="520"/>
      <c r="OVM35" s="520"/>
      <c r="OVN35" s="520"/>
      <c r="OVO35" s="520"/>
      <c r="OVP35" s="520"/>
      <c r="OVQ35" s="520"/>
      <c r="OVR35" s="520"/>
      <c r="OVS35" s="520"/>
      <c r="OVT35" s="520"/>
      <c r="OVU35" s="520"/>
      <c r="OVV35" s="520"/>
      <c r="OVW35" s="520"/>
      <c r="OVX35" s="520"/>
      <c r="OVY35" s="520"/>
      <c r="OVZ35" s="520"/>
      <c r="OWA35" s="520"/>
      <c r="OWB35" s="520"/>
      <c r="OWC35" s="520"/>
      <c r="OWD35" s="520"/>
      <c r="OWE35" s="520"/>
      <c r="OWF35" s="520"/>
      <c r="OWG35" s="520"/>
      <c r="OWH35" s="520"/>
      <c r="OWI35" s="520"/>
      <c r="OWJ35" s="520"/>
      <c r="OWK35" s="520"/>
      <c r="OWL35" s="520"/>
      <c r="OWM35" s="520"/>
      <c r="OWN35" s="520"/>
      <c r="OWO35" s="520"/>
      <c r="OWP35" s="520"/>
      <c r="OWQ35" s="520"/>
      <c r="OWR35" s="520"/>
      <c r="OWS35" s="520"/>
      <c r="OWT35" s="520"/>
      <c r="OWU35" s="520"/>
      <c r="OWV35" s="520"/>
      <c r="OWW35" s="520"/>
      <c r="OWX35" s="520"/>
      <c r="OWY35" s="520"/>
      <c r="OWZ35" s="520"/>
      <c r="OXA35" s="520"/>
      <c r="OXB35" s="520"/>
      <c r="OXC35" s="520"/>
      <c r="OXD35" s="520"/>
      <c r="OXE35" s="520"/>
      <c r="OXF35" s="520"/>
      <c r="OXG35" s="520"/>
      <c r="OXH35" s="520"/>
      <c r="OXI35" s="520"/>
      <c r="OXJ35" s="520"/>
      <c r="OXK35" s="520"/>
      <c r="OXL35" s="520"/>
      <c r="OXM35" s="520"/>
      <c r="OXN35" s="520"/>
      <c r="OXO35" s="520"/>
      <c r="OXP35" s="520"/>
      <c r="OXQ35" s="520"/>
      <c r="OXR35" s="520"/>
      <c r="OXS35" s="520"/>
      <c r="OXT35" s="520"/>
      <c r="OXU35" s="520"/>
      <c r="OXV35" s="520"/>
      <c r="OXW35" s="520"/>
      <c r="OXX35" s="520"/>
      <c r="OXY35" s="520"/>
      <c r="OXZ35" s="520"/>
      <c r="OYA35" s="520"/>
      <c r="OYB35" s="520"/>
      <c r="OYC35" s="520"/>
      <c r="OYD35" s="520"/>
      <c r="OYE35" s="520"/>
      <c r="OYF35" s="520"/>
      <c r="OYG35" s="520"/>
      <c r="OYH35" s="520"/>
      <c r="OYI35" s="520"/>
      <c r="OYJ35" s="520"/>
      <c r="OYK35" s="520"/>
      <c r="OYL35" s="520"/>
      <c r="OYM35" s="520"/>
      <c r="OYN35" s="520"/>
      <c r="OYO35" s="520"/>
      <c r="OYP35" s="520"/>
      <c r="OYQ35" s="520"/>
      <c r="OYR35" s="520"/>
      <c r="OYS35" s="520"/>
      <c r="OYT35" s="520"/>
      <c r="OYU35" s="520"/>
      <c r="OYV35" s="520"/>
      <c r="OYW35" s="520"/>
      <c r="OYX35" s="520"/>
      <c r="OYY35" s="520"/>
      <c r="OYZ35" s="520"/>
      <c r="OZA35" s="520"/>
      <c r="OZB35" s="520"/>
      <c r="OZC35" s="520"/>
      <c r="OZD35" s="520"/>
      <c r="OZE35" s="520"/>
      <c r="OZF35" s="520"/>
      <c r="OZG35" s="520"/>
      <c r="OZH35" s="520"/>
      <c r="OZI35" s="520"/>
      <c r="OZJ35" s="520"/>
      <c r="OZK35" s="520"/>
      <c r="OZL35" s="520"/>
      <c r="OZM35" s="520"/>
      <c r="OZN35" s="520"/>
      <c r="OZO35" s="520"/>
      <c r="OZP35" s="520"/>
      <c r="OZQ35" s="520"/>
      <c r="OZR35" s="520"/>
      <c r="OZS35" s="520"/>
      <c r="OZT35" s="520"/>
      <c r="OZU35" s="520"/>
      <c r="OZV35" s="520"/>
      <c r="OZW35" s="520"/>
      <c r="OZX35" s="520"/>
      <c r="OZY35" s="520"/>
      <c r="OZZ35" s="520"/>
      <c r="PAA35" s="520"/>
      <c r="PAB35" s="520"/>
      <c r="PAC35" s="520"/>
      <c r="PAD35" s="520"/>
      <c r="PAE35" s="520"/>
      <c r="PAF35" s="520"/>
      <c r="PAG35" s="520"/>
      <c r="PAH35" s="520"/>
      <c r="PAI35" s="520"/>
      <c r="PAJ35" s="520"/>
      <c r="PAK35" s="520"/>
      <c r="PAL35" s="520"/>
      <c r="PAM35" s="520"/>
      <c r="PAN35" s="520"/>
      <c r="PAO35" s="520"/>
      <c r="PAP35" s="520"/>
      <c r="PAQ35" s="520"/>
      <c r="PAR35" s="520"/>
      <c r="PAS35" s="520"/>
      <c r="PAT35" s="520"/>
      <c r="PAU35" s="520"/>
      <c r="PAV35" s="520"/>
      <c r="PAW35" s="520"/>
      <c r="PAX35" s="520"/>
      <c r="PAY35" s="520"/>
      <c r="PAZ35" s="520"/>
      <c r="PBA35" s="520"/>
      <c r="PBB35" s="520"/>
      <c r="PBC35" s="520"/>
      <c r="PBD35" s="520"/>
      <c r="PBE35" s="520"/>
      <c r="PBF35" s="520"/>
      <c r="PBG35" s="520"/>
      <c r="PBH35" s="520"/>
      <c r="PBI35" s="520"/>
      <c r="PBJ35" s="520"/>
      <c r="PBK35" s="520"/>
      <c r="PBL35" s="520"/>
      <c r="PBM35" s="520"/>
      <c r="PBN35" s="520"/>
      <c r="PBO35" s="520"/>
      <c r="PBP35" s="520"/>
      <c r="PBQ35" s="520"/>
      <c r="PBR35" s="520"/>
      <c r="PBS35" s="520"/>
      <c r="PBT35" s="520"/>
      <c r="PBU35" s="520"/>
      <c r="PBV35" s="520"/>
      <c r="PBW35" s="520"/>
      <c r="PBX35" s="520"/>
      <c r="PBY35" s="520"/>
      <c r="PBZ35" s="520"/>
      <c r="PCA35" s="520"/>
      <c r="PCB35" s="520"/>
      <c r="PCC35" s="520"/>
      <c r="PCD35" s="520"/>
      <c r="PCE35" s="520"/>
      <c r="PCF35" s="520"/>
      <c r="PCG35" s="520"/>
      <c r="PCH35" s="520"/>
      <c r="PCI35" s="520"/>
      <c r="PCJ35" s="520"/>
      <c r="PCK35" s="520"/>
      <c r="PCL35" s="520"/>
      <c r="PCM35" s="520"/>
      <c r="PCN35" s="520"/>
      <c r="PCO35" s="520"/>
      <c r="PCP35" s="520"/>
      <c r="PCQ35" s="520"/>
      <c r="PCR35" s="520"/>
      <c r="PCS35" s="520"/>
      <c r="PCT35" s="520"/>
      <c r="PCU35" s="520"/>
      <c r="PCV35" s="520"/>
      <c r="PCW35" s="520"/>
      <c r="PCX35" s="520"/>
      <c r="PCY35" s="520"/>
      <c r="PCZ35" s="520"/>
      <c r="PDA35" s="520"/>
      <c r="PDB35" s="520"/>
      <c r="PDC35" s="520"/>
      <c r="PDD35" s="520"/>
      <c r="PDE35" s="520"/>
      <c r="PDF35" s="520"/>
      <c r="PDG35" s="520"/>
      <c r="PDH35" s="520"/>
      <c r="PDI35" s="520"/>
      <c r="PDJ35" s="520"/>
      <c r="PDK35" s="520"/>
      <c r="PDL35" s="520"/>
      <c r="PDM35" s="520"/>
      <c r="PDN35" s="520"/>
      <c r="PDO35" s="520"/>
      <c r="PDP35" s="520"/>
      <c r="PDQ35" s="520"/>
      <c r="PDR35" s="520"/>
      <c r="PDS35" s="520"/>
      <c r="PDT35" s="520"/>
      <c r="PDU35" s="520"/>
      <c r="PDV35" s="520"/>
      <c r="PDW35" s="520"/>
      <c r="PDX35" s="520"/>
      <c r="PDY35" s="520"/>
      <c r="PDZ35" s="520"/>
      <c r="PEA35" s="520"/>
      <c r="PEB35" s="520"/>
      <c r="PEC35" s="520"/>
      <c r="PED35" s="520"/>
      <c r="PEE35" s="520"/>
      <c r="PEF35" s="520"/>
      <c r="PEG35" s="520"/>
      <c r="PEH35" s="520"/>
      <c r="PEI35" s="520"/>
      <c r="PEJ35" s="520"/>
      <c r="PEK35" s="520"/>
      <c r="PEL35" s="520"/>
      <c r="PEM35" s="520"/>
      <c r="PEN35" s="520"/>
      <c r="PEO35" s="520"/>
      <c r="PEP35" s="520"/>
      <c r="PEQ35" s="520"/>
      <c r="PER35" s="520"/>
      <c r="PES35" s="520"/>
      <c r="PET35" s="520"/>
      <c r="PEU35" s="520"/>
      <c r="PEV35" s="520"/>
      <c r="PEW35" s="520"/>
      <c r="PEX35" s="520"/>
      <c r="PEY35" s="520"/>
      <c r="PEZ35" s="520"/>
      <c r="PFA35" s="520"/>
      <c r="PFB35" s="520"/>
      <c r="PFC35" s="520"/>
      <c r="PFD35" s="520"/>
      <c r="PFE35" s="520"/>
      <c r="PFF35" s="520"/>
      <c r="PFG35" s="520"/>
      <c r="PFH35" s="520"/>
      <c r="PFI35" s="520"/>
      <c r="PFJ35" s="520"/>
      <c r="PFK35" s="520"/>
      <c r="PFL35" s="520"/>
      <c r="PFM35" s="520"/>
      <c r="PFN35" s="520"/>
      <c r="PFO35" s="520"/>
      <c r="PFP35" s="520"/>
      <c r="PFQ35" s="520"/>
      <c r="PFR35" s="520"/>
      <c r="PFS35" s="520"/>
      <c r="PFT35" s="520"/>
      <c r="PFU35" s="520"/>
      <c r="PFV35" s="520"/>
      <c r="PFW35" s="520"/>
      <c r="PFX35" s="520"/>
      <c r="PFY35" s="520"/>
      <c r="PFZ35" s="520"/>
      <c r="PGA35" s="520"/>
      <c r="PGB35" s="520"/>
      <c r="PGC35" s="520"/>
      <c r="PGD35" s="520"/>
      <c r="PGE35" s="520"/>
      <c r="PGF35" s="520"/>
      <c r="PGG35" s="520"/>
      <c r="PGH35" s="520"/>
      <c r="PGI35" s="520"/>
      <c r="PGJ35" s="520"/>
      <c r="PGK35" s="520"/>
      <c r="PGL35" s="520"/>
      <c r="PGM35" s="520"/>
      <c r="PGN35" s="520"/>
      <c r="PGO35" s="520"/>
      <c r="PGP35" s="520"/>
      <c r="PGQ35" s="520"/>
      <c r="PGR35" s="520"/>
      <c r="PGS35" s="520"/>
      <c r="PGT35" s="520"/>
      <c r="PGU35" s="520"/>
      <c r="PGV35" s="520"/>
      <c r="PGW35" s="520"/>
      <c r="PGX35" s="520"/>
      <c r="PGY35" s="520"/>
      <c r="PGZ35" s="520"/>
      <c r="PHA35" s="520"/>
      <c r="PHB35" s="520"/>
      <c r="PHC35" s="520"/>
      <c r="PHD35" s="520"/>
      <c r="PHE35" s="520"/>
      <c r="PHF35" s="520"/>
      <c r="PHG35" s="520"/>
      <c r="PHH35" s="520"/>
      <c r="PHI35" s="520"/>
      <c r="PHJ35" s="520"/>
      <c r="PHK35" s="520"/>
      <c r="PHL35" s="520"/>
      <c r="PHM35" s="520"/>
      <c r="PHN35" s="520"/>
      <c r="PHO35" s="520"/>
      <c r="PHP35" s="520"/>
      <c r="PHQ35" s="520"/>
      <c r="PHR35" s="520"/>
      <c r="PHS35" s="520"/>
      <c r="PHT35" s="520"/>
      <c r="PHU35" s="520"/>
      <c r="PHV35" s="520"/>
      <c r="PHW35" s="520"/>
      <c r="PHX35" s="520"/>
      <c r="PHY35" s="520"/>
      <c r="PHZ35" s="520"/>
      <c r="PIA35" s="520"/>
      <c r="PIB35" s="520"/>
      <c r="PIC35" s="520"/>
      <c r="PID35" s="520"/>
      <c r="PIE35" s="520"/>
      <c r="PIF35" s="520"/>
      <c r="PIG35" s="520"/>
      <c r="PIH35" s="520"/>
      <c r="PII35" s="520"/>
      <c r="PIJ35" s="520"/>
      <c r="PIK35" s="520"/>
      <c r="PIL35" s="520"/>
      <c r="PIM35" s="520"/>
      <c r="PIN35" s="520"/>
      <c r="PIO35" s="520"/>
      <c r="PIP35" s="520"/>
      <c r="PIQ35" s="520"/>
      <c r="PIR35" s="520"/>
      <c r="PIS35" s="520"/>
      <c r="PIT35" s="520"/>
      <c r="PIU35" s="520"/>
      <c r="PIV35" s="520"/>
      <c r="PIW35" s="520"/>
      <c r="PIX35" s="520"/>
      <c r="PIY35" s="520"/>
      <c r="PIZ35" s="520"/>
      <c r="PJA35" s="520"/>
      <c r="PJB35" s="520"/>
      <c r="PJC35" s="520"/>
      <c r="PJD35" s="520"/>
      <c r="PJE35" s="520"/>
      <c r="PJF35" s="520"/>
      <c r="PJG35" s="520"/>
      <c r="PJH35" s="520"/>
      <c r="PJI35" s="520"/>
      <c r="PJJ35" s="520"/>
      <c r="PJK35" s="520"/>
      <c r="PJL35" s="520"/>
      <c r="PJM35" s="520"/>
      <c r="PJN35" s="520"/>
      <c r="PJO35" s="520"/>
      <c r="PJP35" s="520"/>
      <c r="PJQ35" s="520"/>
      <c r="PJR35" s="520"/>
      <c r="PJS35" s="520"/>
      <c r="PJT35" s="520"/>
      <c r="PJU35" s="520"/>
      <c r="PJV35" s="520"/>
      <c r="PJW35" s="520"/>
      <c r="PJX35" s="520"/>
      <c r="PJY35" s="520"/>
      <c r="PJZ35" s="520"/>
      <c r="PKA35" s="520"/>
      <c r="PKB35" s="520"/>
      <c r="PKC35" s="520"/>
      <c r="PKD35" s="520"/>
      <c r="PKE35" s="520"/>
      <c r="PKF35" s="520"/>
      <c r="PKG35" s="520"/>
      <c r="PKH35" s="520"/>
      <c r="PKI35" s="520"/>
      <c r="PKJ35" s="520"/>
      <c r="PKK35" s="520"/>
      <c r="PKL35" s="520"/>
      <c r="PKM35" s="520"/>
      <c r="PKN35" s="520"/>
      <c r="PKO35" s="520"/>
      <c r="PKP35" s="520"/>
      <c r="PKQ35" s="520"/>
      <c r="PKR35" s="520"/>
      <c r="PKS35" s="520"/>
      <c r="PKT35" s="520"/>
      <c r="PKU35" s="520"/>
      <c r="PKV35" s="520"/>
      <c r="PKW35" s="520"/>
      <c r="PKX35" s="520"/>
      <c r="PKY35" s="520"/>
      <c r="PKZ35" s="520"/>
      <c r="PLA35" s="520"/>
      <c r="PLB35" s="520"/>
      <c r="PLC35" s="520"/>
      <c r="PLD35" s="520"/>
      <c r="PLE35" s="520"/>
      <c r="PLF35" s="520"/>
      <c r="PLG35" s="520"/>
      <c r="PLH35" s="520"/>
      <c r="PLI35" s="520"/>
      <c r="PLJ35" s="520"/>
      <c r="PLK35" s="520"/>
      <c r="PLL35" s="520"/>
      <c r="PLM35" s="520"/>
      <c r="PLN35" s="520"/>
      <c r="PLO35" s="520"/>
      <c r="PLP35" s="520"/>
      <c r="PLQ35" s="520"/>
      <c r="PLR35" s="520"/>
      <c r="PLS35" s="520"/>
      <c r="PLT35" s="520"/>
      <c r="PLU35" s="520"/>
      <c r="PLV35" s="520"/>
      <c r="PLW35" s="520"/>
      <c r="PLX35" s="520"/>
      <c r="PLY35" s="520"/>
      <c r="PLZ35" s="520"/>
      <c r="PMA35" s="520"/>
      <c r="PMB35" s="520"/>
      <c r="PMC35" s="520"/>
      <c r="PMD35" s="520"/>
      <c r="PME35" s="520"/>
      <c r="PMF35" s="520"/>
      <c r="PMG35" s="520"/>
      <c r="PMH35" s="520"/>
      <c r="PMI35" s="520"/>
      <c r="PMJ35" s="520"/>
      <c r="PMK35" s="520"/>
      <c r="PML35" s="520"/>
      <c r="PMM35" s="520"/>
      <c r="PMN35" s="520"/>
      <c r="PMO35" s="520"/>
      <c r="PMP35" s="520"/>
      <c r="PMQ35" s="520"/>
      <c r="PMR35" s="520"/>
      <c r="PMS35" s="520"/>
      <c r="PMT35" s="520"/>
      <c r="PMU35" s="520"/>
      <c r="PMV35" s="520"/>
      <c r="PMW35" s="520"/>
      <c r="PMX35" s="520"/>
      <c r="PMY35" s="520"/>
      <c r="PMZ35" s="520"/>
      <c r="PNA35" s="520"/>
      <c r="PNB35" s="520"/>
      <c r="PNC35" s="520"/>
      <c r="PND35" s="520"/>
      <c r="PNE35" s="520"/>
      <c r="PNF35" s="520"/>
      <c r="PNG35" s="520"/>
      <c r="PNH35" s="520"/>
      <c r="PNI35" s="520"/>
      <c r="PNJ35" s="520"/>
      <c r="PNK35" s="520"/>
      <c r="PNL35" s="520"/>
      <c r="PNM35" s="520"/>
      <c r="PNN35" s="520"/>
      <c r="PNO35" s="520"/>
      <c r="PNP35" s="520"/>
      <c r="PNQ35" s="520"/>
      <c r="PNR35" s="520"/>
      <c r="PNS35" s="520"/>
      <c r="PNT35" s="520"/>
      <c r="PNU35" s="520"/>
      <c r="PNV35" s="520"/>
      <c r="PNW35" s="520"/>
      <c r="PNX35" s="520"/>
      <c r="PNY35" s="520"/>
      <c r="PNZ35" s="520"/>
      <c r="POA35" s="520"/>
      <c r="POB35" s="520"/>
      <c r="POC35" s="520"/>
      <c r="POD35" s="520"/>
      <c r="POE35" s="520"/>
      <c r="POF35" s="520"/>
      <c r="POG35" s="520"/>
      <c r="POH35" s="520"/>
      <c r="POI35" s="520"/>
      <c r="POJ35" s="520"/>
      <c r="POK35" s="520"/>
      <c r="POL35" s="520"/>
      <c r="POM35" s="520"/>
      <c r="PON35" s="520"/>
      <c r="POO35" s="520"/>
      <c r="POP35" s="520"/>
      <c r="POQ35" s="520"/>
      <c r="POR35" s="520"/>
      <c r="POS35" s="520"/>
      <c r="POT35" s="520"/>
      <c r="POU35" s="520"/>
      <c r="POV35" s="520"/>
      <c r="POW35" s="520"/>
      <c r="POX35" s="520"/>
      <c r="POY35" s="520"/>
      <c r="POZ35" s="520"/>
      <c r="PPA35" s="520"/>
      <c r="PPB35" s="520"/>
      <c r="PPC35" s="520"/>
      <c r="PPD35" s="520"/>
      <c r="PPE35" s="520"/>
      <c r="PPF35" s="520"/>
      <c r="PPG35" s="520"/>
      <c r="PPH35" s="520"/>
      <c r="PPI35" s="520"/>
      <c r="PPJ35" s="520"/>
      <c r="PPK35" s="520"/>
      <c r="PPL35" s="520"/>
      <c r="PPM35" s="520"/>
      <c r="PPN35" s="520"/>
      <c r="PPO35" s="520"/>
      <c r="PPP35" s="520"/>
      <c r="PPQ35" s="520"/>
      <c r="PPR35" s="520"/>
      <c r="PPS35" s="520"/>
      <c r="PPT35" s="520"/>
      <c r="PPU35" s="520"/>
      <c r="PPV35" s="520"/>
      <c r="PPW35" s="520"/>
      <c r="PPX35" s="520"/>
      <c r="PPY35" s="520"/>
      <c r="PPZ35" s="520"/>
      <c r="PQA35" s="520"/>
      <c r="PQB35" s="520"/>
      <c r="PQC35" s="520"/>
      <c r="PQD35" s="520"/>
      <c r="PQE35" s="520"/>
      <c r="PQF35" s="520"/>
      <c r="PQG35" s="520"/>
      <c r="PQH35" s="520"/>
      <c r="PQI35" s="520"/>
      <c r="PQJ35" s="520"/>
      <c r="PQK35" s="520"/>
      <c r="PQL35" s="520"/>
      <c r="PQM35" s="520"/>
      <c r="PQN35" s="520"/>
      <c r="PQO35" s="520"/>
      <c r="PQP35" s="520"/>
      <c r="PQQ35" s="520"/>
      <c r="PQR35" s="520"/>
      <c r="PQS35" s="520"/>
      <c r="PQT35" s="520"/>
      <c r="PQU35" s="520"/>
      <c r="PQV35" s="520"/>
      <c r="PQW35" s="520"/>
      <c r="PQX35" s="520"/>
      <c r="PQY35" s="520"/>
      <c r="PQZ35" s="520"/>
      <c r="PRA35" s="520"/>
      <c r="PRB35" s="520"/>
      <c r="PRC35" s="520"/>
      <c r="PRD35" s="520"/>
      <c r="PRE35" s="520"/>
      <c r="PRF35" s="520"/>
      <c r="PRG35" s="520"/>
      <c r="PRH35" s="520"/>
      <c r="PRI35" s="520"/>
      <c r="PRJ35" s="520"/>
      <c r="PRK35" s="520"/>
      <c r="PRL35" s="520"/>
      <c r="PRM35" s="520"/>
      <c r="PRN35" s="520"/>
      <c r="PRO35" s="520"/>
      <c r="PRP35" s="520"/>
      <c r="PRQ35" s="520"/>
      <c r="PRR35" s="520"/>
      <c r="PRS35" s="520"/>
      <c r="PRT35" s="520"/>
      <c r="PRU35" s="520"/>
      <c r="PRV35" s="520"/>
      <c r="PRW35" s="520"/>
      <c r="PRX35" s="520"/>
      <c r="PRY35" s="520"/>
      <c r="PRZ35" s="520"/>
      <c r="PSA35" s="520"/>
      <c r="PSB35" s="520"/>
      <c r="PSC35" s="520"/>
      <c r="PSD35" s="520"/>
      <c r="PSE35" s="520"/>
      <c r="PSF35" s="520"/>
      <c r="PSG35" s="520"/>
      <c r="PSH35" s="520"/>
      <c r="PSI35" s="520"/>
      <c r="PSJ35" s="520"/>
      <c r="PSK35" s="520"/>
      <c r="PSL35" s="520"/>
      <c r="PSM35" s="520"/>
      <c r="PSN35" s="520"/>
      <c r="PSO35" s="520"/>
      <c r="PSP35" s="520"/>
      <c r="PSQ35" s="520"/>
      <c r="PSR35" s="520"/>
      <c r="PSS35" s="520"/>
      <c r="PST35" s="520"/>
      <c r="PSU35" s="520"/>
      <c r="PSV35" s="520"/>
      <c r="PSW35" s="520"/>
      <c r="PSX35" s="520"/>
      <c r="PSY35" s="520"/>
      <c r="PSZ35" s="520"/>
      <c r="PTA35" s="520"/>
      <c r="PTB35" s="520"/>
      <c r="PTC35" s="520"/>
      <c r="PTD35" s="520"/>
      <c r="PTE35" s="520"/>
      <c r="PTF35" s="520"/>
      <c r="PTG35" s="520"/>
      <c r="PTH35" s="520"/>
      <c r="PTI35" s="520"/>
      <c r="PTJ35" s="520"/>
      <c r="PTK35" s="520"/>
      <c r="PTL35" s="520"/>
      <c r="PTM35" s="520"/>
      <c r="PTN35" s="520"/>
      <c r="PTO35" s="520"/>
      <c r="PTP35" s="520"/>
      <c r="PTQ35" s="520"/>
      <c r="PTR35" s="520"/>
      <c r="PTS35" s="520"/>
      <c r="PTT35" s="520"/>
      <c r="PTU35" s="520"/>
      <c r="PTV35" s="520"/>
      <c r="PTW35" s="520"/>
      <c r="PTX35" s="520"/>
      <c r="PTY35" s="520"/>
      <c r="PTZ35" s="520"/>
      <c r="PUA35" s="520"/>
      <c r="PUB35" s="520"/>
      <c r="PUC35" s="520"/>
      <c r="PUD35" s="520"/>
      <c r="PUE35" s="520"/>
      <c r="PUF35" s="520"/>
      <c r="PUG35" s="520"/>
      <c r="PUH35" s="520"/>
      <c r="PUI35" s="520"/>
      <c r="PUJ35" s="520"/>
      <c r="PUK35" s="520"/>
      <c r="PUL35" s="520"/>
      <c r="PUM35" s="520"/>
      <c r="PUN35" s="520"/>
      <c r="PUO35" s="520"/>
      <c r="PUP35" s="520"/>
      <c r="PUQ35" s="520"/>
      <c r="PUR35" s="520"/>
      <c r="PUS35" s="520"/>
      <c r="PUT35" s="520"/>
      <c r="PUU35" s="520"/>
      <c r="PUV35" s="520"/>
      <c r="PUW35" s="520"/>
      <c r="PUX35" s="520"/>
      <c r="PUY35" s="520"/>
      <c r="PUZ35" s="520"/>
      <c r="PVA35" s="520"/>
      <c r="PVB35" s="520"/>
      <c r="PVC35" s="520"/>
      <c r="PVD35" s="520"/>
      <c r="PVE35" s="520"/>
      <c r="PVF35" s="520"/>
      <c r="PVG35" s="520"/>
      <c r="PVH35" s="520"/>
      <c r="PVI35" s="520"/>
      <c r="PVJ35" s="520"/>
      <c r="PVK35" s="520"/>
      <c r="PVL35" s="520"/>
      <c r="PVM35" s="520"/>
      <c r="PVN35" s="520"/>
      <c r="PVO35" s="520"/>
      <c r="PVP35" s="520"/>
      <c r="PVQ35" s="520"/>
      <c r="PVR35" s="520"/>
      <c r="PVS35" s="520"/>
      <c r="PVT35" s="520"/>
      <c r="PVU35" s="520"/>
      <c r="PVV35" s="520"/>
      <c r="PVW35" s="520"/>
      <c r="PVX35" s="520"/>
      <c r="PVY35" s="520"/>
      <c r="PVZ35" s="520"/>
      <c r="PWA35" s="520"/>
      <c r="PWB35" s="520"/>
      <c r="PWC35" s="520"/>
      <c r="PWD35" s="520"/>
      <c r="PWE35" s="520"/>
      <c r="PWF35" s="520"/>
      <c r="PWG35" s="520"/>
      <c r="PWH35" s="520"/>
      <c r="PWI35" s="520"/>
      <c r="PWJ35" s="520"/>
      <c r="PWK35" s="520"/>
      <c r="PWL35" s="520"/>
      <c r="PWM35" s="520"/>
      <c r="PWN35" s="520"/>
      <c r="PWO35" s="520"/>
      <c r="PWP35" s="520"/>
      <c r="PWQ35" s="520"/>
      <c r="PWR35" s="520"/>
      <c r="PWS35" s="520"/>
      <c r="PWT35" s="520"/>
      <c r="PWU35" s="520"/>
      <c r="PWV35" s="520"/>
      <c r="PWW35" s="520"/>
      <c r="PWX35" s="520"/>
      <c r="PWY35" s="520"/>
      <c r="PWZ35" s="520"/>
      <c r="PXA35" s="520"/>
      <c r="PXB35" s="520"/>
      <c r="PXC35" s="520"/>
      <c r="PXD35" s="520"/>
      <c r="PXE35" s="520"/>
      <c r="PXF35" s="520"/>
      <c r="PXG35" s="520"/>
      <c r="PXH35" s="520"/>
      <c r="PXI35" s="520"/>
      <c r="PXJ35" s="520"/>
      <c r="PXK35" s="520"/>
      <c r="PXL35" s="520"/>
      <c r="PXM35" s="520"/>
      <c r="PXN35" s="520"/>
      <c r="PXO35" s="520"/>
      <c r="PXP35" s="520"/>
      <c r="PXQ35" s="520"/>
      <c r="PXR35" s="520"/>
      <c r="PXS35" s="520"/>
      <c r="PXT35" s="520"/>
      <c r="PXU35" s="520"/>
      <c r="PXV35" s="520"/>
      <c r="PXW35" s="520"/>
      <c r="PXX35" s="520"/>
      <c r="PXY35" s="520"/>
      <c r="PXZ35" s="520"/>
      <c r="PYA35" s="520"/>
      <c r="PYB35" s="520"/>
      <c r="PYC35" s="520"/>
      <c r="PYD35" s="520"/>
      <c r="PYE35" s="520"/>
      <c r="PYF35" s="520"/>
      <c r="PYG35" s="520"/>
      <c r="PYH35" s="520"/>
      <c r="PYI35" s="520"/>
      <c r="PYJ35" s="520"/>
      <c r="PYK35" s="520"/>
      <c r="PYL35" s="520"/>
      <c r="PYM35" s="520"/>
      <c r="PYN35" s="520"/>
      <c r="PYO35" s="520"/>
      <c r="PYP35" s="520"/>
      <c r="PYQ35" s="520"/>
      <c r="PYR35" s="520"/>
      <c r="PYS35" s="520"/>
      <c r="PYT35" s="520"/>
      <c r="PYU35" s="520"/>
      <c r="PYV35" s="520"/>
      <c r="PYW35" s="520"/>
      <c r="PYX35" s="520"/>
      <c r="PYY35" s="520"/>
      <c r="PYZ35" s="520"/>
      <c r="PZA35" s="520"/>
      <c r="PZB35" s="520"/>
      <c r="PZC35" s="520"/>
      <c r="PZD35" s="520"/>
      <c r="PZE35" s="520"/>
      <c r="PZF35" s="520"/>
      <c r="PZG35" s="520"/>
      <c r="PZH35" s="520"/>
      <c r="PZI35" s="520"/>
      <c r="PZJ35" s="520"/>
      <c r="PZK35" s="520"/>
      <c r="PZL35" s="520"/>
      <c r="PZM35" s="520"/>
      <c r="PZN35" s="520"/>
      <c r="PZO35" s="520"/>
      <c r="PZP35" s="520"/>
      <c r="PZQ35" s="520"/>
      <c r="PZR35" s="520"/>
      <c r="PZS35" s="520"/>
      <c r="PZT35" s="520"/>
      <c r="PZU35" s="520"/>
      <c r="PZV35" s="520"/>
      <c r="PZW35" s="520"/>
      <c r="PZX35" s="520"/>
      <c r="PZY35" s="520"/>
      <c r="PZZ35" s="520"/>
      <c r="QAA35" s="520"/>
      <c r="QAB35" s="520"/>
      <c r="QAC35" s="520"/>
      <c r="QAD35" s="520"/>
      <c r="QAE35" s="520"/>
      <c r="QAF35" s="520"/>
      <c r="QAG35" s="520"/>
      <c r="QAH35" s="520"/>
      <c r="QAI35" s="520"/>
      <c r="QAJ35" s="520"/>
      <c r="QAK35" s="520"/>
      <c r="QAL35" s="520"/>
      <c r="QAM35" s="520"/>
      <c r="QAN35" s="520"/>
      <c r="QAO35" s="520"/>
      <c r="QAP35" s="520"/>
      <c r="QAQ35" s="520"/>
      <c r="QAR35" s="520"/>
      <c r="QAS35" s="520"/>
      <c r="QAT35" s="520"/>
      <c r="QAU35" s="520"/>
      <c r="QAV35" s="520"/>
      <c r="QAW35" s="520"/>
      <c r="QAX35" s="520"/>
      <c r="QAY35" s="520"/>
      <c r="QAZ35" s="520"/>
      <c r="QBA35" s="520"/>
      <c r="QBB35" s="520"/>
      <c r="QBC35" s="520"/>
      <c r="QBD35" s="520"/>
      <c r="QBE35" s="520"/>
      <c r="QBF35" s="520"/>
      <c r="QBG35" s="520"/>
      <c r="QBH35" s="520"/>
      <c r="QBI35" s="520"/>
      <c r="QBJ35" s="520"/>
      <c r="QBK35" s="520"/>
      <c r="QBL35" s="520"/>
      <c r="QBM35" s="520"/>
      <c r="QBN35" s="520"/>
      <c r="QBO35" s="520"/>
      <c r="QBP35" s="520"/>
      <c r="QBQ35" s="520"/>
      <c r="QBR35" s="520"/>
      <c r="QBS35" s="520"/>
      <c r="QBT35" s="520"/>
      <c r="QBU35" s="520"/>
      <c r="QBV35" s="520"/>
      <c r="QBW35" s="520"/>
      <c r="QBX35" s="520"/>
      <c r="QBY35" s="520"/>
      <c r="QBZ35" s="520"/>
      <c r="QCA35" s="520"/>
      <c r="QCB35" s="520"/>
      <c r="QCC35" s="520"/>
      <c r="QCD35" s="520"/>
      <c r="QCE35" s="520"/>
      <c r="QCF35" s="520"/>
      <c r="QCG35" s="520"/>
      <c r="QCH35" s="520"/>
      <c r="QCI35" s="520"/>
      <c r="QCJ35" s="520"/>
      <c r="QCK35" s="520"/>
      <c r="QCL35" s="520"/>
      <c r="QCM35" s="520"/>
      <c r="QCN35" s="520"/>
      <c r="QCO35" s="520"/>
      <c r="QCP35" s="520"/>
      <c r="QCQ35" s="520"/>
      <c r="QCR35" s="520"/>
      <c r="QCS35" s="520"/>
      <c r="QCT35" s="520"/>
      <c r="QCU35" s="520"/>
      <c r="QCV35" s="520"/>
      <c r="QCW35" s="520"/>
      <c r="QCX35" s="520"/>
      <c r="QCY35" s="520"/>
      <c r="QCZ35" s="520"/>
      <c r="QDA35" s="520"/>
      <c r="QDB35" s="520"/>
      <c r="QDC35" s="520"/>
      <c r="QDD35" s="520"/>
      <c r="QDE35" s="520"/>
      <c r="QDF35" s="520"/>
      <c r="QDG35" s="520"/>
      <c r="QDH35" s="520"/>
      <c r="QDI35" s="520"/>
      <c r="QDJ35" s="520"/>
      <c r="QDK35" s="520"/>
      <c r="QDL35" s="520"/>
      <c r="QDM35" s="520"/>
      <c r="QDN35" s="520"/>
      <c r="QDO35" s="520"/>
      <c r="QDP35" s="520"/>
      <c r="QDQ35" s="520"/>
      <c r="QDR35" s="520"/>
      <c r="QDS35" s="520"/>
      <c r="QDT35" s="520"/>
      <c r="QDU35" s="520"/>
      <c r="QDV35" s="520"/>
      <c r="QDW35" s="520"/>
      <c r="QDX35" s="520"/>
      <c r="QDY35" s="520"/>
      <c r="QDZ35" s="520"/>
      <c r="QEA35" s="520"/>
      <c r="QEB35" s="520"/>
      <c r="QEC35" s="520"/>
      <c r="QED35" s="520"/>
      <c r="QEE35" s="520"/>
      <c r="QEF35" s="520"/>
      <c r="QEG35" s="520"/>
      <c r="QEH35" s="520"/>
      <c r="QEI35" s="520"/>
      <c r="QEJ35" s="520"/>
      <c r="QEK35" s="520"/>
      <c r="QEL35" s="520"/>
      <c r="QEM35" s="520"/>
      <c r="QEN35" s="520"/>
      <c r="QEO35" s="520"/>
      <c r="QEP35" s="520"/>
      <c r="QEQ35" s="520"/>
      <c r="QER35" s="520"/>
      <c r="QES35" s="520"/>
      <c r="QET35" s="520"/>
      <c r="QEU35" s="520"/>
      <c r="QEV35" s="520"/>
      <c r="QEW35" s="520"/>
      <c r="QEX35" s="520"/>
      <c r="QEY35" s="520"/>
      <c r="QEZ35" s="520"/>
      <c r="QFA35" s="520"/>
      <c r="QFB35" s="520"/>
      <c r="QFC35" s="520"/>
      <c r="QFD35" s="520"/>
      <c r="QFE35" s="520"/>
      <c r="QFF35" s="520"/>
      <c r="QFG35" s="520"/>
      <c r="QFH35" s="520"/>
      <c r="QFI35" s="520"/>
      <c r="QFJ35" s="520"/>
      <c r="QFK35" s="520"/>
      <c r="QFL35" s="520"/>
      <c r="QFM35" s="520"/>
      <c r="QFN35" s="520"/>
      <c r="QFO35" s="520"/>
      <c r="QFP35" s="520"/>
      <c r="QFQ35" s="520"/>
      <c r="QFR35" s="520"/>
      <c r="QFS35" s="520"/>
      <c r="QFT35" s="520"/>
      <c r="QFU35" s="520"/>
      <c r="QFV35" s="520"/>
      <c r="QFW35" s="520"/>
      <c r="QFX35" s="520"/>
      <c r="QFY35" s="520"/>
      <c r="QFZ35" s="520"/>
      <c r="QGA35" s="520"/>
      <c r="QGB35" s="520"/>
      <c r="QGC35" s="520"/>
      <c r="QGD35" s="520"/>
      <c r="QGE35" s="520"/>
      <c r="QGF35" s="520"/>
      <c r="QGG35" s="520"/>
      <c r="QGH35" s="520"/>
      <c r="QGI35" s="520"/>
      <c r="QGJ35" s="520"/>
      <c r="QGK35" s="520"/>
      <c r="QGL35" s="520"/>
      <c r="QGM35" s="520"/>
      <c r="QGN35" s="520"/>
      <c r="QGO35" s="520"/>
      <c r="QGP35" s="520"/>
      <c r="QGQ35" s="520"/>
      <c r="QGR35" s="520"/>
      <c r="QGS35" s="520"/>
      <c r="QGT35" s="520"/>
      <c r="QGU35" s="520"/>
      <c r="QGV35" s="520"/>
      <c r="QGW35" s="520"/>
      <c r="QGX35" s="520"/>
      <c r="QGY35" s="520"/>
      <c r="QGZ35" s="520"/>
      <c r="QHA35" s="520"/>
      <c r="QHB35" s="520"/>
      <c r="QHC35" s="520"/>
      <c r="QHD35" s="520"/>
      <c r="QHE35" s="520"/>
      <c r="QHF35" s="520"/>
      <c r="QHG35" s="520"/>
      <c r="QHH35" s="520"/>
      <c r="QHI35" s="520"/>
      <c r="QHJ35" s="520"/>
      <c r="QHK35" s="520"/>
      <c r="QHL35" s="520"/>
      <c r="QHM35" s="520"/>
      <c r="QHN35" s="520"/>
      <c r="QHO35" s="520"/>
      <c r="QHP35" s="520"/>
      <c r="QHQ35" s="520"/>
      <c r="QHR35" s="520"/>
      <c r="QHS35" s="520"/>
      <c r="QHT35" s="520"/>
      <c r="QHU35" s="520"/>
      <c r="QHV35" s="520"/>
      <c r="QHW35" s="520"/>
      <c r="QHX35" s="520"/>
      <c r="QHY35" s="520"/>
      <c r="QHZ35" s="520"/>
      <c r="QIA35" s="520"/>
      <c r="QIB35" s="520"/>
      <c r="QIC35" s="520"/>
      <c r="QID35" s="520"/>
      <c r="QIE35" s="520"/>
      <c r="QIF35" s="520"/>
      <c r="QIG35" s="520"/>
      <c r="QIH35" s="520"/>
      <c r="QII35" s="520"/>
      <c r="QIJ35" s="520"/>
      <c r="QIK35" s="520"/>
      <c r="QIL35" s="520"/>
      <c r="QIM35" s="520"/>
      <c r="QIN35" s="520"/>
      <c r="QIO35" s="520"/>
      <c r="QIP35" s="520"/>
      <c r="QIQ35" s="520"/>
      <c r="QIR35" s="520"/>
      <c r="QIS35" s="520"/>
      <c r="QIT35" s="520"/>
      <c r="QIU35" s="520"/>
      <c r="QIV35" s="520"/>
      <c r="QIW35" s="520"/>
      <c r="QIX35" s="520"/>
      <c r="QIY35" s="520"/>
      <c r="QIZ35" s="520"/>
      <c r="QJA35" s="520"/>
      <c r="QJB35" s="520"/>
      <c r="QJC35" s="520"/>
      <c r="QJD35" s="520"/>
      <c r="QJE35" s="520"/>
      <c r="QJF35" s="520"/>
      <c r="QJG35" s="520"/>
      <c r="QJH35" s="520"/>
      <c r="QJI35" s="520"/>
      <c r="QJJ35" s="520"/>
      <c r="QJK35" s="520"/>
      <c r="QJL35" s="520"/>
      <c r="QJM35" s="520"/>
      <c r="QJN35" s="520"/>
      <c r="QJO35" s="520"/>
      <c r="QJP35" s="520"/>
      <c r="QJQ35" s="520"/>
      <c r="QJR35" s="520"/>
      <c r="QJS35" s="520"/>
      <c r="QJT35" s="520"/>
      <c r="QJU35" s="520"/>
      <c r="QJV35" s="520"/>
      <c r="QJW35" s="520"/>
      <c r="QJX35" s="520"/>
      <c r="QJY35" s="520"/>
      <c r="QJZ35" s="520"/>
      <c r="QKA35" s="520"/>
      <c r="QKB35" s="520"/>
      <c r="QKC35" s="520"/>
      <c r="QKD35" s="520"/>
      <c r="QKE35" s="520"/>
      <c r="QKF35" s="520"/>
      <c r="QKG35" s="520"/>
      <c r="QKH35" s="520"/>
      <c r="QKI35" s="520"/>
      <c r="QKJ35" s="520"/>
      <c r="QKK35" s="520"/>
      <c r="QKL35" s="520"/>
      <c r="QKM35" s="520"/>
      <c r="QKN35" s="520"/>
      <c r="QKO35" s="520"/>
      <c r="QKP35" s="520"/>
      <c r="QKQ35" s="520"/>
      <c r="QKR35" s="520"/>
      <c r="QKS35" s="520"/>
      <c r="QKT35" s="520"/>
      <c r="QKU35" s="520"/>
      <c r="QKV35" s="520"/>
      <c r="QKW35" s="520"/>
      <c r="QKX35" s="520"/>
      <c r="QKY35" s="520"/>
      <c r="QKZ35" s="520"/>
      <c r="QLA35" s="520"/>
      <c r="QLB35" s="520"/>
      <c r="QLC35" s="520"/>
      <c r="QLD35" s="520"/>
      <c r="QLE35" s="520"/>
      <c r="QLF35" s="520"/>
      <c r="QLG35" s="520"/>
      <c r="QLH35" s="520"/>
      <c r="QLI35" s="520"/>
      <c r="QLJ35" s="520"/>
      <c r="QLK35" s="520"/>
      <c r="QLL35" s="520"/>
      <c r="QLM35" s="520"/>
      <c r="QLN35" s="520"/>
      <c r="QLO35" s="520"/>
      <c r="QLP35" s="520"/>
      <c r="QLQ35" s="520"/>
      <c r="QLR35" s="520"/>
      <c r="QLS35" s="520"/>
      <c r="QLT35" s="520"/>
      <c r="QLU35" s="520"/>
      <c r="QLV35" s="520"/>
      <c r="QLW35" s="520"/>
      <c r="QLX35" s="520"/>
      <c r="QLY35" s="520"/>
      <c r="QLZ35" s="520"/>
      <c r="QMA35" s="520"/>
      <c r="QMB35" s="520"/>
      <c r="QMC35" s="520"/>
      <c r="QMD35" s="520"/>
      <c r="QME35" s="520"/>
      <c r="QMF35" s="520"/>
      <c r="QMG35" s="520"/>
      <c r="QMH35" s="520"/>
      <c r="QMI35" s="520"/>
      <c r="QMJ35" s="520"/>
      <c r="QMK35" s="520"/>
      <c r="QML35" s="520"/>
      <c r="QMM35" s="520"/>
      <c r="QMN35" s="520"/>
      <c r="QMO35" s="520"/>
      <c r="QMP35" s="520"/>
      <c r="QMQ35" s="520"/>
      <c r="QMR35" s="520"/>
      <c r="QMS35" s="520"/>
      <c r="QMT35" s="520"/>
      <c r="QMU35" s="520"/>
      <c r="QMV35" s="520"/>
      <c r="QMW35" s="520"/>
      <c r="QMX35" s="520"/>
      <c r="QMY35" s="520"/>
      <c r="QMZ35" s="520"/>
      <c r="QNA35" s="520"/>
      <c r="QNB35" s="520"/>
      <c r="QNC35" s="520"/>
      <c r="QND35" s="520"/>
      <c r="QNE35" s="520"/>
      <c r="QNF35" s="520"/>
      <c r="QNG35" s="520"/>
      <c r="QNH35" s="520"/>
      <c r="QNI35" s="520"/>
      <c r="QNJ35" s="520"/>
      <c r="QNK35" s="520"/>
      <c r="QNL35" s="520"/>
      <c r="QNM35" s="520"/>
      <c r="QNN35" s="520"/>
      <c r="QNO35" s="520"/>
      <c r="QNP35" s="520"/>
      <c r="QNQ35" s="520"/>
      <c r="QNR35" s="520"/>
      <c r="QNS35" s="520"/>
      <c r="QNT35" s="520"/>
      <c r="QNU35" s="520"/>
      <c r="QNV35" s="520"/>
      <c r="QNW35" s="520"/>
      <c r="QNX35" s="520"/>
      <c r="QNY35" s="520"/>
      <c r="QNZ35" s="520"/>
      <c r="QOA35" s="520"/>
      <c r="QOB35" s="520"/>
      <c r="QOC35" s="520"/>
      <c r="QOD35" s="520"/>
      <c r="QOE35" s="520"/>
      <c r="QOF35" s="520"/>
      <c r="QOG35" s="520"/>
      <c r="QOH35" s="520"/>
      <c r="QOI35" s="520"/>
      <c r="QOJ35" s="520"/>
      <c r="QOK35" s="520"/>
      <c r="QOL35" s="520"/>
      <c r="QOM35" s="520"/>
      <c r="QON35" s="520"/>
      <c r="QOO35" s="520"/>
      <c r="QOP35" s="520"/>
      <c r="QOQ35" s="520"/>
      <c r="QOR35" s="520"/>
      <c r="QOS35" s="520"/>
      <c r="QOT35" s="520"/>
      <c r="QOU35" s="520"/>
      <c r="QOV35" s="520"/>
      <c r="QOW35" s="520"/>
      <c r="QOX35" s="520"/>
      <c r="QOY35" s="520"/>
      <c r="QOZ35" s="520"/>
      <c r="QPA35" s="520"/>
      <c r="QPB35" s="520"/>
      <c r="QPC35" s="520"/>
      <c r="QPD35" s="520"/>
      <c r="QPE35" s="520"/>
      <c r="QPF35" s="520"/>
      <c r="QPG35" s="520"/>
      <c r="QPH35" s="520"/>
      <c r="QPI35" s="520"/>
      <c r="QPJ35" s="520"/>
      <c r="QPK35" s="520"/>
      <c r="QPL35" s="520"/>
      <c r="QPM35" s="520"/>
      <c r="QPN35" s="520"/>
      <c r="QPO35" s="520"/>
      <c r="QPP35" s="520"/>
      <c r="QPQ35" s="520"/>
      <c r="QPR35" s="520"/>
      <c r="QPS35" s="520"/>
      <c r="QPT35" s="520"/>
      <c r="QPU35" s="520"/>
      <c r="QPV35" s="520"/>
      <c r="QPW35" s="520"/>
      <c r="QPX35" s="520"/>
      <c r="QPY35" s="520"/>
      <c r="QPZ35" s="520"/>
      <c r="QQA35" s="520"/>
      <c r="QQB35" s="520"/>
      <c r="QQC35" s="520"/>
      <c r="QQD35" s="520"/>
      <c r="QQE35" s="520"/>
      <c r="QQF35" s="520"/>
      <c r="QQG35" s="520"/>
      <c r="QQH35" s="520"/>
      <c r="QQI35" s="520"/>
      <c r="QQJ35" s="520"/>
      <c r="QQK35" s="520"/>
      <c r="QQL35" s="520"/>
      <c r="QQM35" s="520"/>
      <c r="QQN35" s="520"/>
      <c r="QQO35" s="520"/>
      <c r="QQP35" s="520"/>
      <c r="QQQ35" s="520"/>
      <c r="QQR35" s="520"/>
      <c r="QQS35" s="520"/>
      <c r="QQT35" s="520"/>
      <c r="QQU35" s="520"/>
      <c r="QQV35" s="520"/>
      <c r="QQW35" s="520"/>
      <c r="QQX35" s="520"/>
      <c r="QQY35" s="520"/>
      <c r="QQZ35" s="520"/>
      <c r="QRA35" s="520"/>
      <c r="QRB35" s="520"/>
      <c r="QRC35" s="520"/>
      <c r="QRD35" s="520"/>
      <c r="QRE35" s="520"/>
      <c r="QRF35" s="520"/>
      <c r="QRG35" s="520"/>
      <c r="QRH35" s="520"/>
      <c r="QRI35" s="520"/>
      <c r="QRJ35" s="520"/>
      <c r="QRK35" s="520"/>
      <c r="QRL35" s="520"/>
      <c r="QRM35" s="520"/>
      <c r="QRN35" s="520"/>
      <c r="QRO35" s="520"/>
      <c r="QRP35" s="520"/>
      <c r="QRQ35" s="520"/>
      <c r="QRR35" s="520"/>
      <c r="QRS35" s="520"/>
      <c r="QRT35" s="520"/>
      <c r="QRU35" s="520"/>
      <c r="QRV35" s="520"/>
      <c r="QRW35" s="520"/>
      <c r="QRX35" s="520"/>
      <c r="QRY35" s="520"/>
      <c r="QRZ35" s="520"/>
      <c r="QSA35" s="520"/>
      <c r="QSB35" s="520"/>
      <c r="QSC35" s="520"/>
      <c r="QSD35" s="520"/>
      <c r="QSE35" s="520"/>
      <c r="QSF35" s="520"/>
      <c r="QSG35" s="520"/>
      <c r="QSH35" s="520"/>
      <c r="QSI35" s="520"/>
      <c r="QSJ35" s="520"/>
      <c r="QSK35" s="520"/>
      <c r="QSL35" s="520"/>
      <c r="QSM35" s="520"/>
      <c r="QSN35" s="520"/>
      <c r="QSO35" s="520"/>
      <c r="QSP35" s="520"/>
      <c r="QSQ35" s="520"/>
      <c r="QSR35" s="520"/>
      <c r="QSS35" s="520"/>
      <c r="QST35" s="520"/>
      <c r="QSU35" s="520"/>
      <c r="QSV35" s="520"/>
      <c r="QSW35" s="520"/>
      <c r="QSX35" s="520"/>
      <c r="QSY35" s="520"/>
      <c r="QSZ35" s="520"/>
      <c r="QTA35" s="520"/>
      <c r="QTB35" s="520"/>
      <c r="QTC35" s="520"/>
      <c r="QTD35" s="520"/>
      <c r="QTE35" s="520"/>
      <c r="QTF35" s="520"/>
      <c r="QTG35" s="520"/>
      <c r="QTH35" s="520"/>
      <c r="QTI35" s="520"/>
      <c r="QTJ35" s="520"/>
      <c r="QTK35" s="520"/>
      <c r="QTL35" s="520"/>
      <c r="QTM35" s="520"/>
      <c r="QTN35" s="520"/>
      <c r="QTO35" s="520"/>
      <c r="QTP35" s="520"/>
      <c r="QTQ35" s="520"/>
      <c r="QTR35" s="520"/>
      <c r="QTS35" s="520"/>
      <c r="QTT35" s="520"/>
      <c r="QTU35" s="520"/>
      <c r="QTV35" s="520"/>
      <c r="QTW35" s="520"/>
      <c r="QTX35" s="520"/>
      <c r="QTY35" s="520"/>
      <c r="QTZ35" s="520"/>
      <c r="QUA35" s="520"/>
      <c r="QUB35" s="520"/>
      <c r="QUC35" s="520"/>
      <c r="QUD35" s="520"/>
      <c r="QUE35" s="520"/>
      <c r="QUF35" s="520"/>
      <c r="QUG35" s="520"/>
      <c r="QUH35" s="520"/>
      <c r="QUI35" s="520"/>
      <c r="QUJ35" s="520"/>
      <c r="QUK35" s="520"/>
      <c r="QUL35" s="520"/>
      <c r="QUM35" s="520"/>
      <c r="QUN35" s="520"/>
      <c r="QUO35" s="520"/>
      <c r="QUP35" s="520"/>
      <c r="QUQ35" s="520"/>
      <c r="QUR35" s="520"/>
      <c r="QUS35" s="520"/>
      <c r="QUT35" s="520"/>
      <c r="QUU35" s="520"/>
      <c r="QUV35" s="520"/>
      <c r="QUW35" s="520"/>
      <c r="QUX35" s="520"/>
      <c r="QUY35" s="520"/>
      <c r="QUZ35" s="520"/>
      <c r="QVA35" s="520"/>
      <c r="QVB35" s="520"/>
      <c r="QVC35" s="520"/>
      <c r="QVD35" s="520"/>
      <c r="QVE35" s="520"/>
      <c r="QVF35" s="520"/>
      <c r="QVG35" s="520"/>
      <c r="QVH35" s="520"/>
      <c r="QVI35" s="520"/>
      <c r="QVJ35" s="520"/>
      <c r="QVK35" s="520"/>
      <c r="QVL35" s="520"/>
      <c r="QVM35" s="520"/>
      <c r="QVN35" s="520"/>
      <c r="QVO35" s="520"/>
      <c r="QVP35" s="520"/>
      <c r="QVQ35" s="520"/>
      <c r="QVR35" s="520"/>
      <c r="QVS35" s="520"/>
      <c r="QVT35" s="520"/>
      <c r="QVU35" s="520"/>
      <c r="QVV35" s="520"/>
      <c r="QVW35" s="520"/>
      <c r="QVX35" s="520"/>
      <c r="QVY35" s="520"/>
      <c r="QVZ35" s="520"/>
      <c r="QWA35" s="520"/>
      <c r="QWB35" s="520"/>
      <c r="QWC35" s="520"/>
      <c r="QWD35" s="520"/>
      <c r="QWE35" s="520"/>
      <c r="QWF35" s="520"/>
      <c r="QWG35" s="520"/>
      <c r="QWH35" s="520"/>
      <c r="QWI35" s="520"/>
      <c r="QWJ35" s="520"/>
      <c r="QWK35" s="520"/>
      <c r="QWL35" s="520"/>
      <c r="QWM35" s="520"/>
      <c r="QWN35" s="520"/>
      <c r="QWO35" s="520"/>
      <c r="QWP35" s="520"/>
      <c r="QWQ35" s="520"/>
      <c r="QWR35" s="520"/>
      <c r="QWS35" s="520"/>
      <c r="QWT35" s="520"/>
      <c r="QWU35" s="520"/>
      <c r="QWV35" s="520"/>
      <c r="QWW35" s="520"/>
      <c r="QWX35" s="520"/>
      <c r="QWY35" s="520"/>
      <c r="QWZ35" s="520"/>
      <c r="QXA35" s="520"/>
      <c r="QXB35" s="520"/>
      <c r="QXC35" s="520"/>
      <c r="QXD35" s="520"/>
      <c r="QXE35" s="520"/>
      <c r="QXF35" s="520"/>
      <c r="QXG35" s="520"/>
      <c r="QXH35" s="520"/>
      <c r="QXI35" s="520"/>
      <c r="QXJ35" s="520"/>
      <c r="QXK35" s="520"/>
      <c r="QXL35" s="520"/>
      <c r="QXM35" s="520"/>
      <c r="QXN35" s="520"/>
      <c r="QXO35" s="520"/>
      <c r="QXP35" s="520"/>
      <c r="QXQ35" s="520"/>
      <c r="QXR35" s="520"/>
      <c r="QXS35" s="520"/>
      <c r="QXT35" s="520"/>
      <c r="QXU35" s="520"/>
      <c r="QXV35" s="520"/>
      <c r="QXW35" s="520"/>
      <c r="QXX35" s="520"/>
      <c r="QXY35" s="520"/>
      <c r="QXZ35" s="520"/>
      <c r="QYA35" s="520"/>
      <c r="QYB35" s="520"/>
      <c r="QYC35" s="520"/>
      <c r="QYD35" s="520"/>
      <c r="QYE35" s="520"/>
      <c r="QYF35" s="520"/>
      <c r="QYG35" s="520"/>
      <c r="QYH35" s="520"/>
      <c r="QYI35" s="520"/>
      <c r="QYJ35" s="520"/>
      <c r="QYK35" s="520"/>
      <c r="QYL35" s="520"/>
      <c r="QYM35" s="520"/>
      <c r="QYN35" s="520"/>
      <c r="QYO35" s="520"/>
      <c r="QYP35" s="520"/>
      <c r="QYQ35" s="520"/>
      <c r="QYR35" s="520"/>
      <c r="QYS35" s="520"/>
      <c r="QYT35" s="520"/>
      <c r="QYU35" s="520"/>
      <c r="QYV35" s="520"/>
      <c r="QYW35" s="520"/>
      <c r="QYX35" s="520"/>
      <c r="QYY35" s="520"/>
      <c r="QYZ35" s="520"/>
      <c r="QZA35" s="520"/>
      <c r="QZB35" s="520"/>
      <c r="QZC35" s="520"/>
      <c r="QZD35" s="520"/>
      <c r="QZE35" s="520"/>
      <c r="QZF35" s="520"/>
      <c r="QZG35" s="520"/>
      <c r="QZH35" s="520"/>
      <c r="QZI35" s="520"/>
      <c r="QZJ35" s="520"/>
      <c r="QZK35" s="520"/>
      <c r="QZL35" s="520"/>
      <c r="QZM35" s="520"/>
      <c r="QZN35" s="520"/>
      <c r="QZO35" s="520"/>
      <c r="QZP35" s="520"/>
      <c r="QZQ35" s="520"/>
      <c r="QZR35" s="520"/>
      <c r="QZS35" s="520"/>
      <c r="QZT35" s="520"/>
      <c r="QZU35" s="520"/>
      <c r="QZV35" s="520"/>
      <c r="QZW35" s="520"/>
      <c r="QZX35" s="520"/>
      <c r="QZY35" s="520"/>
      <c r="QZZ35" s="520"/>
      <c r="RAA35" s="520"/>
      <c r="RAB35" s="520"/>
      <c r="RAC35" s="520"/>
      <c r="RAD35" s="520"/>
      <c r="RAE35" s="520"/>
      <c r="RAF35" s="520"/>
      <c r="RAG35" s="520"/>
      <c r="RAH35" s="520"/>
      <c r="RAI35" s="520"/>
      <c r="RAJ35" s="520"/>
      <c r="RAK35" s="520"/>
      <c r="RAL35" s="520"/>
      <c r="RAM35" s="520"/>
      <c r="RAN35" s="520"/>
      <c r="RAO35" s="520"/>
      <c r="RAP35" s="520"/>
      <c r="RAQ35" s="520"/>
      <c r="RAR35" s="520"/>
      <c r="RAS35" s="520"/>
      <c r="RAT35" s="520"/>
      <c r="RAU35" s="520"/>
      <c r="RAV35" s="520"/>
      <c r="RAW35" s="520"/>
      <c r="RAX35" s="520"/>
      <c r="RAY35" s="520"/>
      <c r="RAZ35" s="520"/>
      <c r="RBA35" s="520"/>
      <c r="RBB35" s="520"/>
      <c r="RBC35" s="520"/>
      <c r="RBD35" s="520"/>
      <c r="RBE35" s="520"/>
      <c r="RBF35" s="520"/>
      <c r="RBG35" s="520"/>
      <c r="RBH35" s="520"/>
      <c r="RBI35" s="520"/>
      <c r="RBJ35" s="520"/>
      <c r="RBK35" s="520"/>
      <c r="RBL35" s="520"/>
      <c r="RBM35" s="520"/>
      <c r="RBN35" s="520"/>
      <c r="RBO35" s="520"/>
      <c r="RBP35" s="520"/>
      <c r="RBQ35" s="520"/>
      <c r="RBR35" s="520"/>
      <c r="RBS35" s="520"/>
      <c r="RBT35" s="520"/>
      <c r="RBU35" s="520"/>
      <c r="RBV35" s="520"/>
      <c r="RBW35" s="520"/>
      <c r="RBX35" s="520"/>
      <c r="RBY35" s="520"/>
      <c r="RBZ35" s="520"/>
      <c r="RCA35" s="520"/>
      <c r="RCB35" s="520"/>
      <c r="RCC35" s="520"/>
      <c r="RCD35" s="520"/>
      <c r="RCE35" s="520"/>
      <c r="RCF35" s="520"/>
      <c r="RCG35" s="520"/>
      <c r="RCH35" s="520"/>
      <c r="RCI35" s="520"/>
      <c r="RCJ35" s="520"/>
      <c r="RCK35" s="520"/>
      <c r="RCL35" s="520"/>
      <c r="RCM35" s="520"/>
      <c r="RCN35" s="520"/>
      <c r="RCO35" s="520"/>
      <c r="RCP35" s="520"/>
      <c r="RCQ35" s="520"/>
      <c r="RCR35" s="520"/>
      <c r="RCS35" s="520"/>
      <c r="RCT35" s="520"/>
      <c r="RCU35" s="520"/>
      <c r="RCV35" s="520"/>
      <c r="RCW35" s="520"/>
      <c r="RCX35" s="520"/>
      <c r="RCY35" s="520"/>
      <c r="RCZ35" s="520"/>
      <c r="RDA35" s="520"/>
      <c r="RDB35" s="520"/>
      <c r="RDC35" s="520"/>
      <c r="RDD35" s="520"/>
      <c r="RDE35" s="520"/>
      <c r="RDF35" s="520"/>
      <c r="RDG35" s="520"/>
      <c r="RDH35" s="520"/>
      <c r="RDI35" s="520"/>
      <c r="RDJ35" s="520"/>
      <c r="RDK35" s="520"/>
      <c r="RDL35" s="520"/>
      <c r="RDM35" s="520"/>
      <c r="RDN35" s="520"/>
      <c r="RDO35" s="520"/>
      <c r="RDP35" s="520"/>
      <c r="RDQ35" s="520"/>
      <c r="RDR35" s="520"/>
      <c r="RDS35" s="520"/>
      <c r="RDT35" s="520"/>
      <c r="RDU35" s="520"/>
      <c r="RDV35" s="520"/>
      <c r="RDW35" s="520"/>
      <c r="RDX35" s="520"/>
      <c r="RDY35" s="520"/>
      <c r="RDZ35" s="520"/>
      <c r="REA35" s="520"/>
      <c r="REB35" s="520"/>
      <c r="REC35" s="520"/>
      <c r="RED35" s="520"/>
      <c r="REE35" s="520"/>
      <c r="REF35" s="520"/>
      <c r="REG35" s="520"/>
      <c r="REH35" s="520"/>
      <c r="REI35" s="520"/>
      <c r="REJ35" s="520"/>
      <c r="REK35" s="520"/>
      <c r="REL35" s="520"/>
      <c r="REM35" s="520"/>
      <c r="REN35" s="520"/>
      <c r="REO35" s="520"/>
      <c r="REP35" s="520"/>
      <c r="REQ35" s="520"/>
      <c r="RER35" s="520"/>
      <c r="RES35" s="520"/>
      <c r="RET35" s="520"/>
      <c r="REU35" s="520"/>
      <c r="REV35" s="520"/>
      <c r="REW35" s="520"/>
      <c r="REX35" s="520"/>
      <c r="REY35" s="520"/>
      <c r="REZ35" s="520"/>
      <c r="RFA35" s="520"/>
      <c r="RFB35" s="520"/>
      <c r="RFC35" s="520"/>
      <c r="RFD35" s="520"/>
      <c r="RFE35" s="520"/>
      <c r="RFF35" s="520"/>
      <c r="RFG35" s="520"/>
      <c r="RFH35" s="520"/>
      <c r="RFI35" s="520"/>
      <c r="RFJ35" s="520"/>
      <c r="RFK35" s="520"/>
      <c r="RFL35" s="520"/>
      <c r="RFM35" s="520"/>
      <c r="RFN35" s="520"/>
      <c r="RFO35" s="520"/>
      <c r="RFP35" s="520"/>
      <c r="RFQ35" s="520"/>
      <c r="RFR35" s="520"/>
      <c r="RFS35" s="520"/>
      <c r="RFT35" s="520"/>
      <c r="RFU35" s="520"/>
      <c r="RFV35" s="520"/>
      <c r="RFW35" s="520"/>
      <c r="RFX35" s="520"/>
      <c r="RFY35" s="520"/>
      <c r="RFZ35" s="520"/>
      <c r="RGA35" s="520"/>
      <c r="RGB35" s="520"/>
      <c r="RGC35" s="520"/>
      <c r="RGD35" s="520"/>
      <c r="RGE35" s="520"/>
      <c r="RGF35" s="520"/>
      <c r="RGG35" s="520"/>
      <c r="RGH35" s="520"/>
      <c r="RGI35" s="520"/>
      <c r="RGJ35" s="520"/>
      <c r="RGK35" s="520"/>
      <c r="RGL35" s="520"/>
      <c r="RGM35" s="520"/>
      <c r="RGN35" s="520"/>
      <c r="RGO35" s="520"/>
      <c r="RGP35" s="520"/>
      <c r="RGQ35" s="520"/>
      <c r="RGR35" s="520"/>
      <c r="RGS35" s="520"/>
      <c r="RGT35" s="520"/>
      <c r="RGU35" s="520"/>
      <c r="RGV35" s="520"/>
      <c r="RGW35" s="520"/>
      <c r="RGX35" s="520"/>
      <c r="RGY35" s="520"/>
      <c r="RGZ35" s="520"/>
      <c r="RHA35" s="520"/>
      <c r="RHB35" s="520"/>
      <c r="RHC35" s="520"/>
      <c r="RHD35" s="520"/>
      <c r="RHE35" s="520"/>
      <c r="RHF35" s="520"/>
      <c r="RHG35" s="520"/>
      <c r="RHH35" s="520"/>
      <c r="RHI35" s="520"/>
      <c r="RHJ35" s="520"/>
      <c r="RHK35" s="520"/>
      <c r="RHL35" s="520"/>
      <c r="RHM35" s="520"/>
      <c r="RHN35" s="520"/>
      <c r="RHO35" s="520"/>
      <c r="RHP35" s="520"/>
      <c r="RHQ35" s="520"/>
      <c r="RHR35" s="520"/>
      <c r="RHS35" s="520"/>
      <c r="RHT35" s="520"/>
      <c r="RHU35" s="520"/>
      <c r="RHV35" s="520"/>
      <c r="RHW35" s="520"/>
      <c r="RHX35" s="520"/>
      <c r="RHY35" s="520"/>
      <c r="RHZ35" s="520"/>
      <c r="RIA35" s="520"/>
      <c r="RIB35" s="520"/>
      <c r="RIC35" s="520"/>
      <c r="RID35" s="520"/>
      <c r="RIE35" s="520"/>
      <c r="RIF35" s="520"/>
      <c r="RIG35" s="520"/>
      <c r="RIH35" s="520"/>
      <c r="RII35" s="520"/>
      <c r="RIJ35" s="520"/>
      <c r="RIK35" s="520"/>
      <c r="RIL35" s="520"/>
      <c r="RIM35" s="520"/>
      <c r="RIN35" s="520"/>
      <c r="RIO35" s="520"/>
      <c r="RIP35" s="520"/>
      <c r="RIQ35" s="520"/>
      <c r="RIR35" s="520"/>
      <c r="RIS35" s="520"/>
      <c r="RIT35" s="520"/>
      <c r="RIU35" s="520"/>
      <c r="RIV35" s="520"/>
      <c r="RIW35" s="520"/>
      <c r="RIX35" s="520"/>
      <c r="RIY35" s="520"/>
      <c r="RIZ35" s="520"/>
      <c r="RJA35" s="520"/>
      <c r="RJB35" s="520"/>
      <c r="RJC35" s="520"/>
      <c r="RJD35" s="520"/>
      <c r="RJE35" s="520"/>
      <c r="RJF35" s="520"/>
      <c r="RJG35" s="520"/>
      <c r="RJH35" s="520"/>
      <c r="RJI35" s="520"/>
      <c r="RJJ35" s="520"/>
      <c r="RJK35" s="520"/>
      <c r="RJL35" s="520"/>
      <c r="RJM35" s="520"/>
      <c r="RJN35" s="520"/>
      <c r="RJO35" s="520"/>
      <c r="RJP35" s="520"/>
      <c r="RJQ35" s="520"/>
      <c r="RJR35" s="520"/>
      <c r="RJS35" s="520"/>
      <c r="RJT35" s="520"/>
      <c r="RJU35" s="520"/>
      <c r="RJV35" s="520"/>
      <c r="RJW35" s="520"/>
      <c r="RJX35" s="520"/>
      <c r="RJY35" s="520"/>
      <c r="RJZ35" s="520"/>
      <c r="RKA35" s="520"/>
      <c r="RKB35" s="520"/>
      <c r="RKC35" s="520"/>
      <c r="RKD35" s="520"/>
      <c r="RKE35" s="520"/>
      <c r="RKF35" s="520"/>
      <c r="RKG35" s="520"/>
      <c r="RKH35" s="520"/>
      <c r="RKI35" s="520"/>
      <c r="RKJ35" s="520"/>
      <c r="RKK35" s="520"/>
      <c r="RKL35" s="520"/>
      <c r="RKM35" s="520"/>
      <c r="RKN35" s="520"/>
      <c r="RKO35" s="520"/>
      <c r="RKP35" s="520"/>
      <c r="RKQ35" s="520"/>
      <c r="RKR35" s="520"/>
      <c r="RKS35" s="520"/>
      <c r="RKT35" s="520"/>
      <c r="RKU35" s="520"/>
      <c r="RKV35" s="520"/>
      <c r="RKW35" s="520"/>
      <c r="RKX35" s="520"/>
      <c r="RKY35" s="520"/>
      <c r="RKZ35" s="520"/>
      <c r="RLA35" s="520"/>
      <c r="RLB35" s="520"/>
      <c r="RLC35" s="520"/>
      <c r="RLD35" s="520"/>
      <c r="RLE35" s="520"/>
      <c r="RLF35" s="520"/>
      <c r="RLG35" s="520"/>
      <c r="RLH35" s="520"/>
      <c r="RLI35" s="520"/>
      <c r="RLJ35" s="520"/>
      <c r="RLK35" s="520"/>
      <c r="RLL35" s="520"/>
      <c r="RLM35" s="520"/>
      <c r="RLN35" s="520"/>
      <c r="RLO35" s="520"/>
      <c r="RLP35" s="520"/>
      <c r="RLQ35" s="520"/>
      <c r="RLR35" s="520"/>
      <c r="RLS35" s="520"/>
      <c r="RLT35" s="520"/>
      <c r="RLU35" s="520"/>
      <c r="RLV35" s="520"/>
      <c r="RLW35" s="520"/>
      <c r="RLX35" s="520"/>
      <c r="RLY35" s="520"/>
      <c r="RLZ35" s="520"/>
      <c r="RMA35" s="520"/>
      <c r="RMB35" s="520"/>
      <c r="RMC35" s="520"/>
      <c r="RMD35" s="520"/>
      <c r="RME35" s="520"/>
      <c r="RMF35" s="520"/>
      <c r="RMG35" s="520"/>
      <c r="RMH35" s="520"/>
      <c r="RMI35" s="520"/>
      <c r="RMJ35" s="520"/>
      <c r="RMK35" s="520"/>
      <c r="RML35" s="520"/>
      <c r="RMM35" s="520"/>
      <c r="RMN35" s="520"/>
      <c r="RMO35" s="520"/>
      <c r="RMP35" s="520"/>
      <c r="RMQ35" s="520"/>
      <c r="RMR35" s="520"/>
      <c r="RMS35" s="520"/>
      <c r="RMT35" s="520"/>
      <c r="RMU35" s="520"/>
      <c r="RMV35" s="520"/>
      <c r="RMW35" s="520"/>
      <c r="RMX35" s="520"/>
      <c r="RMY35" s="520"/>
      <c r="RMZ35" s="520"/>
      <c r="RNA35" s="520"/>
      <c r="RNB35" s="520"/>
      <c r="RNC35" s="520"/>
      <c r="RND35" s="520"/>
      <c r="RNE35" s="520"/>
      <c r="RNF35" s="520"/>
      <c r="RNG35" s="520"/>
      <c r="RNH35" s="520"/>
      <c r="RNI35" s="520"/>
      <c r="RNJ35" s="520"/>
      <c r="RNK35" s="520"/>
      <c r="RNL35" s="520"/>
      <c r="RNM35" s="520"/>
      <c r="RNN35" s="520"/>
      <c r="RNO35" s="520"/>
      <c r="RNP35" s="520"/>
      <c r="RNQ35" s="520"/>
      <c r="RNR35" s="520"/>
      <c r="RNS35" s="520"/>
      <c r="RNT35" s="520"/>
      <c r="RNU35" s="520"/>
      <c r="RNV35" s="520"/>
      <c r="RNW35" s="520"/>
      <c r="RNX35" s="520"/>
      <c r="RNY35" s="520"/>
      <c r="RNZ35" s="520"/>
      <c r="ROA35" s="520"/>
      <c r="ROB35" s="520"/>
      <c r="ROC35" s="520"/>
      <c r="ROD35" s="520"/>
      <c r="ROE35" s="520"/>
      <c r="ROF35" s="520"/>
      <c r="ROG35" s="520"/>
      <c r="ROH35" s="520"/>
      <c r="ROI35" s="520"/>
      <c r="ROJ35" s="520"/>
      <c r="ROK35" s="520"/>
      <c r="ROL35" s="520"/>
      <c r="ROM35" s="520"/>
      <c r="RON35" s="520"/>
      <c r="ROO35" s="520"/>
      <c r="ROP35" s="520"/>
      <c r="ROQ35" s="520"/>
      <c r="ROR35" s="520"/>
      <c r="ROS35" s="520"/>
      <c r="ROT35" s="520"/>
      <c r="ROU35" s="520"/>
      <c r="ROV35" s="520"/>
      <c r="ROW35" s="520"/>
      <c r="ROX35" s="520"/>
      <c r="ROY35" s="520"/>
      <c r="ROZ35" s="520"/>
      <c r="RPA35" s="520"/>
      <c r="RPB35" s="520"/>
      <c r="RPC35" s="520"/>
      <c r="RPD35" s="520"/>
      <c r="RPE35" s="520"/>
      <c r="RPF35" s="520"/>
      <c r="RPG35" s="520"/>
      <c r="RPH35" s="520"/>
      <c r="RPI35" s="520"/>
      <c r="RPJ35" s="520"/>
      <c r="RPK35" s="520"/>
      <c r="RPL35" s="520"/>
      <c r="RPM35" s="520"/>
      <c r="RPN35" s="520"/>
      <c r="RPO35" s="520"/>
      <c r="RPP35" s="520"/>
      <c r="RPQ35" s="520"/>
      <c r="RPR35" s="520"/>
      <c r="RPS35" s="520"/>
      <c r="RPT35" s="520"/>
      <c r="RPU35" s="520"/>
      <c r="RPV35" s="520"/>
      <c r="RPW35" s="520"/>
      <c r="RPX35" s="520"/>
      <c r="RPY35" s="520"/>
      <c r="RPZ35" s="520"/>
      <c r="RQA35" s="520"/>
      <c r="RQB35" s="520"/>
      <c r="RQC35" s="520"/>
      <c r="RQD35" s="520"/>
      <c r="RQE35" s="520"/>
      <c r="RQF35" s="520"/>
      <c r="RQG35" s="520"/>
      <c r="RQH35" s="520"/>
      <c r="RQI35" s="520"/>
      <c r="RQJ35" s="520"/>
      <c r="RQK35" s="520"/>
      <c r="RQL35" s="520"/>
      <c r="RQM35" s="520"/>
      <c r="RQN35" s="520"/>
      <c r="RQO35" s="520"/>
      <c r="RQP35" s="520"/>
      <c r="RQQ35" s="520"/>
      <c r="RQR35" s="520"/>
      <c r="RQS35" s="520"/>
      <c r="RQT35" s="520"/>
      <c r="RQU35" s="520"/>
      <c r="RQV35" s="520"/>
      <c r="RQW35" s="520"/>
      <c r="RQX35" s="520"/>
      <c r="RQY35" s="520"/>
      <c r="RQZ35" s="520"/>
      <c r="RRA35" s="520"/>
      <c r="RRB35" s="520"/>
      <c r="RRC35" s="520"/>
      <c r="RRD35" s="520"/>
      <c r="RRE35" s="520"/>
      <c r="RRF35" s="520"/>
      <c r="RRG35" s="520"/>
      <c r="RRH35" s="520"/>
      <c r="RRI35" s="520"/>
      <c r="RRJ35" s="520"/>
      <c r="RRK35" s="520"/>
      <c r="RRL35" s="520"/>
      <c r="RRM35" s="520"/>
      <c r="RRN35" s="520"/>
      <c r="RRO35" s="520"/>
      <c r="RRP35" s="520"/>
      <c r="RRQ35" s="520"/>
      <c r="RRR35" s="520"/>
      <c r="RRS35" s="520"/>
      <c r="RRT35" s="520"/>
      <c r="RRU35" s="520"/>
      <c r="RRV35" s="520"/>
      <c r="RRW35" s="520"/>
      <c r="RRX35" s="520"/>
      <c r="RRY35" s="520"/>
      <c r="RRZ35" s="520"/>
      <c r="RSA35" s="520"/>
      <c r="RSB35" s="520"/>
      <c r="RSC35" s="520"/>
      <c r="RSD35" s="520"/>
      <c r="RSE35" s="520"/>
      <c r="RSF35" s="520"/>
      <c r="RSG35" s="520"/>
      <c r="RSH35" s="520"/>
      <c r="RSI35" s="520"/>
      <c r="RSJ35" s="520"/>
      <c r="RSK35" s="520"/>
      <c r="RSL35" s="520"/>
      <c r="RSM35" s="520"/>
      <c r="RSN35" s="520"/>
      <c r="RSO35" s="520"/>
      <c r="RSP35" s="520"/>
      <c r="RSQ35" s="520"/>
      <c r="RSR35" s="520"/>
      <c r="RSS35" s="520"/>
      <c r="RST35" s="520"/>
      <c r="RSU35" s="520"/>
      <c r="RSV35" s="520"/>
      <c r="RSW35" s="520"/>
      <c r="RSX35" s="520"/>
      <c r="RSY35" s="520"/>
      <c r="RSZ35" s="520"/>
      <c r="RTA35" s="520"/>
      <c r="RTB35" s="520"/>
      <c r="RTC35" s="520"/>
      <c r="RTD35" s="520"/>
      <c r="RTE35" s="520"/>
      <c r="RTF35" s="520"/>
      <c r="RTG35" s="520"/>
      <c r="RTH35" s="520"/>
      <c r="RTI35" s="520"/>
      <c r="RTJ35" s="520"/>
      <c r="RTK35" s="520"/>
      <c r="RTL35" s="520"/>
      <c r="RTM35" s="520"/>
      <c r="RTN35" s="520"/>
      <c r="RTO35" s="520"/>
      <c r="RTP35" s="520"/>
      <c r="RTQ35" s="520"/>
      <c r="RTR35" s="520"/>
      <c r="RTS35" s="520"/>
      <c r="RTT35" s="520"/>
      <c r="RTU35" s="520"/>
      <c r="RTV35" s="520"/>
      <c r="RTW35" s="520"/>
      <c r="RTX35" s="520"/>
      <c r="RTY35" s="520"/>
      <c r="RTZ35" s="520"/>
      <c r="RUA35" s="520"/>
      <c r="RUB35" s="520"/>
      <c r="RUC35" s="520"/>
      <c r="RUD35" s="520"/>
      <c r="RUE35" s="520"/>
      <c r="RUF35" s="520"/>
      <c r="RUG35" s="520"/>
      <c r="RUH35" s="520"/>
      <c r="RUI35" s="520"/>
      <c r="RUJ35" s="520"/>
      <c r="RUK35" s="520"/>
      <c r="RUL35" s="520"/>
      <c r="RUM35" s="520"/>
      <c r="RUN35" s="520"/>
      <c r="RUO35" s="520"/>
      <c r="RUP35" s="520"/>
      <c r="RUQ35" s="520"/>
      <c r="RUR35" s="520"/>
      <c r="RUS35" s="520"/>
      <c r="RUT35" s="520"/>
      <c r="RUU35" s="520"/>
      <c r="RUV35" s="520"/>
      <c r="RUW35" s="520"/>
      <c r="RUX35" s="520"/>
      <c r="RUY35" s="520"/>
      <c r="RUZ35" s="520"/>
      <c r="RVA35" s="520"/>
      <c r="RVB35" s="520"/>
      <c r="RVC35" s="520"/>
      <c r="RVD35" s="520"/>
      <c r="RVE35" s="520"/>
      <c r="RVF35" s="520"/>
      <c r="RVG35" s="520"/>
      <c r="RVH35" s="520"/>
      <c r="RVI35" s="520"/>
      <c r="RVJ35" s="520"/>
      <c r="RVK35" s="520"/>
      <c r="RVL35" s="520"/>
      <c r="RVM35" s="520"/>
      <c r="RVN35" s="520"/>
      <c r="RVO35" s="520"/>
      <c r="RVP35" s="520"/>
      <c r="RVQ35" s="520"/>
      <c r="RVR35" s="520"/>
      <c r="RVS35" s="520"/>
      <c r="RVT35" s="520"/>
      <c r="RVU35" s="520"/>
      <c r="RVV35" s="520"/>
      <c r="RVW35" s="520"/>
      <c r="RVX35" s="520"/>
      <c r="RVY35" s="520"/>
      <c r="RVZ35" s="520"/>
      <c r="RWA35" s="520"/>
      <c r="RWB35" s="520"/>
      <c r="RWC35" s="520"/>
      <c r="RWD35" s="520"/>
      <c r="RWE35" s="520"/>
      <c r="RWF35" s="520"/>
      <c r="RWG35" s="520"/>
      <c r="RWH35" s="520"/>
      <c r="RWI35" s="520"/>
      <c r="RWJ35" s="520"/>
      <c r="RWK35" s="520"/>
      <c r="RWL35" s="520"/>
      <c r="RWM35" s="520"/>
      <c r="RWN35" s="520"/>
      <c r="RWO35" s="520"/>
      <c r="RWP35" s="520"/>
      <c r="RWQ35" s="520"/>
      <c r="RWR35" s="520"/>
      <c r="RWS35" s="520"/>
      <c r="RWT35" s="520"/>
      <c r="RWU35" s="520"/>
      <c r="RWV35" s="520"/>
      <c r="RWW35" s="520"/>
      <c r="RWX35" s="520"/>
      <c r="RWY35" s="520"/>
      <c r="RWZ35" s="520"/>
      <c r="RXA35" s="520"/>
      <c r="RXB35" s="520"/>
      <c r="RXC35" s="520"/>
      <c r="RXD35" s="520"/>
      <c r="RXE35" s="520"/>
      <c r="RXF35" s="520"/>
      <c r="RXG35" s="520"/>
      <c r="RXH35" s="520"/>
      <c r="RXI35" s="520"/>
      <c r="RXJ35" s="520"/>
      <c r="RXK35" s="520"/>
      <c r="RXL35" s="520"/>
      <c r="RXM35" s="520"/>
      <c r="RXN35" s="520"/>
      <c r="RXO35" s="520"/>
      <c r="RXP35" s="520"/>
      <c r="RXQ35" s="520"/>
      <c r="RXR35" s="520"/>
      <c r="RXS35" s="520"/>
      <c r="RXT35" s="520"/>
      <c r="RXU35" s="520"/>
      <c r="RXV35" s="520"/>
      <c r="RXW35" s="520"/>
      <c r="RXX35" s="520"/>
      <c r="RXY35" s="520"/>
      <c r="RXZ35" s="520"/>
      <c r="RYA35" s="520"/>
      <c r="RYB35" s="520"/>
      <c r="RYC35" s="520"/>
      <c r="RYD35" s="520"/>
      <c r="RYE35" s="520"/>
      <c r="RYF35" s="520"/>
      <c r="RYG35" s="520"/>
      <c r="RYH35" s="520"/>
      <c r="RYI35" s="520"/>
      <c r="RYJ35" s="520"/>
      <c r="RYK35" s="520"/>
      <c r="RYL35" s="520"/>
      <c r="RYM35" s="520"/>
      <c r="RYN35" s="520"/>
      <c r="RYO35" s="520"/>
      <c r="RYP35" s="520"/>
      <c r="RYQ35" s="520"/>
      <c r="RYR35" s="520"/>
      <c r="RYS35" s="520"/>
      <c r="RYT35" s="520"/>
      <c r="RYU35" s="520"/>
      <c r="RYV35" s="520"/>
      <c r="RYW35" s="520"/>
      <c r="RYX35" s="520"/>
      <c r="RYY35" s="520"/>
      <c r="RYZ35" s="520"/>
      <c r="RZA35" s="520"/>
      <c r="RZB35" s="520"/>
      <c r="RZC35" s="520"/>
      <c r="RZD35" s="520"/>
      <c r="RZE35" s="520"/>
      <c r="RZF35" s="520"/>
      <c r="RZG35" s="520"/>
      <c r="RZH35" s="520"/>
      <c r="RZI35" s="520"/>
      <c r="RZJ35" s="520"/>
      <c r="RZK35" s="520"/>
      <c r="RZL35" s="520"/>
      <c r="RZM35" s="520"/>
      <c r="RZN35" s="520"/>
      <c r="RZO35" s="520"/>
      <c r="RZP35" s="520"/>
      <c r="RZQ35" s="520"/>
      <c r="RZR35" s="520"/>
      <c r="RZS35" s="520"/>
      <c r="RZT35" s="520"/>
      <c r="RZU35" s="520"/>
      <c r="RZV35" s="520"/>
      <c r="RZW35" s="520"/>
      <c r="RZX35" s="520"/>
      <c r="RZY35" s="520"/>
      <c r="RZZ35" s="520"/>
      <c r="SAA35" s="520"/>
      <c r="SAB35" s="520"/>
      <c r="SAC35" s="520"/>
      <c r="SAD35" s="520"/>
      <c r="SAE35" s="520"/>
      <c r="SAF35" s="520"/>
      <c r="SAG35" s="520"/>
      <c r="SAH35" s="520"/>
      <c r="SAI35" s="520"/>
      <c r="SAJ35" s="520"/>
      <c r="SAK35" s="520"/>
      <c r="SAL35" s="520"/>
      <c r="SAM35" s="520"/>
      <c r="SAN35" s="520"/>
      <c r="SAO35" s="520"/>
      <c r="SAP35" s="520"/>
      <c r="SAQ35" s="520"/>
      <c r="SAR35" s="520"/>
      <c r="SAS35" s="520"/>
      <c r="SAT35" s="520"/>
      <c r="SAU35" s="520"/>
      <c r="SAV35" s="520"/>
      <c r="SAW35" s="520"/>
      <c r="SAX35" s="520"/>
      <c r="SAY35" s="520"/>
      <c r="SAZ35" s="520"/>
      <c r="SBA35" s="520"/>
      <c r="SBB35" s="520"/>
      <c r="SBC35" s="520"/>
      <c r="SBD35" s="520"/>
      <c r="SBE35" s="520"/>
      <c r="SBF35" s="520"/>
      <c r="SBG35" s="520"/>
      <c r="SBH35" s="520"/>
      <c r="SBI35" s="520"/>
      <c r="SBJ35" s="520"/>
      <c r="SBK35" s="520"/>
      <c r="SBL35" s="520"/>
      <c r="SBM35" s="520"/>
      <c r="SBN35" s="520"/>
      <c r="SBO35" s="520"/>
      <c r="SBP35" s="520"/>
      <c r="SBQ35" s="520"/>
      <c r="SBR35" s="520"/>
      <c r="SBS35" s="520"/>
      <c r="SBT35" s="520"/>
      <c r="SBU35" s="520"/>
      <c r="SBV35" s="520"/>
      <c r="SBW35" s="520"/>
      <c r="SBX35" s="520"/>
      <c r="SBY35" s="520"/>
      <c r="SBZ35" s="520"/>
      <c r="SCA35" s="520"/>
      <c r="SCB35" s="520"/>
      <c r="SCC35" s="520"/>
      <c r="SCD35" s="520"/>
      <c r="SCE35" s="520"/>
      <c r="SCF35" s="520"/>
      <c r="SCG35" s="520"/>
      <c r="SCH35" s="520"/>
      <c r="SCI35" s="520"/>
      <c r="SCJ35" s="520"/>
      <c r="SCK35" s="520"/>
      <c r="SCL35" s="520"/>
      <c r="SCM35" s="520"/>
      <c r="SCN35" s="520"/>
      <c r="SCO35" s="520"/>
      <c r="SCP35" s="520"/>
      <c r="SCQ35" s="520"/>
      <c r="SCR35" s="520"/>
      <c r="SCS35" s="520"/>
      <c r="SCT35" s="520"/>
      <c r="SCU35" s="520"/>
      <c r="SCV35" s="520"/>
      <c r="SCW35" s="520"/>
      <c r="SCX35" s="520"/>
      <c r="SCY35" s="520"/>
      <c r="SCZ35" s="520"/>
      <c r="SDA35" s="520"/>
      <c r="SDB35" s="520"/>
      <c r="SDC35" s="520"/>
      <c r="SDD35" s="520"/>
      <c r="SDE35" s="520"/>
      <c r="SDF35" s="520"/>
      <c r="SDG35" s="520"/>
      <c r="SDH35" s="520"/>
      <c r="SDI35" s="520"/>
      <c r="SDJ35" s="520"/>
      <c r="SDK35" s="520"/>
      <c r="SDL35" s="520"/>
      <c r="SDM35" s="520"/>
      <c r="SDN35" s="520"/>
      <c r="SDO35" s="520"/>
      <c r="SDP35" s="520"/>
      <c r="SDQ35" s="520"/>
      <c r="SDR35" s="520"/>
      <c r="SDS35" s="520"/>
      <c r="SDT35" s="520"/>
      <c r="SDU35" s="520"/>
      <c r="SDV35" s="520"/>
      <c r="SDW35" s="520"/>
      <c r="SDX35" s="520"/>
      <c r="SDY35" s="520"/>
      <c r="SDZ35" s="520"/>
      <c r="SEA35" s="520"/>
      <c r="SEB35" s="520"/>
      <c r="SEC35" s="520"/>
      <c r="SED35" s="520"/>
      <c r="SEE35" s="520"/>
      <c r="SEF35" s="520"/>
      <c r="SEG35" s="520"/>
      <c r="SEH35" s="520"/>
      <c r="SEI35" s="520"/>
      <c r="SEJ35" s="520"/>
      <c r="SEK35" s="520"/>
      <c r="SEL35" s="520"/>
      <c r="SEM35" s="520"/>
      <c r="SEN35" s="520"/>
      <c r="SEO35" s="520"/>
      <c r="SEP35" s="520"/>
      <c r="SEQ35" s="520"/>
      <c r="SER35" s="520"/>
      <c r="SES35" s="520"/>
      <c r="SET35" s="520"/>
      <c r="SEU35" s="520"/>
      <c r="SEV35" s="520"/>
      <c r="SEW35" s="520"/>
      <c r="SEX35" s="520"/>
      <c r="SEY35" s="520"/>
      <c r="SEZ35" s="520"/>
      <c r="SFA35" s="520"/>
      <c r="SFB35" s="520"/>
      <c r="SFC35" s="520"/>
      <c r="SFD35" s="520"/>
      <c r="SFE35" s="520"/>
      <c r="SFF35" s="520"/>
      <c r="SFG35" s="520"/>
      <c r="SFH35" s="520"/>
      <c r="SFI35" s="520"/>
      <c r="SFJ35" s="520"/>
      <c r="SFK35" s="520"/>
      <c r="SFL35" s="520"/>
      <c r="SFM35" s="520"/>
      <c r="SFN35" s="520"/>
      <c r="SFO35" s="520"/>
      <c r="SFP35" s="520"/>
      <c r="SFQ35" s="520"/>
      <c r="SFR35" s="520"/>
      <c r="SFS35" s="520"/>
      <c r="SFT35" s="520"/>
      <c r="SFU35" s="520"/>
      <c r="SFV35" s="520"/>
      <c r="SFW35" s="520"/>
      <c r="SFX35" s="520"/>
      <c r="SFY35" s="520"/>
      <c r="SFZ35" s="520"/>
      <c r="SGA35" s="520"/>
      <c r="SGB35" s="520"/>
      <c r="SGC35" s="520"/>
      <c r="SGD35" s="520"/>
      <c r="SGE35" s="520"/>
      <c r="SGF35" s="520"/>
      <c r="SGG35" s="520"/>
      <c r="SGH35" s="520"/>
      <c r="SGI35" s="520"/>
      <c r="SGJ35" s="520"/>
      <c r="SGK35" s="520"/>
      <c r="SGL35" s="520"/>
      <c r="SGM35" s="520"/>
      <c r="SGN35" s="520"/>
      <c r="SGO35" s="520"/>
      <c r="SGP35" s="520"/>
      <c r="SGQ35" s="520"/>
      <c r="SGR35" s="520"/>
      <c r="SGS35" s="520"/>
      <c r="SGT35" s="520"/>
      <c r="SGU35" s="520"/>
      <c r="SGV35" s="520"/>
      <c r="SGW35" s="520"/>
      <c r="SGX35" s="520"/>
      <c r="SGY35" s="520"/>
      <c r="SGZ35" s="520"/>
      <c r="SHA35" s="520"/>
      <c r="SHB35" s="520"/>
      <c r="SHC35" s="520"/>
      <c r="SHD35" s="520"/>
      <c r="SHE35" s="520"/>
      <c r="SHF35" s="520"/>
      <c r="SHG35" s="520"/>
      <c r="SHH35" s="520"/>
      <c r="SHI35" s="520"/>
      <c r="SHJ35" s="520"/>
      <c r="SHK35" s="520"/>
      <c r="SHL35" s="520"/>
      <c r="SHM35" s="520"/>
      <c r="SHN35" s="520"/>
      <c r="SHO35" s="520"/>
      <c r="SHP35" s="520"/>
      <c r="SHQ35" s="520"/>
      <c r="SHR35" s="520"/>
      <c r="SHS35" s="520"/>
      <c r="SHT35" s="520"/>
      <c r="SHU35" s="520"/>
      <c r="SHV35" s="520"/>
      <c r="SHW35" s="520"/>
      <c r="SHX35" s="520"/>
      <c r="SHY35" s="520"/>
      <c r="SHZ35" s="520"/>
      <c r="SIA35" s="520"/>
      <c r="SIB35" s="520"/>
      <c r="SIC35" s="520"/>
      <c r="SID35" s="520"/>
      <c r="SIE35" s="520"/>
      <c r="SIF35" s="520"/>
      <c r="SIG35" s="520"/>
      <c r="SIH35" s="520"/>
      <c r="SII35" s="520"/>
      <c r="SIJ35" s="520"/>
      <c r="SIK35" s="520"/>
      <c r="SIL35" s="520"/>
      <c r="SIM35" s="520"/>
      <c r="SIN35" s="520"/>
      <c r="SIO35" s="520"/>
      <c r="SIP35" s="520"/>
      <c r="SIQ35" s="520"/>
      <c r="SIR35" s="520"/>
      <c r="SIS35" s="520"/>
      <c r="SIT35" s="520"/>
      <c r="SIU35" s="520"/>
      <c r="SIV35" s="520"/>
      <c r="SIW35" s="520"/>
      <c r="SIX35" s="520"/>
      <c r="SIY35" s="520"/>
      <c r="SIZ35" s="520"/>
      <c r="SJA35" s="520"/>
      <c r="SJB35" s="520"/>
      <c r="SJC35" s="520"/>
      <c r="SJD35" s="520"/>
      <c r="SJE35" s="520"/>
      <c r="SJF35" s="520"/>
      <c r="SJG35" s="520"/>
      <c r="SJH35" s="520"/>
      <c r="SJI35" s="520"/>
      <c r="SJJ35" s="520"/>
      <c r="SJK35" s="520"/>
      <c r="SJL35" s="520"/>
      <c r="SJM35" s="520"/>
      <c r="SJN35" s="520"/>
      <c r="SJO35" s="520"/>
      <c r="SJP35" s="520"/>
      <c r="SJQ35" s="520"/>
      <c r="SJR35" s="520"/>
      <c r="SJS35" s="520"/>
      <c r="SJT35" s="520"/>
      <c r="SJU35" s="520"/>
      <c r="SJV35" s="520"/>
      <c r="SJW35" s="520"/>
      <c r="SJX35" s="520"/>
      <c r="SJY35" s="520"/>
      <c r="SJZ35" s="520"/>
      <c r="SKA35" s="520"/>
      <c r="SKB35" s="520"/>
      <c r="SKC35" s="520"/>
      <c r="SKD35" s="520"/>
      <c r="SKE35" s="520"/>
      <c r="SKF35" s="520"/>
      <c r="SKG35" s="520"/>
      <c r="SKH35" s="520"/>
      <c r="SKI35" s="520"/>
      <c r="SKJ35" s="520"/>
      <c r="SKK35" s="520"/>
      <c r="SKL35" s="520"/>
      <c r="SKM35" s="520"/>
      <c r="SKN35" s="520"/>
      <c r="SKO35" s="520"/>
      <c r="SKP35" s="520"/>
      <c r="SKQ35" s="520"/>
      <c r="SKR35" s="520"/>
      <c r="SKS35" s="520"/>
      <c r="SKT35" s="520"/>
      <c r="SKU35" s="520"/>
      <c r="SKV35" s="520"/>
      <c r="SKW35" s="520"/>
      <c r="SKX35" s="520"/>
      <c r="SKY35" s="520"/>
      <c r="SKZ35" s="520"/>
      <c r="SLA35" s="520"/>
      <c r="SLB35" s="520"/>
      <c r="SLC35" s="520"/>
      <c r="SLD35" s="520"/>
      <c r="SLE35" s="520"/>
      <c r="SLF35" s="520"/>
      <c r="SLG35" s="520"/>
      <c r="SLH35" s="520"/>
      <c r="SLI35" s="520"/>
      <c r="SLJ35" s="520"/>
      <c r="SLK35" s="520"/>
      <c r="SLL35" s="520"/>
      <c r="SLM35" s="520"/>
      <c r="SLN35" s="520"/>
      <c r="SLO35" s="520"/>
      <c r="SLP35" s="520"/>
      <c r="SLQ35" s="520"/>
      <c r="SLR35" s="520"/>
      <c r="SLS35" s="520"/>
      <c r="SLT35" s="520"/>
      <c r="SLU35" s="520"/>
      <c r="SLV35" s="520"/>
      <c r="SLW35" s="520"/>
      <c r="SLX35" s="520"/>
      <c r="SLY35" s="520"/>
      <c r="SLZ35" s="520"/>
      <c r="SMA35" s="520"/>
      <c r="SMB35" s="520"/>
      <c r="SMC35" s="520"/>
      <c r="SMD35" s="520"/>
      <c r="SME35" s="520"/>
      <c r="SMF35" s="520"/>
      <c r="SMG35" s="520"/>
      <c r="SMH35" s="520"/>
      <c r="SMI35" s="520"/>
      <c r="SMJ35" s="520"/>
      <c r="SMK35" s="520"/>
      <c r="SML35" s="520"/>
      <c r="SMM35" s="520"/>
      <c r="SMN35" s="520"/>
      <c r="SMO35" s="520"/>
      <c r="SMP35" s="520"/>
      <c r="SMQ35" s="520"/>
      <c r="SMR35" s="520"/>
      <c r="SMS35" s="520"/>
      <c r="SMT35" s="520"/>
      <c r="SMU35" s="520"/>
      <c r="SMV35" s="520"/>
      <c r="SMW35" s="520"/>
      <c r="SMX35" s="520"/>
      <c r="SMY35" s="520"/>
      <c r="SMZ35" s="520"/>
      <c r="SNA35" s="520"/>
      <c r="SNB35" s="520"/>
      <c r="SNC35" s="520"/>
      <c r="SND35" s="520"/>
      <c r="SNE35" s="520"/>
      <c r="SNF35" s="520"/>
      <c r="SNG35" s="520"/>
      <c r="SNH35" s="520"/>
      <c r="SNI35" s="520"/>
      <c r="SNJ35" s="520"/>
      <c r="SNK35" s="520"/>
      <c r="SNL35" s="520"/>
      <c r="SNM35" s="520"/>
      <c r="SNN35" s="520"/>
      <c r="SNO35" s="520"/>
      <c r="SNP35" s="520"/>
      <c r="SNQ35" s="520"/>
      <c r="SNR35" s="520"/>
      <c r="SNS35" s="520"/>
      <c r="SNT35" s="520"/>
      <c r="SNU35" s="520"/>
      <c r="SNV35" s="520"/>
      <c r="SNW35" s="520"/>
      <c r="SNX35" s="520"/>
      <c r="SNY35" s="520"/>
      <c r="SNZ35" s="520"/>
      <c r="SOA35" s="520"/>
      <c r="SOB35" s="520"/>
      <c r="SOC35" s="520"/>
      <c r="SOD35" s="520"/>
      <c r="SOE35" s="520"/>
      <c r="SOF35" s="520"/>
      <c r="SOG35" s="520"/>
      <c r="SOH35" s="520"/>
      <c r="SOI35" s="520"/>
      <c r="SOJ35" s="520"/>
      <c r="SOK35" s="520"/>
      <c r="SOL35" s="520"/>
      <c r="SOM35" s="520"/>
      <c r="SON35" s="520"/>
      <c r="SOO35" s="520"/>
      <c r="SOP35" s="520"/>
      <c r="SOQ35" s="520"/>
      <c r="SOR35" s="520"/>
      <c r="SOS35" s="520"/>
      <c r="SOT35" s="520"/>
      <c r="SOU35" s="520"/>
      <c r="SOV35" s="520"/>
      <c r="SOW35" s="520"/>
      <c r="SOX35" s="520"/>
      <c r="SOY35" s="520"/>
      <c r="SOZ35" s="520"/>
      <c r="SPA35" s="520"/>
      <c r="SPB35" s="520"/>
      <c r="SPC35" s="520"/>
      <c r="SPD35" s="520"/>
      <c r="SPE35" s="520"/>
      <c r="SPF35" s="520"/>
      <c r="SPG35" s="520"/>
      <c r="SPH35" s="520"/>
      <c r="SPI35" s="520"/>
      <c r="SPJ35" s="520"/>
      <c r="SPK35" s="520"/>
      <c r="SPL35" s="520"/>
      <c r="SPM35" s="520"/>
      <c r="SPN35" s="520"/>
      <c r="SPO35" s="520"/>
      <c r="SPP35" s="520"/>
      <c r="SPQ35" s="520"/>
      <c r="SPR35" s="520"/>
      <c r="SPS35" s="520"/>
      <c r="SPT35" s="520"/>
      <c r="SPU35" s="520"/>
      <c r="SPV35" s="520"/>
      <c r="SPW35" s="520"/>
      <c r="SPX35" s="520"/>
      <c r="SPY35" s="520"/>
      <c r="SPZ35" s="520"/>
      <c r="SQA35" s="520"/>
      <c r="SQB35" s="520"/>
      <c r="SQC35" s="520"/>
      <c r="SQD35" s="520"/>
      <c r="SQE35" s="520"/>
      <c r="SQF35" s="520"/>
      <c r="SQG35" s="520"/>
      <c r="SQH35" s="520"/>
      <c r="SQI35" s="520"/>
      <c r="SQJ35" s="520"/>
      <c r="SQK35" s="520"/>
      <c r="SQL35" s="520"/>
      <c r="SQM35" s="520"/>
      <c r="SQN35" s="520"/>
      <c r="SQO35" s="520"/>
      <c r="SQP35" s="520"/>
      <c r="SQQ35" s="520"/>
      <c r="SQR35" s="520"/>
      <c r="SQS35" s="520"/>
      <c r="SQT35" s="520"/>
      <c r="SQU35" s="520"/>
      <c r="SQV35" s="520"/>
      <c r="SQW35" s="520"/>
      <c r="SQX35" s="520"/>
      <c r="SQY35" s="520"/>
      <c r="SQZ35" s="520"/>
      <c r="SRA35" s="520"/>
      <c r="SRB35" s="520"/>
      <c r="SRC35" s="520"/>
      <c r="SRD35" s="520"/>
      <c r="SRE35" s="520"/>
      <c r="SRF35" s="520"/>
      <c r="SRG35" s="520"/>
      <c r="SRH35" s="520"/>
      <c r="SRI35" s="520"/>
      <c r="SRJ35" s="520"/>
      <c r="SRK35" s="520"/>
      <c r="SRL35" s="520"/>
      <c r="SRM35" s="520"/>
      <c r="SRN35" s="520"/>
      <c r="SRO35" s="520"/>
      <c r="SRP35" s="520"/>
      <c r="SRQ35" s="520"/>
      <c r="SRR35" s="520"/>
      <c r="SRS35" s="520"/>
      <c r="SRT35" s="520"/>
      <c r="SRU35" s="520"/>
      <c r="SRV35" s="520"/>
      <c r="SRW35" s="520"/>
      <c r="SRX35" s="520"/>
      <c r="SRY35" s="520"/>
      <c r="SRZ35" s="520"/>
      <c r="SSA35" s="520"/>
      <c r="SSB35" s="520"/>
      <c r="SSC35" s="520"/>
      <c r="SSD35" s="520"/>
      <c r="SSE35" s="520"/>
      <c r="SSF35" s="520"/>
      <c r="SSG35" s="520"/>
      <c r="SSH35" s="520"/>
      <c r="SSI35" s="520"/>
      <c r="SSJ35" s="520"/>
      <c r="SSK35" s="520"/>
      <c r="SSL35" s="520"/>
      <c r="SSM35" s="520"/>
      <c r="SSN35" s="520"/>
      <c r="SSO35" s="520"/>
      <c r="SSP35" s="520"/>
      <c r="SSQ35" s="520"/>
      <c r="SSR35" s="520"/>
      <c r="SSS35" s="520"/>
      <c r="SST35" s="520"/>
      <c r="SSU35" s="520"/>
      <c r="SSV35" s="520"/>
      <c r="SSW35" s="520"/>
      <c r="SSX35" s="520"/>
      <c r="SSY35" s="520"/>
      <c r="SSZ35" s="520"/>
      <c r="STA35" s="520"/>
      <c r="STB35" s="520"/>
      <c r="STC35" s="520"/>
      <c r="STD35" s="520"/>
      <c r="STE35" s="520"/>
      <c r="STF35" s="520"/>
      <c r="STG35" s="520"/>
      <c r="STH35" s="520"/>
      <c r="STI35" s="520"/>
      <c r="STJ35" s="520"/>
      <c r="STK35" s="520"/>
      <c r="STL35" s="520"/>
      <c r="STM35" s="520"/>
      <c r="STN35" s="520"/>
      <c r="STO35" s="520"/>
      <c r="STP35" s="520"/>
      <c r="STQ35" s="520"/>
      <c r="STR35" s="520"/>
      <c r="STS35" s="520"/>
      <c r="STT35" s="520"/>
      <c r="STU35" s="520"/>
      <c r="STV35" s="520"/>
      <c r="STW35" s="520"/>
      <c r="STX35" s="520"/>
      <c r="STY35" s="520"/>
      <c r="STZ35" s="520"/>
      <c r="SUA35" s="520"/>
      <c r="SUB35" s="520"/>
      <c r="SUC35" s="520"/>
      <c r="SUD35" s="520"/>
      <c r="SUE35" s="520"/>
      <c r="SUF35" s="520"/>
      <c r="SUG35" s="520"/>
      <c r="SUH35" s="520"/>
      <c r="SUI35" s="520"/>
      <c r="SUJ35" s="520"/>
      <c r="SUK35" s="520"/>
      <c r="SUL35" s="520"/>
      <c r="SUM35" s="520"/>
      <c r="SUN35" s="520"/>
      <c r="SUO35" s="520"/>
      <c r="SUP35" s="520"/>
      <c r="SUQ35" s="520"/>
      <c r="SUR35" s="520"/>
      <c r="SUS35" s="520"/>
      <c r="SUT35" s="520"/>
      <c r="SUU35" s="520"/>
      <c r="SUV35" s="520"/>
      <c r="SUW35" s="520"/>
      <c r="SUX35" s="520"/>
      <c r="SUY35" s="520"/>
      <c r="SUZ35" s="520"/>
      <c r="SVA35" s="520"/>
      <c r="SVB35" s="520"/>
      <c r="SVC35" s="520"/>
      <c r="SVD35" s="520"/>
      <c r="SVE35" s="520"/>
      <c r="SVF35" s="520"/>
      <c r="SVG35" s="520"/>
      <c r="SVH35" s="520"/>
      <c r="SVI35" s="520"/>
      <c r="SVJ35" s="520"/>
      <c r="SVK35" s="520"/>
      <c r="SVL35" s="520"/>
      <c r="SVM35" s="520"/>
      <c r="SVN35" s="520"/>
      <c r="SVO35" s="520"/>
      <c r="SVP35" s="520"/>
      <c r="SVQ35" s="520"/>
      <c r="SVR35" s="520"/>
      <c r="SVS35" s="520"/>
      <c r="SVT35" s="520"/>
      <c r="SVU35" s="520"/>
      <c r="SVV35" s="520"/>
      <c r="SVW35" s="520"/>
      <c r="SVX35" s="520"/>
      <c r="SVY35" s="520"/>
      <c r="SVZ35" s="520"/>
      <c r="SWA35" s="520"/>
      <c r="SWB35" s="520"/>
      <c r="SWC35" s="520"/>
      <c r="SWD35" s="520"/>
      <c r="SWE35" s="520"/>
      <c r="SWF35" s="520"/>
      <c r="SWG35" s="520"/>
      <c r="SWH35" s="520"/>
      <c r="SWI35" s="520"/>
      <c r="SWJ35" s="520"/>
      <c r="SWK35" s="520"/>
      <c r="SWL35" s="520"/>
      <c r="SWM35" s="520"/>
      <c r="SWN35" s="520"/>
      <c r="SWO35" s="520"/>
      <c r="SWP35" s="520"/>
      <c r="SWQ35" s="520"/>
      <c r="SWR35" s="520"/>
      <c r="SWS35" s="520"/>
      <c r="SWT35" s="520"/>
      <c r="SWU35" s="520"/>
      <c r="SWV35" s="520"/>
      <c r="SWW35" s="520"/>
      <c r="SWX35" s="520"/>
      <c r="SWY35" s="520"/>
      <c r="SWZ35" s="520"/>
      <c r="SXA35" s="520"/>
      <c r="SXB35" s="520"/>
      <c r="SXC35" s="520"/>
      <c r="SXD35" s="520"/>
      <c r="SXE35" s="520"/>
      <c r="SXF35" s="520"/>
      <c r="SXG35" s="520"/>
      <c r="SXH35" s="520"/>
      <c r="SXI35" s="520"/>
      <c r="SXJ35" s="520"/>
      <c r="SXK35" s="520"/>
      <c r="SXL35" s="520"/>
      <c r="SXM35" s="520"/>
      <c r="SXN35" s="520"/>
      <c r="SXO35" s="520"/>
      <c r="SXP35" s="520"/>
      <c r="SXQ35" s="520"/>
      <c r="SXR35" s="520"/>
      <c r="SXS35" s="520"/>
      <c r="SXT35" s="520"/>
      <c r="SXU35" s="520"/>
      <c r="SXV35" s="520"/>
      <c r="SXW35" s="520"/>
      <c r="SXX35" s="520"/>
      <c r="SXY35" s="520"/>
      <c r="SXZ35" s="520"/>
      <c r="SYA35" s="520"/>
      <c r="SYB35" s="520"/>
      <c r="SYC35" s="520"/>
      <c r="SYD35" s="520"/>
      <c r="SYE35" s="520"/>
      <c r="SYF35" s="520"/>
      <c r="SYG35" s="520"/>
      <c r="SYH35" s="520"/>
      <c r="SYI35" s="520"/>
      <c r="SYJ35" s="520"/>
      <c r="SYK35" s="520"/>
      <c r="SYL35" s="520"/>
      <c r="SYM35" s="520"/>
      <c r="SYN35" s="520"/>
      <c r="SYO35" s="520"/>
      <c r="SYP35" s="520"/>
      <c r="SYQ35" s="520"/>
      <c r="SYR35" s="520"/>
      <c r="SYS35" s="520"/>
      <c r="SYT35" s="520"/>
      <c r="SYU35" s="520"/>
      <c r="SYV35" s="520"/>
      <c r="SYW35" s="520"/>
      <c r="SYX35" s="520"/>
      <c r="SYY35" s="520"/>
      <c r="SYZ35" s="520"/>
      <c r="SZA35" s="520"/>
      <c r="SZB35" s="520"/>
      <c r="SZC35" s="520"/>
      <c r="SZD35" s="520"/>
      <c r="SZE35" s="520"/>
      <c r="SZF35" s="520"/>
      <c r="SZG35" s="520"/>
      <c r="SZH35" s="520"/>
      <c r="SZI35" s="520"/>
      <c r="SZJ35" s="520"/>
      <c r="SZK35" s="520"/>
      <c r="SZL35" s="520"/>
      <c r="SZM35" s="520"/>
      <c r="SZN35" s="520"/>
      <c r="SZO35" s="520"/>
      <c r="SZP35" s="520"/>
      <c r="SZQ35" s="520"/>
      <c r="SZR35" s="520"/>
      <c r="SZS35" s="520"/>
      <c r="SZT35" s="520"/>
      <c r="SZU35" s="520"/>
      <c r="SZV35" s="520"/>
      <c r="SZW35" s="520"/>
      <c r="SZX35" s="520"/>
      <c r="SZY35" s="520"/>
      <c r="SZZ35" s="520"/>
      <c r="TAA35" s="520"/>
      <c r="TAB35" s="520"/>
      <c r="TAC35" s="520"/>
      <c r="TAD35" s="520"/>
      <c r="TAE35" s="520"/>
      <c r="TAF35" s="520"/>
      <c r="TAG35" s="520"/>
      <c r="TAH35" s="520"/>
      <c r="TAI35" s="520"/>
      <c r="TAJ35" s="520"/>
      <c r="TAK35" s="520"/>
      <c r="TAL35" s="520"/>
      <c r="TAM35" s="520"/>
      <c r="TAN35" s="520"/>
      <c r="TAO35" s="520"/>
      <c r="TAP35" s="520"/>
      <c r="TAQ35" s="520"/>
      <c r="TAR35" s="520"/>
      <c r="TAS35" s="520"/>
      <c r="TAT35" s="520"/>
      <c r="TAU35" s="520"/>
      <c r="TAV35" s="520"/>
      <c r="TAW35" s="520"/>
      <c r="TAX35" s="520"/>
      <c r="TAY35" s="520"/>
      <c r="TAZ35" s="520"/>
      <c r="TBA35" s="520"/>
      <c r="TBB35" s="520"/>
      <c r="TBC35" s="520"/>
      <c r="TBD35" s="520"/>
      <c r="TBE35" s="520"/>
      <c r="TBF35" s="520"/>
      <c r="TBG35" s="520"/>
      <c r="TBH35" s="520"/>
      <c r="TBI35" s="520"/>
      <c r="TBJ35" s="520"/>
      <c r="TBK35" s="520"/>
      <c r="TBL35" s="520"/>
      <c r="TBM35" s="520"/>
      <c r="TBN35" s="520"/>
      <c r="TBO35" s="520"/>
      <c r="TBP35" s="520"/>
      <c r="TBQ35" s="520"/>
      <c r="TBR35" s="520"/>
      <c r="TBS35" s="520"/>
      <c r="TBT35" s="520"/>
      <c r="TBU35" s="520"/>
      <c r="TBV35" s="520"/>
      <c r="TBW35" s="520"/>
      <c r="TBX35" s="520"/>
      <c r="TBY35" s="520"/>
      <c r="TBZ35" s="520"/>
      <c r="TCA35" s="520"/>
      <c r="TCB35" s="520"/>
      <c r="TCC35" s="520"/>
      <c r="TCD35" s="520"/>
      <c r="TCE35" s="520"/>
      <c r="TCF35" s="520"/>
      <c r="TCG35" s="520"/>
      <c r="TCH35" s="520"/>
      <c r="TCI35" s="520"/>
      <c r="TCJ35" s="520"/>
      <c r="TCK35" s="520"/>
      <c r="TCL35" s="520"/>
      <c r="TCM35" s="520"/>
      <c r="TCN35" s="520"/>
      <c r="TCO35" s="520"/>
      <c r="TCP35" s="520"/>
      <c r="TCQ35" s="520"/>
      <c r="TCR35" s="520"/>
      <c r="TCS35" s="520"/>
      <c r="TCT35" s="520"/>
      <c r="TCU35" s="520"/>
      <c r="TCV35" s="520"/>
      <c r="TCW35" s="520"/>
      <c r="TCX35" s="520"/>
      <c r="TCY35" s="520"/>
      <c r="TCZ35" s="520"/>
      <c r="TDA35" s="520"/>
      <c r="TDB35" s="520"/>
      <c r="TDC35" s="520"/>
      <c r="TDD35" s="520"/>
      <c r="TDE35" s="520"/>
      <c r="TDF35" s="520"/>
      <c r="TDG35" s="520"/>
      <c r="TDH35" s="520"/>
      <c r="TDI35" s="520"/>
      <c r="TDJ35" s="520"/>
      <c r="TDK35" s="520"/>
      <c r="TDL35" s="520"/>
      <c r="TDM35" s="520"/>
      <c r="TDN35" s="520"/>
      <c r="TDO35" s="520"/>
      <c r="TDP35" s="520"/>
      <c r="TDQ35" s="520"/>
      <c r="TDR35" s="520"/>
      <c r="TDS35" s="520"/>
      <c r="TDT35" s="520"/>
      <c r="TDU35" s="520"/>
      <c r="TDV35" s="520"/>
      <c r="TDW35" s="520"/>
      <c r="TDX35" s="520"/>
      <c r="TDY35" s="520"/>
      <c r="TDZ35" s="520"/>
      <c r="TEA35" s="520"/>
      <c r="TEB35" s="520"/>
      <c r="TEC35" s="520"/>
      <c r="TED35" s="520"/>
      <c r="TEE35" s="520"/>
      <c r="TEF35" s="520"/>
      <c r="TEG35" s="520"/>
      <c r="TEH35" s="520"/>
      <c r="TEI35" s="520"/>
      <c r="TEJ35" s="520"/>
      <c r="TEK35" s="520"/>
      <c r="TEL35" s="520"/>
      <c r="TEM35" s="520"/>
      <c r="TEN35" s="520"/>
      <c r="TEO35" s="520"/>
      <c r="TEP35" s="520"/>
      <c r="TEQ35" s="520"/>
      <c r="TER35" s="520"/>
      <c r="TES35" s="520"/>
      <c r="TET35" s="520"/>
      <c r="TEU35" s="520"/>
      <c r="TEV35" s="520"/>
      <c r="TEW35" s="520"/>
      <c r="TEX35" s="520"/>
      <c r="TEY35" s="520"/>
      <c r="TEZ35" s="520"/>
      <c r="TFA35" s="520"/>
      <c r="TFB35" s="520"/>
      <c r="TFC35" s="520"/>
      <c r="TFD35" s="520"/>
      <c r="TFE35" s="520"/>
      <c r="TFF35" s="520"/>
      <c r="TFG35" s="520"/>
      <c r="TFH35" s="520"/>
      <c r="TFI35" s="520"/>
      <c r="TFJ35" s="520"/>
      <c r="TFK35" s="520"/>
      <c r="TFL35" s="520"/>
      <c r="TFM35" s="520"/>
      <c r="TFN35" s="520"/>
      <c r="TFO35" s="520"/>
      <c r="TFP35" s="520"/>
      <c r="TFQ35" s="520"/>
      <c r="TFR35" s="520"/>
      <c r="TFS35" s="520"/>
      <c r="TFT35" s="520"/>
      <c r="TFU35" s="520"/>
      <c r="TFV35" s="520"/>
      <c r="TFW35" s="520"/>
      <c r="TFX35" s="520"/>
      <c r="TFY35" s="520"/>
      <c r="TFZ35" s="520"/>
      <c r="TGA35" s="520"/>
      <c r="TGB35" s="520"/>
      <c r="TGC35" s="520"/>
      <c r="TGD35" s="520"/>
      <c r="TGE35" s="520"/>
      <c r="TGF35" s="520"/>
      <c r="TGG35" s="520"/>
      <c r="TGH35" s="520"/>
      <c r="TGI35" s="520"/>
      <c r="TGJ35" s="520"/>
      <c r="TGK35" s="520"/>
      <c r="TGL35" s="520"/>
      <c r="TGM35" s="520"/>
      <c r="TGN35" s="520"/>
      <c r="TGO35" s="520"/>
      <c r="TGP35" s="520"/>
      <c r="TGQ35" s="520"/>
      <c r="TGR35" s="520"/>
      <c r="TGS35" s="520"/>
      <c r="TGT35" s="520"/>
      <c r="TGU35" s="520"/>
      <c r="TGV35" s="520"/>
      <c r="TGW35" s="520"/>
      <c r="TGX35" s="520"/>
      <c r="TGY35" s="520"/>
      <c r="TGZ35" s="520"/>
      <c r="THA35" s="520"/>
      <c r="THB35" s="520"/>
      <c r="THC35" s="520"/>
      <c r="THD35" s="520"/>
      <c r="THE35" s="520"/>
      <c r="THF35" s="520"/>
      <c r="THG35" s="520"/>
      <c r="THH35" s="520"/>
      <c r="THI35" s="520"/>
      <c r="THJ35" s="520"/>
      <c r="THK35" s="520"/>
      <c r="THL35" s="520"/>
      <c r="THM35" s="520"/>
      <c r="THN35" s="520"/>
      <c r="THO35" s="520"/>
      <c r="THP35" s="520"/>
      <c r="THQ35" s="520"/>
      <c r="THR35" s="520"/>
      <c r="THS35" s="520"/>
      <c r="THT35" s="520"/>
      <c r="THU35" s="520"/>
      <c r="THV35" s="520"/>
      <c r="THW35" s="520"/>
      <c r="THX35" s="520"/>
      <c r="THY35" s="520"/>
      <c r="THZ35" s="520"/>
      <c r="TIA35" s="520"/>
      <c r="TIB35" s="520"/>
      <c r="TIC35" s="520"/>
      <c r="TID35" s="520"/>
      <c r="TIE35" s="520"/>
      <c r="TIF35" s="520"/>
      <c r="TIG35" s="520"/>
      <c r="TIH35" s="520"/>
      <c r="TII35" s="520"/>
      <c r="TIJ35" s="520"/>
      <c r="TIK35" s="520"/>
      <c r="TIL35" s="520"/>
      <c r="TIM35" s="520"/>
      <c r="TIN35" s="520"/>
      <c r="TIO35" s="520"/>
      <c r="TIP35" s="520"/>
      <c r="TIQ35" s="520"/>
      <c r="TIR35" s="520"/>
      <c r="TIS35" s="520"/>
      <c r="TIT35" s="520"/>
      <c r="TIU35" s="520"/>
      <c r="TIV35" s="520"/>
      <c r="TIW35" s="520"/>
      <c r="TIX35" s="520"/>
      <c r="TIY35" s="520"/>
      <c r="TIZ35" s="520"/>
      <c r="TJA35" s="520"/>
      <c r="TJB35" s="520"/>
      <c r="TJC35" s="520"/>
      <c r="TJD35" s="520"/>
      <c r="TJE35" s="520"/>
      <c r="TJF35" s="520"/>
      <c r="TJG35" s="520"/>
      <c r="TJH35" s="520"/>
      <c r="TJI35" s="520"/>
      <c r="TJJ35" s="520"/>
      <c r="TJK35" s="520"/>
      <c r="TJL35" s="520"/>
      <c r="TJM35" s="520"/>
      <c r="TJN35" s="520"/>
      <c r="TJO35" s="520"/>
      <c r="TJP35" s="520"/>
      <c r="TJQ35" s="520"/>
      <c r="TJR35" s="520"/>
      <c r="TJS35" s="520"/>
      <c r="TJT35" s="520"/>
      <c r="TJU35" s="520"/>
      <c r="TJV35" s="520"/>
      <c r="TJW35" s="520"/>
      <c r="TJX35" s="520"/>
      <c r="TJY35" s="520"/>
      <c r="TJZ35" s="520"/>
      <c r="TKA35" s="520"/>
      <c r="TKB35" s="520"/>
      <c r="TKC35" s="520"/>
      <c r="TKD35" s="520"/>
      <c r="TKE35" s="520"/>
      <c r="TKF35" s="520"/>
      <c r="TKG35" s="520"/>
      <c r="TKH35" s="520"/>
      <c r="TKI35" s="520"/>
      <c r="TKJ35" s="520"/>
      <c r="TKK35" s="520"/>
      <c r="TKL35" s="520"/>
      <c r="TKM35" s="520"/>
      <c r="TKN35" s="520"/>
      <c r="TKO35" s="520"/>
      <c r="TKP35" s="520"/>
      <c r="TKQ35" s="520"/>
      <c r="TKR35" s="520"/>
      <c r="TKS35" s="520"/>
      <c r="TKT35" s="520"/>
      <c r="TKU35" s="520"/>
      <c r="TKV35" s="520"/>
      <c r="TKW35" s="520"/>
      <c r="TKX35" s="520"/>
      <c r="TKY35" s="520"/>
      <c r="TKZ35" s="520"/>
      <c r="TLA35" s="520"/>
      <c r="TLB35" s="520"/>
      <c r="TLC35" s="520"/>
      <c r="TLD35" s="520"/>
      <c r="TLE35" s="520"/>
      <c r="TLF35" s="520"/>
      <c r="TLG35" s="520"/>
      <c r="TLH35" s="520"/>
      <c r="TLI35" s="520"/>
      <c r="TLJ35" s="520"/>
      <c r="TLK35" s="520"/>
      <c r="TLL35" s="520"/>
      <c r="TLM35" s="520"/>
      <c r="TLN35" s="520"/>
      <c r="TLO35" s="520"/>
      <c r="TLP35" s="520"/>
      <c r="TLQ35" s="520"/>
      <c r="TLR35" s="520"/>
      <c r="TLS35" s="520"/>
      <c r="TLT35" s="520"/>
      <c r="TLU35" s="520"/>
      <c r="TLV35" s="520"/>
      <c r="TLW35" s="520"/>
      <c r="TLX35" s="520"/>
      <c r="TLY35" s="520"/>
      <c r="TLZ35" s="520"/>
      <c r="TMA35" s="520"/>
      <c r="TMB35" s="520"/>
      <c r="TMC35" s="520"/>
      <c r="TMD35" s="520"/>
      <c r="TME35" s="520"/>
      <c r="TMF35" s="520"/>
      <c r="TMG35" s="520"/>
      <c r="TMH35" s="520"/>
      <c r="TMI35" s="520"/>
      <c r="TMJ35" s="520"/>
      <c r="TMK35" s="520"/>
      <c r="TML35" s="520"/>
      <c r="TMM35" s="520"/>
      <c r="TMN35" s="520"/>
      <c r="TMO35" s="520"/>
      <c r="TMP35" s="520"/>
      <c r="TMQ35" s="520"/>
      <c r="TMR35" s="520"/>
      <c r="TMS35" s="520"/>
      <c r="TMT35" s="520"/>
      <c r="TMU35" s="520"/>
      <c r="TMV35" s="520"/>
      <c r="TMW35" s="520"/>
      <c r="TMX35" s="520"/>
      <c r="TMY35" s="520"/>
      <c r="TMZ35" s="520"/>
      <c r="TNA35" s="520"/>
      <c r="TNB35" s="520"/>
      <c r="TNC35" s="520"/>
      <c r="TND35" s="520"/>
      <c r="TNE35" s="520"/>
      <c r="TNF35" s="520"/>
      <c r="TNG35" s="520"/>
      <c r="TNH35" s="520"/>
      <c r="TNI35" s="520"/>
      <c r="TNJ35" s="520"/>
      <c r="TNK35" s="520"/>
      <c r="TNL35" s="520"/>
      <c r="TNM35" s="520"/>
      <c r="TNN35" s="520"/>
      <c r="TNO35" s="520"/>
      <c r="TNP35" s="520"/>
      <c r="TNQ35" s="520"/>
      <c r="TNR35" s="520"/>
      <c r="TNS35" s="520"/>
      <c r="TNT35" s="520"/>
      <c r="TNU35" s="520"/>
      <c r="TNV35" s="520"/>
      <c r="TNW35" s="520"/>
      <c r="TNX35" s="520"/>
      <c r="TNY35" s="520"/>
      <c r="TNZ35" s="520"/>
      <c r="TOA35" s="520"/>
      <c r="TOB35" s="520"/>
      <c r="TOC35" s="520"/>
      <c r="TOD35" s="520"/>
      <c r="TOE35" s="520"/>
      <c r="TOF35" s="520"/>
      <c r="TOG35" s="520"/>
      <c r="TOH35" s="520"/>
      <c r="TOI35" s="520"/>
      <c r="TOJ35" s="520"/>
      <c r="TOK35" s="520"/>
      <c r="TOL35" s="520"/>
      <c r="TOM35" s="520"/>
      <c r="TON35" s="520"/>
      <c r="TOO35" s="520"/>
      <c r="TOP35" s="520"/>
      <c r="TOQ35" s="520"/>
      <c r="TOR35" s="520"/>
      <c r="TOS35" s="520"/>
      <c r="TOT35" s="520"/>
      <c r="TOU35" s="520"/>
      <c r="TOV35" s="520"/>
      <c r="TOW35" s="520"/>
      <c r="TOX35" s="520"/>
      <c r="TOY35" s="520"/>
      <c r="TOZ35" s="520"/>
      <c r="TPA35" s="520"/>
      <c r="TPB35" s="520"/>
      <c r="TPC35" s="520"/>
      <c r="TPD35" s="520"/>
      <c r="TPE35" s="520"/>
      <c r="TPF35" s="520"/>
      <c r="TPG35" s="520"/>
      <c r="TPH35" s="520"/>
      <c r="TPI35" s="520"/>
      <c r="TPJ35" s="520"/>
      <c r="TPK35" s="520"/>
      <c r="TPL35" s="520"/>
      <c r="TPM35" s="520"/>
      <c r="TPN35" s="520"/>
      <c r="TPO35" s="520"/>
      <c r="TPP35" s="520"/>
      <c r="TPQ35" s="520"/>
      <c r="TPR35" s="520"/>
      <c r="TPS35" s="520"/>
      <c r="TPT35" s="520"/>
      <c r="TPU35" s="520"/>
      <c r="TPV35" s="520"/>
      <c r="TPW35" s="520"/>
      <c r="TPX35" s="520"/>
      <c r="TPY35" s="520"/>
      <c r="TPZ35" s="520"/>
      <c r="TQA35" s="520"/>
      <c r="TQB35" s="520"/>
      <c r="TQC35" s="520"/>
      <c r="TQD35" s="520"/>
      <c r="TQE35" s="520"/>
      <c r="TQF35" s="520"/>
      <c r="TQG35" s="520"/>
      <c r="TQH35" s="520"/>
      <c r="TQI35" s="520"/>
      <c r="TQJ35" s="520"/>
      <c r="TQK35" s="520"/>
      <c r="TQL35" s="520"/>
      <c r="TQM35" s="520"/>
      <c r="TQN35" s="520"/>
      <c r="TQO35" s="520"/>
      <c r="TQP35" s="520"/>
      <c r="TQQ35" s="520"/>
      <c r="TQR35" s="520"/>
      <c r="TQS35" s="520"/>
      <c r="TQT35" s="520"/>
      <c r="TQU35" s="520"/>
      <c r="TQV35" s="520"/>
      <c r="TQW35" s="520"/>
      <c r="TQX35" s="520"/>
      <c r="TQY35" s="520"/>
      <c r="TQZ35" s="520"/>
      <c r="TRA35" s="520"/>
      <c r="TRB35" s="520"/>
      <c r="TRC35" s="520"/>
      <c r="TRD35" s="520"/>
      <c r="TRE35" s="520"/>
      <c r="TRF35" s="520"/>
      <c r="TRG35" s="520"/>
      <c r="TRH35" s="520"/>
      <c r="TRI35" s="520"/>
      <c r="TRJ35" s="520"/>
      <c r="TRK35" s="520"/>
      <c r="TRL35" s="520"/>
      <c r="TRM35" s="520"/>
      <c r="TRN35" s="520"/>
      <c r="TRO35" s="520"/>
      <c r="TRP35" s="520"/>
      <c r="TRQ35" s="520"/>
      <c r="TRR35" s="520"/>
      <c r="TRS35" s="520"/>
      <c r="TRT35" s="520"/>
      <c r="TRU35" s="520"/>
      <c r="TRV35" s="520"/>
      <c r="TRW35" s="520"/>
      <c r="TRX35" s="520"/>
      <c r="TRY35" s="520"/>
      <c r="TRZ35" s="520"/>
      <c r="TSA35" s="520"/>
      <c r="TSB35" s="520"/>
      <c r="TSC35" s="520"/>
      <c r="TSD35" s="520"/>
      <c r="TSE35" s="520"/>
      <c r="TSF35" s="520"/>
      <c r="TSG35" s="520"/>
      <c r="TSH35" s="520"/>
      <c r="TSI35" s="520"/>
      <c r="TSJ35" s="520"/>
      <c r="TSK35" s="520"/>
      <c r="TSL35" s="520"/>
      <c r="TSM35" s="520"/>
      <c r="TSN35" s="520"/>
      <c r="TSO35" s="520"/>
      <c r="TSP35" s="520"/>
      <c r="TSQ35" s="520"/>
      <c r="TSR35" s="520"/>
      <c r="TSS35" s="520"/>
      <c r="TST35" s="520"/>
      <c r="TSU35" s="520"/>
      <c r="TSV35" s="520"/>
      <c r="TSW35" s="520"/>
      <c r="TSX35" s="520"/>
      <c r="TSY35" s="520"/>
      <c r="TSZ35" s="520"/>
      <c r="TTA35" s="520"/>
      <c r="TTB35" s="520"/>
      <c r="TTC35" s="520"/>
      <c r="TTD35" s="520"/>
      <c r="TTE35" s="520"/>
      <c r="TTF35" s="520"/>
      <c r="TTG35" s="520"/>
      <c r="TTH35" s="520"/>
      <c r="TTI35" s="520"/>
      <c r="TTJ35" s="520"/>
      <c r="TTK35" s="520"/>
      <c r="TTL35" s="520"/>
      <c r="TTM35" s="520"/>
      <c r="TTN35" s="520"/>
      <c r="TTO35" s="520"/>
      <c r="TTP35" s="520"/>
      <c r="TTQ35" s="520"/>
      <c r="TTR35" s="520"/>
      <c r="TTS35" s="520"/>
      <c r="TTT35" s="520"/>
      <c r="TTU35" s="520"/>
      <c r="TTV35" s="520"/>
      <c r="TTW35" s="520"/>
      <c r="TTX35" s="520"/>
      <c r="TTY35" s="520"/>
      <c r="TTZ35" s="520"/>
      <c r="TUA35" s="520"/>
      <c r="TUB35" s="520"/>
      <c r="TUC35" s="520"/>
      <c r="TUD35" s="520"/>
      <c r="TUE35" s="520"/>
      <c r="TUF35" s="520"/>
      <c r="TUG35" s="520"/>
      <c r="TUH35" s="520"/>
      <c r="TUI35" s="520"/>
      <c r="TUJ35" s="520"/>
      <c r="TUK35" s="520"/>
      <c r="TUL35" s="520"/>
      <c r="TUM35" s="520"/>
      <c r="TUN35" s="520"/>
      <c r="TUO35" s="520"/>
      <c r="TUP35" s="520"/>
      <c r="TUQ35" s="520"/>
      <c r="TUR35" s="520"/>
      <c r="TUS35" s="520"/>
      <c r="TUT35" s="520"/>
      <c r="TUU35" s="520"/>
      <c r="TUV35" s="520"/>
      <c r="TUW35" s="520"/>
      <c r="TUX35" s="520"/>
      <c r="TUY35" s="520"/>
      <c r="TUZ35" s="520"/>
      <c r="TVA35" s="520"/>
      <c r="TVB35" s="520"/>
      <c r="TVC35" s="520"/>
      <c r="TVD35" s="520"/>
      <c r="TVE35" s="520"/>
      <c r="TVF35" s="520"/>
      <c r="TVG35" s="520"/>
      <c r="TVH35" s="520"/>
      <c r="TVI35" s="520"/>
      <c r="TVJ35" s="520"/>
      <c r="TVK35" s="520"/>
      <c r="TVL35" s="520"/>
      <c r="TVM35" s="520"/>
      <c r="TVN35" s="520"/>
      <c r="TVO35" s="520"/>
      <c r="TVP35" s="520"/>
      <c r="TVQ35" s="520"/>
      <c r="TVR35" s="520"/>
      <c r="TVS35" s="520"/>
      <c r="TVT35" s="520"/>
      <c r="TVU35" s="520"/>
      <c r="TVV35" s="520"/>
      <c r="TVW35" s="520"/>
      <c r="TVX35" s="520"/>
      <c r="TVY35" s="520"/>
      <c r="TVZ35" s="520"/>
      <c r="TWA35" s="520"/>
      <c r="TWB35" s="520"/>
      <c r="TWC35" s="520"/>
      <c r="TWD35" s="520"/>
      <c r="TWE35" s="520"/>
      <c r="TWF35" s="520"/>
      <c r="TWG35" s="520"/>
      <c r="TWH35" s="520"/>
      <c r="TWI35" s="520"/>
      <c r="TWJ35" s="520"/>
      <c r="TWK35" s="520"/>
      <c r="TWL35" s="520"/>
      <c r="TWM35" s="520"/>
      <c r="TWN35" s="520"/>
      <c r="TWO35" s="520"/>
      <c r="TWP35" s="520"/>
      <c r="TWQ35" s="520"/>
      <c r="TWR35" s="520"/>
      <c r="TWS35" s="520"/>
      <c r="TWT35" s="520"/>
      <c r="TWU35" s="520"/>
      <c r="TWV35" s="520"/>
      <c r="TWW35" s="520"/>
      <c r="TWX35" s="520"/>
      <c r="TWY35" s="520"/>
      <c r="TWZ35" s="520"/>
      <c r="TXA35" s="520"/>
      <c r="TXB35" s="520"/>
      <c r="TXC35" s="520"/>
      <c r="TXD35" s="520"/>
      <c r="TXE35" s="520"/>
      <c r="TXF35" s="520"/>
      <c r="TXG35" s="520"/>
      <c r="TXH35" s="520"/>
      <c r="TXI35" s="520"/>
      <c r="TXJ35" s="520"/>
      <c r="TXK35" s="520"/>
      <c r="TXL35" s="520"/>
      <c r="TXM35" s="520"/>
      <c r="TXN35" s="520"/>
      <c r="TXO35" s="520"/>
      <c r="TXP35" s="520"/>
      <c r="TXQ35" s="520"/>
      <c r="TXR35" s="520"/>
      <c r="TXS35" s="520"/>
      <c r="TXT35" s="520"/>
      <c r="TXU35" s="520"/>
      <c r="TXV35" s="520"/>
      <c r="TXW35" s="520"/>
      <c r="TXX35" s="520"/>
      <c r="TXY35" s="520"/>
      <c r="TXZ35" s="520"/>
      <c r="TYA35" s="520"/>
      <c r="TYB35" s="520"/>
      <c r="TYC35" s="520"/>
      <c r="TYD35" s="520"/>
      <c r="TYE35" s="520"/>
      <c r="TYF35" s="520"/>
      <c r="TYG35" s="520"/>
      <c r="TYH35" s="520"/>
      <c r="TYI35" s="520"/>
      <c r="TYJ35" s="520"/>
      <c r="TYK35" s="520"/>
      <c r="TYL35" s="520"/>
      <c r="TYM35" s="520"/>
      <c r="TYN35" s="520"/>
      <c r="TYO35" s="520"/>
      <c r="TYP35" s="520"/>
      <c r="TYQ35" s="520"/>
      <c r="TYR35" s="520"/>
      <c r="TYS35" s="520"/>
      <c r="TYT35" s="520"/>
      <c r="TYU35" s="520"/>
      <c r="TYV35" s="520"/>
      <c r="TYW35" s="520"/>
      <c r="TYX35" s="520"/>
      <c r="TYY35" s="520"/>
      <c r="TYZ35" s="520"/>
      <c r="TZA35" s="520"/>
      <c r="TZB35" s="520"/>
      <c r="TZC35" s="520"/>
      <c r="TZD35" s="520"/>
      <c r="TZE35" s="520"/>
      <c r="TZF35" s="520"/>
      <c r="TZG35" s="520"/>
      <c r="TZH35" s="520"/>
      <c r="TZI35" s="520"/>
      <c r="TZJ35" s="520"/>
      <c r="TZK35" s="520"/>
      <c r="TZL35" s="520"/>
      <c r="TZM35" s="520"/>
      <c r="TZN35" s="520"/>
      <c r="TZO35" s="520"/>
      <c r="TZP35" s="520"/>
      <c r="TZQ35" s="520"/>
      <c r="TZR35" s="520"/>
      <c r="TZS35" s="520"/>
      <c r="TZT35" s="520"/>
      <c r="TZU35" s="520"/>
      <c r="TZV35" s="520"/>
      <c r="TZW35" s="520"/>
      <c r="TZX35" s="520"/>
      <c r="TZY35" s="520"/>
      <c r="TZZ35" s="520"/>
      <c r="UAA35" s="520"/>
      <c r="UAB35" s="520"/>
      <c r="UAC35" s="520"/>
      <c r="UAD35" s="520"/>
      <c r="UAE35" s="520"/>
      <c r="UAF35" s="520"/>
      <c r="UAG35" s="520"/>
      <c r="UAH35" s="520"/>
      <c r="UAI35" s="520"/>
      <c r="UAJ35" s="520"/>
      <c r="UAK35" s="520"/>
      <c r="UAL35" s="520"/>
      <c r="UAM35" s="520"/>
      <c r="UAN35" s="520"/>
      <c r="UAO35" s="520"/>
      <c r="UAP35" s="520"/>
      <c r="UAQ35" s="520"/>
      <c r="UAR35" s="520"/>
      <c r="UAS35" s="520"/>
      <c r="UAT35" s="520"/>
      <c r="UAU35" s="520"/>
      <c r="UAV35" s="520"/>
      <c r="UAW35" s="520"/>
      <c r="UAX35" s="520"/>
      <c r="UAY35" s="520"/>
      <c r="UAZ35" s="520"/>
      <c r="UBA35" s="520"/>
      <c r="UBB35" s="520"/>
      <c r="UBC35" s="520"/>
      <c r="UBD35" s="520"/>
      <c r="UBE35" s="520"/>
      <c r="UBF35" s="520"/>
      <c r="UBG35" s="520"/>
      <c r="UBH35" s="520"/>
      <c r="UBI35" s="520"/>
      <c r="UBJ35" s="520"/>
      <c r="UBK35" s="520"/>
      <c r="UBL35" s="520"/>
      <c r="UBM35" s="520"/>
      <c r="UBN35" s="520"/>
      <c r="UBO35" s="520"/>
      <c r="UBP35" s="520"/>
      <c r="UBQ35" s="520"/>
      <c r="UBR35" s="520"/>
      <c r="UBS35" s="520"/>
      <c r="UBT35" s="520"/>
      <c r="UBU35" s="520"/>
      <c r="UBV35" s="520"/>
      <c r="UBW35" s="520"/>
      <c r="UBX35" s="520"/>
      <c r="UBY35" s="520"/>
      <c r="UBZ35" s="520"/>
      <c r="UCA35" s="520"/>
      <c r="UCB35" s="520"/>
      <c r="UCC35" s="520"/>
      <c r="UCD35" s="520"/>
      <c r="UCE35" s="520"/>
      <c r="UCF35" s="520"/>
      <c r="UCG35" s="520"/>
      <c r="UCH35" s="520"/>
      <c r="UCI35" s="520"/>
      <c r="UCJ35" s="520"/>
      <c r="UCK35" s="520"/>
      <c r="UCL35" s="520"/>
      <c r="UCM35" s="520"/>
      <c r="UCN35" s="520"/>
      <c r="UCO35" s="520"/>
      <c r="UCP35" s="520"/>
      <c r="UCQ35" s="520"/>
      <c r="UCR35" s="520"/>
      <c r="UCS35" s="520"/>
      <c r="UCT35" s="520"/>
      <c r="UCU35" s="520"/>
      <c r="UCV35" s="520"/>
      <c r="UCW35" s="520"/>
      <c r="UCX35" s="520"/>
      <c r="UCY35" s="520"/>
      <c r="UCZ35" s="520"/>
      <c r="UDA35" s="520"/>
      <c r="UDB35" s="520"/>
      <c r="UDC35" s="520"/>
      <c r="UDD35" s="520"/>
      <c r="UDE35" s="520"/>
      <c r="UDF35" s="520"/>
      <c r="UDG35" s="520"/>
      <c r="UDH35" s="520"/>
      <c r="UDI35" s="520"/>
      <c r="UDJ35" s="520"/>
      <c r="UDK35" s="520"/>
      <c r="UDL35" s="520"/>
      <c r="UDM35" s="520"/>
      <c r="UDN35" s="520"/>
      <c r="UDO35" s="520"/>
      <c r="UDP35" s="520"/>
      <c r="UDQ35" s="520"/>
      <c r="UDR35" s="520"/>
      <c r="UDS35" s="520"/>
      <c r="UDT35" s="520"/>
      <c r="UDU35" s="520"/>
      <c r="UDV35" s="520"/>
      <c r="UDW35" s="520"/>
      <c r="UDX35" s="520"/>
      <c r="UDY35" s="520"/>
      <c r="UDZ35" s="520"/>
      <c r="UEA35" s="520"/>
      <c r="UEB35" s="520"/>
      <c r="UEC35" s="520"/>
      <c r="UED35" s="520"/>
      <c r="UEE35" s="520"/>
      <c r="UEF35" s="520"/>
      <c r="UEG35" s="520"/>
      <c r="UEH35" s="520"/>
      <c r="UEI35" s="520"/>
      <c r="UEJ35" s="520"/>
      <c r="UEK35" s="520"/>
      <c r="UEL35" s="520"/>
      <c r="UEM35" s="520"/>
      <c r="UEN35" s="520"/>
      <c r="UEO35" s="520"/>
      <c r="UEP35" s="520"/>
      <c r="UEQ35" s="520"/>
      <c r="UER35" s="520"/>
      <c r="UES35" s="520"/>
      <c r="UET35" s="520"/>
      <c r="UEU35" s="520"/>
      <c r="UEV35" s="520"/>
      <c r="UEW35" s="520"/>
      <c r="UEX35" s="520"/>
      <c r="UEY35" s="520"/>
      <c r="UEZ35" s="520"/>
      <c r="UFA35" s="520"/>
      <c r="UFB35" s="520"/>
      <c r="UFC35" s="520"/>
      <c r="UFD35" s="520"/>
      <c r="UFE35" s="520"/>
      <c r="UFF35" s="520"/>
      <c r="UFG35" s="520"/>
      <c r="UFH35" s="520"/>
      <c r="UFI35" s="520"/>
      <c r="UFJ35" s="520"/>
      <c r="UFK35" s="520"/>
      <c r="UFL35" s="520"/>
      <c r="UFM35" s="520"/>
      <c r="UFN35" s="520"/>
      <c r="UFO35" s="520"/>
      <c r="UFP35" s="520"/>
      <c r="UFQ35" s="520"/>
      <c r="UFR35" s="520"/>
      <c r="UFS35" s="520"/>
      <c r="UFT35" s="520"/>
      <c r="UFU35" s="520"/>
      <c r="UFV35" s="520"/>
      <c r="UFW35" s="520"/>
      <c r="UFX35" s="520"/>
      <c r="UFY35" s="520"/>
      <c r="UFZ35" s="520"/>
      <c r="UGA35" s="520"/>
      <c r="UGB35" s="520"/>
      <c r="UGC35" s="520"/>
      <c r="UGD35" s="520"/>
      <c r="UGE35" s="520"/>
      <c r="UGF35" s="520"/>
      <c r="UGG35" s="520"/>
      <c r="UGH35" s="520"/>
      <c r="UGI35" s="520"/>
      <c r="UGJ35" s="520"/>
      <c r="UGK35" s="520"/>
      <c r="UGL35" s="520"/>
      <c r="UGM35" s="520"/>
      <c r="UGN35" s="520"/>
      <c r="UGO35" s="520"/>
      <c r="UGP35" s="520"/>
      <c r="UGQ35" s="520"/>
      <c r="UGR35" s="520"/>
      <c r="UGS35" s="520"/>
      <c r="UGT35" s="520"/>
      <c r="UGU35" s="520"/>
      <c r="UGV35" s="520"/>
      <c r="UGW35" s="520"/>
      <c r="UGX35" s="520"/>
      <c r="UGY35" s="520"/>
      <c r="UGZ35" s="520"/>
      <c r="UHA35" s="520"/>
      <c r="UHB35" s="520"/>
      <c r="UHC35" s="520"/>
      <c r="UHD35" s="520"/>
      <c r="UHE35" s="520"/>
      <c r="UHF35" s="520"/>
      <c r="UHG35" s="520"/>
      <c r="UHH35" s="520"/>
      <c r="UHI35" s="520"/>
      <c r="UHJ35" s="520"/>
      <c r="UHK35" s="520"/>
      <c r="UHL35" s="520"/>
      <c r="UHM35" s="520"/>
      <c r="UHN35" s="520"/>
      <c r="UHO35" s="520"/>
      <c r="UHP35" s="520"/>
      <c r="UHQ35" s="520"/>
      <c r="UHR35" s="520"/>
      <c r="UHS35" s="520"/>
      <c r="UHT35" s="520"/>
      <c r="UHU35" s="520"/>
      <c r="UHV35" s="520"/>
      <c r="UHW35" s="520"/>
      <c r="UHX35" s="520"/>
      <c r="UHY35" s="520"/>
      <c r="UHZ35" s="520"/>
      <c r="UIA35" s="520"/>
      <c r="UIB35" s="520"/>
      <c r="UIC35" s="520"/>
      <c r="UID35" s="520"/>
      <c r="UIE35" s="520"/>
      <c r="UIF35" s="520"/>
      <c r="UIG35" s="520"/>
      <c r="UIH35" s="520"/>
      <c r="UII35" s="520"/>
      <c r="UIJ35" s="520"/>
      <c r="UIK35" s="520"/>
      <c r="UIL35" s="520"/>
      <c r="UIM35" s="520"/>
      <c r="UIN35" s="520"/>
      <c r="UIO35" s="520"/>
      <c r="UIP35" s="520"/>
      <c r="UIQ35" s="520"/>
      <c r="UIR35" s="520"/>
      <c r="UIS35" s="520"/>
      <c r="UIT35" s="520"/>
      <c r="UIU35" s="520"/>
      <c r="UIV35" s="520"/>
      <c r="UIW35" s="520"/>
      <c r="UIX35" s="520"/>
      <c r="UIY35" s="520"/>
      <c r="UIZ35" s="520"/>
      <c r="UJA35" s="520"/>
      <c r="UJB35" s="520"/>
      <c r="UJC35" s="520"/>
      <c r="UJD35" s="520"/>
      <c r="UJE35" s="520"/>
      <c r="UJF35" s="520"/>
      <c r="UJG35" s="520"/>
      <c r="UJH35" s="520"/>
      <c r="UJI35" s="520"/>
      <c r="UJJ35" s="520"/>
      <c r="UJK35" s="520"/>
      <c r="UJL35" s="520"/>
      <c r="UJM35" s="520"/>
      <c r="UJN35" s="520"/>
      <c r="UJO35" s="520"/>
      <c r="UJP35" s="520"/>
      <c r="UJQ35" s="520"/>
      <c r="UJR35" s="520"/>
      <c r="UJS35" s="520"/>
      <c r="UJT35" s="520"/>
      <c r="UJU35" s="520"/>
      <c r="UJV35" s="520"/>
      <c r="UJW35" s="520"/>
      <c r="UJX35" s="520"/>
      <c r="UJY35" s="520"/>
      <c r="UJZ35" s="520"/>
      <c r="UKA35" s="520"/>
      <c r="UKB35" s="520"/>
      <c r="UKC35" s="520"/>
      <c r="UKD35" s="520"/>
      <c r="UKE35" s="520"/>
      <c r="UKF35" s="520"/>
      <c r="UKG35" s="520"/>
      <c r="UKH35" s="520"/>
      <c r="UKI35" s="520"/>
      <c r="UKJ35" s="520"/>
      <c r="UKK35" s="520"/>
      <c r="UKL35" s="520"/>
      <c r="UKM35" s="520"/>
      <c r="UKN35" s="520"/>
      <c r="UKO35" s="520"/>
      <c r="UKP35" s="520"/>
      <c r="UKQ35" s="520"/>
      <c r="UKR35" s="520"/>
      <c r="UKS35" s="520"/>
      <c r="UKT35" s="520"/>
      <c r="UKU35" s="520"/>
      <c r="UKV35" s="520"/>
      <c r="UKW35" s="520"/>
      <c r="UKX35" s="520"/>
      <c r="UKY35" s="520"/>
      <c r="UKZ35" s="520"/>
      <c r="ULA35" s="520"/>
      <c r="ULB35" s="520"/>
      <c r="ULC35" s="520"/>
      <c r="ULD35" s="520"/>
      <c r="ULE35" s="520"/>
      <c r="ULF35" s="520"/>
      <c r="ULG35" s="520"/>
      <c r="ULH35" s="520"/>
      <c r="ULI35" s="520"/>
      <c r="ULJ35" s="520"/>
      <c r="ULK35" s="520"/>
      <c r="ULL35" s="520"/>
      <c r="ULM35" s="520"/>
      <c r="ULN35" s="520"/>
      <c r="ULO35" s="520"/>
      <c r="ULP35" s="520"/>
      <c r="ULQ35" s="520"/>
      <c r="ULR35" s="520"/>
      <c r="ULS35" s="520"/>
      <c r="ULT35" s="520"/>
      <c r="ULU35" s="520"/>
      <c r="ULV35" s="520"/>
      <c r="ULW35" s="520"/>
      <c r="ULX35" s="520"/>
      <c r="ULY35" s="520"/>
      <c r="ULZ35" s="520"/>
      <c r="UMA35" s="520"/>
      <c r="UMB35" s="520"/>
      <c r="UMC35" s="520"/>
      <c r="UMD35" s="520"/>
      <c r="UME35" s="520"/>
      <c r="UMF35" s="520"/>
      <c r="UMG35" s="520"/>
      <c r="UMH35" s="520"/>
      <c r="UMI35" s="520"/>
      <c r="UMJ35" s="520"/>
      <c r="UMK35" s="520"/>
      <c r="UML35" s="520"/>
      <c r="UMM35" s="520"/>
      <c r="UMN35" s="520"/>
      <c r="UMO35" s="520"/>
      <c r="UMP35" s="520"/>
      <c r="UMQ35" s="520"/>
      <c r="UMR35" s="520"/>
      <c r="UMS35" s="520"/>
      <c r="UMT35" s="520"/>
      <c r="UMU35" s="520"/>
      <c r="UMV35" s="520"/>
      <c r="UMW35" s="520"/>
      <c r="UMX35" s="520"/>
      <c r="UMY35" s="520"/>
      <c r="UMZ35" s="520"/>
      <c r="UNA35" s="520"/>
      <c r="UNB35" s="520"/>
      <c r="UNC35" s="520"/>
      <c r="UND35" s="520"/>
      <c r="UNE35" s="520"/>
      <c r="UNF35" s="520"/>
      <c r="UNG35" s="520"/>
      <c r="UNH35" s="520"/>
      <c r="UNI35" s="520"/>
      <c r="UNJ35" s="520"/>
      <c r="UNK35" s="520"/>
      <c r="UNL35" s="520"/>
      <c r="UNM35" s="520"/>
      <c r="UNN35" s="520"/>
      <c r="UNO35" s="520"/>
      <c r="UNP35" s="520"/>
      <c r="UNQ35" s="520"/>
      <c r="UNR35" s="520"/>
      <c r="UNS35" s="520"/>
      <c r="UNT35" s="520"/>
      <c r="UNU35" s="520"/>
      <c r="UNV35" s="520"/>
      <c r="UNW35" s="520"/>
      <c r="UNX35" s="520"/>
      <c r="UNY35" s="520"/>
      <c r="UNZ35" s="520"/>
      <c r="UOA35" s="520"/>
      <c r="UOB35" s="520"/>
      <c r="UOC35" s="520"/>
      <c r="UOD35" s="520"/>
      <c r="UOE35" s="520"/>
      <c r="UOF35" s="520"/>
      <c r="UOG35" s="520"/>
      <c r="UOH35" s="520"/>
      <c r="UOI35" s="520"/>
      <c r="UOJ35" s="520"/>
      <c r="UOK35" s="520"/>
      <c r="UOL35" s="520"/>
      <c r="UOM35" s="520"/>
      <c r="UON35" s="520"/>
      <c r="UOO35" s="520"/>
      <c r="UOP35" s="520"/>
      <c r="UOQ35" s="520"/>
      <c r="UOR35" s="520"/>
      <c r="UOS35" s="520"/>
      <c r="UOT35" s="520"/>
      <c r="UOU35" s="520"/>
      <c r="UOV35" s="520"/>
      <c r="UOW35" s="520"/>
      <c r="UOX35" s="520"/>
      <c r="UOY35" s="520"/>
      <c r="UOZ35" s="520"/>
      <c r="UPA35" s="520"/>
      <c r="UPB35" s="520"/>
      <c r="UPC35" s="520"/>
      <c r="UPD35" s="520"/>
      <c r="UPE35" s="520"/>
      <c r="UPF35" s="520"/>
      <c r="UPG35" s="520"/>
      <c r="UPH35" s="520"/>
      <c r="UPI35" s="520"/>
      <c r="UPJ35" s="520"/>
      <c r="UPK35" s="520"/>
      <c r="UPL35" s="520"/>
      <c r="UPM35" s="520"/>
      <c r="UPN35" s="520"/>
      <c r="UPO35" s="520"/>
      <c r="UPP35" s="520"/>
      <c r="UPQ35" s="520"/>
      <c r="UPR35" s="520"/>
      <c r="UPS35" s="520"/>
      <c r="UPT35" s="520"/>
      <c r="UPU35" s="520"/>
      <c r="UPV35" s="520"/>
      <c r="UPW35" s="520"/>
      <c r="UPX35" s="520"/>
      <c r="UPY35" s="520"/>
      <c r="UPZ35" s="520"/>
      <c r="UQA35" s="520"/>
      <c r="UQB35" s="520"/>
      <c r="UQC35" s="520"/>
      <c r="UQD35" s="520"/>
      <c r="UQE35" s="520"/>
      <c r="UQF35" s="520"/>
      <c r="UQG35" s="520"/>
      <c r="UQH35" s="520"/>
      <c r="UQI35" s="520"/>
      <c r="UQJ35" s="520"/>
      <c r="UQK35" s="520"/>
      <c r="UQL35" s="520"/>
      <c r="UQM35" s="520"/>
      <c r="UQN35" s="520"/>
      <c r="UQO35" s="520"/>
      <c r="UQP35" s="520"/>
      <c r="UQQ35" s="520"/>
      <c r="UQR35" s="520"/>
      <c r="UQS35" s="520"/>
      <c r="UQT35" s="520"/>
      <c r="UQU35" s="520"/>
      <c r="UQV35" s="520"/>
      <c r="UQW35" s="520"/>
      <c r="UQX35" s="520"/>
      <c r="UQY35" s="520"/>
      <c r="UQZ35" s="520"/>
      <c r="URA35" s="520"/>
      <c r="URB35" s="520"/>
      <c r="URC35" s="520"/>
      <c r="URD35" s="520"/>
      <c r="URE35" s="520"/>
      <c r="URF35" s="520"/>
      <c r="URG35" s="520"/>
      <c r="URH35" s="520"/>
      <c r="URI35" s="520"/>
      <c r="URJ35" s="520"/>
      <c r="URK35" s="520"/>
      <c r="URL35" s="520"/>
      <c r="URM35" s="520"/>
      <c r="URN35" s="520"/>
      <c r="URO35" s="520"/>
      <c r="URP35" s="520"/>
      <c r="URQ35" s="520"/>
      <c r="URR35" s="520"/>
      <c r="URS35" s="520"/>
      <c r="URT35" s="520"/>
      <c r="URU35" s="520"/>
      <c r="URV35" s="520"/>
      <c r="URW35" s="520"/>
      <c r="URX35" s="520"/>
      <c r="URY35" s="520"/>
      <c r="URZ35" s="520"/>
      <c r="USA35" s="520"/>
      <c r="USB35" s="520"/>
      <c r="USC35" s="520"/>
      <c r="USD35" s="520"/>
      <c r="USE35" s="520"/>
      <c r="USF35" s="520"/>
      <c r="USG35" s="520"/>
      <c r="USH35" s="520"/>
      <c r="USI35" s="520"/>
      <c r="USJ35" s="520"/>
      <c r="USK35" s="520"/>
      <c r="USL35" s="520"/>
      <c r="USM35" s="520"/>
      <c r="USN35" s="520"/>
      <c r="USO35" s="520"/>
      <c r="USP35" s="520"/>
      <c r="USQ35" s="520"/>
      <c r="USR35" s="520"/>
      <c r="USS35" s="520"/>
      <c r="UST35" s="520"/>
      <c r="USU35" s="520"/>
      <c r="USV35" s="520"/>
      <c r="USW35" s="520"/>
      <c r="USX35" s="520"/>
      <c r="USY35" s="520"/>
      <c r="USZ35" s="520"/>
      <c r="UTA35" s="520"/>
      <c r="UTB35" s="520"/>
      <c r="UTC35" s="520"/>
      <c r="UTD35" s="520"/>
      <c r="UTE35" s="520"/>
      <c r="UTF35" s="520"/>
      <c r="UTG35" s="520"/>
      <c r="UTH35" s="520"/>
      <c r="UTI35" s="520"/>
      <c r="UTJ35" s="520"/>
      <c r="UTK35" s="520"/>
      <c r="UTL35" s="520"/>
      <c r="UTM35" s="520"/>
      <c r="UTN35" s="520"/>
      <c r="UTO35" s="520"/>
      <c r="UTP35" s="520"/>
      <c r="UTQ35" s="520"/>
      <c r="UTR35" s="520"/>
      <c r="UTS35" s="520"/>
      <c r="UTT35" s="520"/>
      <c r="UTU35" s="520"/>
      <c r="UTV35" s="520"/>
      <c r="UTW35" s="520"/>
      <c r="UTX35" s="520"/>
      <c r="UTY35" s="520"/>
      <c r="UTZ35" s="520"/>
      <c r="UUA35" s="520"/>
      <c r="UUB35" s="520"/>
      <c r="UUC35" s="520"/>
      <c r="UUD35" s="520"/>
      <c r="UUE35" s="520"/>
      <c r="UUF35" s="520"/>
      <c r="UUG35" s="520"/>
      <c r="UUH35" s="520"/>
      <c r="UUI35" s="520"/>
      <c r="UUJ35" s="520"/>
      <c r="UUK35" s="520"/>
      <c r="UUL35" s="520"/>
      <c r="UUM35" s="520"/>
      <c r="UUN35" s="520"/>
      <c r="UUO35" s="520"/>
      <c r="UUP35" s="520"/>
      <c r="UUQ35" s="520"/>
      <c r="UUR35" s="520"/>
      <c r="UUS35" s="520"/>
      <c r="UUT35" s="520"/>
      <c r="UUU35" s="520"/>
      <c r="UUV35" s="520"/>
      <c r="UUW35" s="520"/>
      <c r="UUX35" s="520"/>
      <c r="UUY35" s="520"/>
      <c r="UUZ35" s="520"/>
      <c r="UVA35" s="520"/>
      <c r="UVB35" s="520"/>
      <c r="UVC35" s="520"/>
      <c r="UVD35" s="520"/>
      <c r="UVE35" s="520"/>
      <c r="UVF35" s="520"/>
      <c r="UVG35" s="520"/>
      <c r="UVH35" s="520"/>
      <c r="UVI35" s="520"/>
      <c r="UVJ35" s="520"/>
      <c r="UVK35" s="520"/>
      <c r="UVL35" s="520"/>
      <c r="UVM35" s="520"/>
      <c r="UVN35" s="520"/>
      <c r="UVO35" s="520"/>
      <c r="UVP35" s="520"/>
      <c r="UVQ35" s="520"/>
      <c r="UVR35" s="520"/>
      <c r="UVS35" s="520"/>
      <c r="UVT35" s="520"/>
      <c r="UVU35" s="520"/>
      <c r="UVV35" s="520"/>
      <c r="UVW35" s="520"/>
      <c r="UVX35" s="520"/>
      <c r="UVY35" s="520"/>
      <c r="UVZ35" s="520"/>
      <c r="UWA35" s="520"/>
      <c r="UWB35" s="520"/>
      <c r="UWC35" s="520"/>
      <c r="UWD35" s="520"/>
      <c r="UWE35" s="520"/>
      <c r="UWF35" s="520"/>
      <c r="UWG35" s="520"/>
      <c r="UWH35" s="520"/>
      <c r="UWI35" s="520"/>
      <c r="UWJ35" s="520"/>
      <c r="UWK35" s="520"/>
      <c r="UWL35" s="520"/>
      <c r="UWM35" s="520"/>
      <c r="UWN35" s="520"/>
      <c r="UWO35" s="520"/>
      <c r="UWP35" s="520"/>
      <c r="UWQ35" s="520"/>
      <c r="UWR35" s="520"/>
      <c r="UWS35" s="520"/>
      <c r="UWT35" s="520"/>
      <c r="UWU35" s="520"/>
      <c r="UWV35" s="520"/>
      <c r="UWW35" s="520"/>
      <c r="UWX35" s="520"/>
      <c r="UWY35" s="520"/>
      <c r="UWZ35" s="520"/>
      <c r="UXA35" s="520"/>
      <c r="UXB35" s="520"/>
      <c r="UXC35" s="520"/>
      <c r="UXD35" s="520"/>
      <c r="UXE35" s="520"/>
      <c r="UXF35" s="520"/>
      <c r="UXG35" s="520"/>
      <c r="UXH35" s="520"/>
      <c r="UXI35" s="520"/>
      <c r="UXJ35" s="520"/>
      <c r="UXK35" s="520"/>
      <c r="UXL35" s="520"/>
      <c r="UXM35" s="520"/>
      <c r="UXN35" s="520"/>
      <c r="UXO35" s="520"/>
      <c r="UXP35" s="520"/>
      <c r="UXQ35" s="520"/>
      <c r="UXR35" s="520"/>
      <c r="UXS35" s="520"/>
      <c r="UXT35" s="520"/>
      <c r="UXU35" s="520"/>
      <c r="UXV35" s="520"/>
      <c r="UXW35" s="520"/>
      <c r="UXX35" s="520"/>
      <c r="UXY35" s="520"/>
      <c r="UXZ35" s="520"/>
      <c r="UYA35" s="520"/>
      <c r="UYB35" s="520"/>
      <c r="UYC35" s="520"/>
      <c r="UYD35" s="520"/>
      <c r="UYE35" s="520"/>
      <c r="UYF35" s="520"/>
      <c r="UYG35" s="520"/>
      <c r="UYH35" s="520"/>
      <c r="UYI35" s="520"/>
      <c r="UYJ35" s="520"/>
      <c r="UYK35" s="520"/>
      <c r="UYL35" s="520"/>
      <c r="UYM35" s="520"/>
      <c r="UYN35" s="520"/>
      <c r="UYO35" s="520"/>
      <c r="UYP35" s="520"/>
      <c r="UYQ35" s="520"/>
      <c r="UYR35" s="520"/>
      <c r="UYS35" s="520"/>
      <c r="UYT35" s="520"/>
      <c r="UYU35" s="520"/>
      <c r="UYV35" s="520"/>
      <c r="UYW35" s="520"/>
      <c r="UYX35" s="520"/>
      <c r="UYY35" s="520"/>
      <c r="UYZ35" s="520"/>
      <c r="UZA35" s="520"/>
      <c r="UZB35" s="520"/>
      <c r="UZC35" s="520"/>
      <c r="UZD35" s="520"/>
      <c r="UZE35" s="520"/>
      <c r="UZF35" s="520"/>
      <c r="UZG35" s="520"/>
      <c r="UZH35" s="520"/>
      <c r="UZI35" s="520"/>
      <c r="UZJ35" s="520"/>
      <c r="UZK35" s="520"/>
      <c r="UZL35" s="520"/>
      <c r="UZM35" s="520"/>
      <c r="UZN35" s="520"/>
      <c r="UZO35" s="520"/>
      <c r="UZP35" s="520"/>
      <c r="UZQ35" s="520"/>
      <c r="UZR35" s="520"/>
      <c r="UZS35" s="520"/>
      <c r="UZT35" s="520"/>
      <c r="UZU35" s="520"/>
      <c r="UZV35" s="520"/>
      <c r="UZW35" s="520"/>
      <c r="UZX35" s="520"/>
      <c r="UZY35" s="520"/>
      <c r="UZZ35" s="520"/>
      <c r="VAA35" s="520"/>
      <c r="VAB35" s="520"/>
      <c r="VAC35" s="520"/>
      <c r="VAD35" s="520"/>
      <c r="VAE35" s="520"/>
      <c r="VAF35" s="520"/>
      <c r="VAG35" s="520"/>
      <c r="VAH35" s="520"/>
      <c r="VAI35" s="520"/>
      <c r="VAJ35" s="520"/>
      <c r="VAK35" s="520"/>
      <c r="VAL35" s="520"/>
      <c r="VAM35" s="520"/>
      <c r="VAN35" s="520"/>
      <c r="VAO35" s="520"/>
      <c r="VAP35" s="520"/>
      <c r="VAQ35" s="520"/>
      <c r="VAR35" s="520"/>
      <c r="VAS35" s="520"/>
      <c r="VAT35" s="520"/>
      <c r="VAU35" s="520"/>
      <c r="VAV35" s="520"/>
      <c r="VAW35" s="520"/>
      <c r="VAX35" s="520"/>
      <c r="VAY35" s="520"/>
      <c r="VAZ35" s="520"/>
      <c r="VBA35" s="520"/>
      <c r="VBB35" s="520"/>
      <c r="VBC35" s="520"/>
      <c r="VBD35" s="520"/>
      <c r="VBE35" s="520"/>
      <c r="VBF35" s="520"/>
      <c r="VBG35" s="520"/>
      <c r="VBH35" s="520"/>
      <c r="VBI35" s="520"/>
      <c r="VBJ35" s="520"/>
      <c r="VBK35" s="520"/>
      <c r="VBL35" s="520"/>
      <c r="VBM35" s="520"/>
      <c r="VBN35" s="520"/>
      <c r="VBO35" s="520"/>
      <c r="VBP35" s="520"/>
      <c r="VBQ35" s="520"/>
      <c r="VBR35" s="520"/>
      <c r="VBS35" s="520"/>
      <c r="VBT35" s="520"/>
      <c r="VBU35" s="520"/>
      <c r="VBV35" s="520"/>
      <c r="VBW35" s="520"/>
      <c r="VBX35" s="520"/>
      <c r="VBY35" s="520"/>
      <c r="VBZ35" s="520"/>
      <c r="VCA35" s="520"/>
      <c r="VCB35" s="520"/>
      <c r="VCC35" s="520"/>
      <c r="VCD35" s="520"/>
      <c r="VCE35" s="520"/>
      <c r="VCF35" s="520"/>
      <c r="VCG35" s="520"/>
      <c r="VCH35" s="520"/>
      <c r="VCI35" s="520"/>
      <c r="VCJ35" s="520"/>
      <c r="VCK35" s="520"/>
      <c r="VCL35" s="520"/>
      <c r="VCM35" s="520"/>
      <c r="VCN35" s="520"/>
      <c r="VCO35" s="520"/>
      <c r="VCP35" s="520"/>
      <c r="VCQ35" s="520"/>
      <c r="VCR35" s="520"/>
      <c r="VCS35" s="520"/>
      <c r="VCT35" s="520"/>
      <c r="VCU35" s="520"/>
      <c r="VCV35" s="520"/>
      <c r="VCW35" s="520"/>
      <c r="VCX35" s="520"/>
      <c r="VCY35" s="520"/>
      <c r="VCZ35" s="520"/>
      <c r="VDA35" s="520"/>
      <c r="VDB35" s="520"/>
      <c r="VDC35" s="520"/>
      <c r="VDD35" s="520"/>
      <c r="VDE35" s="520"/>
      <c r="VDF35" s="520"/>
      <c r="VDG35" s="520"/>
      <c r="VDH35" s="520"/>
      <c r="VDI35" s="520"/>
      <c r="VDJ35" s="520"/>
      <c r="VDK35" s="520"/>
      <c r="VDL35" s="520"/>
      <c r="VDM35" s="520"/>
      <c r="VDN35" s="520"/>
      <c r="VDO35" s="520"/>
      <c r="VDP35" s="520"/>
      <c r="VDQ35" s="520"/>
      <c r="VDR35" s="520"/>
      <c r="VDS35" s="520"/>
      <c r="VDT35" s="520"/>
      <c r="VDU35" s="520"/>
      <c r="VDV35" s="520"/>
      <c r="VDW35" s="520"/>
      <c r="VDX35" s="520"/>
      <c r="VDY35" s="520"/>
      <c r="VDZ35" s="520"/>
      <c r="VEA35" s="520"/>
      <c r="VEB35" s="520"/>
      <c r="VEC35" s="520"/>
      <c r="VED35" s="520"/>
      <c r="VEE35" s="520"/>
      <c r="VEF35" s="520"/>
      <c r="VEG35" s="520"/>
      <c r="VEH35" s="520"/>
      <c r="VEI35" s="520"/>
      <c r="VEJ35" s="520"/>
      <c r="VEK35" s="520"/>
      <c r="VEL35" s="520"/>
      <c r="VEM35" s="520"/>
      <c r="VEN35" s="520"/>
      <c r="VEO35" s="520"/>
      <c r="VEP35" s="520"/>
      <c r="VEQ35" s="520"/>
      <c r="VER35" s="520"/>
      <c r="VES35" s="520"/>
      <c r="VET35" s="520"/>
      <c r="VEU35" s="520"/>
      <c r="VEV35" s="520"/>
      <c r="VEW35" s="520"/>
      <c r="VEX35" s="520"/>
      <c r="VEY35" s="520"/>
      <c r="VEZ35" s="520"/>
      <c r="VFA35" s="520"/>
      <c r="VFB35" s="520"/>
      <c r="VFC35" s="520"/>
      <c r="VFD35" s="520"/>
      <c r="VFE35" s="520"/>
      <c r="VFF35" s="520"/>
      <c r="VFG35" s="520"/>
      <c r="VFH35" s="520"/>
      <c r="VFI35" s="520"/>
      <c r="VFJ35" s="520"/>
      <c r="VFK35" s="520"/>
      <c r="VFL35" s="520"/>
      <c r="VFM35" s="520"/>
      <c r="VFN35" s="520"/>
      <c r="VFO35" s="520"/>
      <c r="VFP35" s="520"/>
      <c r="VFQ35" s="520"/>
      <c r="VFR35" s="520"/>
      <c r="VFS35" s="520"/>
      <c r="VFT35" s="520"/>
      <c r="VFU35" s="520"/>
      <c r="VFV35" s="520"/>
      <c r="VFW35" s="520"/>
      <c r="VFX35" s="520"/>
      <c r="VFY35" s="520"/>
      <c r="VFZ35" s="520"/>
      <c r="VGA35" s="520"/>
      <c r="VGB35" s="520"/>
      <c r="VGC35" s="520"/>
      <c r="VGD35" s="520"/>
      <c r="VGE35" s="520"/>
      <c r="VGF35" s="520"/>
      <c r="VGG35" s="520"/>
      <c r="VGH35" s="520"/>
      <c r="VGI35" s="520"/>
      <c r="VGJ35" s="520"/>
      <c r="VGK35" s="520"/>
      <c r="VGL35" s="520"/>
      <c r="VGM35" s="520"/>
      <c r="VGN35" s="520"/>
      <c r="VGO35" s="520"/>
      <c r="VGP35" s="520"/>
      <c r="VGQ35" s="520"/>
      <c r="VGR35" s="520"/>
      <c r="VGS35" s="520"/>
      <c r="VGT35" s="520"/>
      <c r="VGU35" s="520"/>
      <c r="VGV35" s="520"/>
      <c r="VGW35" s="520"/>
      <c r="VGX35" s="520"/>
      <c r="VGY35" s="520"/>
      <c r="VGZ35" s="520"/>
      <c r="VHA35" s="520"/>
      <c r="VHB35" s="520"/>
      <c r="VHC35" s="520"/>
      <c r="VHD35" s="520"/>
      <c r="VHE35" s="520"/>
      <c r="VHF35" s="520"/>
      <c r="VHG35" s="520"/>
      <c r="VHH35" s="520"/>
      <c r="VHI35" s="520"/>
      <c r="VHJ35" s="520"/>
      <c r="VHK35" s="520"/>
      <c r="VHL35" s="520"/>
      <c r="VHM35" s="520"/>
      <c r="VHN35" s="520"/>
      <c r="VHO35" s="520"/>
      <c r="VHP35" s="520"/>
      <c r="VHQ35" s="520"/>
      <c r="VHR35" s="520"/>
      <c r="VHS35" s="520"/>
      <c r="VHT35" s="520"/>
      <c r="VHU35" s="520"/>
      <c r="VHV35" s="520"/>
      <c r="VHW35" s="520"/>
      <c r="VHX35" s="520"/>
      <c r="VHY35" s="520"/>
      <c r="VHZ35" s="520"/>
      <c r="VIA35" s="520"/>
      <c r="VIB35" s="520"/>
      <c r="VIC35" s="520"/>
      <c r="VID35" s="520"/>
      <c r="VIE35" s="520"/>
      <c r="VIF35" s="520"/>
      <c r="VIG35" s="520"/>
      <c r="VIH35" s="520"/>
      <c r="VII35" s="520"/>
      <c r="VIJ35" s="520"/>
      <c r="VIK35" s="520"/>
      <c r="VIL35" s="520"/>
      <c r="VIM35" s="520"/>
      <c r="VIN35" s="520"/>
      <c r="VIO35" s="520"/>
      <c r="VIP35" s="520"/>
      <c r="VIQ35" s="520"/>
      <c r="VIR35" s="520"/>
      <c r="VIS35" s="520"/>
      <c r="VIT35" s="520"/>
      <c r="VIU35" s="520"/>
      <c r="VIV35" s="520"/>
      <c r="VIW35" s="520"/>
      <c r="VIX35" s="520"/>
      <c r="VIY35" s="520"/>
      <c r="VIZ35" s="520"/>
      <c r="VJA35" s="520"/>
      <c r="VJB35" s="520"/>
      <c r="VJC35" s="520"/>
      <c r="VJD35" s="520"/>
      <c r="VJE35" s="520"/>
      <c r="VJF35" s="520"/>
      <c r="VJG35" s="520"/>
      <c r="VJH35" s="520"/>
      <c r="VJI35" s="520"/>
      <c r="VJJ35" s="520"/>
      <c r="VJK35" s="520"/>
      <c r="VJL35" s="520"/>
      <c r="VJM35" s="520"/>
      <c r="VJN35" s="520"/>
      <c r="VJO35" s="520"/>
      <c r="VJP35" s="520"/>
      <c r="VJQ35" s="520"/>
      <c r="VJR35" s="520"/>
      <c r="VJS35" s="520"/>
      <c r="VJT35" s="520"/>
      <c r="VJU35" s="520"/>
      <c r="VJV35" s="520"/>
      <c r="VJW35" s="520"/>
      <c r="VJX35" s="520"/>
      <c r="VJY35" s="520"/>
      <c r="VJZ35" s="520"/>
      <c r="VKA35" s="520"/>
      <c r="VKB35" s="520"/>
      <c r="VKC35" s="520"/>
      <c r="VKD35" s="520"/>
      <c r="VKE35" s="520"/>
      <c r="VKF35" s="520"/>
      <c r="VKG35" s="520"/>
      <c r="VKH35" s="520"/>
      <c r="VKI35" s="520"/>
      <c r="VKJ35" s="520"/>
      <c r="VKK35" s="520"/>
      <c r="VKL35" s="520"/>
      <c r="VKM35" s="520"/>
      <c r="VKN35" s="520"/>
      <c r="VKO35" s="520"/>
      <c r="VKP35" s="520"/>
      <c r="VKQ35" s="520"/>
      <c r="VKR35" s="520"/>
      <c r="VKS35" s="520"/>
      <c r="VKT35" s="520"/>
      <c r="VKU35" s="520"/>
      <c r="VKV35" s="520"/>
      <c r="VKW35" s="520"/>
      <c r="VKX35" s="520"/>
      <c r="VKY35" s="520"/>
      <c r="VKZ35" s="520"/>
      <c r="VLA35" s="520"/>
      <c r="VLB35" s="520"/>
      <c r="VLC35" s="520"/>
      <c r="VLD35" s="520"/>
      <c r="VLE35" s="520"/>
      <c r="VLF35" s="520"/>
      <c r="VLG35" s="520"/>
      <c r="VLH35" s="520"/>
      <c r="VLI35" s="520"/>
      <c r="VLJ35" s="520"/>
      <c r="VLK35" s="520"/>
      <c r="VLL35" s="520"/>
      <c r="VLM35" s="520"/>
      <c r="VLN35" s="520"/>
      <c r="VLO35" s="520"/>
      <c r="VLP35" s="520"/>
      <c r="VLQ35" s="520"/>
      <c r="VLR35" s="520"/>
      <c r="VLS35" s="520"/>
      <c r="VLT35" s="520"/>
      <c r="VLU35" s="520"/>
      <c r="VLV35" s="520"/>
      <c r="VLW35" s="520"/>
      <c r="VLX35" s="520"/>
      <c r="VLY35" s="520"/>
      <c r="VLZ35" s="520"/>
      <c r="VMA35" s="520"/>
      <c r="VMB35" s="520"/>
      <c r="VMC35" s="520"/>
      <c r="VMD35" s="520"/>
      <c r="VME35" s="520"/>
      <c r="VMF35" s="520"/>
      <c r="VMG35" s="520"/>
      <c r="VMH35" s="520"/>
      <c r="VMI35" s="520"/>
      <c r="VMJ35" s="520"/>
      <c r="VMK35" s="520"/>
      <c r="VML35" s="520"/>
      <c r="VMM35" s="520"/>
      <c r="VMN35" s="520"/>
      <c r="VMO35" s="520"/>
      <c r="VMP35" s="520"/>
      <c r="VMQ35" s="520"/>
      <c r="VMR35" s="520"/>
      <c r="VMS35" s="520"/>
      <c r="VMT35" s="520"/>
      <c r="VMU35" s="520"/>
      <c r="VMV35" s="520"/>
      <c r="VMW35" s="520"/>
      <c r="VMX35" s="520"/>
      <c r="VMY35" s="520"/>
      <c r="VMZ35" s="520"/>
      <c r="VNA35" s="520"/>
      <c r="VNB35" s="520"/>
      <c r="VNC35" s="520"/>
      <c r="VND35" s="520"/>
      <c r="VNE35" s="520"/>
      <c r="VNF35" s="520"/>
      <c r="VNG35" s="520"/>
      <c r="VNH35" s="520"/>
      <c r="VNI35" s="520"/>
      <c r="VNJ35" s="520"/>
      <c r="VNK35" s="520"/>
      <c r="VNL35" s="520"/>
      <c r="VNM35" s="520"/>
      <c r="VNN35" s="520"/>
      <c r="VNO35" s="520"/>
      <c r="VNP35" s="520"/>
      <c r="VNQ35" s="520"/>
      <c r="VNR35" s="520"/>
      <c r="VNS35" s="520"/>
      <c r="VNT35" s="520"/>
      <c r="VNU35" s="520"/>
      <c r="VNV35" s="520"/>
      <c r="VNW35" s="520"/>
      <c r="VNX35" s="520"/>
      <c r="VNY35" s="520"/>
      <c r="VNZ35" s="520"/>
      <c r="VOA35" s="520"/>
      <c r="VOB35" s="520"/>
      <c r="VOC35" s="520"/>
      <c r="VOD35" s="520"/>
      <c r="VOE35" s="520"/>
      <c r="VOF35" s="520"/>
      <c r="VOG35" s="520"/>
      <c r="VOH35" s="520"/>
      <c r="VOI35" s="520"/>
      <c r="VOJ35" s="520"/>
      <c r="VOK35" s="520"/>
      <c r="VOL35" s="520"/>
      <c r="VOM35" s="520"/>
      <c r="VON35" s="520"/>
      <c r="VOO35" s="520"/>
      <c r="VOP35" s="520"/>
      <c r="VOQ35" s="520"/>
      <c r="VOR35" s="520"/>
      <c r="VOS35" s="520"/>
      <c r="VOT35" s="520"/>
      <c r="VOU35" s="520"/>
      <c r="VOV35" s="520"/>
      <c r="VOW35" s="520"/>
      <c r="VOX35" s="520"/>
      <c r="VOY35" s="520"/>
      <c r="VOZ35" s="520"/>
      <c r="VPA35" s="520"/>
      <c r="VPB35" s="520"/>
      <c r="VPC35" s="520"/>
      <c r="VPD35" s="520"/>
      <c r="VPE35" s="520"/>
      <c r="VPF35" s="520"/>
      <c r="VPG35" s="520"/>
      <c r="VPH35" s="520"/>
      <c r="VPI35" s="520"/>
      <c r="VPJ35" s="520"/>
      <c r="VPK35" s="520"/>
      <c r="VPL35" s="520"/>
      <c r="VPM35" s="520"/>
      <c r="VPN35" s="520"/>
      <c r="VPO35" s="520"/>
      <c r="VPP35" s="520"/>
      <c r="VPQ35" s="520"/>
      <c r="VPR35" s="520"/>
      <c r="VPS35" s="520"/>
      <c r="VPT35" s="520"/>
      <c r="VPU35" s="520"/>
      <c r="VPV35" s="520"/>
      <c r="VPW35" s="520"/>
      <c r="VPX35" s="520"/>
      <c r="VPY35" s="520"/>
      <c r="VPZ35" s="520"/>
      <c r="VQA35" s="520"/>
      <c r="VQB35" s="520"/>
      <c r="VQC35" s="520"/>
      <c r="VQD35" s="520"/>
      <c r="VQE35" s="520"/>
      <c r="VQF35" s="520"/>
      <c r="VQG35" s="520"/>
      <c r="VQH35" s="520"/>
      <c r="VQI35" s="520"/>
      <c r="VQJ35" s="520"/>
      <c r="VQK35" s="520"/>
      <c r="VQL35" s="520"/>
      <c r="VQM35" s="520"/>
      <c r="VQN35" s="520"/>
      <c r="VQO35" s="520"/>
      <c r="VQP35" s="520"/>
      <c r="VQQ35" s="520"/>
      <c r="VQR35" s="520"/>
      <c r="VQS35" s="520"/>
      <c r="VQT35" s="520"/>
      <c r="VQU35" s="520"/>
      <c r="VQV35" s="520"/>
      <c r="VQW35" s="520"/>
      <c r="VQX35" s="520"/>
      <c r="VQY35" s="520"/>
      <c r="VQZ35" s="520"/>
      <c r="VRA35" s="520"/>
      <c r="VRB35" s="520"/>
      <c r="VRC35" s="520"/>
      <c r="VRD35" s="520"/>
      <c r="VRE35" s="520"/>
      <c r="VRF35" s="520"/>
      <c r="VRG35" s="520"/>
      <c r="VRH35" s="520"/>
      <c r="VRI35" s="520"/>
      <c r="VRJ35" s="520"/>
      <c r="VRK35" s="520"/>
      <c r="VRL35" s="520"/>
      <c r="VRM35" s="520"/>
      <c r="VRN35" s="520"/>
      <c r="VRO35" s="520"/>
      <c r="VRP35" s="520"/>
      <c r="VRQ35" s="520"/>
      <c r="VRR35" s="520"/>
      <c r="VRS35" s="520"/>
      <c r="VRT35" s="520"/>
      <c r="VRU35" s="520"/>
      <c r="VRV35" s="520"/>
      <c r="VRW35" s="520"/>
      <c r="VRX35" s="520"/>
      <c r="VRY35" s="520"/>
      <c r="VRZ35" s="520"/>
      <c r="VSA35" s="520"/>
      <c r="VSB35" s="520"/>
      <c r="VSC35" s="520"/>
      <c r="VSD35" s="520"/>
      <c r="VSE35" s="520"/>
      <c r="VSF35" s="520"/>
      <c r="VSG35" s="520"/>
      <c r="VSH35" s="520"/>
      <c r="VSI35" s="520"/>
      <c r="VSJ35" s="520"/>
      <c r="VSK35" s="520"/>
      <c r="VSL35" s="520"/>
      <c r="VSM35" s="520"/>
      <c r="VSN35" s="520"/>
      <c r="VSO35" s="520"/>
      <c r="VSP35" s="520"/>
      <c r="VSQ35" s="520"/>
      <c r="VSR35" s="520"/>
      <c r="VSS35" s="520"/>
      <c r="VST35" s="520"/>
      <c r="VSU35" s="520"/>
      <c r="VSV35" s="520"/>
      <c r="VSW35" s="520"/>
      <c r="VSX35" s="520"/>
      <c r="VSY35" s="520"/>
      <c r="VSZ35" s="520"/>
      <c r="VTA35" s="520"/>
      <c r="VTB35" s="520"/>
      <c r="VTC35" s="520"/>
      <c r="VTD35" s="520"/>
      <c r="VTE35" s="520"/>
      <c r="VTF35" s="520"/>
      <c r="VTG35" s="520"/>
      <c r="VTH35" s="520"/>
      <c r="VTI35" s="520"/>
      <c r="VTJ35" s="520"/>
      <c r="VTK35" s="520"/>
      <c r="VTL35" s="520"/>
      <c r="VTM35" s="520"/>
      <c r="VTN35" s="520"/>
      <c r="VTO35" s="520"/>
      <c r="VTP35" s="520"/>
      <c r="VTQ35" s="520"/>
      <c r="VTR35" s="520"/>
      <c r="VTS35" s="520"/>
      <c r="VTT35" s="520"/>
      <c r="VTU35" s="520"/>
      <c r="VTV35" s="520"/>
      <c r="VTW35" s="520"/>
      <c r="VTX35" s="520"/>
      <c r="VTY35" s="520"/>
      <c r="VTZ35" s="520"/>
      <c r="VUA35" s="520"/>
      <c r="VUB35" s="520"/>
      <c r="VUC35" s="520"/>
      <c r="VUD35" s="520"/>
      <c r="VUE35" s="520"/>
      <c r="VUF35" s="520"/>
      <c r="VUG35" s="520"/>
      <c r="VUH35" s="520"/>
      <c r="VUI35" s="520"/>
      <c r="VUJ35" s="520"/>
      <c r="VUK35" s="520"/>
      <c r="VUL35" s="520"/>
      <c r="VUM35" s="520"/>
      <c r="VUN35" s="520"/>
      <c r="VUO35" s="520"/>
      <c r="VUP35" s="520"/>
      <c r="VUQ35" s="520"/>
      <c r="VUR35" s="520"/>
      <c r="VUS35" s="520"/>
      <c r="VUT35" s="520"/>
      <c r="VUU35" s="520"/>
      <c r="VUV35" s="520"/>
      <c r="VUW35" s="520"/>
      <c r="VUX35" s="520"/>
      <c r="VUY35" s="520"/>
      <c r="VUZ35" s="520"/>
      <c r="VVA35" s="520"/>
      <c r="VVB35" s="520"/>
      <c r="VVC35" s="520"/>
      <c r="VVD35" s="520"/>
      <c r="VVE35" s="520"/>
      <c r="VVF35" s="520"/>
      <c r="VVG35" s="520"/>
      <c r="VVH35" s="520"/>
      <c r="VVI35" s="520"/>
      <c r="VVJ35" s="520"/>
      <c r="VVK35" s="520"/>
      <c r="VVL35" s="520"/>
      <c r="VVM35" s="520"/>
      <c r="VVN35" s="520"/>
      <c r="VVO35" s="520"/>
      <c r="VVP35" s="520"/>
      <c r="VVQ35" s="520"/>
      <c r="VVR35" s="520"/>
      <c r="VVS35" s="520"/>
      <c r="VVT35" s="520"/>
      <c r="VVU35" s="520"/>
      <c r="VVV35" s="520"/>
      <c r="VVW35" s="520"/>
      <c r="VVX35" s="520"/>
      <c r="VVY35" s="520"/>
      <c r="VVZ35" s="520"/>
      <c r="VWA35" s="520"/>
      <c r="VWB35" s="520"/>
      <c r="VWC35" s="520"/>
      <c r="VWD35" s="520"/>
      <c r="VWE35" s="520"/>
      <c r="VWF35" s="520"/>
      <c r="VWG35" s="520"/>
      <c r="VWH35" s="520"/>
      <c r="VWI35" s="520"/>
      <c r="VWJ35" s="520"/>
      <c r="VWK35" s="520"/>
      <c r="VWL35" s="520"/>
      <c r="VWM35" s="520"/>
      <c r="VWN35" s="520"/>
      <c r="VWO35" s="520"/>
      <c r="VWP35" s="520"/>
      <c r="VWQ35" s="520"/>
      <c r="VWR35" s="520"/>
      <c r="VWS35" s="520"/>
      <c r="VWT35" s="520"/>
      <c r="VWU35" s="520"/>
      <c r="VWV35" s="520"/>
      <c r="VWW35" s="520"/>
      <c r="VWX35" s="520"/>
      <c r="VWY35" s="520"/>
      <c r="VWZ35" s="520"/>
      <c r="VXA35" s="520"/>
      <c r="VXB35" s="520"/>
      <c r="VXC35" s="520"/>
      <c r="VXD35" s="520"/>
      <c r="VXE35" s="520"/>
      <c r="VXF35" s="520"/>
      <c r="VXG35" s="520"/>
      <c r="VXH35" s="520"/>
      <c r="VXI35" s="520"/>
      <c r="VXJ35" s="520"/>
      <c r="VXK35" s="520"/>
      <c r="VXL35" s="520"/>
      <c r="VXM35" s="520"/>
      <c r="VXN35" s="520"/>
      <c r="VXO35" s="520"/>
      <c r="VXP35" s="520"/>
      <c r="VXQ35" s="520"/>
      <c r="VXR35" s="520"/>
      <c r="VXS35" s="520"/>
      <c r="VXT35" s="520"/>
      <c r="VXU35" s="520"/>
      <c r="VXV35" s="520"/>
      <c r="VXW35" s="520"/>
      <c r="VXX35" s="520"/>
      <c r="VXY35" s="520"/>
      <c r="VXZ35" s="520"/>
      <c r="VYA35" s="520"/>
      <c r="VYB35" s="520"/>
      <c r="VYC35" s="520"/>
      <c r="VYD35" s="520"/>
      <c r="VYE35" s="520"/>
      <c r="VYF35" s="520"/>
      <c r="VYG35" s="520"/>
      <c r="VYH35" s="520"/>
      <c r="VYI35" s="520"/>
      <c r="VYJ35" s="520"/>
      <c r="VYK35" s="520"/>
      <c r="VYL35" s="520"/>
      <c r="VYM35" s="520"/>
      <c r="VYN35" s="520"/>
      <c r="VYO35" s="520"/>
      <c r="VYP35" s="520"/>
      <c r="VYQ35" s="520"/>
      <c r="VYR35" s="520"/>
      <c r="VYS35" s="520"/>
      <c r="VYT35" s="520"/>
      <c r="VYU35" s="520"/>
      <c r="VYV35" s="520"/>
      <c r="VYW35" s="520"/>
      <c r="VYX35" s="520"/>
      <c r="VYY35" s="520"/>
      <c r="VYZ35" s="520"/>
      <c r="VZA35" s="520"/>
      <c r="VZB35" s="520"/>
      <c r="VZC35" s="520"/>
      <c r="VZD35" s="520"/>
      <c r="VZE35" s="520"/>
      <c r="VZF35" s="520"/>
      <c r="VZG35" s="520"/>
      <c r="VZH35" s="520"/>
      <c r="VZI35" s="520"/>
      <c r="VZJ35" s="520"/>
      <c r="VZK35" s="520"/>
      <c r="VZL35" s="520"/>
      <c r="VZM35" s="520"/>
      <c r="VZN35" s="520"/>
      <c r="VZO35" s="520"/>
      <c r="VZP35" s="520"/>
      <c r="VZQ35" s="520"/>
      <c r="VZR35" s="520"/>
      <c r="VZS35" s="520"/>
      <c r="VZT35" s="520"/>
      <c r="VZU35" s="520"/>
      <c r="VZV35" s="520"/>
      <c r="VZW35" s="520"/>
      <c r="VZX35" s="520"/>
      <c r="VZY35" s="520"/>
      <c r="VZZ35" s="520"/>
      <c r="WAA35" s="520"/>
      <c r="WAB35" s="520"/>
      <c r="WAC35" s="520"/>
      <c r="WAD35" s="520"/>
      <c r="WAE35" s="520"/>
      <c r="WAF35" s="520"/>
      <c r="WAG35" s="520"/>
      <c r="WAH35" s="520"/>
      <c r="WAI35" s="520"/>
      <c r="WAJ35" s="520"/>
      <c r="WAK35" s="520"/>
      <c r="WAL35" s="520"/>
      <c r="WAM35" s="520"/>
      <c r="WAN35" s="520"/>
      <c r="WAO35" s="520"/>
      <c r="WAP35" s="520"/>
      <c r="WAQ35" s="520"/>
      <c r="WAR35" s="520"/>
      <c r="WAS35" s="520"/>
      <c r="WAT35" s="520"/>
      <c r="WAU35" s="520"/>
      <c r="WAV35" s="520"/>
      <c r="WAW35" s="520"/>
      <c r="WAX35" s="520"/>
      <c r="WAY35" s="520"/>
      <c r="WAZ35" s="520"/>
      <c r="WBA35" s="520"/>
      <c r="WBB35" s="520"/>
      <c r="WBC35" s="520"/>
      <c r="WBD35" s="520"/>
      <c r="WBE35" s="520"/>
      <c r="WBF35" s="520"/>
      <c r="WBG35" s="520"/>
      <c r="WBH35" s="520"/>
      <c r="WBI35" s="520"/>
      <c r="WBJ35" s="520"/>
      <c r="WBK35" s="520"/>
      <c r="WBL35" s="520"/>
      <c r="WBM35" s="520"/>
      <c r="WBN35" s="520"/>
      <c r="WBO35" s="520"/>
      <c r="WBP35" s="520"/>
      <c r="WBQ35" s="520"/>
      <c r="WBR35" s="520"/>
      <c r="WBS35" s="520"/>
      <c r="WBT35" s="520"/>
      <c r="WBU35" s="520"/>
      <c r="WBV35" s="520"/>
      <c r="WBW35" s="520"/>
      <c r="WBX35" s="520"/>
      <c r="WBY35" s="520"/>
      <c r="WBZ35" s="520"/>
      <c r="WCA35" s="520"/>
      <c r="WCB35" s="520"/>
      <c r="WCC35" s="520"/>
      <c r="WCD35" s="520"/>
      <c r="WCE35" s="520"/>
      <c r="WCF35" s="520"/>
      <c r="WCG35" s="520"/>
      <c r="WCH35" s="520"/>
      <c r="WCI35" s="520"/>
      <c r="WCJ35" s="520"/>
      <c r="WCK35" s="520"/>
      <c r="WCL35" s="520"/>
      <c r="WCM35" s="520"/>
      <c r="WCN35" s="520"/>
      <c r="WCO35" s="520"/>
      <c r="WCP35" s="520"/>
      <c r="WCQ35" s="520"/>
      <c r="WCR35" s="520"/>
      <c r="WCS35" s="520"/>
      <c r="WCT35" s="520"/>
      <c r="WCU35" s="520"/>
      <c r="WCV35" s="520"/>
      <c r="WCW35" s="520"/>
      <c r="WCX35" s="520"/>
      <c r="WCY35" s="520"/>
      <c r="WCZ35" s="520"/>
      <c r="WDA35" s="520"/>
      <c r="WDB35" s="520"/>
      <c r="WDC35" s="520"/>
      <c r="WDD35" s="520"/>
      <c r="WDE35" s="520"/>
      <c r="WDF35" s="520"/>
      <c r="WDG35" s="520"/>
      <c r="WDH35" s="520"/>
      <c r="WDI35" s="520"/>
      <c r="WDJ35" s="520"/>
      <c r="WDK35" s="520"/>
      <c r="WDL35" s="520"/>
      <c r="WDM35" s="520"/>
      <c r="WDN35" s="520"/>
      <c r="WDO35" s="520"/>
      <c r="WDP35" s="520"/>
      <c r="WDQ35" s="520"/>
      <c r="WDR35" s="520"/>
      <c r="WDS35" s="520"/>
      <c r="WDT35" s="520"/>
      <c r="WDU35" s="520"/>
      <c r="WDV35" s="520"/>
      <c r="WDW35" s="520"/>
      <c r="WDX35" s="520"/>
      <c r="WDY35" s="520"/>
      <c r="WDZ35" s="520"/>
      <c r="WEA35" s="520"/>
      <c r="WEB35" s="520"/>
      <c r="WEC35" s="520"/>
      <c r="WED35" s="520"/>
      <c r="WEE35" s="520"/>
      <c r="WEF35" s="520"/>
      <c r="WEG35" s="520"/>
      <c r="WEH35" s="520"/>
      <c r="WEI35" s="520"/>
      <c r="WEJ35" s="520"/>
      <c r="WEK35" s="520"/>
      <c r="WEL35" s="520"/>
      <c r="WEM35" s="520"/>
      <c r="WEN35" s="520"/>
      <c r="WEO35" s="520"/>
      <c r="WEP35" s="520"/>
      <c r="WEQ35" s="520"/>
      <c r="WER35" s="520"/>
      <c r="WES35" s="520"/>
      <c r="WET35" s="520"/>
      <c r="WEU35" s="520"/>
      <c r="WEV35" s="520"/>
      <c r="WEW35" s="520"/>
      <c r="WEX35" s="520"/>
      <c r="WEY35" s="520"/>
      <c r="WEZ35" s="520"/>
      <c r="WFA35" s="520"/>
      <c r="WFB35" s="520"/>
      <c r="WFC35" s="520"/>
      <c r="WFD35" s="520"/>
      <c r="WFE35" s="520"/>
      <c r="WFF35" s="520"/>
      <c r="WFG35" s="520"/>
      <c r="WFH35" s="520"/>
      <c r="WFI35" s="520"/>
      <c r="WFJ35" s="520"/>
      <c r="WFK35" s="520"/>
      <c r="WFL35" s="520"/>
      <c r="WFM35" s="520"/>
      <c r="WFN35" s="520"/>
      <c r="WFO35" s="520"/>
      <c r="WFP35" s="520"/>
      <c r="WFQ35" s="520"/>
      <c r="WFR35" s="520"/>
      <c r="WFS35" s="520"/>
      <c r="WFT35" s="520"/>
      <c r="WFU35" s="520"/>
      <c r="WFV35" s="520"/>
      <c r="WFW35" s="520"/>
      <c r="WFX35" s="520"/>
      <c r="WFY35" s="520"/>
      <c r="WFZ35" s="520"/>
      <c r="WGA35" s="520"/>
      <c r="WGB35" s="520"/>
      <c r="WGC35" s="520"/>
      <c r="WGD35" s="520"/>
      <c r="WGE35" s="520"/>
      <c r="WGF35" s="520"/>
      <c r="WGG35" s="520"/>
      <c r="WGH35" s="520"/>
      <c r="WGI35" s="520"/>
      <c r="WGJ35" s="520"/>
      <c r="WGK35" s="520"/>
      <c r="WGL35" s="520"/>
      <c r="WGM35" s="520"/>
      <c r="WGN35" s="520"/>
      <c r="WGO35" s="520"/>
      <c r="WGP35" s="520"/>
      <c r="WGQ35" s="520"/>
      <c r="WGR35" s="520"/>
      <c r="WGS35" s="520"/>
      <c r="WGT35" s="520"/>
      <c r="WGU35" s="520"/>
      <c r="WGV35" s="520"/>
      <c r="WGW35" s="520"/>
      <c r="WGX35" s="520"/>
      <c r="WGY35" s="520"/>
      <c r="WGZ35" s="520"/>
      <c r="WHA35" s="520"/>
      <c r="WHB35" s="520"/>
      <c r="WHC35" s="520"/>
      <c r="WHD35" s="520"/>
      <c r="WHE35" s="520"/>
      <c r="WHF35" s="520"/>
      <c r="WHG35" s="520"/>
      <c r="WHH35" s="520"/>
      <c r="WHI35" s="520"/>
      <c r="WHJ35" s="520"/>
      <c r="WHK35" s="520"/>
      <c r="WHL35" s="520"/>
      <c r="WHM35" s="520"/>
      <c r="WHN35" s="520"/>
      <c r="WHO35" s="520"/>
      <c r="WHP35" s="520"/>
      <c r="WHQ35" s="520"/>
      <c r="WHR35" s="520"/>
      <c r="WHS35" s="520"/>
      <c r="WHT35" s="520"/>
      <c r="WHU35" s="520"/>
      <c r="WHV35" s="520"/>
      <c r="WHW35" s="520"/>
      <c r="WHX35" s="520"/>
      <c r="WHY35" s="520"/>
      <c r="WHZ35" s="520"/>
      <c r="WIA35" s="520"/>
      <c r="WIB35" s="520"/>
      <c r="WIC35" s="520"/>
      <c r="WID35" s="520"/>
      <c r="WIE35" s="520"/>
      <c r="WIF35" s="520"/>
      <c r="WIG35" s="520"/>
      <c r="WIH35" s="520"/>
      <c r="WII35" s="520"/>
      <c r="WIJ35" s="520"/>
      <c r="WIK35" s="520"/>
      <c r="WIL35" s="520"/>
      <c r="WIM35" s="520"/>
      <c r="WIN35" s="520"/>
      <c r="WIO35" s="520"/>
      <c r="WIP35" s="520"/>
      <c r="WIQ35" s="520"/>
      <c r="WIR35" s="520"/>
      <c r="WIS35" s="520"/>
      <c r="WIT35" s="520"/>
      <c r="WIU35" s="520"/>
      <c r="WIV35" s="520"/>
      <c r="WIW35" s="520"/>
      <c r="WIX35" s="520"/>
      <c r="WIY35" s="520"/>
      <c r="WIZ35" s="520"/>
      <c r="WJA35" s="520"/>
      <c r="WJB35" s="520"/>
      <c r="WJC35" s="520"/>
      <c r="WJD35" s="520"/>
      <c r="WJE35" s="520"/>
      <c r="WJF35" s="520"/>
      <c r="WJG35" s="520"/>
      <c r="WJH35" s="520"/>
      <c r="WJI35" s="520"/>
      <c r="WJJ35" s="520"/>
      <c r="WJK35" s="520"/>
      <c r="WJL35" s="520"/>
      <c r="WJM35" s="520"/>
      <c r="WJN35" s="520"/>
      <c r="WJO35" s="520"/>
      <c r="WJP35" s="520"/>
      <c r="WJQ35" s="520"/>
      <c r="WJR35" s="520"/>
      <c r="WJS35" s="520"/>
      <c r="WJT35" s="520"/>
      <c r="WJU35" s="520"/>
      <c r="WJV35" s="520"/>
      <c r="WJW35" s="520"/>
      <c r="WJX35" s="520"/>
      <c r="WJY35" s="520"/>
      <c r="WJZ35" s="520"/>
      <c r="WKA35" s="520"/>
      <c r="WKB35" s="520"/>
      <c r="WKC35" s="520"/>
      <c r="WKD35" s="520"/>
      <c r="WKE35" s="520"/>
      <c r="WKF35" s="520"/>
      <c r="WKG35" s="520"/>
      <c r="WKH35" s="520"/>
      <c r="WKI35" s="520"/>
      <c r="WKJ35" s="520"/>
      <c r="WKK35" s="520"/>
      <c r="WKL35" s="520"/>
      <c r="WKM35" s="520"/>
      <c r="WKN35" s="520"/>
      <c r="WKO35" s="520"/>
      <c r="WKP35" s="520"/>
      <c r="WKQ35" s="520"/>
      <c r="WKR35" s="520"/>
      <c r="WKS35" s="520"/>
      <c r="WKT35" s="520"/>
      <c r="WKU35" s="520"/>
      <c r="WKV35" s="520"/>
      <c r="WKW35" s="520"/>
      <c r="WKX35" s="520"/>
      <c r="WKY35" s="520"/>
      <c r="WKZ35" s="520"/>
      <c r="WLA35" s="520"/>
      <c r="WLB35" s="520"/>
      <c r="WLC35" s="520"/>
      <c r="WLD35" s="520"/>
      <c r="WLE35" s="520"/>
      <c r="WLF35" s="520"/>
      <c r="WLG35" s="520"/>
      <c r="WLH35" s="520"/>
      <c r="WLI35" s="520"/>
      <c r="WLJ35" s="520"/>
      <c r="WLK35" s="520"/>
      <c r="WLL35" s="520"/>
      <c r="WLM35" s="520"/>
      <c r="WLN35" s="520"/>
      <c r="WLO35" s="520"/>
      <c r="WLP35" s="520"/>
      <c r="WLQ35" s="520"/>
      <c r="WLR35" s="520"/>
      <c r="WLS35" s="520"/>
      <c r="WLT35" s="520"/>
      <c r="WLU35" s="520"/>
      <c r="WLV35" s="520"/>
      <c r="WLW35" s="520"/>
      <c r="WLX35" s="520"/>
      <c r="WLY35" s="520"/>
      <c r="WLZ35" s="520"/>
      <c r="WMA35" s="520"/>
      <c r="WMB35" s="520"/>
      <c r="WMC35" s="520"/>
      <c r="WMD35" s="520"/>
      <c r="WME35" s="520"/>
      <c r="WMF35" s="520"/>
      <c r="WMG35" s="520"/>
      <c r="WMH35" s="520"/>
      <c r="WMI35" s="520"/>
      <c r="WMJ35" s="520"/>
      <c r="WMK35" s="520"/>
      <c r="WML35" s="520"/>
      <c r="WMM35" s="520"/>
      <c r="WMN35" s="520"/>
      <c r="WMO35" s="520"/>
      <c r="WMP35" s="520"/>
      <c r="WMQ35" s="520"/>
      <c r="WMR35" s="520"/>
      <c r="WMS35" s="520"/>
      <c r="WMT35" s="520"/>
      <c r="WMU35" s="520"/>
      <c r="WMV35" s="520"/>
      <c r="WMW35" s="520"/>
      <c r="WMX35" s="520"/>
      <c r="WMY35" s="520"/>
      <c r="WMZ35" s="520"/>
      <c r="WNA35" s="520"/>
      <c r="WNB35" s="520"/>
      <c r="WNC35" s="520"/>
      <c r="WND35" s="520"/>
      <c r="WNE35" s="520"/>
      <c r="WNF35" s="520"/>
      <c r="WNG35" s="520"/>
      <c r="WNH35" s="520"/>
      <c r="WNI35" s="520"/>
      <c r="WNJ35" s="520"/>
      <c r="WNK35" s="520"/>
      <c r="WNL35" s="520"/>
      <c r="WNM35" s="520"/>
      <c r="WNN35" s="520"/>
      <c r="WNO35" s="520"/>
      <c r="WNP35" s="520"/>
      <c r="WNQ35" s="520"/>
      <c r="WNR35" s="520"/>
      <c r="WNS35" s="520"/>
      <c r="WNT35" s="520"/>
      <c r="WNU35" s="520"/>
      <c r="WNV35" s="520"/>
      <c r="WNW35" s="520"/>
      <c r="WNX35" s="520"/>
      <c r="WNY35" s="520"/>
      <c r="WNZ35" s="520"/>
      <c r="WOA35" s="520"/>
      <c r="WOB35" s="520"/>
      <c r="WOC35" s="520"/>
      <c r="WOD35" s="520"/>
      <c r="WOE35" s="520"/>
      <c r="WOF35" s="520"/>
      <c r="WOG35" s="520"/>
      <c r="WOH35" s="520"/>
      <c r="WOI35" s="520"/>
      <c r="WOJ35" s="520"/>
      <c r="WOK35" s="520"/>
      <c r="WOL35" s="520"/>
      <c r="WOM35" s="520"/>
      <c r="WON35" s="520"/>
      <c r="WOO35" s="520"/>
      <c r="WOP35" s="520"/>
      <c r="WOQ35" s="520"/>
      <c r="WOR35" s="520"/>
      <c r="WOS35" s="520"/>
      <c r="WOT35" s="520"/>
      <c r="WOU35" s="520"/>
      <c r="WOV35" s="520"/>
      <c r="WOW35" s="520"/>
      <c r="WOX35" s="520"/>
      <c r="WOY35" s="520"/>
      <c r="WOZ35" s="520"/>
      <c r="WPA35" s="520"/>
      <c r="WPB35" s="520"/>
      <c r="WPC35" s="520"/>
      <c r="WPD35" s="520"/>
      <c r="WPE35" s="520"/>
      <c r="WPF35" s="520"/>
      <c r="WPG35" s="520"/>
      <c r="WPH35" s="520"/>
      <c r="WPI35" s="520"/>
      <c r="WPJ35" s="520"/>
      <c r="WPK35" s="520"/>
      <c r="WPL35" s="520"/>
      <c r="WPM35" s="520"/>
      <c r="WPN35" s="520"/>
      <c r="WPO35" s="520"/>
      <c r="WPP35" s="520"/>
      <c r="WPQ35" s="520"/>
      <c r="WPR35" s="520"/>
      <c r="WPS35" s="520"/>
      <c r="WPT35" s="520"/>
      <c r="WPU35" s="520"/>
      <c r="WPV35" s="520"/>
      <c r="WPW35" s="520"/>
      <c r="WPX35" s="520"/>
      <c r="WPY35" s="520"/>
      <c r="WPZ35" s="520"/>
      <c r="WQA35" s="520"/>
      <c r="WQB35" s="520"/>
      <c r="WQC35" s="520"/>
      <c r="WQD35" s="520"/>
      <c r="WQE35" s="520"/>
      <c r="WQF35" s="520"/>
      <c r="WQG35" s="520"/>
      <c r="WQH35" s="520"/>
      <c r="WQI35" s="520"/>
      <c r="WQJ35" s="520"/>
      <c r="WQK35" s="520"/>
      <c r="WQL35" s="520"/>
      <c r="WQM35" s="520"/>
      <c r="WQN35" s="520"/>
      <c r="WQO35" s="520"/>
      <c r="WQP35" s="520"/>
      <c r="WQQ35" s="520"/>
      <c r="WQR35" s="520"/>
      <c r="WQS35" s="520"/>
      <c r="WQT35" s="520"/>
      <c r="WQU35" s="520"/>
      <c r="WQV35" s="520"/>
      <c r="WQW35" s="520"/>
      <c r="WQX35" s="520"/>
      <c r="WQY35" s="520"/>
      <c r="WQZ35" s="520"/>
      <c r="WRA35" s="520"/>
      <c r="WRB35" s="520"/>
      <c r="WRC35" s="520"/>
      <c r="WRD35" s="520"/>
      <c r="WRE35" s="520"/>
      <c r="WRF35" s="520"/>
      <c r="WRG35" s="520"/>
      <c r="WRH35" s="520"/>
      <c r="WRI35" s="520"/>
      <c r="WRJ35" s="520"/>
      <c r="WRK35" s="520"/>
      <c r="WRL35" s="520"/>
      <c r="WRM35" s="520"/>
      <c r="WRN35" s="520"/>
      <c r="WRO35" s="520"/>
      <c r="WRP35" s="520"/>
      <c r="WRQ35" s="520"/>
      <c r="WRR35" s="520"/>
      <c r="WRS35" s="520"/>
      <c r="WRT35" s="520"/>
      <c r="WRU35" s="520"/>
      <c r="WRV35" s="520"/>
      <c r="WRW35" s="520"/>
      <c r="WRX35" s="520"/>
      <c r="WRY35" s="520"/>
      <c r="WRZ35" s="520"/>
      <c r="WSA35" s="520"/>
      <c r="WSB35" s="520"/>
      <c r="WSC35" s="520"/>
      <c r="WSD35" s="520"/>
      <c r="WSE35" s="520"/>
      <c r="WSF35" s="520"/>
      <c r="WSG35" s="520"/>
      <c r="WSH35" s="520"/>
      <c r="WSI35" s="520"/>
      <c r="WSJ35" s="520"/>
      <c r="WSK35" s="520"/>
      <c r="WSL35" s="520"/>
      <c r="WSM35" s="520"/>
      <c r="WSN35" s="520"/>
      <c r="WSO35" s="520"/>
      <c r="WSP35" s="520"/>
      <c r="WSQ35" s="520"/>
      <c r="WSR35" s="520"/>
      <c r="WSS35" s="520"/>
      <c r="WST35" s="520"/>
      <c r="WSU35" s="520"/>
      <c r="WSV35" s="520"/>
      <c r="WSW35" s="520"/>
      <c r="WSX35" s="520"/>
      <c r="WSY35" s="520"/>
      <c r="WSZ35" s="520"/>
      <c r="WTA35" s="520"/>
      <c r="WTB35" s="520"/>
      <c r="WTC35" s="520"/>
      <c r="WTD35" s="520"/>
      <c r="WTE35" s="520"/>
      <c r="WTF35" s="520"/>
      <c r="WTG35" s="520"/>
      <c r="WTH35" s="520"/>
      <c r="WTI35" s="520"/>
      <c r="WTJ35" s="520"/>
      <c r="WTK35" s="520"/>
      <c r="WTL35" s="520"/>
      <c r="WTM35" s="520"/>
      <c r="WTN35" s="520"/>
      <c r="WTO35" s="520"/>
      <c r="WTP35" s="520"/>
      <c r="WTQ35" s="520"/>
      <c r="WTR35" s="520"/>
      <c r="WTS35" s="520"/>
      <c r="WTT35" s="520"/>
      <c r="WTU35" s="520"/>
      <c r="WTV35" s="520"/>
      <c r="WTW35" s="520"/>
      <c r="WTX35" s="520"/>
      <c r="WTY35" s="520"/>
      <c r="WTZ35" s="520"/>
      <c r="WUA35" s="520"/>
      <c r="WUB35" s="520"/>
      <c r="WUC35" s="520"/>
      <c r="WUD35" s="520"/>
      <c r="WUE35" s="520"/>
      <c r="WUF35" s="520"/>
      <c r="WUG35" s="520"/>
      <c r="WUH35" s="520"/>
      <c r="WUI35" s="520"/>
      <c r="WUJ35" s="520"/>
      <c r="WUK35" s="520"/>
      <c r="WUL35" s="520"/>
      <c r="WUM35" s="520"/>
      <c r="WUN35" s="520"/>
      <c r="WUO35" s="520"/>
      <c r="WUP35" s="520"/>
      <c r="WUQ35" s="520"/>
      <c r="WUR35" s="520"/>
      <c r="WUS35" s="520"/>
      <c r="WUT35" s="520"/>
      <c r="WUU35" s="520"/>
      <c r="WUV35" s="520"/>
      <c r="WUW35" s="520"/>
      <c r="WUX35" s="520"/>
      <c r="WUY35" s="520"/>
      <c r="WUZ35" s="520"/>
      <c r="WVA35" s="520"/>
      <c r="WVB35" s="520"/>
      <c r="WVC35" s="520"/>
      <c r="WVD35" s="520"/>
      <c r="WVE35" s="520"/>
      <c r="WVF35" s="520"/>
      <c r="WVG35" s="520"/>
      <c r="WVH35" s="520"/>
      <c r="WVI35" s="520"/>
      <c r="WVJ35" s="520"/>
      <c r="WVK35" s="520"/>
      <c r="WVL35" s="520"/>
      <c r="WVM35" s="520"/>
      <c r="WVN35" s="520"/>
      <c r="WVO35" s="520"/>
      <c r="WVP35" s="520"/>
      <c r="WVQ35" s="520"/>
      <c r="WVR35" s="520"/>
      <c r="WVS35" s="520"/>
      <c r="WVT35" s="520"/>
      <c r="WVU35" s="520"/>
      <c r="WVV35" s="520"/>
      <c r="WVW35" s="520"/>
      <c r="WVX35" s="520"/>
      <c r="WVY35" s="520"/>
      <c r="WVZ35" s="520"/>
      <c r="WWA35" s="520"/>
      <c r="WWB35" s="520"/>
      <c r="WWC35" s="520"/>
      <c r="WWD35" s="520"/>
      <c r="WWE35" s="520"/>
      <c r="WWF35" s="520"/>
      <c r="WWG35" s="520"/>
      <c r="WWH35" s="520"/>
    </row>
    <row r="36" spans="1:16154" ht="2.25" customHeight="1">
      <c r="B36" s="70"/>
      <c r="C36" s="1731"/>
      <c r="D36" s="1731"/>
      <c r="E36" s="1731"/>
      <c r="F36" s="1731"/>
      <c r="G36" s="1731"/>
      <c r="H36" s="1731"/>
      <c r="I36" s="1732"/>
      <c r="J36" s="70"/>
      <c r="K36" s="72"/>
      <c r="L36" s="72"/>
      <c r="M36" s="72"/>
      <c r="N36" s="72"/>
      <c r="O36" s="73"/>
      <c r="P36" s="74"/>
      <c r="Q36" s="66"/>
      <c r="R36" s="75"/>
      <c r="S36" s="66"/>
      <c r="T36" s="73"/>
      <c r="U36" s="66"/>
      <c r="V36" s="75"/>
      <c r="W36" s="71"/>
      <c r="AE36" s="518"/>
      <c r="AI36" s="70"/>
      <c r="AJ36" s="1731"/>
      <c r="AK36" s="1731"/>
      <c r="AL36" s="1731"/>
      <c r="AM36" s="1731"/>
      <c r="AN36" s="1731"/>
      <c r="AO36" s="1731"/>
      <c r="AP36" s="1732"/>
      <c r="AQ36" s="70"/>
      <c r="AR36" s="72"/>
      <c r="AS36" s="72"/>
      <c r="AT36" s="72"/>
      <c r="AU36" s="72"/>
      <c r="AV36" s="73"/>
      <c r="AW36" s="74"/>
      <c r="AX36" s="66"/>
      <c r="AY36" s="75"/>
      <c r="AZ36" s="66"/>
      <c r="BA36" s="73"/>
      <c r="BB36" s="66"/>
      <c r="BC36" s="75"/>
      <c r="BD36" s="71"/>
      <c r="BI36" s="725"/>
      <c r="BJ36" s="725"/>
      <c r="BK36" s="725"/>
    </row>
    <row r="37" spans="1:16154" s="527" customFormat="1" ht="19.5" customHeight="1">
      <c r="A37" s="520"/>
      <c r="B37" s="521"/>
      <c r="C37" s="1733"/>
      <c r="D37" s="1733"/>
      <c r="E37" s="1733"/>
      <c r="F37" s="1733"/>
      <c r="G37" s="1733"/>
      <c r="H37" s="1733"/>
      <c r="I37" s="1734"/>
      <c r="J37" s="523"/>
      <c r="K37" s="523" t="s">
        <v>149</v>
      </c>
      <c r="L37" s="523"/>
      <c r="M37" s="523"/>
      <c r="N37" s="523"/>
      <c r="O37" s="523"/>
      <c r="P37" s="530"/>
      <c r="Q37" s="1737"/>
      <c r="R37" s="1737"/>
      <c r="S37" s="1737"/>
      <c r="T37" s="1737"/>
      <c r="U37" s="1737"/>
      <c r="V37" s="523" t="s">
        <v>146</v>
      </c>
      <c r="W37" s="531"/>
      <c r="AA37" s="528"/>
      <c r="AB37" s="520"/>
      <c r="AD37" s="520"/>
      <c r="AE37" s="518"/>
      <c r="AF37" s="520"/>
      <c r="AG37" s="520"/>
      <c r="AH37" s="520"/>
      <c r="AI37" s="521"/>
      <c r="AJ37" s="1733"/>
      <c r="AK37" s="1733"/>
      <c r="AL37" s="1733"/>
      <c r="AM37" s="1733"/>
      <c r="AN37" s="1733"/>
      <c r="AO37" s="1733"/>
      <c r="AP37" s="1734"/>
      <c r="AQ37" s="523"/>
      <c r="AR37" s="523" t="s">
        <v>149</v>
      </c>
      <c r="AS37" s="523"/>
      <c r="AT37" s="523"/>
      <c r="AU37" s="523"/>
      <c r="AV37" s="523"/>
      <c r="AW37" s="530"/>
      <c r="AX37" s="1737"/>
      <c r="AY37" s="1737"/>
      <c r="AZ37" s="1737"/>
      <c r="BA37" s="1737"/>
      <c r="BB37" s="1737"/>
      <c r="BC37" s="523" t="s">
        <v>146</v>
      </c>
      <c r="BD37" s="531"/>
      <c r="BG37" s="520"/>
      <c r="BH37" s="520"/>
      <c r="BI37" s="323"/>
      <c r="BJ37" s="323"/>
      <c r="BK37" s="323"/>
      <c r="BL37" s="520"/>
      <c r="BM37" s="520"/>
      <c r="BN37" s="520"/>
      <c r="BO37" s="520"/>
      <c r="BP37" s="520"/>
      <c r="BQ37" s="520"/>
      <c r="BR37" s="520"/>
      <c r="BS37" s="520"/>
      <c r="BT37" s="520"/>
      <c r="BU37" s="520"/>
      <c r="BV37" s="520"/>
      <c r="BW37" s="520"/>
      <c r="BX37" s="520"/>
      <c r="BY37" s="520"/>
      <c r="BZ37" s="520"/>
      <c r="CA37" s="520"/>
      <c r="CB37" s="520"/>
      <c r="CC37" s="520"/>
      <c r="CD37" s="520"/>
      <c r="CE37" s="520"/>
      <c r="CF37" s="520"/>
      <c r="CG37" s="520"/>
      <c r="CH37" s="520"/>
      <c r="CI37" s="520"/>
      <c r="CJ37" s="520"/>
      <c r="CK37" s="520"/>
      <c r="CL37" s="520"/>
      <c r="CM37" s="520"/>
      <c r="CN37" s="520"/>
      <c r="CO37" s="520"/>
      <c r="CP37" s="520"/>
      <c r="CQ37" s="520"/>
      <c r="CR37" s="520"/>
      <c r="CS37" s="520"/>
      <c r="CT37" s="520"/>
      <c r="CU37" s="520"/>
      <c r="CV37" s="520"/>
      <c r="CW37" s="520"/>
      <c r="CX37" s="520"/>
      <c r="CY37" s="520"/>
      <c r="CZ37" s="520"/>
      <c r="DA37" s="520"/>
      <c r="DB37" s="520"/>
      <c r="DC37" s="520"/>
      <c r="DD37" s="520"/>
      <c r="DE37" s="520"/>
      <c r="DF37" s="520"/>
      <c r="DG37" s="520"/>
      <c r="DH37" s="520"/>
      <c r="DI37" s="520"/>
      <c r="DJ37" s="520"/>
      <c r="DK37" s="520"/>
      <c r="DL37" s="520"/>
      <c r="DM37" s="520"/>
      <c r="DN37" s="520"/>
      <c r="DO37" s="520"/>
      <c r="DP37" s="520"/>
      <c r="DQ37" s="520"/>
      <c r="DR37" s="520"/>
      <c r="DS37" s="520"/>
      <c r="DT37" s="520"/>
      <c r="DU37" s="520"/>
      <c r="DV37" s="520"/>
      <c r="DW37" s="520"/>
      <c r="DX37" s="520"/>
      <c r="DY37" s="520"/>
      <c r="DZ37" s="520"/>
      <c r="EA37" s="520"/>
      <c r="EB37" s="520"/>
      <c r="EC37" s="520"/>
      <c r="ED37" s="520"/>
      <c r="EE37" s="520"/>
      <c r="EF37" s="520"/>
      <c r="EG37" s="520"/>
      <c r="EH37" s="520"/>
      <c r="EI37" s="520"/>
      <c r="EJ37" s="520"/>
      <c r="EK37" s="520"/>
      <c r="EL37" s="520"/>
      <c r="EM37" s="520"/>
      <c r="EN37" s="520"/>
      <c r="EO37" s="520"/>
      <c r="EP37" s="520"/>
      <c r="EQ37" s="520"/>
      <c r="ER37" s="520"/>
      <c r="ES37" s="520"/>
      <c r="ET37" s="520"/>
      <c r="EU37" s="520"/>
      <c r="EV37" s="520"/>
      <c r="EW37" s="520"/>
      <c r="EX37" s="520"/>
      <c r="EY37" s="520"/>
      <c r="EZ37" s="520"/>
      <c r="FA37" s="520"/>
      <c r="FB37" s="520"/>
      <c r="FC37" s="520"/>
      <c r="FD37" s="520"/>
      <c r="FE37" s="520"/>
      <c r="FF37" s="520"/>
      <c r="FG37" s="520"/>
      <c r="FH37" s="520"/>
      <c r="FI37" s="520"/>
      <c r="FJ37" s="520"/>
      <c r="FK37" s="520"/>
      <c r="FL37" s="520"/>
      <c r="FM37" s="520"/>
      <c r="FN37" s="520"/>
      <c r="FO37" s="520"/>
      <c r="FP37" s="520"/>
      <c r="FQ37" s="520"/>
      <c r="FR37" s="520"/>
      <c r="FS37" s="520"/>
      <c r="FT37" s="520"/>
      <c r="FU37" s="520"/>
      <c r="FV37" s="520"/>
      <c r="FW37" s="520"/>
      <c r="FX37" s="520"/>
      <c r="FY37" s="520"/>
      <c r="FZ37" s="520"/>
      <c r="GA37" s="520"/>
      <c r="GB37" s="520"/>
      <c r="GC37" s="520"/>
      <c r="GD37" s="520"/>
      <c r="GE37" s="520"/>
      <c r="GF37" s="520"/>
      <c r="GG37" s="520"/>
      <c r="GH37" s="520"/>
      <c r="GI37" s="520"/>
      <c r="GJ37" s="520"/>
      <c r="GK37" s="520"/>
      <c r="GL37" s="520"/>
      <c r="GM37" s="520"/>
      <c r="GN37" s="520"/>
      <c r="GO37" s="520"/>
      <c r="GP37" s="520"/>
      <c r="GQ37" s="520"/>
      <c r="GR37" s="520"/>
      <c r="GS37" s="520"/>
      <c r="GT37" s="520"/>
      <c r="GU37" s="520"/>
      <c r="GV37" s="520"/>
      <c r="GW37" s="520"/>
      <c r="GX37" s="520"/>
      <c r="GY37" s="520"/>
      <c r="GZ37" s="520"/>
      <c r="HA37" s="520"/>
      <c r="HB37" s="520"/>
      <c r="HC37" s="520"/>
      <c r="HD37" s="520"/>
      <c r="HE37" s="520"/>
      <c r="HF37" s="520"/>
      <c r="HG37" s="520"/>
      <c r="HH37" s="520"/>
      <c r="HI37" s="520"/>
      <c r="HJ37" s="520"/>
      <c r="HK37" s="520"/>
      <c r="HL37" s="520"/>
      <c r="HM37" s="520"/>
      <c r="HN37" s="520"/>
      <c r="HO37" s="520"/>
      <c r="HP37" s="520"/>
      <c r="HQ37" s="520"/>
      <c r="HR37" s="520"/>
      <c r="HS37" s="520"/>
      <c r="HT37" s="520"/>
      <c r="HU37" s="520"/>
      <c r="HV37" s="520"/>
      <c r="HW37" s="520"/>
      <c r="HX37" s="520"/>
      <c r="HY37" s="520"/>
      <c r="HZ37" s="520"/>
      <c r="IA37" s="520"/>
      <c r="IB37" s="520"/>
      <c r="IC37" s="520"/>
      <c r="ID37" s="520"/>
      <c r="IE37" s="520"/>
      <c r="IF37" s="520"/>
      <c r="IG37" s="520"/>
      <c r="IH37" s="520"/>
      <c r="II37" s="520"/>
      <c r="IJ37" s="520"/>
      <c r="IK37" s="520"/>
      <c r="IL37" s="520"/>
      <c r="IM37" s="520"/>
      <c r="IN37" s="520"/>
      <c r="IO37" s="520"/>
      <c r="IP37" s="520"/>
      <c r="IQ37" s="520"/>
      <c r="IR37" s="520"/>
      <c r="IS37" s="520"/>
      <c r="IT37" s="520"/>
      <c r="IU37" s="520"/>
      <c r="IV37" s="520"/>
      <c r="IW37" s="520"/>
      <c r="IX37" s="520"/>
      <c r="IY37" s="520"/>
      <c r="IZ37" s="520"/>
      <c r="JA37" s="520"/>
      <c r="JB37" s="520"/>
      <c r="JC37" s="520"/>
      <c r="JD37" s="520"/>
      <c r="JE37" s="520"/>
      <c r="JF37" s="520"/>
      <c r="JG37" s="520"/>
      <c r="JH37" s="520"/>
      <c r="JI37" s="520"/>
      <c r="JJ37" s="520"/>
      <c r="JK37" s="520"/>
      <c r="JL37" s="520"/>
      <c r="JM37" s="520"/>
      <c r="JN37" s="520"/>
      <c r="JO37" s="520"/>
      <c r="JP37" s="520"/>
      <c r="JQ37" s="520"/>
      <c r="JR37" s="520"/>
      <c r="JS37" s="520"/>
      <c r="JT37" s="520"/>
      <c r="JU37" s="520"/>
      <c r="JV37" s="520"/>
      <c r="JW37" s="520"/>
      <c r="JX37" s="520"/>
      <c r="JY37" s="520"/>
      <c r="JZ37" s="520"/>
      <c r="KA37" s="520"/>
      <c r="KB37" s="520"/>
      <c r="KC37" s="520"/>
      <c r="KD37" s="520"/>
      <c r="KE37" s="520"/>
      <c r="KF37" s="520"/>
      <c r="KG37" s="520"/>
      <c r="KH37" s="520"/>
      <c r="KI37" s="520"/>
      <c r="KJ37" s="520"/>
      <c r="KK37" s="520"/>
      <c r="KL37" s="520"/>
      <c r="KM37" s="520"/>
      <c r="KN37" s="520"/>
      <c r="KO37" s="520"/>
      <c r="KP37" s="520"/>
      <c r="KQ37" s="520"/>
      <c r="KR37" s="520"/>
      <c r="KS37" s="520"/>
      <c r="KT37" s="520"/>
      <c r="KU37" s="520"/>
      <c r="KV37" s="520"/>
      <c r="KW37" s="520"/>
      <c r="KX37" s="520"/>
      <c r="KY37" s="520"/>
      <c r="KZ37" s="520"/>
      <c r="LA37" s="520"/>
      <c r="LB37" s="520"/>
      <c r="LC37" s="520"/>
      <c r="LD37" s="520"/>
      <c r="LE37" s="520"/>
      <c r="LF37" s="520"/>
      <c r="LG37" s="520"/>
      <c r="LH37" s="520"/>
      <c r="LI37" s="520"/>
      <c r="LJ37" s="520"/>
      <c r="LK37" s="520"/>
      <c r="LL37" s="520"/>
      <c r="LM37" s="520"/>
      <c r="LN37" s="520"/>
      <c r="LO37" s="520"/>
      <c r="LP37" s="520"/>
      <c r="LQ37" s="520"/>
      <c r="LR37" s="520"/>
      <c r="LS37" s="520"/>
      <c r="LT37" s="520"/>
      <c r="LU37" s="520"/>
      <c r="LV37" s="520"/>
      <c r="LW37" s="520"/>
      <c r="LX37" s="520"/>
      <c r="LY37" s="520"/>
      <c r="LZ37" s="520"/>
      <c r="MA37" s="520"/>
      <c r="MB37" s="520"/>
      <c r="MC37" s="520"/>
      <c r="MD37" s="520"/>
      <c r="ME37" s="520"/>
      <c r="MF37" s="520"/>
      <c r="MG37" s="520"/>
      <c r="MH37" s="520"/>
      <c r="MI37" s="520"/>
      <c r="MJ37" s="520"/>
      <c r="MK37" s="520"/>
      <c r="ML37" s="520"/>
      <c r="MM37" s="520"/>
      <c r="MN37" s="520"/>
      <c r="MO37" s="520"/>
      <c r="MP37" s="520"/>
      <c r="MQ37" s="520"/>
      <c r="MR37" s="520"/>
      <c r="MS37" s="520"/>
      <c r="MT37" s="520"/>
      <c r="MU37" s="520"/>
      <c r="MV37" s="520"/>
      <c r="MW37" s="520"/>
      <c r="MX37" s="520"/>
      <c r="MY37" s="520"/>
      <c r="MZ37" s="520"/>
      <c r="NA37" s="520"/>
      <c r="NB37" s="520"/>
      <c r="NC37" s="520"/>
      <c r="ND37" s="520"/>
      <c r="NE37" s="520"/>
      <c r="NF37" s="520"/>
      <c r="NG37" s="520"/>
      <c r="NH37" s="520"/>
      <c r="NI37" s="520"/>
      <c r="NJ37" s="520"/>
      <c r="NK37" s="520"/>
      <c r="NL37" s="520"/>
      <c r="NM37" s="520"/>
      <c r="NN37" s="520"/>
      <c r="NO37" s="520"/>
      <c r="NP37" s="520"/>
      <c r="NQ37" s="520"/>
      <c r="NR37" s="520"/>
      <c r="NS37" s="520"/>
      <c r="NT37" s="520"/>
      <c r="NU37" s="520"/>
      <c r="NV37" s="520"/>
      <c r="NW37" s="520"/>
      <c r="NX37" s="520"/>
      <c r="NY37" s="520"/>
      <c r="NZ37" s="520"/>
      <c r="OA37" s="520"/>
      <c r="OB37" s="520"/>
      <c r="OC37" s="520"/>
      <c r="OD37" s="520"/>
      <c r="OE37" s="520"/>
      <c r="OF37" s="520"/>
      <c r="OG37" s="520"/>
      <c r="OH37" s="520"/>
      <c r="OI37" s="520"/>
      <c r="OJ37" s="520"/>
      <c r="OK37" s="520"/>
      <c r="OL37" s="520"/>
      <c r="OM37" s="520"/>
      <c r="ON37" s="520"/>
      <c r="OO37" s="520"/>
      <c r="OP37" s="520"/>
      <c r="OQ37" s="520"/>
      <c r="OR37" s="520"/>
      <c r="OS37" s="520"/>
      <c r="OT37" s="520"/>
      <c r="OU37" s="520"/>
      <c r="OV37" s="520"/>
      <c r="OW37" s="520"/>
      <c r="OX37" s="520"/>
      <c r="OY37" s="520"/>
      <c r="OZ37" s="520"/>
      <c r="PA37" s="520"/>
      <c r="PB37" s="520"/>
      <c r="PC37" s="520"/>
      <c r="PD37" s="520"/>
      <c r="PE37" s="520"/>
      <c r="PF37" s="520"/>
      <c r="PG37" s="520"/>
      <c r="PH37" s="520"/>
      <c r="PI37" s="520"/>
      <c r="PJ37" s="520"/>
      <c r="PK37" s="520"/>
      <c r="PL37" s="520"/>
      <c r="PM37" s="520"/>
      <c r="PN37" s="520"/>
      <c r="PO37" s="520"/>
      <c r="PP37" s="520"/>
      <c r="PQ37" s="520"/>
      <c r="PR37" s="520"/>
      <c r="PS37" s="520"/>
      <c r="PT37" s="520"/>
      <c r="PU37" s="520"/>
      <c r="PV37" s="520"/>
      <c r="PW37" s="520"/>
      <c r="PX37" s="520"/>
      <c r="PY37" s="520"/>
      <c r="PZ37" s="520"/>
      <c r="QA37" s="520"/>
      <c r="QB37" s="520"/>
      <c r="QC37" s="520"/>
      <c r="QD37" s="520"/>
      <c r="QE37" s="520"/>
      <c r="QF37" s="520"/>
      <c r="QG37" s="520"/>
      <c r="QH37" s="520"/>
      <c r="QI37" s="520"/>
      <c r="QJ37" s="520"/>
      <c r="QK37" s="520"/>
      <c r="QL37" s="520"/>
      <c r="QM37" s="520"/>
      <c r="QN37" s="520"/>
      <c r="QO37" s="520"/>
      <c r="QP37" s="520"/>
      <c r="QQ37" s="520"/>
      <c r="QR37" s="520"/>
      <c r="QS37" s="520"/>
      <c r="QT37" s="520"/>
      <c r="QU37" s="520"/>
      <c r="QV37" s="520"/>
      <c r="QW37" s="520"/>
      <c r="QX37" s="520"/>
      <c r="QY37" s="520"/>
      <c r="QZ37" s="520"/>
      <c r="RA37" s="520"/>
      <c r="RB37" s="520"/>
      <c r="RC37" s="520"/>
      <c r="RD37" s="520"/>
      <c r="RE37" s="520"/>
      <c r="RF37" s="520"/>
      <c r="RG37" s="520"/>
      <c r="RH37" s="520"/>
      <c r="RI37" s="520"/>
      <c r="RJ37" s="520"/>
      <c r="RK37" s="520"/>
      <c r="RL37" s="520"/>
      <c r="RM37" s="520"/>
      <c r="RN37" s="520"/>
      <c r="RO37" s="520"/>
      <c r="RP37" s="520"/>
      <c r="RQ37" s="520"/>
      <c r="RR37" s="520"/>
      <c r="RS37" s="520"/>
      <c r="RT37" s="520"/>
      <c r="RU37" s="520"/>
      <c r="RV37" s="520"/>
      <c r="RW37" s="520"/>
      <c r="RX37" s="520"/>
      <c r="RY37" s="520"/>
      <c r="RZ37" s="520"/>
      <c r="SA37" s="520"/>
      <c r="SB37" s="520"/>
      <c r="SC37" s="520"/>
      <c r="SD37" s="520"/>
      <c r="SE37" s="520"/>
      <c r="SF37" s="520"/>
      <c r="SG37" s="520"/>
      <c r="SH37" s="520"/>
      <c r="SI37" s="520"/>
      <c r="SJ37" s="520"/>
      <c r="SK37" s="520"/>
      <c r="SL37" s="520"/>
      <c r="SM37" s="520"/>
      <c r="SN37" s="520"/>
      <c r="SO37" s="520"/>
      <c r="SP37" s="520"/>
      <c r="SQ37" s="520"/>
      <c r="SR37" s="520"/>
      <c r="SS37" s="520"/>
      <c r="ST37" s="520"/>
      <c r="SU37" s="520"/>
      <c r="SV37" s="520"/>
      <c r="SW37" s="520"/>
      <c r="SX37" s="520"/>
      <c r="SY37" s="520"/>
      <c r="SZ37" s="520"/>
      <c r="TA37" s="520"/>
      <c r="TB37" s="520"/>
      <c r="TC37" s="520"/>
      <c r="TD37" s="520"/>
      <c r="TE37" s="520"/>
      <c r="TF37" s="520"/>
      <c r="TG37" s="520"/>
      <c r="TH37" s="520"/>
      <c r="TI37" s="520"/>
      <c r="TJ37" s="520"/>
      <c r="TK37" s="520"/>
      <c r="TL37" s="520"/>
      <c r="TM37" s="520"/>
      <c r="TN37" s="520"/>
      <c r="TO37" s="520"/>
      <c r="TP37" s="520"/>
      <c r="TQ37" s="520"/>
      <c r="TR37" s="520"/>
      <c r="TS37" s="520"/>
      <c r="TT37" s="520"/>
      <c r="TU37" s="520"/>
      <c r="TV37" s="520"/>
      <c r="TW37" s="520"/>
      <c r="TX37" s="520"/>
      <c r="TY37" s="520"/>
      <c r="TZ37" s="520"/>
      <c r="UA37" s="520"/>
      <c r="UB37" s="520"/>
      <c r="UC37" s="520"/>
      <c r="UD37" s="520"/>
      <c r="UE37" s="520"/>
      <c r="UF37" s="520"/>
      <c r="UG37" s="520"/>
      <c r="UH37" s="520"/>
      <c r="UI37" s="520"/>
      <c r="UJ37" s="520"/>
      <c r="UK37" s="520"/>
      <c r="UL37" s="520"/>
      <c r="UM37" s="520"/>
      <c r="UN37" s="520"/>
      <c r="UO37" s="520"/>
      <c r="UP37" s="520"/>
      <c r="UQ37" s="520"/>
      <c r="UR37" s="520"/>
      <c r="US37" s="520"/>
      <c r="UT37" s="520"/>
      <c r="UU37" s="520"/>
      <c r="UV37" s="520"/>
      <c r="UW37" s="520"/>
      <c r="UX37" s="520"/>
      <c r="UY37" s="520"/>
      <c r="UZ37" s="520"/>
      <c r="VA37" s="520"/>
      <c r="VB37" s="520"/>
      <c r="VC37" s="520"/>
      <c r="VD37" s="520"/>
      <c r="VE37" s="520"/>
      <c r="VF37" s="520"/>
      <c r="VG37" s="520"/>
      <c r="VH37" s="520"/>
      <c r="VI37" s="520"/>
      <c r="VJ37" s="520"/>
      <c r="VK37" s="520"/>
      <c r="VL37" s="520"/>
      <c r="VM37" s="520"/>
      <c r="VN37" s="520"/>
      <c r="VO37" s="520"/>
      <c r="VP37" s="520"/>
      <c r="VQ37" s="520"/>
      <c r="VR37" s="520"/>
      <c r="VS37" s="520"/>
      <c r="VT37" s="520"/>
      <c r="VU37" s="520"/>
      <c r="VV37" s="520"/>
      <c r="VW37" s="520"/>
      <c r="VX37" s="520"/>
      <c r="VY37" s="520"/>
      <c r="VZ37" s="520"/>
      <c r="WA37" s="520"/>
      <c r="WB37" s="520"/>
      <c r="WC37" s="520"/>
      <c r="WD37" s="520"/>
      <c r="WE37" s="520"/>
      <c r="WF37" s="520"/>
      <c r="WG37" s="520"/>
      <c r="WH37" s="520"/>
      <c r="WI37" s="520"/>
      <c r="WJ37" s="520"/>
      <c r="WK37" s="520"/>
      <c r="WL37" s="520"/>
      <c r="WM37" s="520"/>
      <c r="WN37" s="520"/>
      <c r="WO37" s="520"/>
      <c r="WP37" s="520"/>
      <c r="WQ37" s="520"/>
      <c r="WR37" s="520"/>
      <c r="WS37" s="520"/>
      <c r="WT37" s="520"/>
      <c r="WU37" s="520"/>
      <c r="WV37" s="520"/>
      <c r="WW37" s="520"/>
      <c r="WX37" s="520"/>
      <c r="WY37" s="520"/>
      <c r="WZ37" s="520"/>
      <c r="XA37" s="520"/>
      <c r="XB37" s="520"/>
      <c r="XC37" s="520"/>
      <c r="XD37" s="520"/>
      <c r="XE37" s="520"/>
      <c r="XF37" s="520"/>
      <c r="XG37" s="520"/>
      <c r="XH37" s="520"/>
      <c r="XI37" s="520"/>
      <c r="XJ37" s="520"/>
      <c r="XK37" s="520"/>
      <c r="XL37" s="520"/>
      <c r="XM37" s="520"/>
      <c r="XN37" s="520"/>
      <c r="XO37" s="520"/>
      <c r="XP37" s="520"/>
      <c r="XQ37" s="520"/>
      <c r="XR37" s="520"/>
      <c r="XS37" s="520"/>
      <c r="XT37" s="520"/>
      <c r="XU37" s="520"/>
      <c r="XV37" s="520"/>
      <c r="XW37" s="520"/>
      <c r="XX37" s="520"/>
      <c r="XY37" s="520"/>
      <c r="XZ37" s="520"/>
      <c r="YA37" s="520"/>
      <c r="YB37" s="520"/>
      <c r="YC37" s="520"/>
      <c r="YD37" s="520"/>
      <c r="YE37" s="520"/>
      <c r="YF37" s="520"/>
      <c r="YG37" s="520"/>
      <c r="YH37" s="520"/>
      <c r="YI37" s="520"/>
      <c r="YJ37" s="520"/>
      <c r="YK37" s="520"/>
      <c r="YL37" s="520"/>
      <c r="YM37" s="520"/>
      <c r="YN37" s="520"/>
      <c r="YO37" s="520"/>
      <c r="YP37" s="520"/>
      <c r="YQ37" s="520"/>
      <c r="YR37" s="520"/>
      <c r="YS37" s="520"/>
      <c r="YT37" s="520"/>
      <c r="YU37" s="520"/>
      <c r="YV37" s="520"/>
      <c r="YW37" s="520"/>
      <c r="YX37" s="520"/>
      <c r="YY37" s="520"/>
      <c r="YZ37" s="520"/>
      <c r="ZA37" s="520"/>
      <c r="ZB37" s="520"/>
      <c r="ZC37" s="520"/>
      <c r="ZD37" s="520"/>
      <c r="ZE37" s="520"/>
      <c r="ZF37" s="520"/>
      <c r="ZG37" s="520"/>
      <c r="ZH37" s="520"/>
      <c r="ZI37" s="520"/>
      <c r="ZJ37" s="520"/>
      <c r="ZK37" s="520"/>
      <c r="ZL37" s="520"/>
      <c r="ZM37" s="520"/>
      <c r="ZN37" s="520"/>
      <c r="ZO37" s="520"/>
      <c r="ZP37" s="520"/>
      <c r="ZQ37" s="520"/>
      <c r="ZR37" s="520"/>
      <c r="ZS37" s="520"/>
      <c r="ZT37" s="520"/>
      <c r="ZU37" s="520"/>
      <c r="ZV37" s="520"/>
      <c r="ZW37" s="520"/>
      <c r="ZX37" s="520"/>
      <c r="ZY37" s="520"/>
      <c r="ZZ37" s="520"/>
      <c r="AAA37" s="520"/>
      <c r="AAB37" s="520"/>
      <c r="AAC37" s="520"/>
      <c r="AAD37" s="520"/>
      <c r="AAE37" s="520"/>
      <c r="AAF37" s="520"/>
      <c r="AAG37" s="520"/>
      <c r="AAH37" s="520"/>
      <c r="AAI37" s="520"/>
      <c r="AAJ37" s="520"/>
      <c r="AAK37" s="520"/>
      <c r="AAL37" s="520"/>
      <c r="AAM37" s="520"/>
      <c r="AAN37" s="520"/>
      <c r="AAO37" s="520"/>
      <c r="AAP37" s="520"/>
      <c r="AAQ37" s="520"/>
      <c r="AAR37" s="520"/>
      <c r="AAS37" s="520"/>
      <c r="AAT37" s="520"/>
      <c r="AAU37" s="520"/>
      <c r="AAV37" s="520"/>
      <c r="AAW37" s="520"/>
      <c r="AAX37" s="520"/>
      <c r="AAY37" s="520"/>
      <c r="AAZ37" s="520"/>
      <c r="ABA37" s="520"/>
      <c r="ABB37" s="520"/>
      <c r="ABC37" s="520"/>
      <c r="ABD37" s="520"/>
      <c r="ABE37" s="520"/>
      <c r="ABF37" s="520"/>
      <c r="ABG37" s="520"/>
      <c r="ABH37" s="520"/>
      <c r="ABI37" s="520"/>
      <c r="ABJ37" s="520"/>
      <c r="ABK37" s="520"/>
      <c r="ABL37" s="520"/>
      <c r="ABM37" s="520"/>
      <c r="ABN37" s="520"/>
      <c r="ABO37" s="520"/>
      <c r="ABP37" s="520"/>
      <c r="ABQ37" s="520"/>
      <c r="ABR37" s="520"/>
      <c r="ABS37" s="520"/>
      <c r="ABT37" s="520"/>
      <c r="ABU37" s="520"/>
      <c r="ABV37" s="520"/>
      <c r="ABW37" s="520"/>
      <c r="ABX37" s="520"/>
      <c r="ABY37" s="520"/>
      <c r="ABZ37" s="520"/>
      <c r="ACA37" s="520"/>
      <c r="ACB37" s="520"/>
      <c r="ACC37" s="520"/>
      <c r="ACD37" s="520"/>
      <c r="ACE37" s="520"/>
      <c r="ACF37" s="520"/>
      <c r="ACG37" s="520"/>
      <c r="ACH37" s="520"/>
      <c r="ACI37" s="520"/>
      <c r="ACJ37" s="520"/>
      <c r="ACK37" s="520"/>
      <c r="ACL37" s="520"/>
      <c r="ACM37" s="520"/>
      <c r="ACN37" s="520"/>
      <c r="ACO37" s="520"/>
      <c r="ACP37" s="520"/>
      <c r="ACQ37" s="520"/>
      <c r="ACR37" s="520"/>
      <c r="ACS37" s="520"/>
      <c r="ACT37" s="520"/>
      <c r="ACU37" s="520"/>
      <c r="ACV37" s="520"/>
      <c r="ACW37" s="520"/>
      <c r="ACX37" s="520"/>
      <c r="ACY37" s="520"/>
      <c r="ACZ37" s="520"/>
      <c r="ADA37" s="520"/>
      <c r="ADB37" s="520"/>
      <c r="ADC37" s="520"/>
      <c r="ADD37" s="520"/>
      <c r="ADE37" s="520"/>
      <c r="ADF37" s="520"/>
      <c r="ADG37" s="520"/>
      <c r="ADH37" s="520"/>
      <c r="ADI37" s="520"/>
      <c r="ADJ37" s="520"/>
      <c r="ADK37" s="520"/>
      <c r="ADL37" s="520"/>
      <c r="ADM37" s="520"/>
      <c r="ADN37" s="520"/>
      <c r="ADO37" s="520"/>
      <c r="ADP37" s="520"/>
      <c r="ADQ37" s="520"/>
      <c r="ADR37" s="520"/>
      <c r="ADS37" s="520"/>
      <c r="ADT37" s="520"/>
      <c r="ADU37" s="520"/>
      <c r="ADV37" s="520"/>
      <c r="ADW37" s="520"/>
      <c r="ADX37" s="520"/>
      <c r="ADY37" s="520"/>
      <c r="ADZ37" s="520"/>
      <c r="AEA37" s="520"/>
      <c r="AEB37" s="520"/>
      <c r="AEC37" s="520"/>
      <c r="AED37" s="520"/>
      <c r="AEE37" s="520"/>
      <c r="AEF37" s="520"/>
      <c r="AEG37" s="520"/>
      <c r="AEH37" s="520"/>
      <c r="AEI37" s="520"/>
      <c r="AEJ37" s="520"/>
      <c r="AEK37" s="520"/>
      <c r="AEL37" s="520"/>
      <c r="AEM37" s="520"/>
      <c r="AEN37" s="520"/>
      <c r="AEO37" s="520"/>
      <c r="AEP37" s="520"/>
      <c r="AEQ37" s="520"/>
      <c r="AER37" s="520"/>
      <c r="AES37" s="520"/>
      <c r="AET37" s="520"/>
      <c r="AEU37" s="520"/>
      <c r="AEV37" s="520"/>
      <c r="AEW37" s="520"/>
      <c r="AEX37" s="520"/>
      <c r="AEY37" s="520"/>
      <c r="AEZ37" s="520"/>
      <c r="AFA37" s="520"/>
      <c r="AFB37" s="520"/>
      <c r="AFC37" s="520"/>
      <c r="AFD37" s="520"/>
      <c r="AFE37" s="520"/>
      <c r="AFF37" s="520"/>
      <c r="AFG37" s="520"/>
      <c r="AFH37" s="520"/>
      <c r="AFI37" s="520"/>
      <c r="AFJ37" s="520"/>
      <c r="AFK37" s="520"/>
      <c r="AFL37" s="520"/>
      <c r="AFM37" s="520"/>
      <c r="AFN37" s="520"/>
      <c r="AFO37" s="520"/>
      <c r="AFP37" s="520"/>
      <c r="AFQ37" s="520"/>
      <c r="AFR37" s="520"/>
      <c r="AFS37" s="520"/>
      <c r="AFT37" s="520"/>
      <c r="AFU37" s="520"/>
      <c r="AFV37" s="520"/>
      <c r="AFW37" s="520"/>
      <c r="AFX37" s="520"/>
      <c r="AFY37" s="520"/>
      <c r="AFZ37" s="520"/>
      <c r="AGA37" s="520"/>
      <c r="AGB37" s="520"/>
      <c r="AGC37" s="520"/>
      <c r="AGD37" s="520"/>
      <c r="AGE37" s="520"/>
      <c r="AGF37" s="520"/>
      <c r="AGG37" s="520"/>
      <c r="AGH37" s="520"/>
      <c r="AGI37" s="520"/>
      <c r="AGJ37" s="520"/>
      <c r="AGK37" s="520"/>
      <c r="AGL37" s="520"/>
      <c r="AGM37" s="520"/>
      <c r="AGN37" s="520"/>
      <c r="AGO37" s="520"/>
      <c r="AGP37" s="520"/>
      <c r="AGQ37" s="520"/>
      <c r="AGR37" s="520"/>
      <c r="AGS37" s="520"/>
      <c r="AGT37" s="520"/>
      <c r="AGU37" s="520"/>
      <c r="AGV37" s="520"/>
      <c r="AGW37" s="520"/>
      <c r="AGX37" s="520"/>
      <c r="AGY37" s="520"/>
      <c r="AGZ37" s="520"/>
      <c r="AHA37" s="520"/>
      <c r="AHB37" s="520"/>
      <c r="AHC37" s="520"/>
      <c r="AHD37" s="520"/>
      <c r="AHE37" s="520"/>
      <c r="AHF37" s="520"/>
      <c r="AHG37" s="520"/>
      <c r="AHH37" s="520"/>
      <c r="AHI37" s="520"/>
      <c r="AHJ37" s="520"/>
      <c r="AHK37" s="520"/>
      <c r="AHL37" s="520"/>
      <c r="AHM37" s="520"/>
      <c r="AHN37" s="520"/>
      <c r="AHO37" s="520"/>
      <c r="AHP37" s="520"/>
      <c r="AHQ37" s="520"/>
      <c r="AHR37" s="520"/>
      <c r="AHS37" s="520"/>
      <c r="AHT37" s="520"/>
      <c r="AHU37" s="520"/>
      <c r="AHV37" s="520"/>
      <c r="AHW37" s="520"/>
      <c r="AHX37" s="520"/>
      <c r="AHY37" s="520"/>
      <c r="AHZ37" s="520"/>
      <c r="AIA37" s="520"/>
      <c r="AIB37" s="520"/>
      <c r="AIC37" s="520"/>
      <c r="AID37" s="520"/>
      <c r="AIE37" s="520"/>
      <c r="AIF37" s="520"/>
      <c r="AIG37" s="520"/>
      <c r="AIH37" s="520"/>
      <c r="AII37" s="520"/>
      <c r="AIJ37" s="520"/>
      <c r="AIK37" s="520"/>
      <c r="AIL37" s="520"/>
      <c r="AIM37" s="520"/>
      <c r="AIN37" s="520"/>
      <c r="AIO37" s="520"/>
      <c r="AIP37" s="520"/>
      <c r="AIQ37" s="520"/>
      <c r="AIR37" s="520"/>
      <c r="AIS37" s="520"/>
      <c r="AIT37" s="520"/>
      <c r="AIU37" s="520"/>
      <c r="AIV37" s="520"/>
      <c r="AIW37" s="520"/>
      <c r="AIX37" s="520"/>
      <c r="AIY37" s="520"/>
      <c r="AIZ37" s="520"/>
      <c r="AJA37" s="520"/>
      <c r="AJB37" s="520"/>
      <c r="AJC37" s="520"/>
      <c r="AJD37" s="520"/>
      <c r="AJE37" s="520"/>
      <c r="AJF37" s="520"/>
      <c r="AJG37" s="520"/>
      <c r="AJH37" s="520"/>
      <c r="AJI37" s="520"/>
      <c r="AJJ37" s="520"/>
      <c r="AJK37" s="520"/>
      <c r="AJL37" s="520"/>
      <c r="AJM37" s="520"/>
      <c r="AJN37" s="520"/>
      <c r="AJO37" s="520"/>
      <c r="AJP37" s="520"/>
      <c r="AJQ37" s="520"/>
      <c r="AJR37" s="520"/>
      <c r="AJS37" s="520"/>
      <c r="AJT37" s="520"/>
      <c r="AJU37" s="520"/>
      <c r="AJV37" s="520"/>
      <c r="AJW37" s="520"/>
      <c r="AJX37" s="520"/>
      <c r="AJY37" s="520"/>
      <c r="AJZ37" s="520"/>
      <c r="AKA37" s="520"/>
      <c r="AKB37" s="520"/>
      <c r="AKC37" s="520"/>
      <c r="AKD37" s="520"/>
      <c r="AKE37" s="520"/>
      <c r="AKF37" s="520"/>
      <c r="AKG37" s="520"/>
      <c r="AKH37" s="520"/>
      <c r="AKI37" s="520"/>
      <c r="AKJ37" s="520"/>
      <c r="AKK37" s="520"/>
      <c r="AKL37" s="520"/>
      <c r="AKM37" s="520"/>
      <c r="AKN37" s="520"/>
      <c r="AKO37" s="520"/>
      <c r="AKP37" s="520"/>
      <c r="AKQ37" s="520"/>
      <c r="AKR37" s="520"/>
      <c r="AKS37" s="520"/>
      <c r="AKT37" s="520"/>
      <c r="AKU37" s="520"/>
      <c r="AKV37" s="520"/>
      <c r="AKW37" s="520"/>
      <c r="AKX37" s="520"/>
      <c r="AKY37" s="520"/>
      <c r="AKZ37" s="520"/>
      <c r="ALA37" s="520"/>
      <c r="ALB37" s="520"/>
      <c r="ALC37" s="520"/>
      <c r="ALD37" s="520"/>
      <c r="ALE37" s="520"/>
      <c r="ALF37" s="520"/>
      <c r="ALG37" s="520"/>
      <c r="ALH37" s="520"/>
      <c r="ALI37" s="520"/>
      <c r="ALJ37" s="520"/>
      <c r="ALK37" s="520"/>
      <c r="ALL37" s="520"/>
      <c r="ALM37" s="520"/>
      <c r="ALN37" s="520"/>
      <c r="ALO37" s="520"/>
      <c r="ALP37" s="520"/>
      <c r="ALQ37" s="520"/>
      <c r="ALR37" s="520"/>
      <c r="ALS37" s="520"/>
      <c r="ALT37" s="520"/>
      <c r="ALU37" s="520"/>
      <c r="ALV37" s="520"/>
      <c r="ALW37" s="520"/>
      <c r="ALX37" s="520"/>
      <c r="ALY37" s="520"/>
      <c r="ALZ37" s="520"/>
      <c r="AMA37" s="520"/>
      <c r="AMB37" s="520"/>
      <c r="AMC37" s="520"/>
      <c r="AMD37" s="520"/>
      <c r="AME37" s="520"/>
      <c r="AMF37" s="520"/>
      <c r="AMG37" s="520"/>
      <c r="AMH37" s="520"/>
      <c r="AMI37" s="520"/>
      <c r="AMJ37" s="520"/>
      <c r="AMK37" s="520"/>
      <c r="AML37" s="520"/>
      <c r="AMM37" s="520"/>
      <c r="AMN37" s="520"/>
      <c r="AMO37" s="520"/>
      <c r="AMP37" s="520"/>
      <c r="AMQ37" s="520"/>
      <c r="AMR37" s="520"/>
      <c r="AMS37" s="520"/>
      <c r="AMT37" s="520"/>
      <c r="AMU37" s="520"/>
      <c r="AMV37" s="520"/>
      <c r="AMW37" s="520"/>
      <c r="AMX37" s="520"/>
      <c r="AMY37" s="520"/>
      <c r="AMZ37" s="520"/>
      <c r="ANA37" s="520"/>
      <c r="ANB37" s="520"/>
      <c r="ANC37" s="520"/>
      <c r="AND37" s="520"/>
      <c r="ANE37" s="520"/>
      <c r="ANF37" s="520"/>
      <c r="ANG37" s="520"/>
      <c r="ANH37" s="520"/>
      <c r="ANI37" s="520"/>
      <c r="ANJ37" s="520"/>
      <c r="ANK37" s="520"/>
      <c r="ANL37" s="520"/>
      <c r="ANM37" s="520"/>
      <c r="ANN37" s="520"/>
      <c r="ANO37" s="520"/>
      <c r="ANP37" s="520"/>
      <c r="ANQ37" s="520"/>
      <c r="ANR37" s="520"/>
      <c r="ANS37" s="520"/>
      <c r="ANT37" s="520"/>
      <c r="ANU37" s="520"/>
      <c r="ANV37" s="520"/>
      <c r="ANW37" s="520"/>
      <c r="ANX37" s="520"/>
      <c r="ANY37" s="520"/>
      <c r="ANZ37" s="520"/>
      <c r="AOA37" s="520"/>
      <c r="AOB37" s="520"/>
      <c r="AOC37" s="520"/>
      <c r="AOD37" s="520"/>
      <c r="AOE37" s="520"/>
      <c r="AOF37" s="520"/>
      <c r="AOG37" s="520"/>
      <c r="AOH37" s="520"/>
      <c r="AOI37" s="520"/>
      <c r="AOJ37" s="520"/>
      <c r="AOK37" s="520"/>
      <c r="AOL37" s="520"/>
      <c r="AOM37" s="520"/>
      <c r="AON37" s="520"/>
      <c r="AOO37" s="520"/>
      <c r="AOP37" s="520"/>
      <c r="AOQ37" s="520"/>
      <c r="AOR37" s="520"/>
      <c r="AOS37" s="520"/>
      <c r="AOT37" s="520"/>
      <c r="AOU37" s="520"/>
      <c r="AOV37" s="520"/>
      <c r="AOW37" s="520"/>
      <c r="AOX37" s="520"/>
      <c r="AOY37" s="520"/>
      <c r="AOZ37" s="520"/>
      <c r="APA37" s="520"/>
      <c r="APB37" s="520"/>
      <c r="APC37" s="520"/>
      <c r="APD37" s="520"/>
      <c r="APE37" s="520"/>
      <c r="APF37" s="520"/>
      <c r="APG37" s="520"/>
      <c r="APH37" s="520"/>
      <c r="API37" s="520"/>
      <c r="APJ37" s="520"/>
      <c r="APK37" s="520"/>
      <c r="APL37" s="520"/>
      <c r="APM37" s="520"/>
      <c r="APN37" s="520"/>
      <c r="APO37" s="520"/>
      <c r="APP37" s="520"/>
      <c r="APQ37" s="520"/>
      <c r="APR37" s="520"/>
      <c r="APS37" s="520"/>
      <c r="APT37" s="520"/>
      <c r="APU37" s="520"/>
      <c r="APV37" s="520"/>
      <c r="APW37" s="520"/>
      <c r="APX37" s="520"/>
      <c r="APY37" s="520"/>
      <c r="APZ37" s="520"/>
      <c r="AQA37" s="520"/>
      <c r="AQB37" s="520"/>
      <c r="AQC37" s="520"/>
      <c r="AQD37" s="520"/>
      <c r="AQE37" s="520"/>
      <c r="AQF37" s="520"/>
      <c r="AQG37" s="520"/>
      <c r="AQH37" s="520"/>
      <c r="AQI37" s="520"/>
      <c r="AQJ37" s="520"/>
      <c r="AQK37" s="520"/>
      <c r="AQL37" s="520"/>
      <c r="AQM37" s="520"/>
      <c r="AQN37" s="520"/>
      <c r="AQO37" s="520"/>
      <c r="AQP37" s="520"/>
      <c r="AQQ37" s="520"/>
      <c r="AQR37" s="520"/>
      <c r="AQS37" s="520"/>
      <c r="AQT37" s="520"/>
      <c r="AQU37" s="520"/>
      <c r="AQV37" s="520"/>
      <c r="AQW37" s="520"/>
      <c r="AQX37" s="520"/>
      <c r="AQY37" s="520"/>
      <c r="AQZ37" s="520"/>
      <c r="ARA37" s="520"/>
      <c r="ARB37" s="520"/>
      <c r="ARC37" s="520"/>
      <c r="ARD37" s="520"/>
      <c r="ARE37" s="520"/>
      <c r="ARF37" s="520"/>
      <c r="ARG37" s="520"/>
      <c r="ARH37" s="520"/>
      <c r="ARI37" s="520"/>
      <c r="ARJ37" s="520"/>
      <c r="ARK37" s="520"/>
      <c r="ARL37" s="520"/>
      <c r="ARM37" s="520"/>
      <c r="ARN37" s="520"/>
      <c r="ARO37" s="520"/>
      <c r="ARP37" s="520"/>
      <c r="ARQ37" s="520"/>
      <c r="ARR37" s="520"/>
      <c r="ARS37" s="520"/>
      <c r="ART37" s="520"/>
      <c r="ARU37" s="520"/>
      <c r="ARV37" s="520"/>
      <c r="ARW37" s="520"/>
      <c r="ARX37" s="520"/>
      <c r="ARY37" s="520"/>
      <c r="ARZ37" s="520"/>
      <c r="ASA37" s="520"/>
      <c r="ASB37" s="520"/>
      <c r="ASC37" s="520"/>
      <c r="ASD37" s="520"/>
      <c r="ASE37" s="520"/>
      <c r="ASF37" s="520"/>
      <c r="ASG37" s="520"/>
      <c r="ASH37" s="520"/>
      <c r="ASI37" s="520"/>
      <c r="ASJ37" s="520"/>
      <c r="ASK37" s="520"/>
      <c r="ASL37" s="520"/>
      <c r="ASM37" s="520"/>
      <c r="ASN37" s="520"/>
      <c r="ASO37" s="520"/>
      <c r="ASP37" s="520"/>
      <c r="ASQ37" s="520"/>
      <c r="ASR37" s="520"/>
      <c r="ASS37" s="520"/>
      <c r="AST37" s="520"/>
      <c r="ASU37" s="520"/>
      <c r="ASV37" s="520"/>
      <c r="ASW37" s="520"/>
      <c r="ASX37" s="520"/>
      <c r="ASY37" s="520"/>
      <c r="ASZ37" s="520"/>
      <c r="ATA37" s="520"/>
      <c r="ATB37" s="520"/>
      <c r="ATC37" s="520"/>
      <c r="ATD37" s="520"/>
      <c r="ATE37" s="520"/>
      <c r="ATF37" s="520"/>
      <c r="ATG37" s="520"/>
      <c r="ATH37" s="520"/>
      <c r="ATI37" s="520"/>
      <c r="ATJ37" s="520"/>
      <c r="ATK37" s="520"/>
      <c r="ATL37" s="520"/>
      <c r="ATM37" s="520"/>
      <c r="ATN37" s="520"/>
      <c r="ATO37" s="520"/>
      <c r="ATP37" s="520"/>
      <c r="ATQ37" s="520"/>
      <c r="ATR37" s="520"/>
      <c r="ATS37" s="520"/>
      <c r="ATT37" s="520"/>
      <c r="ATU37" s="520"/>
      <c r="ATV37" s="520"/>
      <c r="ATW37" s="520"/>
      <c r="ATX37" s="520"/>
      <c r="ATY37" s="520"/>
      <c r="ATZ37" s="520"/>
      <c r="AUA37" s="520"/>
      <c r="AUB37" s="520"/>
      <c r="AUC37" s="520"/>
      <c r="AUD37" s="520"/>
      <c r="AUE37" s="520"/>
      <c r="AUF37" s="520"/>
      <c r="AUG37" s="520"/>
      <c r="AUH37" s="520"/>
      <c r="AUI37" s="520"/>
      <c r="AUJ37" s="520"/>
      <c r="AUK37" s="520"/>
      <c r="AUL37" s="520"/>
      <c r="AUM37" s="520"/>
      <c r="AUN37" s="520"/>
      <c r="AUO37" s="520"/>
      <c r="AUP37" s="520"/>
      <c r="AUQ37" s="520"/>
      <c r="AUR37" s="520"/>
      <c r="AUS37" s="520"/>
      <c r="AUT37" s="520"/>
      <c r="AUU37" s="520"/>
      <c r="AUV37" s="520"/>
      <c r="AUW37" s="520"/>
      <c r="AUX37" s="520"/>
      <c r="AUY37" s="520"/>
      <c r="AUZ37" s="520"/>
      <c r="AVA37" s="520"/>
      <c r="AVB37" s="520"/>
      <c r="AVC37" s="520"/>
      <c r="AVD37" s="520"/>
      <c r="AVE37" s="520"/>
      <c r="AVF37" s="520"/>
      <c r="AVG37" s="520"/>
      <c r="AVH37" s="520"/>
      <c r="AVI37" s="520"/>
      <c r="AVJ37" s="520"/>
      <c r="AVK37" s="520"/>
      <c r="AVL37" s="520"/>
      <c r="AVM37" s="520"/>
      <c r="AVN37" s="520"/>
      <c r="AVO37" s="520"/>
      <c r="AVP37" s="520"/>
      <c r="AVQ37" s="520"/>
      <c r="AVR37" s="520"/>
      <c r="AVS37" s="520"/>
      <c r="AVT37" s="520"/>
      <c r="AVU37" s="520"/>
      <c r="AVV37" s="520"/>
      <c r="AVW37" s="520"/>
      <c r="AVX37" s="520"/>
      <c r="AVY37" s="520"/>
      <c r="AVZ37" s="520"/>
      <c r="AWA37" s="520"/>
      <c r="AWB37" s="520"/>
      <c r="AWC37" s="520"/>
      <c r="AWD37" s="520"/>
      <c r="AWE37" s="520"/>
      <c r="AWF37" s="520"/>
      <c r="AWG37" s="520"/>
      <c r="AWH37" s="520"/>
      <c r="AWI37" s="520"/>
      <c r="AWJ37" s="520"/>
      <c r="AWK37" s="520"/>
      <c r="AWL37" s="520"/>
      <c r="AWM37" s="520"/>
      <c r="AWN37" s="520"/>
      <c r="AWO37" s="520"/>
      <c r="AWP37" s="520"/>
      <c r="AWQ37" s="520"/>
      <c r="AWR37" s="520"/>
      <c r="AWS37" s="520"/>
      <c r="AWT37" s="520"/>
      <c r="AWU37" s="520"/>
      <c r="AWV37" s="520"/>
      <c r="AWW37" s="520"/>
      <c r="AWX37" s="520"/>
      <c r="AWY37" s="520"/>
      <c r="AWZ37" s="520"/>
      <c r="AXA37" s="520"/>
      <c r="AXB37" s="520"/>
      <c r="AXC37" s="520"/>
      <c r="AXD37" s="520"/>
      <c r="AXE37" s="520"/>
      <c r="AXF37" s="520"/>
      <c r="AXG37" s="520"/>
      <c r="AXH37" s="520"/>
      <c r="AXI37" s="520"/>
      <c r="AXJ37" s="520"/>
      <c r="AXK37" s="520"/>
      <c r="AXL37" s="520"/>
      <c r="AXM37" s="520"/>
      <c r="AXN37" s="520"/>
      <c r="AXO37" s="520"/>
      <c r="AXP37" s="520"/>
      <c r="AXQ37" s="520"/>
      <c r="AXR37" s="520"/>
      <c r="AXS37" s="520"/>
      <c r="AXT37" s="520"/>
      <c r="AXU37" s="520"/>
      <c r="AXV37" s="520"/>
      <c r="AXW37" s="520"/>
      <c r="AXX37" s="520"/>
      <c r="AXY37" s="520"/>
      <c r="AXZ37" s="520"/>
      <c r="AYA37" s="520"/>
      <c r="AYB37" s="520"/>
      <c r="AYC37" s="520"/>
      <c r="AYD37" s="520"/>
      <c r="AYE37" s="520"/>
      <c r="AYF37" s="520"/>
      <c r="AYG37" s="520"/>
      <c r="AYH37" s="520"/>
      <c r="AYI37" s="520"/>
      <c r="AYJ37" s="520"/>
      <c r="AYK37" s="520"/>
      <c r="AYL37" s="520"/>
      <c r="AYM37" s="520"/>
      <c r="AYN37" s="520"/>
      <c r="AYO37" s="520"/>
      <c r="AYP37" s="520"/>
      <c r="AYQ37" s="520"/>
      <c r="AYR37" s="520"/>
      <c r="AYS37" s="520"/>
      <c r="AYT37" s="520"/>
      <c r="AYU37" s="520"/>
      <c r="AYV37" s="520"/>
      <c r="AYW37" s="520"/>
      <c r="AYX37" s="520"/>
      <c r="AYY37" s="520"/>
      <c r="AYZ37" s="520"/>
      <c r="AZA37" s="520"/>
      <c r="AZB37" s="520"/>
      <c r="AZC37" s="520"/>
      <c r="AZD37" s="520"/>
      <c r="AZE37" s="520"/>
      <c r="AZF37" s="520"/>
      <c r="AZG37" s="520"/>
      <c r="AZH37" s="520"/>
      <c r="AZI37" s="520"/>
      <c r="AZJ37" s="520"/>
      <c r="AZK37" s="520"/>
      <c r="AZL37" s="520"/>
      <c r="AZM37" s="520"/>
      <c r="AZN37" s="520"/>
      <c r="AZO37" s="520"/>
      <c r="AZP37" s="520"/>
      <c r="AZQ37" s="520"/>
      <c r="AZR37" s="520"/>
      <c r="AZS37" s="520"/>
      <c r="AZT37" s="520"/>
      <c r="AZU37" s="520"/>
      <c r="AZV37" s="520"/>
      <c r="AZW37" s="520"/>
      <c r="AZX37" s="520"/>
      <c r="AZY37" s="520"/>
      <c r="AZZ37" s="520"/>
      <c r="BAA37" s="520"/>
      <c r="BAB37" s="520"/>
      <c r="BAC37" s="520"/>
      <c r="BAD37" s="520"/>
      <c r="BAE37" s="520"/>
      <c r="BAF37" s="520"/>
      <c r="BAG37" s="520"/>
      <c r="BAH37" s="520"/>
      <c r="BAI37" s="520"/>
      <c r="BAJ37" s="520"/>
      <c r="BAK37" s="520"/>
      <c r="BAL37" s="520"/>
      <c r="BAM37" s="520"/>
      <c r="BAN37" s="520"/>
      <c r="BAO37" s="520"/>
      <c r="BAP37" s="520"/>
      <c r="BAQ37" s="520"/>
      <c r="BAR37" s="520"/>
      <c r="BAS37" s="520"/>
      <c r="BAT37" s="520"/>
      <c r="BAU37" s="520"/>
      <c r="BAV37" s="520"/>
      <c r="BAW37" s="520"/>
      <c r="BAX37" s="520"/>
      <c r="BAY37" s="520"/>
      <c r="BAZ37" s="520"/>
      <c r="BBA37" s="520"/>
      <c r="BBB37" s="520"/>
      <c r="BBC37" s="520"/>
      <c r="BBD37" s="520"/>
      <c r="BBE37" s="520"/>
      <c r="BBF37" s="520"/>
      <c r="BBG37" s="520"/>
      <c r="BBH37" s="520"/>
      <c r="BBI37" s="520"/>
      <c r="BBJ37" s="520"/>
      <c r="BBK37" s="520"/>
      <c r="BBL37" s="520"/>
      <c r="BBM37" s="520"/>
      <c r="BBN37" s="520"/>
      <c r="BBO37" s="520"/>
      <c r="BBP37" s="520"/>
      <c r="BBQ37" s="520"/>
      <c r="BBR37" s="520"/>
      <c r="BBS37" s="520"/>
      <c r="BBT37" s="520"/>
      <c r="BBU37" s="520"/>
      <c r="BBV37" s="520"/>
      <c r="BBW37" s="520"/>
      <c r="BBX37" s="520"/>
      <c r="BBY37" s="520"/>
      <c r="BBZ37" s="520"/>
      <c r="BCA37" s="520"/>
      <c r="BCB37" s="520"/>
      <c r="BCC37" s="520"/>
      <c r="BCD37" s="520"/>
      <c r="BCE37" s="520"/>
      <c r="BCF37" s="520"/>
      <c r="BCG37" s="520"/>
      <c r="BCH37" s="520"/>
      <c r="BCI37" s="520"/>
      <c r="BCJ37" s="520"/>
      <c r="BCK37" s="520"/>
      <c r="BCL37" s="520"/>
      <c r="BCM37" s="520"/>
      <c r="BCN37" s="520"/>
      <c r="BCO37" s="520"/>
      <c r="BCP37" s="520"/>
      <c r="BCQ37" s="520"/>
      <c r="BCR37" s="520"/>
      <c r="BCS37" s="520"/>
      <c r="BCT37" s="520"/>
      <c r="BCU37" s="520"/>
      <c r="BCV37" s="520"/>
      <c r="BCW37" s="520"/>
      <c r="BCX37" s="520"/>
      <c r="BCY37" s="520"/>
      <c r="BCZ37" s="520"/>
      <c r="BDA37" s="520"/>
      <c r="BDB37" s="520"/>
      <c r="BDC37" s="520"/>
      <c r="BDD37" s="520"/>
      <c r="BDE37" s="520"/>
      <c r="BDF37" s="520"/>
      <c r="BDG37" s="520"/>
      <c r="BDH37" s="520"/>
      <c r="BDI37" s="520"/>
      <c r="BDJ37" s="520"/>
      <c r="BDK37" s="520"/>
      <c r="BDL37" s="520"/>
      <c r="BDM37" s="520"/>
      <c r="BDN37" s="520"/>
      <c r="BDO37" s="520"/>
      <c r="BDP37" s="520"/>
      <c r="BDQ37" s="520"/>
      <c r="BDR37" s="520"/>
      <c r="BDS37" s="520"/>
      <c r="BDT37" s="520"/>
      <c r="BDU37" s="520"/>
      <c r="BDV37" s="520"/>
      <c r="BDW37" s="520"/>
      <c r="BDX37" s="520"/>
      <c r="BDY37" s="520"/>
      <c r="BDZ37" s="520"/>
      <c r="BEA37" s="520"/>
      <c r="BEB37" s="520"/>
      <c r="BEC37" s="520"/>
      <c r="BED37" s="520"/>
      <c r="BEE37" s="520"/>
      <c r="BEF37" s="520"/>
      <c r="BEG37" s="520"/>
      <c r="BEH37" s="520"/>
      <c r="BEI37" s="520"/>
      <c r="BEJ37" s="520"/>
      <c r="BEK37" s="520"/>
      <c r="BEL37" s="520"/>
      <c r="BEM37" s="520"/>
      <c r="BEN37" s="520"/>
      <c r="BEO37" s="520"/>
      <c r="BEP37" s="520"/>
      <c r="BEQ37" s="520"/>
      <c r="BER37" s="520"/>
      <c r="BES37" s="520"/>
      <c r="BET37" s="520"/>
      <c r="BEU37" s="520"/>
      <c r="BEV37" s="520"/>
      <c r="BEW37" s="520"/>
      <c r="BEX37" s="520"/>
      <c r="BEY37" s="520"/>
      <c r="BEZ37" s="520"/>
      <c r="BFA37" s="520"/>
      <c r="BFB37" s="520"/>
      <c r="BFC37" s="520"/>
      <c r="BFD37" s="520"/>
      <c r="BFE37" s="520"/>
      <c r="BFF37" s="520"/>
      <c r="BFG37" s="520"/>
      <c r="BFH37" s="520"/>
      <c r="BFI37" s="520"/>
      <c r="BFJ37" s="520"/>
      <c r="BFK37" s="520"/>
      <c r="BFL37" s="520"/>
      <c r="BFM37" s="520"/>
      <c r="BFN37" s="520"/>
      <c r="BFO37" s="520"/>
      <c r="BFP37" s="520"/>
      <c r="BFQ37" s="520"/>
      <c r="BFR37" s="520"/>
      <c r="BFS37" s="520"/>
      <c r="BFT37" s="520"/>
      <c r="BFU37" s="520"/>
      <c r="BFV37" s="520"/>
      <c r="BFW37" s="520"/>
      <c r="BFX37" s="520"/>
      <c r="BFY37" s="520"/>
      <c r="BFZ37" s="520"/>
      <c r="BGA37" s="520"/>
      <c r="BGB37" s="520"/>
      <c r="BGC37" s="520"/>
      <c r="BGD37" s="520"/>
      <c r="BGE37" s="520"/>
      <c r="BGF37" s="520"/>
      <c r="BGG37" s="520"/>
      <c r="BGH37" s="520"/>
      <c r="BGI37" s="520"/>
      <c r="BGJ37" s="520"/>
      <c r="BGK37" s="520"/>
      <c r="BGL37" s="520"/>
      <c r="BGM37" s="520"/>
      <c r="BGN37" s="520"/>
      <c r="BGO37" s="520"/>
      <c r="BGP37" s="520"/>
      <c r="BGQ37" s="520"/>
      <c r="BGR37" s="520"/>
      <c r="BGS37" s="520"/>
      <c r="BGT37" s="520"/>
      <c r="BGU37" s="520"/>
      <c r="BGV37" s="520"/>
      <c r="BGW37" s="520"/>
      <c r="BGX37" s="520"/>
      <c r="BGY37" s="520"/>
      <c r="BGZ37" s="520"/>
      <c r="BHA37" s="520"/>
      <c r="BHB37" s="520"/>
      <c r="BHC37" s="520"/>
      <c r="BHD37" s="520"/>
      <c r="BHE37" s="520"/>
      <c r="BHF37" s="520"/>
      <c r="BHG37" s="520"/>
      <c r="BHH37" s="520"/>
      <c r="BHI37" s="520"/>
      <c r="BHJ37" s="520"/>
      <c r="BHK37" s="520"/>
      <c r="BHL37" s="520"/>
      <c r="BHM37" s="520"/>
      <c r="BHN37" s="520"/>
      <c r="BHO37" s="520"/>
      <c r="BHP37" s="520"/>
      <c r="BHQ37" s="520"/>
      <c r="BHR37" s="520"/>
      <c r="BHS37" s="520"/>
      <c r="BHT37" s="520"/>
      <c r="BHU37" s="520"/>
      <c r="BHV37" s="520"/>
      <c r="BHW37" s="520"/>
      <c r="BHX37" s="520"/>
      <c r="BHY37" s="520"/>
      <c r="BHZ37" s="520"/>
      <c r="BIA37" s="520"/>
      <c r="BIB37" s="520"/>
      <c r="BIC37" s="520"/>
      <c r="BID37" s="520"/>
      <c r="BIE37" s="520"/>
      <c r="BIF37" s="520"/>
      <c r="BIG37" s="520"/>
      <c r="BIH37" s="520"/>
      <c r="BII37" s="520"/>
      <c r="BIJ37" s="520"/>
      <c r="BIK37" s="520"/>
      <c r="BIL37" s="520"/>
      <c r="BIM37" s="520"/>
      <c r="BIN37" s="520"/>
      <c r="BIO37" s="520"/>
      <c r="BIP37" s="520"/>
      <c r="BIQ37" s="520"/>
      <c r="BIR37" s="520"/>
      <c r="BIS37" s="520"/>
      <c r="BIT37" s="520"/>
      <c r="BIU37" s="520"/>
      <c r="BIV37" s="520"/>
      <c r="BIW37" s="520"/>
      <c r="BIX37" s="520"/>
      <c r="BIY37" s="520"/>
      <c r="BIZ37" s="520"/>
      <c r="BJA37" s="520"/>
      <c r="BJB37" s="520"/>
      <c r="BJC37" s="520"/>
      <c r="BJD37" s="520"/>
      <c r="BJE37" s="520"/>
      <c r="BJF37" s="520"/>
      <c r="BJG37" s="520"/>
      <c r="BJH37" s="520"/>
      <c r="BJI37" s="520"/>
      <c r="BJJ37" s="520"/>
      <c r="BJK37" s="520"/>
      <c r="BJL37" s="520"/>
      <c r="BJM37" s="520"/>
      <c r="BJN37" s="520"/>
      <c r="BJO37" s="520"/>
      <c r="BJP37" s="520"/>
      <c r="BJQ37" s="520"/>
      <c r="BJR37" s="520"/>
      <c r="BJS37" s="520"/>
      <c r="BJT37" s="520"/>
      <c r="BJU37" s="520"/>
      <c r="BJV37" s="520"/>
      <c r="BJW37" s="520"/>
      <c r="BJX37" s="520"/>
      <c r="BJY37" s="520"/>
      <c r="BJZ37" s="520"/>
      <c r="BKA37" s="520"/>
      <c r="BKB37" s="520"/>
      <c r="BKC37" s="520"/>
      <c r="BKD37" s="520"/>
      <c r="BKE37" s="520"/>
      <c r="BKF37" s="520"/>
      <c r="BKG37" s="520"/>
      <c r="BKH37" s="520"/>
      <c r="BKI37" s="520"/>
      <c r="BKJ37" s="520"/>
      <c r="BKK37" s="520"/>
      <c r="BKL37" s="520"/>
      <c r="BKM37" s="520"/>
      <c r="BKN37" s="520"/>
      <c r="BKO37" s="520"/>
      <c r="BKP37" s="520"/>
      <c r="BKQ37" s="520"/>
      <c r="BKR37" s="520"/>
      <c r="BKS37" s="520"/>
      <c r="BKT37" s="520"/>
      <c r="BKU37" s="520"/>
      <c r="BKV37" s="520"/>
      <c r="BKW37" s="520"/>
      <c r="BKX37" s="520"/>
      <c r="BKY37" s="520"/>
      <c r="BKZ37" s="520"/>
      <c r="BLA37" s="520"/>
      <c r="BLB37" s="520"/>
      <c r="BLC37" s="520"/>
      <c r="BLD37" s="520"/>
      <c r="BLE37" s="520"/>
      <c r="BLF37" s="520"/>
      <c r="BLG37" s="520"/>
      <c r="BLH37" s="520"/>
      <c r="BLI37" s="520"/>
      <c r="BLJ37" s="520"/>
      <c r="BLK37" s="520"/>
      <c r="BLL37" s="520"/>
      <c r="BLM37" s="520"/>
      <c r="BLN37" s="520"/>
      <c r="BLO37" s="520"/>
      <c r="BLP37" s="520"/>
      <c r="BLQ37" s="520"/>
      <c r="BLR37" s="520"/>
      <c r="BLS37" s="520"/>
      <c r="BLT37" s="520"/>
      <c r="BLU37" s="520"/>
      <c r="BLV37" s="520"/>
      <c r="BLW37" s="520"/>
      <c r="BLX37" s="520"/>
      <c r="BLY37" s="520"/>
      <c r="BLZ37" s="520"/>
      <c r="BMA37" s="520"/>
      <c r="BMB37" s="520"/>
      <c r="BMC37" s="520"/>
      <c r="BMD37" s="520"/>
      <c r="BME37" s="520"/>
      <c r="BMF37" s="520"/>
      <c r="BMG37" s="520"/>
      <c r="BMH37" s="520"/>
      <c r="BMI37" s="520"/>
      <c r="BMJ37" s="520"/>
      <c r="BMK37" s="520"/>
      <c r="BML37" s="520"/>
      <c r="BMM37" s="520"/>
      <c r="BMN37" s="520"/>
      <c r="BMO37" s="520"/>
      <c r="BMP37" s="520"/>
      <c r="BMQ37" s="520"/>
      <c r="BMR37" s="520"/>
      <c r="BMS37" s="520"/>
      <c r="BMT37" s="520"/>
      <c r="BMU37" s="520"/>
      <c r="BMV37" s="520"/>
      <c r="BMW37" s="520"/>
      <c r="BMX37" s="520"/>
      <c r="BMY37" s="520"/>
      <c r="BMZ37" s="520"/>
      <c r="BNA37" s="520"/>
      <c r="BNB37" s="520"/>
      <c r="BNC37" s="520"/>
      <c r="BND37" s="520"/>
      <c r="BNE37" s="520"/>
      <c r="BNF37" s="520"/>
      <c r="BNG37" s="520"/>
      <c r="BNH37" s="520"/>
      <c r="BNI37" s="520"/>
      <c r="BNJ37" s="520"/>
      <c r="BNK37" s="520"/>
      <c r="BNL37" s="520"/>
      <c r="BNM37" s="520"/>
      <c r="BNN37" s="520"/>
      <c r="BNO37" s="520"/>
      <c r="BNP37" s="520"/>
      <c r="BNQ37" s="520"/>
      <c r="BNR37" s="520"/>
      <c r="BNS37" s="520"/>
      <c r="BNT37" s="520"/>
      <c r="BNU37" s="520"/>
      <c r="BNV37" s="520"/>
      <c r="BNW37" s="520"/>
      <c r="BNX37" s="520"/>
      <c r="BNY37" s="520"/>
      <c r="BNZ37" s="520"/>
      <c r="BOA37" s="520"/>
      <c r="BOB37" s="520"/>
      <c r="BOC37" s="520"/>
      <c r="BOD37" s="520"/>
      <c r="BOE37" s="520"/>
      <c r="BOF37" s="520"/>
      <c r="BOG37" s="520"/>
      <c r="BOH37" s="520"/>
      <c r="BOI37" s="520"/>
      <c r="BOJ37" s="520"/>
      <c r="BOK37" s="520"/>
      <c r="BOL37" s="520"/>
      <c r="BOM37" s="520"/>
      <c r="BON37" s="520"/>
      <c r="BOO37" s="520"/>
      <c r="BOP37" s="520"/>
      <c r="BOQ37" s="520"/>
      <c r="BOR37" s="520"/>
      <c r="BOS37" s="520"/>
      <c r="BOT37" s="520"/>
      <c r="BOU37" s="520"/>
      <c r="BOV37" s="520"/>
      <c r="BOW37" s="520"/>
      <c r="BOX37" s="520"/>
      <c r="BOY37" s="520"/>
      <c r="BOZ37" s="520"/>
      <c r="BPA37" s="520"/>
      <c r="BPB37" s="520"/>
      <c r="BPC37" s="520"/>
      <c r="BPD37" s="520"/>
      <c r="BPE37" s="520"/>
      <c r="BPF37" s="520"/>
      <c r="BPG37" s="520"/>
      <c r="BPH37" s="520"/>
      <c r="BPI37" s="520"/>
      <c r="BPJ37" s="520"/>
      <c r="BPK37" s="520"/>
      <c r="BPL37" s="520"/>
      <c r="BPM37" s="520"/>
      <c r="BPN37" s="520"/>
      <c r="BPO37" s="520"/>
      <c r="BPP37" s="520"/>
      <c r="BPQ37" s="520"/>
      <c r="BPR37" s="520"/>
      <c r="BPS37" s="520"/>
      <c r="BPT37" s="520"/>
      <c r="BPU37" s="520"/>
      <c r="BPV37" s="520"/>
      <c r="BPW37" s="520"/>
      <c r="BPX37" s="520"/>
      <c r="BPY37" s="520"/>
      <c r="BPZ37" s="520"/>
      <c r="BQA37" s="520"/>
      <c r="BQB37" s="520"/>
      <c r="BQC37" s="520"/>
      <c r="BQD37" s="520"/>
      <c r="BQE37" s="520"/>
      <c r="BQF37" s="520"/>
      <c r="BQG37" s="520"/>
      <c r="BQH37" s="520"/>
      <c r="BQI37" s="520"/>
      <c r="BQJ37" s="520"/>
      <c r="BQK37" s="520"/>
      <c r="BQL37" s="520"/>
      <c r="BQM37" s="520"/>
      <c r="BQN37" s="520"/>
      <c r="BQO37" s="520"/>
      <c r="BQP37" s="520"/>
      <c r="BQQ37" s="520"/>
      <c r="BQR37" s="520"/>
      <c r="BQS37" s="520"/>
      <c r="BQT37" s="520"/>
      <c r="BQU37" s="520"/>
      <c r="BQV37" s="520"/>
      <c r="BQW37" s="520"/>
      <c r="BQX37" s="520"/>
      <c r="BQY37" s="520"/>
      <c r="BQZ37" s="520"/>
      <c r="BRA37" s="520"/>
      <c r="BRB37" s="520"/>
      <c r="BRC37" s="520"/>
      <c r="BRD37" s="520"/>
      <c r="BRE37" s="520"/>
      <c r="BRF37" s="520"/>
      <c r="BRG37" s="520"/>
      <c r="BRH37" s="520"/>
      <c r="BRI37" s="520"/>
      <c r="BRJ37" s="520"/>
      <c r="BRK37" s="520"/>
      <c r="BRL37" s="520"/>
      <c r="BRM37" s="520"/>
      <c r="BRN37" s="520"/>
      <c r="BRO37" s="520"/>
      <c r="BRP37" s="520"/>
      <c r="BRQ37" s="520"/>
      <c r="BRR37" s="520"/>
      <c r="BRS37" s="520"/>
      <c r="BRT37" s="520"/>
      <c r="BRU37" s="520"/>
      <c r="BRV37" s="520"/>
      <c r="BRW37" s="520"/>
      <c r="BRX37" s="520"/>
      <c r="BRY37" s="520"/>
      <c r="BRZ37" s="520"/>
      <c r="BSA37" s="520"/>
      <c r="BSB37" s="520"/>
      <c r="BSC37" s="520"/>
      <c r="BSD37" s="520"/>
      <c r="BSE37" s="520"/>
      <c r="BSF37" s="520"/>
      <c r="BSG37" s="520"/>
      <c r="BSH37" s="520"/>
      <c r="BSI37" s="520"/>
      <c r="BSJ37" s="520"/>
      <c r="BSK37" s="520"/>
      <c r="BSL37" s="520"/>
      <c r="BSM37" s="520"/>
      <c r="BSN37" s="520"/>
      <c r="BSO37" s="520"/>
      <c r="BSP37" s="520"/>
      <c r="BSQ37" s="520"/>
      <c r="BSR37" s="520"/>
      <c r="BSS37" s="520"/>
      <c r="BST37" s="520"/>
      <c r="BSU37" s="520"/>
      <c r="BSV37" s="520"/>
      <c r="BSW37" s="520"/>
      <c r="BSX37" s="520"/>
      <c r="BSY37" s="520"/>
      <c r="BSZ37" s="520"/>
      <c r="BTA37" s="520"/>
      <c r="BTB37" s="520"/>
      <c r="BTC37" s="520"/>
      <c r="BTD37" s="520"/>
      <c r="BTE37" s="520"/>
      <c r="BTF37" s="520"/>
      <c r="BTG37" s="520"/>
      <c r="BTH37" s="520"/>
      <c r="BTI37" s="520"/>
      <c r="BTJ37" s="520"/>
      <c r="BTK37" s="520"/>
      <c r="BTL37" s="520"/>
      <c r="BTM37" s="520"/>
      <c r="BTN37" s="520"/>
      <c r="BTO37" s="520"/>
      <c r="BTP37" s="520"/>
      <c r="BTQ37" s="520"/>
      <c r="BTR37" s="520"/>
      <c r="BTS37" s="520"/>
      <c r="BTT37" s="520"/>
      <c r="BTU37" s="520"/>
      <c r="BTV37" s="520"/>
      <c r="BTW37" s="520"/>
      <c r="BTX37" s="520"/>
      <c r="BTY37" s="520"/>
      <c r="BTZ37" s="520"/>
      <c r="BUA37" s="520"/>
      <c r="BUB37" s="520"/>
      <c r="BUC37" s="520"/>
      <c r="BUD37" s="520"/>
      <c r="BUE37" s="520"/>
      <c r="BUF37" s="520"/>
      <c r="BUG37" s="520"/>
      <c r="BUH37" s="520"/>
      <c r="BUI37" s="520"/>
      <c r="BUJ37" s="520"/>
      <c r="BUK37" s="520"/>
      <c r="BUL37" s="520"/>
      <c r="BUM37" s="520"/>
      <c r="BUN37" s="520"/>
      <c r="BUO37" s="520"/>
      <c r="BUP37" s="520"/>
      <c r="BUQ37" s="520"/>
      <c r="BUR37" s="520"/>
      <c r="BUS37" s="520"/>
      <c r="BUT37" s="520"/>
      <c r="BUU37" s="520"/>
      <c r="BUV37" s="520"/>
      <c r="BUW37" s="520"/>
      <c r="BUX37" s="520"/>
      <c r="BUY37" s="520"/>
      <c r="BUZ37" s="520"/>
      <c r="BVA37" s="520"/>
      <c r="BVB37" s="520"/>
      <c r="BVC37" s="520"/>
      <c r="BVD37" s="520"/>
      <c r="BVE37" s="520"/>
      <c r="BVF37" s="520"/>
      <c r="BVG37" s="520"/>
      <c r="BVH37" s="520"/>
      <c r="BVI37" s="520"/>
      <c r="BVJ37" s="520"/>
      <c r="BVK37" s="520"/>
      <c r="BVL37" s="520"/>
      <c r="BVM37" s="520"/>
      <c r="BVN37" s="520"/>
      <c r="BVO37" s="520"/>
      <c r="BVP37" s="520"/>
      <c r="BVQ37" s="520"/>
      <c r="BVR37" s="520"/>
      <c r="BVS37" s="520"/>
      <c r="BVT37" s="520"/>
      <c r="BVU37" s="520"/>
      <c r="BVV37" s="520"/>
      <c r="BVW37" s="520"/>
      <c r="BVX37" s="520"/>
      <c r="BVY37" s="520"/>
      <c r="BVZ37" s="520"/>
      <c r="BWA37" s="520"/>
      <c r="BWB37" s="520"/>
      <c r="BWC37" s="520"/>
      <c r="BWD37" s="520"/>
      <c r="BWE37" s="520"/>
      <c r="BWF37" s="520"/>
      <c r="BWG37" s="520"/>
      <c r="BWH37" s="520"/>
      <c r="BWI37" s="520"/>
      <c r="BWJ37" s="520"/>
      <c r="BWK37" s="520"/>
      <c r="BWL37" s="520"/>
      <c r="BWM37" s="520"/>
      <c r="BWN37" s="520"/>
      <c r="BWO37" s="520"/>
      <c r="BWP37" s="520"/>
      <c r="BWQ37" s="520"/>
      <c r="BWR37" s="520"/>
      <c r="BWS37" s="520"/>
      <c r="BWT37" s="520"/>
      <c r="BWU37" s="520"/>
      <c r="BWV37" s="520"/>
      <c r="BWW37" s="520"/>
      <c r="BWX37" s="520"/>
      <c r="BWY37" s="520"/>
      <c r="BWZ37" s="520"/>
      <c r="BXA37" s="520"/>
      <c r="BXB37" s="520"/>
      <c r="BXC37" s="520"/>
      <c r="BXD37" s="520"/>
      <c r="BXE37" s="520"/>
      <c r="BXF37" s="520"/>
      <c r="BXG37" s="520"/>
      <c r="BXH37" s="520"/>
      <c r="BXI37" s="520"/>
      <c r="BXJ37" s="520"/>
      <c r="BXK37" s="520"/>
      <c r="BXL37" s="520"/>
      <c r="BXM37" s="520"/>
      <c r="BXN37" s="520"/>
      <c r="BXO37" s="520"/>
      <c r="BXP37" s="520"/>
      <c r="BXQ37" s="520"/>
      <c r="BXR37" s="520"/>
      <c r="BXS37" s="520"/>
      <c r="BXT37" s="520"/>
      <c r="BXU37" s="520"/>
      <c r="BXV37" s="520"/>
      <c r="BXW37" s="520"/>
      <c r="BXX37" s="520"/>
      <c r="BXY37" s="520"/>
      <c r="BXZ37" s="520"/>
      <c r="BYA37" s="520"/>
      <c r="BYB37" s="520"/>
      <c r="BYC37" s="520"/>
      <c r="BYD37" s="520"/>
      <c r="BYE37" s="520"/>
      <c r="BYF37" s="520"/>
      <c r="BYG37" s="520"/>
      <c r="BYH37" s="520"/>
      <c r="BYI37" s="520"/>
      <c r="BYJ37" s="520"/>
      <c r="BYK37" s="520"/>
      <c r="BYL37" s="520"/>
      <c r="BYM37" s="520"/>
      <c r="BYN37" s="520"/>
      <c r="BYO37" s="520"/>
      <c r="BYP37" s="520"/>
      <c r="BYQ37" s="520"/>
      <c r="BYR37" s="520"/>
      <c r="BYS37" s="520"/>
      <c r="BYT37" s="520"/>
      <c r="BYU37" s="520"/>
      <c r="BYV37" s="520"/>
      <c r="BYW37" s="520"/>
      <c r="BYX37" s="520"/>
      <c r="BYY37" s="520"/>
      <c r="BYZ37" s="520"/>
      <c r="BZA37" s="520"/>
      <c r="BZB37" s="520"/>
      <c r="BZC37" s="520"/>
      <c r="BZD37" s="520"/>
      <c r="BZE37" s="520"/>
      <c r="BZF37" s="520"/>
      <c r="BZG37" s="520"/>
      <c r="BZH37" s="520"/>
      <c r="BZI37" s="520"/>
      <c r="BZJ37" s="520"/>
      <c r="BZK37" s="520"/>
      <c r="BZL37" s="520"/>
      <c r="BZM37" s="520"/>
      <c r="BZN37" s="520"/>
      <c r="BZO37" s="520"/>
      <c r="BZP37" s="520"/>
      <c r="BZQ37" s="520"/>
      <c r="BZR37" s="520"/>
      <c r="BZS37" s="520"/>
      <c r="BZT37" s="520"/>
      <c r="BZU37" s="520"/>
      <c r="BZV37" s="520"/>
      <c r="BZW37" s="520"/>
      <c r="BZX37" s="520"/>
      <c r="BZY37" s="520"/>
      <c r="BZZ37" s="520"/>
      <c r="CAA37" s="520"/>
      <c r="CAB37" s="520"/>
      <c r="CAC37" s="520"/>
      <c r="CAD37" s="520"/>
      <c r="CAE37" s="520"/>
      <c r="CAF37" s="520"/>
      <c r="CAG37" s="520"/>
      <c r="CAH37" s="520"/>
      <c r="CAI37" s="520"/>
      <c r="CAJ37" s="520"/>
      <c r="CAK37" s="520"/>
      <c r="CAL37" s="520"/>
      <c r="CAM37" s="520"/>
      <c r="CAN37" s="520"/>
      <c r="CAO37" s="520"/>
      <c r="CAP37" s="520"/>
      <c r="CAQ37" s="520"/>
      <c r="CAR37" s="520"/>
      <c r="CAS37" s="520"/>
      <c r="CAT37" s="520"/>
      <c r="CAU37" s="520"/>
      <c r="CAV37" s="520"/>
      <c r="CAW37" s="520"/>
      <c r="CAX37" s="520"/>
      <c r="CAY37" s="520"/>
      <c r="CAZ37" s="520"/>
      <c r="CBA37" s="520"/>
      <c r="CBB37" s="520"/>
      <c r="CBC37" s="520"/>
      <c r="CBD37" s="520"/>
      <c r="CBE37" s="520"/>
      <c r="CBF37" s="520"/>
      <c r="CBG37" s="520"/>
      <c r="CBH37" s="520"/>
      <c r="CBI37" s="520"/>
      <c r="CBJ37" s="520"/>
      <c r="CBK37" s="520"/>
      <c r="CBL37" s="520"/>
      <c r="CBM37" s="520"/>
      <c r="CBN37" s="520"/>
      <c r="CBO37" s="520"/>
      <c r="CBP37" s="520"/>
      <c r="CBQ37" s="520"/>
      <c r="CBR37" s="520"/>
      <c r="CBS37" s="520"/>
      <c r="CBT37" s="520"/>
      <c r="CBU37" s="520"/>
      <c r="CBV37" s="520"/>
      <c r="CBW37" s="520"/>
      <c r="CBX37" s="520"/>
      <c r="CBY37" s="520"/>
      <c r="CBZ37" s="520"/>
      <c r="CCA37" s="520"/>
      <c r="CCB37" s="520"/>
      <c r="CCC37" s="520"/>
      <c r="CCD37" s="520"/>
      <c r="CCE37" s="520"/>
      <c r="CCF37" s="520"/>
      <c r="CCG37" s="520"/>
      <c r="CCH37" s="520"/>
      <c r="CCI37" s="520"/>
      <c r="CCJ37" s="520"/>
      <c r="CCK37" s="520"/>
      <c r="CCL37" s="520"/>
      <c r="CCM37" s="520"/>
      <c r="CCN37" s="520"/>
      <c r="CCO37" s="520"/>
      <c r="CCP37" s="520"/>
      <c r="CCQ37" s="520"/>
      <c r="CCR37" s="520"/>
      <c r="CCS37" s="520"/>
      <c r="CCT37" s="520"/>
      <c r="CCU37" s="520"/>
      <c r="CCV37" s="520"/>
      <c r="CCW37" s="520"/>
      <c r="CCX37" s="520"/>
      <c r="CCY37" s="520"/>
      <c r="CCZ37" s="520"/>
      <c r="CDA37" s="520"/>
      <c r="CDB37" s="520"/>
      <c r="CDC37" s="520"/>
      <c r="CDD37" s="520"/>
      <c r="CDE37" s="520"/>
      <c r="CDF37" s="520"/>
      <c r="CDG37" s="520"/>
      <c r="CDH37" s="520"/>
      <c r="CDI37" s="520"/>
      <c r="CDJ37" s="520"/>
      <c r="CDK37" s="520"/>
      <c r="CDL37" s="520"/>
      <c r="CDM37" s="520"/>
      <c r="CDN37" s="520"/>
      <c r="CDO37" s="520"/>
      <c r="CDP37" s="520"/>
      <c r="CDQ37" s="520"/>
      <c r="CDR37" s="520"/>
      <c r="CDS37" s="520"/>
      <c r="CDT37" s="520"/>
      <c r="CDU37" s="520"/>
      <c r="CDV37" s="520"/>
      <c r="CDW37" s="520"/>
      <c r="CDX37" s="520"/>
      <c r="CDY37" s="520"/>
      <c r="CDZ37" s="520"/>
      <c r="CEA37" s="520"/>
      <c r="CEB37" s="520"/>
      <c r="CEC37" s="520"/>
      <c r="CED37" s="520"/>
      <c r="CEE37" s="520"/>
      <c r="CEF37" s="520"/>
      <c r="CEG37" s="520"/>
      <c r="CEH37" s="520"/>
      <c r="CEI37" s="520"/>
      <c r="CEJ37" s="520"/>
      <c r="CEK37" s="520"/>
      <c r="CEL37" s="520"/>
      <c r="CEM37" s="520"/>
      <c r="CEN37" s="520"/>
      <c r="CEO37" s="520"/>
      <c r="CEP37" s="520"/>
      <c r="CEQ37" s="520"/>
      <c r="CER37" s="520"/>
      <c r="CES37" s="520"/>
      <c r="CET37" s="520"/>
      <c r="CEU37" s="520"/>
      <c r="CEV37" s="520"/>
      <c r="CEW37" s="520"/>
      <c r="CEX37" s="520"/>
      <c r="CEY37" s="520"/>
      <c r="CEZ37" s="520"/>
      <c r="CFA37" s="520"/>
      <c r="CFB37" s="520"/>
      <c r="CFC37" s="520"/>
      <c r="CFD37" s="520"/>
      <c r="CFE37" s="520"/>
      <c r="CFF37" s="520"/>
      <c r="CFG37" s="520"/>
      <c r="CFH37" s="520"/>
      <c r="CFI37" s="520"/>
      <c r="CFJ37" s="520"/>
      <c r="CFK37" s="520"/>
      <c r="CFL37" s="520"/>
      <c r="CFM37" s="520"/>
      <c r="CFN37" s="520"/>
      <c r="CFO37" s="520"/>
      <c r="CFP37" s="520"/>
      <c r="CFQ37" s="520"/>
      <c r="CFR37" s="520"/>
      <c r="CFS37" s="520"/>
      <c r="CFT37" s="520"/>
      <c r="CFU37" s="520"/>
      <c r="CFV37" s="520"/>
      <c r="CFW37" s="520"/>
      <c r="CFX37" s="520"/>
      <c r="CFY37" s="520"/>
      <c r="CFZ37" s="520"/>
      <c r="CGA37" s="520"/>
      <c r="CGB37" s="520"/>
      <c r="CGC37" s="520"/>
      <c r="CGD37" s="520"/>
      <c r="CGE37" s="520"/>
      <c r="CGF37" s="520"/>
      <c r="CGG37" s="520"/>
      <c r="CGH37" s="520"/>
      <c r="CGI37" s="520"/>
      <c r="CGJ37" s="520"/>
      <c r="CGK37" s="520"/>
      <c r="CGL37" s="520"/>
      <c r="CGM37" s="520"/>
      <c r="CGN37" s="520"/>
      <c r="CGO37" s="520"/>
      <c r="CGP37" s="520"/>
      <c r="CGQ37" s="520"/>
      <c r="CGR37" s="520"/>
      <c r="CGS37" s="520"/>
      <c r="CGT37" s="520"/>
      <c r="CGU37" s="520"/>
      <c r="CGV37" s="520"/>
      <c r="CGW37" s="520"/>
      <c r="CGX37" s="520"/>
      <c r="CGY37" s="520"/>
      <c r="CGZ37" s="520"/>
      <c r="CHA37" s="520"/>
      <c r="CHB37" s="520"/>
      <c r="CHC37" s="520"/>
      <c r="CHD37" s="520"/>
      <c r="CHE37" s="520"/>
      <c r="CHF37" s="520"/>
      <c r="CHG37" s="520"/>
      <c r="CHH37" s="520"/>
      <c r="CHI37" s="520"/>
      <c r="CHJ37" s="520"/>
      <c r="CHK37" s="520"/>
      <c r="CHL37" s="520"/>
      <c r="CHM37" s="520"/>
      <c r="CHN37" s="520"/>
      <c r="CHO37" s="520"/>
      <c r="CHP37" s="520"/>
      <c r="CHQ37" s="520"/>
      <c r="CHR37" s="520"/>
      <c r="CHS37" s="520"/>
      <c r="CHT37" s="520"/>
      <c r="CHU37" s="520"/>
      <c r="CHV37" s="520"/>
      <c r="CHW37" s="520"/>
      <c r="CHX37" s="520"/>
      <c r="CHY37" s="520"/>
      <c r="CHZ37" s="520"/>
      <c r="CIA37" s="520"/>
      <c r="CIB37" s="520"/>
      <c r="CIC37" s="520"/>
      <c r="CID37" s="520"/>
      <c r="CIE37" s="520"/>
      <c r="CIF37" s="520"/>
      <c r="CIG37" s="520"/>
      <c r="CIH37" s="520"/>
      <c r="CII37" s="520"/>
      <c r="CIJ37" s="520"/>
      <c r="CIK37" s="520"/>
      <c r="CIL37" s="520"/>
      <c r="CIM37" s="520"/>
      <c r="CIN37" s="520"/>
      <c r="CIO37" s="520"/>
      <c r="CIP37" s="520"/>
      <c r="CIQ37" s="520"/>
      <c r="CIR37" s="520"/>
      <c r="CIS37" s="520"/>
      <c r="CIT37" s="520"/>
      <c r="CIU37" s="520"/>
      <c r="CIV37" s="520"/>
      <c r="CIW37" s="520"/>
      <c r="CIX37" s="520"/>
      <c r="CIY37" s="520"/>
      <c r="CIZ37" s="520"/>
      <c r="CJA37" s="520"/>
      <c r="CJB37" s="520"/>
      <c r="CJC37" s="520"/>
      <c r="CJD37" s="520"/>
      <c r="CJE37" s="520"/>
      <c r="CJF37" s="520"/>
      <c r="CJG37" s="520"/>
      <c r="CJH37" s="520"/>
      <c r="CJI37" s="520"/>
      <c r="CJJ37" s="520"/>
      <c r="CJK37" s="520"/>
      <c r="CJL37" s="520"/>
      <c r="CJM37" s="520"/>
      <c r="CJN37" s="520"/>
      <c r="CJO37" s="520"/>
      <c r="CJP37" s="520"/>
      <c r="CJQ37" s="520"/>
      <c r="CJR37" s="520"/>
      <c r="CJS37" s="520"/>
      <c r="CJT37" s="520"/>
      <c r="CJU37" s="520"/>
      <c r="CJV37" s="520"/>
      <c r="CJW37" s="520"/>
      <c r="CJX37" s="520"/>
      <c r="CJY37" s="520"/>
      <c r="CJZ37" s="520"/>
      <c r="CKA37" s="520"/>
      <c r="CKB37" s="520"/>
      <c r="CKC37" s="520"/>
      <c r="CKD37" s="520"/>
      <c r="CKE37" s="520"/>
      <c r="CKF37" s="520"/>
      <c r="CKG37" s="520"/>
      <c r="CKH37" s="520"/>
      <c r="CKI37" s="520"/>
      <c r="CKJ37" s="520"/>
      <c r="CKK37" s="520"/>
      <c r="CKL37" s="520"/>
      <c r="CKM37" s="520"/>
      <c r="CKN37" s="520"/>
      <c r="CKO37" s="520"/>
      <c r="CKP37" s="520"/>
      <c r="CKQ37" s="520"/>
      <c r="CKR37" s="520"/>
      <c r="CKS37" s="520"/>
      <c r="CKT37" s="520"/>
      <c r="CKU37" s="520"/>
      <c r="CKV37" s="520"/>
      <c r="CKW37" s="520"/>
      <c r="CKX37" s="520"/>
      <c r="CKY37" s="520"/>
      <c r="CKZ37" s="520"/>
      <c r="CLA37" s="520"/>
      <c r="CLB37" s="520"/>
      <c r="CLC37" s="520"/>
      <c r="CLD37" s="520"/>
      <c r="CLE37" s="520"/>
      <c r="CLF37" s="520"/>
      <c r="CLG37" s="520"/>
      <c r="CLH37" s="520"/>
      <c r="CLI37" s="520"/>
      <c r="CLJ37" s="520"/>
      <c r="CLK37" s="520"/>
      <c r="CLL37" s="520"/>
      <c r="CLM37" s="520"/>
      <c r="CLN37" s="520"/>
      <c r="CLO37" s="520"/>
      <c r="CLP37" s="520"/>
      <c r="CLQ37" s="520"/>
      <c r="CLR37" s="520"/>
      <c r="CLS37" s="520"/>
      <c r="CLT37" s="520"/>
      <c r="CLU37" s="520"/>
      <c r="CLV37" s="520"/>
      <c r="CLW37" s="520"/>
      <c r="CLX37" s="520"/>
      <c r="CLY37" s="520"/>
      <c r="CLZ37" s="520"/>
      <c r="CMA37" s="520"/>
      <c r="CMB37" s="520"/>
      <c r="CMC37" s="520"/>
      <c r="CMD37" s="520"/>
      <c r="CME37" s="520"/>
      <c r="CMF37" s="520"/>
      <c r="CMG37" s="520"/>
      <c r="CMH37" s="520"/>
      <c r="CMI37" s="520"/>
      <c r="CMJ37" s="520"/>
      <c r="CMK37" s="520"/>
      <c r="CML37" s="520"/>
      <c r="CMM37" s="520"/>
      <c r="CMN37" s="520"/>
      <c r="CMO37" s="520"/>
      <c r="CMP37" s="520"/>
      <c r="CMQ37" s="520"/>
      <c r="CMR37" s="520"/>
      <c r="CMS37" s="520"/>
      <c r="CMT37" s="520"/>
      <c r="CMU37" s="520"/>
      <c r="CMV37" s="520"/>
      <c r="CMW37" s="520"/>
      <c r="CMX37" s="520"/>
      <c r="CMY37" s="520"/>
      <c r="CMZ37" s="520"/>
      <c r="CNA37" s="520"/>
      <c r="CNB37" s="520"/>
      <c r="CNC37" s="520"/>
      <c r="CND37" s="520"/>
      <c r="CNE37" s="520"/>
      <c r="CNF37" s="520"/>
      <c r="CNG37" s="520"/>
      <c r="CNH37" s="520"/>
      <c r="CNI37" s="520"/>
      <c r="CNJ37" s="520"/>
      <c r="CNK37" s="520"/>
      <c r="CNL37" s="520"/>
      <c r="CNM37" s="520"/>
      <c r="CNN37" s="520"/>
      <c r="CNO37" s="520"/>
      <c r="CNP37" s="520"/>
      <c r="CNQ37" s="520"/>
      <c r="CNR37" s="520"/>
      <c r="CNS37" s="520"/>
      <c r="CNT37" s="520"/>
      <c r="CNU37" s="520"/>
      <c r="CNV37" s="520"/>
      <c r="CNW37" s="520"/>
      <c r="CNX37" s="520"/>
      <c r="CNY37" s="520"/>
      <c r="CNZ37" s="520"/>
      <c r="COA37" s="520"/>
      <c r="COB37" s="520"/>
      <c r="COC37" s="520"/>
      <c r="COD37" s="520"/>
      <c r="COE37" s="520"/>
      <c r="COF37" s="520"/>
      <c r="COG37" s="520"/>
      <c r="COH37" s="520"/>
      <c r="COI37" s="520"/>
      <c r="COJ37" s="520"/>
      <c r="COK37" s="520"/>
      <c r="COL37" s="520"/>
      <c r="COM37" s="520"/>
      <c r="CON37" s="520"/>
      <c r="COO37" s="520"/>
      <c r="COP37" s="520"/>
      <c r="COQ37" s="520"/>
      <c r="COR37" s="520"/>
      <c r="COS37" s="520"/>
      <c r="COT37" s="520"/>
      <c r="COU37" s="520"/>
      <c r="COV37" s="520"/>
      <c r="COW37" s="520"/>
      <c r="COX37" s="520"/>
      <c r="COY37" s="520"/>
      <c r="COZ37" s="520"/>
      <c r="CPA37" s="520"/>
      <c r="CPB37" s="520"/>
      <c r="CPC37" s="520"/>
      <c r="CPD37" s="520"/>
      <c r="CPE37" s="520"/>
      <c r="CPF37" s="520"/>
      <c r="CPG37" s="520"/>
      <c r="CPH37" s="520"/>
      <c r="CPI37" s="520"/>
      <c r="CPJ37" s="520"/>
      <c r="CPK37" s="520"/>
      <c r="CPL37" s="520"/>
      <c r="CPM37" s="520"/>
      <c r="CPN37" s="520"/>
      <c r="CPO37" s="520"/>
      <c r="CPP37" s="520"/>
      <c r="CPQ37" s="520"/>
      <c r="CPR37" s="520"/>
      <c r="CPS37" s="520"/>
      <c r="CPT37" s="520"/>
      <c r="CPU37" s="520"/>
      <c r="CPV37" s="520"/>
      <c r="CPW37" s="520"/>
      <c r="CPX37" s="520"/>
      <c r="CPY37" s="520"/>
      <c r="CPZ37" s="520"/>
      <c r="CQA37" s="520"/>
      <c r="CQB37" s="520"/>
      <c r="CQC37" s="520"/>
      <c r="CQD37" s="520"/>
      <c r="CQE37" s="520"/>
      <c r="CQF37" s="520"/>
      <c r="CQG37" s="520"/>
      <c r="CQH37" s="520"/>
      <c r="CQI37" s="520"/>
      <c r="CQJ37" s="520"/>
      <c r="CQK37" s="520"/>
      <c r="CQL37" s="520"/>
      <c r="CQM37" s="520"/>
      <c r="CQN37" s="520"/>
      <c r="CQO37" s="520"/>
      <c r="CQP37" s="520"/>
      <c r="CQQ37" s="520"/>
      <c r="CQR37" s="520"/>
      <c r="CQS37" s="520"/>
      <c r="CQT37" s="520"/>
      <c r="CQU37" s="520"/>
      <c r="CQV37" s="520"/>
      <c r="CQW37" s="520"/>
      <c r="CQX37" s="520"/>
      <c r="CQY37" s="520"/>
      <c r="CQZ37" s="520"/>
      <c r="CRA37" s="520"/>
      <c r="CRB37" s="520"/>
      <c r="CRC37" s="520"/>
      <c r="CRD37" s="520"/>
      <c r="CRE37" s="520"/>
      <c r="CRF37" s="520"/>
      <c r="CRG37" s="520"/>
      <c r="CRH37" s="520"/>
      <c r="CRI37" s="520"/>
      <c r="CRJ37" s="520"/>
      <c r="CRK37" s="520"/>
      <c r="CRL37" s="520"/>
      <c r="CRM37" s="520"/>
      <c r="CRN37" s="520"/>
      <c r="CRO37" s="520"/>
      <c r="CRP37" s="520"/>
      <c r="CRQ37" s="520"/>
      <c r="CRR37" s="520"/>
      <c r="CRS37" s="520"/>
      <c r="CRT37" s="520"/>
      <c r="CRU37" s="520"/>
      <c r="CRV37" s="520"/>
      <c r="CRW37" s="520"/>
      <c r="CRX37" s="520"/>
      <c r="CRY37" s="520"/>
      <c r="CRZ37" s="520"/>
      <c r="CSA37" s="520"/>
      <c r="CSB37" s="520"/>
      <c r="CSC37" s="520"/>
      <c r="CSD37" s="520"/>
      <c r="CSE37" s="520"/>
      <c r="CSF37" s="520"/>
      <c r="CSG37" s="520"/>
      <c r="CSH37" s="520"/>
      <c r="CSI37" s="520"/>
      <c r="CSJ37" s="520"/>
      <c r="CSK37" s="520"/>
      <c r="CSL37" s="520"/>
      <c r="CSM37" s="520"/>
      <c r="CSN37" s="520"/>
      <c r="CSO37" s="520"/>
      <c r="CSP37" s="520"/>
      <c r="CSQ37" s="520"/>
      <c r="CSR37" s="520"/>
      <c r="CSS37" s="520"/>
      <c r="CST37" s="520"/>
      <c r="CSU37" s="520"/>
      <c r="CSV37" s="520"/>
      <c r="CSW37" s="520"/>
      <c r="CSX37" s="520"/>
      <c r="CSY37" s="520"/>
      <c r="CSZ37" s="520"/>
      <c r="CTA37" s="520"/>
      <c r="CTB37" s="520"/>
      <c r="CTC37" s="520"/>
      <c r="CTD37" s="520"/>
      <c r="CTE37" s="520"/>
      <c r="CTF37" s="520"/>
      <c r="CTG37" s="520"/>
      <c r="CTH37" s="520"/>
      <c r="CTI37" s="520"/>
      <c r="CTJ37" s="520"/>
      <c r="CTK37" s="520"/>
      <c r="CTL37" s="520"/>
      <c r="CTM37" s="520"/>
      <c r="CTN37" s="520"/>
      <c r="CTO37" s="520"/>
      <c r="CTP37" s="520"/>
      <c r="CTQ37" s="520"/>
      <c r="CTR37" s="520"/>
      <c r="CTS37" s="520"/>
      <c r="CTT37" s="520"/>
      <c r="CTU37" s="520"/>
      <c r="CTV37" s="520"/>
      <c r="CTW37" s="520"/>
      <c r="CTX37" s="520"/>
      <c r="CTY37" s="520"/>
      <c r="CTZ37" s="520"/>
      <c r="CUA37" s="520"/>
      <c r="CUB37" s="520"/>
      <c r="CUC37" s="520"/>
      <c r="CUD37" s="520"/>
      <c r="CUE37" s="520"/>
      <c r="CUF37" s="520"/>
      <c r="CUG37" s="520"/>
      <c r="CUH37" s="520"/>
      <c r="CUI37" s="520"/>
      <c r="CUJ37" s="520"/>
      <c r="CUK37" s="520"/>
      <c r="CUL37" s="520"/>
      <c r="CUM37" s="520"/>
      <c r="CUN37" s="520"/>
      <c r="CUO37" s="520"/>
      <c r="CUP37" s="520"/>
      <c r="CUQ37" s="520"/>
      <c r="CUR37" s="520"/>
      <c r="CUS37" s="520"/>
      <c r="CUT37" s="520"/>
      <c r="CUU37" s="520"/>
      <c r="CUV37" s="520"/>
      <c r="CUW37" s="520"/>
      <c r="CUX37" s="520"/>
      <c r="CUY37" s="520"/>
      <c r="CUZ37" s="520"/>
      <c r="CVA37" s="520"/>
      <c r="CVB37" s="520"/>
      <c r="CVC37" s="520"/>
      <c r="CVD37" s="520"/>
      <c r="CVE37" s="520"/>
      <c r="CVF37" s="520"/>
      <c r="CVG37" s="520"/>
      <c r="CVH37" s="520"/>
      <c r="CVI37" s="520"/>
      <c r="CVJ37" s="520"/>
      <c r="CVK37" s="520"/>
      <c r="CVL37" s="520"/>
      <c r="CVM37" s="520"/>
      <c r="CVN37" s="520"/>
      <c r="CVO37" s="520"/>
      <c r="CVP37" s="520"/>
      <c r="CVQ37" s="520"/>
      <c r="CVR37" s="520"/>
      <c r="CVS37" s="520"/>
      <c r="CVT37" s="520"/>
      <c r="CVU37" s="520"/>
      <c r="CVV37" s="520"/>
      <c r="CVW37" s="520"/>
      <c r="CVX37" s="520"/>
      <c r="CVY37" s="520"/>
      <c r="CVZ37" s="520"/>
      <c r="CWA37" s="520"/>
      <c r="CWB37" s="520"/>
      <c r="CWC37" s="520"/>
      <c r="CWD37" s="520"/>
      <c r="CWE37" s="520"/>
      <c r="CWF37" s="520"/>
      <c r="CWG37" s="520"/>
      <c r="CWH37" s="520"/>
      <c r="CWI37" s="520"/>
      <c r="CWJ37" s="520"/>
      <c r="CWK37" s="520"/>
      <c r="CWL37" s="520"/>
      <c r="CWM37" s="520"/>
      <c r="CWN37" s="520"/>
      <c r="CWO37" s="520"/>
      <c r="CWP37" s="520"/>
      <c r="CWQ37" s="520"/>
      <c r="CWR37" s="520"/>
      <c r="CWS37" s="520"/>
      <c r="CWT37" s="520"/>
      <c r="CWU37" s="520"/>
      <c r="CWV37" s="520"/>
      <c r="CWW37" s="520"/>
      <c r="CWX37" s="520"/>
      <c r="CWY37" s="520"/>
      <c r="CWZ37" s="520"/>
      <c r="CXA37" s="520"/>
      <c r="CXB37" s="520"/>
      <c r="CXC37" s="520"/>
      <c r="CXD37" s="520"/>
      <c r="CXE37" s="520"/>
      <c r="CXF37" s="520"/>
      <c r="CXG37" s="520"/>
      <c r="CXH37" s="520"/>
      <c r="CXI37" s="520"/>
      <c r="CXJ37" s="520"/>
      <c r="CXK37" s="520"/>
      <c r="CXL37" s="520"/>
      <c r="CXM37" s="520"/>
      <c r="CXN37" s="520"/>
      <c r="CXO37" s="520"/>
      <c r="CXP37" s="520"/>
      <c r="CXQ37" s="520"/>
      <c r="CXR37" s="520"/>
      <c r="CXS37" s="520"/>
      <c r="CXT37" s="520"/>
      <c r="CXU37" s="520"/>
      <c r="CXV37" s="520"/>
      <c r="CXW37" s="520"/>
      <c r="CXX37" s="520"/>
      <c r="CXY37" s="520"/>
      <c r="CXZ37" s="520"/>
      <c r="CYA37" s="520"/>
      <c r="CYB37" s="520"/>
      <c r="CYC37" s="520"/>
      <c r="CYD37" s="520"/>
      <c r="CYE37" s="520"/>
      <c r="CYF37" s="520"/>
      <c r="CYG37" s="520"/>
      <c r="CYH37" s="520"/>
      <c r="CYI37" s="520"/>
      <c r="CYJ37" s="520"/>
      <c r="CYK37" s="520"/>
      <c r="CYL37" s="520"/>
      <c r="CYM37" s="520"/>
      <c r="CYN37" s="520"/>
      <c r="CYO37" s="520"/>
      <c r="CYP37" s="520"/>
      <c r="CYQ37" s="520"/>
      <c r="CYR37" s="520"/>
      <c r="CYS37" s="520"/>
      <c r="CYT37" s="520"/>
      <c r="CYU37" s="520"/>
      <c r="CYV37" s="520"/>
      <c r="CYW37" s="520"/>
      <c r="CYX37" s="520"/>
      <c r="CYY37" s="520"/>
      <c r="CYZ37" s="520"/>
      <c r="CZA37" s="520"/>
      <c r="CZB37" s="520"/>
      <c r="CZC37" s="520"/>
      <c r="CZD37" s="520"/>
      <c r="CZE37" s="520"/>
      <c r="CZF37" s="520"/>
      <c r="CZG37" s="520"/>
      <c r="CZH37" s="520"/>
      <c r="CZI37" s="520"/>
      <c r="CZJ37" s="520"/>
      <c r="CZK37" s="520"/>
      <c r="CZL37" s="520"/>
      <c r="CZM37" s="520"/>
      <c r="CZN37" s="520"/>
      <c r="CZO37" s="520"/>
      <c r="CZP37" s="520"/>
      <c r="CZQ37" s="520"/>
      <c r="CZR37" s="520"/>
      <c r="CZS37" s="520"/>
      <c r="CZT37" s="520"/>
      <c r="CZU37" s="520"/>
      <c r="CZV37" s="520"/>
      <c r="CZW37" s="520"/>
      <c r="CZX37" s="520"/>
      <c r="CZY37" s="520"/>
      <c r="CZZ37" s="520"/>
      <c r="DAA37" s="520"/>
      <c r="DAB37" s="520"/>
      <c r="DAC37" s="520"/>
      <c r="DAD37" s="520"/>
      <c r="DAE37" s="520"/>
      <c r="DAF37" s="520"/>
      <c r="DAG37" s="520"/>
      <c r="DAH37" s="520"/>
      <c r="DAI37" s="520"/>
      <c r="DAJ37" s="520"/>
      <c r="DAK37" s="520"/>
      <c r="DAL37" s="520"/>
      <c r="DAM37" s="520"/>
      <c r="DAN37" s="520"/>
      <c r="DAO37" s="520"/>
      <c r="DAP37" s="520"/>
      <c r="DAQ37" s="520"/>
      <c r="DAR37" s="520"/>
      <c r="DAS37" s="520"/>
      <c r="DAT37" s="520"/>
      <c r="DAU37" s="520"/>
      <c r="DAV37" s="520"/>
      <c r="DAW37" s="520"/>
      <c r="DAX37" s="520"/>
      <c r="DAY37" s="520"/>
      <c r="DAZ37" s="520"/>
      <c r="DBA37" s="520"/>
      <c r="DBB37" s="520"/>
      <c r="DBC37" s="520"/>
      <c r="DBD37" s="520"/>
      <c r="DBE37" s="520"/>
      <c r="DBF37" s="520"/>
      <c r="DBG37" s="520"/>
      <c r="DBH37" s="520"/>
      <c r="DBI37" s="520"/>
      <c r="DBJ37" s="520"/>
      <c r="DBK37" s="520"/>
      <c r="DBL37" s="520"/>
      <c r="DBM37" s="520"/>
      <c r="DBN37" s="520"/>
      <c r="DBO37" s="520"/>
      <c r="DBP37" s="520"/>
      <c r="DBQ37" s="520"/>
      <c r="DBR37" s="520"/>
      <c r="DBS37" s="520"/>
      <c r="DBT37" s="520"/>
      <c r="DBU37" s="520"/>
      <c r="DBV37" s="520"/>
      <c r="DBW37" s="520"/>
      <c r="DBX37" s="520"/>
      <c r="DBY37" s="520"/>
      <c r="DBZ37" s="520"/>
      <c r="DCA37" s="520"/>
      <c r="DCB37" s="520"/>
      <c r="DCC37" s="520"/>
      <c r="DCD37" s="520"/>
      <c r="DCE37" s="520"/>
      <c r="DCF37" s="520"/>
      <c r="DCG37" s="520"/>
      <c r="DCH37" s="520"/>
      <c r="DCI37" s="520"/>
      <c r="DCJ37" s="520"/>
      <c r="DCK37" s="520"/>
      <c r="DCL37" s="520"/>
      <c r="DCM37" s="520"/>
      <c r="DCN37" s="520"/>
      <c r="DCO37" s="520"/>
      <c r="DCP37" s="520"/>
      <c r="DCQ37" s="520"/>
      <c r="DCR37" s="520"/>
      <c r="DCS37" s="520"/>
      <c r="DCT37" s="520"/>
      <c r="DCU37" s="520"/>
      <c r="DCV37" s="520"/>
      <c r="DCW37" s="520"/>
      <c r="DCX37" s="520"/>
      <c r="DCY37" s="520"/>
      <c r="DCZ37" s="520"/>
      <c r="DDA37" s="520"/>
      <c r="DDB37" s="520"/>
      <c r="DDC37" s="520"/>
      <c r="DDD37" s="520"/>
      <c r="DDE37" s="520"/>
      <c r="DDF37" s="520"/>
      <c r="DDG37" s="520"/>
      <c r="DDH37" s="520"/>
      <c r="DDI37" s="520"/>
      <c r="DDJ37" s="520"/>
      <c r="DDK37" s="520"/>
      <c r="DDL37" s="520"/>
      <c r="DDM37" s="520"/>
      <c r="DDN37" s="520"/>
      <c r="DDO37" s="520"/>
      <c r="DDP37" s="520"/>
      <c r="DDQ37" s="520"/>
      <c r="DDR37" s="520"/>
      <c r="DDS37" s="520"/>
      <c r="DDT37" s="520"/>
      <c r="DDU37" s="520"/>
      <c r="DDV37" s="520"/>
      <c r="DDW37" s="520"/>
      <c r="DDX37" s="520"/>
      <c r="DDY37" s="520"/>
      <c r="DDZ37" s="520"/>
      <c r="DEA37" s="520"/>
      <c r="DEB37" s="520"/>
      <c r="DEC37" s="520"/>
      <c r="DED37" s="520"/>
      <c r="DEE37" s="520"/>
      <c r="DEF37" s="520"/>
      <c r="DEG37" s="520"/>
      <c r="DEH37" s="520"/>
      <c r="DEI37" s="520"/>
      <c r="DEJ37" s="520"/>
      <c r="DEK37" s="520"/>
      <c r="DEL37" s="520"/>
      <c r="DEM37" s="520"/>
      <c r="DEN37" s="520"/>
      <c r="DEO37" s="520"/>
      <c r="DEP37" s="520"/>
      <c r="DEQ37" s="520"/>
      <c r="DER37" s="520"/>
      <c r="DES37" s="520"/>
      <c r="DET37" s="520"/>
      <c r="DEU37" s="520"/>
      <c r="DEV37" s="520"/>
      <c r="DEW37" s="520"/>
      <c r="DEX37" s="520"/>
      <c r="DEY37" s="520"/>
      <c r="DEZ37" s="520"/>
      <c r="DFA37" s="520"/>
      <c r="DFB37" s="520"/>
      <c r="DFC37" s="520"/>
      <c r="DFD37" s="520"/>
      <c r="DFE37" s="520"/>
      <c r="DFF37" s="520"/>
      <c r="DFG37" s="520"/>
      <c r="DFH37" s="520"/>
      <c r="DFI37" s="520"/>
      <c r="DFJ37" s="520"/>
      <c r="DFK37" s="520"/>
      <c r="DFL37" s="520"/>
      <c r="DFM37" s="520"/>
      <c r="DFN37" s="520"/>
      <c r="DFO37" s="520"/>
      <c r="DFP37" s="520"/>
      <c r="DFQ37" s="520"/>
      <c r="DFR37" s="520"/>
      <c r="DFS37" s="520"/>
      <c r="DFT37" s="520"/>
      <c r="DFU37" s="520"/>
      <c r="DFV37" s="520"/>
      <c r="DFW37" s="520"/>
      <c r="DFX37" s="520"/>
      <c r="DFY37" s="520"/>
      <c r="DFZ37" s="520"/>
      <c r="DGA37" s="520"/>
      <c r="DGB37" s="520"/>
      <c r="DGC37" s="520"/>
      <c r="DGD37" s="520"/>
      <c r="DGE37" s="520"/>
      <c r="DGF37" s="520"/>
      <c r="DGG37" s="520"/>
      <c r="DGH37" s="520"/>
      <c r="DGI37" s="520"/>
      <c r="DGJ37" s="520"/>
      <c r="DGK37" s="520"/>
      <c r="DGL37" s="520"/>
      <c r="DGM37" s="520"/>
      <c r="DGN37" s="520"/>
      <c r="DGO37" s="520"/>
      <c r="DGP37" s="520"/>
      <c r="DGQ37" s="520"/>
      <c r="DGR37" s="520"/>
      <c r="DGS37" s="520"/>
      <c r="DGT37" s="520"/>
      <c r="DGU37" s="520"/>
      <c r="DGV37" s="520"/>
      <c r="DGW37" s="520"/>
      <c r="DGX37" s="520"/>
      <c r="DGY37" s="520"/>
      <c r="DGZ37" s="520"/>
      <c r="DHA37" s="520"/>
      <c r="DHB37" s="520"/>
      <c r="DHC37" s="520"/>
      <c r="DHD37" s="520"/>
      <c r="DHE37" s="520"/>
      <c r="DHF37" s="520"/>
      <c r="DHG37" s="520"/>
      <c r="DHH37" s="520"/>
      <c r="DHI37" s="520"/>
      <c r="DHJ37" s="520"/>
      <c r="DHK37" s="520"/>
      <c r="DHL37" s="520"/>
      <c r="DHM37" s="520"/>
      <c r="DHN37" s="520"/>
      <c r="DHO37" s="520"/>
      <c r="DHP37" s="520"/>
      <c r="DHQ37" s="520"/>
      <c r="DHR37" s="520"/>
      <c r="DHS37" s="520"/>
      <c r="DHT37" s="520"/>
      <c r="DHU37" s="520"/>
      <c r="DHV37" s="520"/>
      <c r="DHW37" s="520"/>
      <c r="DHX37" s="520"/>
      <c r="DHY37" s="520"/>
      <c r="DHZ37" s="520"/>
      <c r="DIA37" s="520"/>
      <c r="DIB37" s="520"/>
      <c r="DIC37" s="520"/>
      <c r="DID37" s="520"/>
      <c r="DIE37" s="520"/>
      <c r="DIF37" s="520"/>
      <c r="DIG37" s="520"/>
      <c r="DIH37" s="520"/>
      <c r="DII37" s="520"/>
      <c r="DIJ37" s="520"/>
      <c r="DIK37" s="520"/>
      <c r="DIL37" s="520"/>
      <c r="DIM37" s="520"/>
      <c r="DIN37" s="520"/>
      <c r="DIO37" s="520"/>
      <c r="DIP37" s="520"/>
      <c r="DIQ37" s="520"/>
      <c r="DIR37" s="520"/>
      <c r="DIS37" s="520"/>
      <c r="DIT37" s="520"/>
      <c r="DIU37" s="520"/>
      <c r="DIV37" s="520"/>
      <c r="DIW37" s="520"/>
      <c r="DIX37" s="520"/>
      <c r="DIY37" s="520"/>
      <c r="DIZ37" s="520"/>
      <c r="DJA37" s="520"/>
      <c r="DJB37" s="520"/>
      <c r="DJC37" s="520"/>
      <c r="DJD37" s="520"/>
      <c r="DJE37" s="520"/>
      <c r="DJF37" s="520"/>
      <c r="DJG37" s="520"/>
      <c r="DJH37" s="520"/>
      <c r="DJI37" s="520"/>
      <c r="DJJ37" s="520"/>
      <c r="DJK37" s="520"/>
      <c r="DJL37" s="520"/>
      <c r="DJM37" s="520"/>
      <c r="DJN37" s="520"/>
      <c r="DJO37" s="520"/>
      <c r="DJP37" s="520"/>
      <c r="DJQ37" s="520"/>
      <c r="DJR37" s="520"/>
      <c r="DJS37" s="520"/>
      <c r="DJT37" s="520"/>
      <c r="DJU37" s="520"/>
      <c r="DJV37" s="520"/>
      <c r="DJW37" s="520"/>
      <c r="DJX37" s="520"/>
      <c r="DJY37" s="520"/>
      <c r="DJZ37" s="520"/>
      <c r="DKA37" s="520"/>
      <c r="DKB37" s="520"/>
      <c r="DKC37" s="520"/>
      <c r="DKD37" s="520"/>
      <c r="DKE37" s="520"/>
      <c r="DKF37" s="520"/>
      <c r="DKG37" s="520"/>
      <c r="DKH37" s="520"/>
      <c r="DKI37" s="520"/>
      <c r="DKJ37" s="520"/>
      <c r="DKK37" s="520"/>
      <c r="DKL37" s="520"/>
      <c r="DKM37" s="520"/>
      <c r="DKN37" s="520"/>
      <c r="DKO37" s="520"/>
      <c r="DKP37" s="520"/>
      <c r="DKQ37" s="520"/>
      <c r="DKR37" s="520"/>
      <c r="DKS37" s="520"/>
      <c r="DKT37" s="520"/>
      <c r="DKU37" s="520"/>
      <c r="DKV37" s="520"/>
      <c r="DKW37" s="520"/>
      <c r="DKX37" s="520"/>
      <c r="DKY37" s="520"/>
      <c r="DKZ37" s="520"/>
      <c r="DLA37" s="520"/>
      <c r="DLB37" s="520"/>
      <c r="DLC37" s="520"/>
      <c r="DLD37" s="520"/>
      <c r="DLE37" s="520"/>
      <c r="DLF37" s="520"/>
      <c r="DLG37" s="520"/>
      <c r="DLH37" s="520"/>
      <c r="DLI37" s="520"/>
      <c r="DLJ37" s="520"/>
      <c r="DLK37" s="520"/>
      <c r="DLL37" s="520"/>
      <c r="DLM37" s="520"/>
      <c r="DLN37" s="520"/>
      <c r="DLO37" s="520"/>
      <c r="DLP37" s="520"/>
      <c r="DLQ37" s="520"/>
      <c r="DLR37" s="520"/>
      <c r="DLS37" s="520"/>
      <c r="DLT37" s="520"/>
      <c r="DLU37" s="520"/>
      <c r="DLV37" s="520"/>
      <c r="DLW37" s="520"/>
      <c r="DLX37" s="520"/>
      <c r="DLY37" s="520"/>
      <c r="DLZ37" s="520"/>
      <c r="DMA37" s="520"/>
      <c r="DMB37" s="520"/>
      <c r="DMC37" s="520"/>
      <c r="DMD37" s="520"/>
      <c r="DME37" s="520"/>
      <c r="DMF37" s="520"/>
      <c r="DMG37" s="520"/>
      <c r="DMH37" s="520"/>
      <c r="DMI37" s="520"/>
      <c r="DMJ37" s="520"/>
      <c r="DMK37" s="520"/>
      <c r="DML37" s="520"/>
      <c r="DMM37" s="520"/>
      <c r="DMN37" s="520"/>
      <c r="DMO37" s="520"/>
      <c r="DMP37" s="520"/>
      <c r="DMQ37" s="520"/>
      <c r="DMR37" s="520"/>
      <c r="DMS37" s="520"/>
      <c r="DMT37" s="520"/>
      <c r="DMU37" s="520"/>
      <c r="DMV37" s="520"/>
      <c r="DMW37" s="520"/>
      <c r="DMX37" s="520"/>
      <c r="DMY37" s="520"/>
      <c r="DMZ37" s="520"/>
      <c r="DNA37" s="520"/>
      <c r="DNB37" s="520"/>
      <c r="DNC37" s="520"/>
      <c r="DND37" s="520"/>
      <c r="DNE37" s="520"/>
      <c r="DNF37" s="520"/>
      <c r="DNG37" s="520"/>
      <c r="DNH37" s="520"/>
      <c r="DNI37" s="520"/>
      <c r="DNJ37" s="520"/>
      <c r="DNK37" s="520"/>
      <c r="DNL37" s="520"/>
      <c r="DNM37" s="520"/>
      <c r="DNN37" s="520"/>
      <c r="DNO37" s="520"/>
      <c r="DNP37" s="520"/>
      <c r="DNQ37" s="520"/>
      <c r="DNR37" s="520"/>
      <c r="DNS37" s="520"/>
      <c r="DNT37" s="520"/>
      <c r="DNU37" s="520"/>
      <c r="DNV37" s="520"/>
      <c r="DNW37" s="520"/>
      <c r="DNX37" s="520"/>
      <c r="DNY37" s="520"/>
      <c r="DNZ37" s="520"/>
      <c r="DOA37" s="520"/>
      <c r="DOB37" s="520"/>
      <c r="DOC37" s="520"/>
      <c r="DOD37" s="520"/>
      <c r="DOE37" s="520"/>
      <c r="DOF37" s="520"/>
      <c r="DOG37" s="520"/>
      <c r="DOH37" s="520"/>
      <c r="DOI37" s="520"/>
      <c r="DOJ37" s="520"/>
      <c r="DOK37" s="520"/>
      <c r="DOL37" s="520"/>
      <c r="DOM37" s="520"/>
      <c r="DON37" s="520"/>
      <c r="DOO37" s="520"/>
      <c r="DOP37" s="520"/>
      <c r="DOQ37" s="520"/>
      <c r="DOR37" s="520"/>
      <c r="DOS37" s="520"/>
      <c r="DOT37" s="520"/>
      <c r="DOU37" s="520"/>
      <c r="DOV37" s="520"/>
      <c r="DOW37" s="520"/>
      <c r="DOX37" s="520"/>
      <c r="DOY37" s="520"/>
      <c r="DOZ37" s="520"/>
      <c r="DPA37" s="520"/>
      <c r="DPB37" s="520"/>
      <c r="DPC37" s="520"/>
      <c r="DPD37" s="520"/>
      <c r="DPE37" s="520"/>
      <c r="DPF37" s="520"/>
      <c r="DPG37" s="520"/>
      <c r="DPH37" s="520"/>
      <c r="DPI37" s="520"/>
      <c r="DPJ37" s="520"/>
      <c r="DPK37" s="520"/>
      <c r="DPL37" s="520"/>
      <c r="DPM37" s="520"/>
      <c r="DPN37" s="520"/>
      <c r="DPO37" s="520"/>
      <c r="DPP37" s="520"/>
      <c r="DPQ37" s="520"/>
      <c r="DPR37" s="520"/>
      <c r="DPS37" s="520"/>
      <c r="DPT37" s="520"/>
      <c r="DPU37" s="520"/>
      <c r="DPV37" s="520"/>
      <c r="DPW37" s="520"/>
      <c r="DPX37" s="520"/>
      <c r="DPY37" s="520"/>
      <c r="DPZ37" s="520"/>
      <c r="DQA37" s="520"/>
      <c r="DQB37" s="520"/>
      <c r="DQC37" s="520"/>
      <c r="DQD37" s="520"/>
      <c r="DQE37" s="520"/>
      <c r="DQF37" s="520"/>
      <c r="DQG37" s="520"/>
      <c r="DQH37" s="520"/>
      <c r="DQI37" s="520"/>
      <c r="DQJ37" s="520"/>
      <c r="DQK37" s="520"/>
      <c r="DQL37" s="520"/>
      <c r="DQM37" s="520"/>
      <c r="DQN37" s="520"/>
      <c r="DQO37" s="520"/>
      <c r="DQP37" s="520"/>
      <c r="DQQ37" s="520"/>
      <c r="DQR37" s="520"/>
      <c r="DQS37" s="520"/>
      <c r="DQT37" s="520"/>
      <c r="DQU37" s="520"/>
      <c r="DQV37" s="520"/>
      <c r="DQW37" s="520"/>
      <c r="DQX37" s="520"/>
      <c r="DQY37" s="520"/>
      <c r="DQZ37" s="520"/>
      <c r="DRA37" s="520"/>
      <c r="DRB37" s="520"/>
      <c r="DRC37" s="520"/>
      <c r="DRD37" s="520"/>
      <c r="DRE37" s="520"/>
      <c r="DRF37" s="520"/>
      <c r="DRG37" s="520"/>
      <c r="DRH37" s="520"/>
      <c r="DRI37" s="520"/>
      <c r="DRJ37" s="520"/>
      <c r="DRK37" s="520"/>
      <c r="DRL37" s="520"/>
      <c r="DRM37" s="520"/>
      <c r="DRN37" s="520"/>
      <c r="DRO37" s="520"/>
      <c r="DRP37" s="520"/>
      <c r="DRQ37" s="520"/>
      <c r="DRR37" s="520"/>
      <c r="DRS37" s="520"/>
      <c r="DRT37" s="520"/>
      <c r="DRU37" s="520"/>
      <c r="DRV37" s="520"/>
      <c r="DRW37" s="520"/>
      <c r="DRX37" s="520"/>
      <c r="DRY37" s="520"/>
      <c r="DRZ37" s="520"/>
      <c r="DSA37" s="520"/>
      <c r="DSB37" s="520"/>
      <c r="DSC37" s="520"/>
      <c r="DSD37" s="520"/>
      <c r="DSE37" s="520"/>
      <c r="DSF37" s="520"/>
      <c r="DSG37" s="520"/>
      <c r="DSH37" s="520"/>
      <c r="DSI37" s="520"/>
      <c r="DSJ37" s="520"/>
      <c r="DSK37" s="520"/>
      <c r="DSL37" s="520"/>
      <c r="DSM37" s="520"/>
      <c r="DSN37" s="520"/>
      <c r="DSO37" s="520"/>
      <c r="DSP37" s="520"/>
      <c r="DSQ37" s="520"/>
      <c r="DSR37" s="520"/>
      <c r="DSS37" s="520"/>
      <c r="DST37" s="520"/>
      <c r="DSU37" s="520"/>
      <c r="DSV37" s="520"/>
      <c r="DSW37" s="520"/>
      <c r="DSX37" s="520"/>
      <c r="DSY37" s="520"/>
      <c r="DSZ37" s="520"/>
      <c r="DTA37" s="520"/>
      <c r="DTB37" s="520"/>
      <c r="DTC37" s="520"/>
      <c r="DTD37" s="520"/>
      <c r="DTE37" s="520"/>
      <c r="DTF37" s="520"/>
      <c r="DTG37" s="520"/>
      <c r="DTH37" s="520"/>
      <c r="DTI37" s="520"/>
      <c r="DTJ37" s="520"/>
      <c r="DTK37" s="520"/>
      <c r="DTL37" s="520"/>
      <c r="DTM37" s="520"/>
      <c r="DTN37" s="520"/>
      <c r="DTO37" s="520"/>
      <c r="DTP37" s="520"/>
      <c r="DTQ37" s="520"/>
      <c r="DTR37" s="520"/>
      <c r="DTS37" s="520"/>
      <c r="DTT37" s="520"/>
      <c r="DTU37" s="520"/>
      <c r="DTV37" s="520"/>
      <c r="DTW37" s="520"/>
      <c r="DTX37" s="520"/>
      <c r="DTY37" s="520"/>
      <c r="DTZ37" s="520"/>
      <c r="DUA37" s="520"/>
      <c r="DUB37" s="520"/>
      <c r="DUC37" s="520"/>
      <c r="DUD37" s="520"/>
      <c r="DUE37" s="520"/>
      <c r="DUF37" s="520"/>
      <c r="DUG37" s="520"/>
      <c r="DUH37" s="520"/>
      <c r="DUI37" s="520"/>
      <c r="DUJ37" s="520"/>
      <c r="DUK37" s="520"/>
      <c r="DUL37" s="520"/>
      <c r="DUM37" s="520"/>
      <c r="DUN37" s="520"/>
      <c r="DUO37" s="520"/>
      <c r="DUP37" s="520"/>
      <c r="DUQ37" s="520"/>
      <c r="DUR37" s="520"/>
      <c r="DUS37" s="520"/>
      <c r="DUT37" s="520"/>
      <c r="DUU37" s="520"/>
      <c r="DUV37" s="520"/>
      <c r="DUW37" s="520"/>
      <c r="DUX37" s="520"/>
      <c r="DUY37" s="520"/>
      <c r="DUZ37" s="520"/>
      <c r="DVA37" s="520"/>
      <c r="DVB37" s="520"/>
      <c r="DVC37" s="520"/>
      <c r="DVD37" s="520"/>
      <c r="DVE37" s="520"/>
      <c r="DVF37" s="520"/>
      <c r="DVG37" s="520"/>
      <c r="DVH37" s="520"/>
      <c r="DVI37" s="520"/>
      <c r="DVJ37" s="520"/>
      <c r="DVK37" s="520"/>
      <c r="DVL37" s="520"/>
      <c r="DVM37" s="520"/>
      <c r="DVN37" s="520"/>
      <c r="DVO37" s="520"/>
      <c r="DVP37" s="520"/>
      <c r="DVQ37" s="520"/>
      <c r="DVR37" s="520"/>
      <c r="DVS37" s="520"/>
      <c r="DVT37" s="520"/>
      <c r="DVU37" s="520"/>
      <c r="DVV37" s="520"/>
      <c r="DVW37" s="520"/>
      <c r="DVX37" s="520"/>
      <c r="DVY37" s="520"/>
      <c r="DVZ37" s="520"/>
      <c r="DWA37" s="520"/>
      <c r="DWB37" s="520"/>
      <c r="DWC37" s="520"/>
      <c r="DWD37" s="520"/>
      <c r="DWE37" s="520"/>
      <c r="DWF37" s="520"/>
      <c r="DWG37" s="520"/>
      <c r="DWH37" s="520"/>
      <c r="DWI37" s="520"/>
      <c r="DWJ37" s="520"/>
      <c r="DWK37" s="520"/>
      <c r="DWL37" s="520"/>
      <c r="DWM37" s="520"/>
      <c r="DWN37" s="520"/>
      <c r="DWO37" s="520"/>
      <c r="DWP37" s="520"/>
      <c r="DWQ37" s="520"/>
      <c r="DWR37" s="520"/>
      <c r="DWS37" s="520"/>
      <c r="DWT37" s="520"/>
      <c r="DWU37" s="520"/>
      <c r="DWV37" s="520"/>
      <c r="DWW37" s="520"/>
      <c r="DWX37" s="520"/>
      <c r="DWY37" s="520"/>
      <c r="DWZ37" s="520"/>
      <c r="DXA37" s="520"/>
      <c r="DXB37" s="520"/>
      <c r="DXC37" s="520"/>
      <c r="DXD37" s="520"/>
      <c r="DXE37" s="520"/>
      <c r="DXF37" s="520"/>
      <c r="DXG37" s="520"/>
      <c r="DXH37" s="520"/>
      <c r="DXI37" s="520"/>
      <c r="DXJ37" s="520"/>
      <c r="DXK37" s="520"/>
      <c r="DXL37" s="520"/>
      <c r="DXM37" s="520"/>
      <c r="DXN37" s="520"/>
      <c r="DXO37" s="520"/>
      <c r="DXP37" s="520"/>
      <c r="DXQ37" s="520"/>
      <c r="DXR37" s="520"/>
      <c r="DXS37" s="520"/>
      <c r="DXT37" s="520"/>
      <c r="DXU37" s="520"/>
      <c r="DXV37" s="520"/>
      <c r="DXW37" s="520"/>
      <c r="DXX37" s="520"/>
      <c r="DXY37" s="520"/>
      <c r="DXZ37" s="520"/>
      <c r="DYA37" s="520"/>
      <c r="DYB37" s="520"/>
      <c r="DYC37" s="520"/>
      <c r="DYD37" s="520"/>
      <c r="DYE37" s="520"/>
      <c r="DYF37" s="520"/>
      <c r="DYG37" s="520"/>
      <c r="DYH37" s="520"/>
      <c r="DYI37" s="520"/>
      <c r="DYJ37" s="520"/>
      <c r="DYK37" s="520"/>
      <c r="DYL37" s="520"/>
      <c r="DYM37" s="520"/>
      <c r="DYN37" s="520"/>
      <c r="DYO37" s="520"/>
      <c r="DYP37" s="520"/>
      <c r="DYQ37" s="520"/>
      <c r="DYR37" s="520"/>
      <c r="DYS37" s="520"/>
      <c r="DYT37" s="520"/>
      <c r="DYU37" s="520"/>
      <c r="DYV37" s="520"/>
      <c r="DYW37" s="520"/>
      <c r="DYX37" s="520"/>
      <c r="DYY37" s="520"/>
      <c r="DYZ37" s="520"/>
      <c r="DZA37" s="520"/>
      <c r="DZB37" s="520"/>
      <c r="DZC37" s="520"/>
      <c r="DZD37" s="520"/>
      <c r="DZE37" s="520"/>
      <c r="DZF37" s="520"/>
      <c r="DZG37" s="520"/>
      <c r="DZH37" s="520"/>
      <c r="DZI37" s="520"/>
      <c r="DZJ37" s="520"/>
      <c r="DZK37" s="520"/>
      <c r="DZL37" s="520"/>
      <c r="DZM37" s="520"/>
      <c r="DZN37" s="520"/>
      <c r="DZO37" s="520"/>
      <c r="DZP37" s="520"/>
      <c r="DZQ37" s="520"/>
      <c r="DZR37" s="520"/>
      <c r="DZS37" s="520"/>
      <c r="DZT37" s="520"/>
      <c r="DZU37" s="520"/>
      <c r="DZV37" s="520"/>
      <c r="DZW37" s="520"/>
      <c r="DZX37" s="520"/>
      <c r="DZY37" s="520"/>
      <c r="DZZ37" s="520"/>
      <c r="EAA37" s="520"/>
      <c r="EAB37" s="520"/>
      <c r="EAC37" s="520"/>
      <c r="EAD37" s="520"/>
      <c r="EAE37" s="520"/>
      <c r="EAF37" s="520"/>
      <c r="EAG37" s="520"/>
      <c r="EAH37" s="520"/>
      <c r="EAI37" s="520"/>
      <c r="EAJ37" s="520"/>
      <c r="EAK37" s="520"/>
      <c r="EAL37" s="520"/>
      <c r="EAM37" s="520"/>
      <c r="EAN37" s="520"/>
      <c r="EAO37" s="520"/>
      <c r="EAP37" s="520"/>
      <c r="EAQ37" s="520"/>
      <c r="EAR37" s="520"/>
      <c r="EAS37" s="520"/>
      <c r="EAT37" s="520"/>
      <c r="EAU37" s="520"/>
      <c r="EAV37" s="520"/>
      <c r="EAW37" s="520"/>
      <c r="EAX37" s="520"/>
      <c r="EAY37" s="520"/>
      <c r="EAZ37" s="520"/>
      <c r="EBA37" s="520"/>
      <c r="EBB37" s="520"/>
      <c r="EBC37" s="520"/>
      <c r="EBD37" s="520"/>
      <c r="EBE37" s="520"/>
      <c r="EBF37" s="520"/>
      <c r="EBG37" s="520"/>
      <c r="EBH37" s="520"/>
      <c r="EBI37" s="520"/>
      <c r="EBJ37" s="520"/>
      <c r="EBK37" s="520"/>
      <c r="EBL37" s="520"/>
      <c r="EBM37" s="520"/>
      <c r="EBN37" s="520"/>
      <c r="EBO37" s="520"/>
      <c r="EBP37" s="520"/>
      <c r="EBQ37" s="520"/>
      <c r="EBR37" s="520"/>
      <c r="EBS37" s="520"/>
      <c r="EBT37" s="520"/>
      <c r="EBU37" s="520"/>
      <c r="EBV37" s="520"/>
      <c r="EBW37" s="520"/>
      <c r="EBX37" s="520"/>
      <c r="EBY37" s="520"/>
      <c r="EBZ37" s="520"/>
      <c r="ECA37" s="520"/>
      <c r="ECB37" s="520"/>
      <c r="ECC37" s="520"/>
      <c r="ECD37" s="520"/>
      <c r="ECE37" s="520"/>
      <c r="ECF37" s="520"/>
      <c r="ECG37" s="520"/>
      <c r="ECH37" s="520"/>
      <c r="ECI37" s="520"/>
      <c r="ECJ37" s="520"/>
      <c r="ECK37" s="520"/>
      <c r="ECL37" s="520"/>
      <c r="ECM37" s="520"/>
      <c r="ECN37" s="520"/>
      <c r="ECO37" s="520"/>
      <c r="ECP37" s="520"/>
      <c r="ECQ37" s="520"/>
      <c r="ECR37" s="520"/>
      <c r="ECS37" s="520"/>
      <c r="ECT37" s="520"/>
      <c r="ECU37" s="520"/>
      <c r="ECV37" s="520"/>
      <c r="ECW37" s="520"/>
      <c r="ECX37" s="520"/>
      <c r="ECY37" s="520"/>
      <c r="ECZ37" s="520"/>
      <c r="EDA37" s="520"/>
      <c r="EDB37" s="520"/>
      <c r="EDC37" s="520"/>
      <c r="EDD37" s="520"/>
      <c r="EDE37" s="520"/>
      <c r="EDF37" s="520"/>
      <c r="EDG37" s="520"/>
      <c r="EDH37" s="520"/>
      <c r="EDI37" s="520"/>
      <c r="EDJ37" s="520"/>
      <c r="EDK37" s="520"/>
      <c r="EDL37" s="520"/>
      <c r="EDM37" s="520"/>
      <c r="EDN37" s="520"/>
      <c r="EDO37" s="520"/>
      <c r="EDP37" s="520"/>
      <c r="EDQ37" s="520"/>
      <c r="EDR37" s="520"/>
      <c r="EDS37" s="520"/>
      <c r="EDT37" s="520"/>
      <c r="EDU37" s="520"/>
      <c r="EDV37" s="520"/>
      <c r="EDW37" s="520"/>
      <c r="EDX37" s="520"/>
      <c r="EDY37" s="520"/>
      <c r="EDZ37" s="520"/>
      <c r="EEA37" s="520"/>
      <c r="EEB37" s="520"/>
      <c r="EEC37" s="520"/>
      <c r="EED37" s="520"/>
      <c r="EEE37" s="520"/>
      <c r="EEF37" s="520"/>
      <c r="EEG37" s="520"/>
      <c r="EEH37" s="520"/>
      <c r="EEI37" s="520"/>
      <c r="EEJ37" s="520"/>
      <c r="EEK37" s="520"/>
      <c r="EEL37" s="520"/>
      <c r="EEM37" s="520"/>
      <c r="EEN37" s="520"/>
      <c r="EEO37" s="520"/>
      <c r="EEP37" s="520"/>
      <c r="EEQ37" s="520"/>
      <c r="EER37" s="520"/>
      <c r="EES37" s="520"/>
      <c r="EET37" s="520"/>
      <c r="EEU37" s="520"/>
      <c r="EEV37" s="520"/>
      <c r="EEW37" s="520"/>
      <c r="EEX37" s="520"/>
      <c r="EEY37" s="520"/>
      <c r="EEZ37" s="520"/>
      <c r="EFA37" s="520"/>
      <c r="EFB37" s="520"/>
      <c r="EFC37" s="520"/>
      <c r="EFD37" s="520"/>
      <c r="EFE37" s="520"/>
      <c r="EFF37" s="520"/>
      <c r="EFG37" s="520"/>
      <c r="EFH37" s="520"/>
      <c r="EFI37" s="520"/>
      <c r="EFJ37" s="520"/>
      <c r="EFK37" s="520"/>
      <c r="EFL37" s="520"/>
      <c r="EFM37" s="520"/>
      <c r="EFN37" s="520"/>
      <c r="EFO37" s="520"/>
      <c r="EFP37" s="520"/>
      <c r="EFQ37" s="520"/>
      <c r="EFR37" s="520"/>
      <c r="EFS37" s="520"/>
      <c r="EFT37" s="520"/>
      <c r="EFU37" s="520"/>
      <c r="EFV37" s="520"/>
      <c r="EFW37" s="520"/>
      <c r="EFX37" s="520"/>
      <c r="EFY37" s="520"/>
      <c r="EFZ37" s="520"/>
      <c r="EGA37" s="520"/>
      <c r="EGB37" s="520"/>
      <c r="EGC37" s="520"/>
      <c r="EGD37" s="520"/>
      <c r="EGE37" s="520"/>
      <c r="EGF37" s="520"/>
      <c r="EGG37" s="520"/>
      <c r="EGH37" s="520"/>
      <c r="EGI37" s="520"/>
      <c r="EGJ37" s="520"/>
      <c r="EGK37" s="520"/>
      <c r="EGL37" s="520"/>
      <c r="EGM37" s="520"/>
      <c r="EGN37" s="520"/>
      <c r="EGO37" s="520"/>
      <c r="EGP37" s="520"/>
      <c r="EGQ37" s="520"/>
      <c r="EGR37" s="520"/>
      <c r="EGS37" s="520"/>
      <c r="EGT37" s="520"/>
      <c r="EGU37" s="520"/>
      <c r="EGV37" s="520"/>
      <c r="EGW37" s="520"/>
      <c r="EGX37" s="520"/>
      <c r="EGY37" s="520"/>
      <c r="EGZ37" s="520"/>
      <c r="EHA37" s="520"/>
      <c r="EHB37" s="520"/>
      <c r="EHC37" s="520"/>
      <c r="EHD37" s="520"/>
      <c r="EHE37" s="520"/>
      <c r="EHF37" s="520"/>
      <c r="EHG37" s="520"/>
      <c r="EHH37" s="520"/>
      <c r="EHI37" s="520"/>
      <c r="EHJ37" s="520"/>
      <c r="EHK37" s="520"/>
      <c r="EHL37" s="520"/>
      <c r="EHM37" s="520"/>
      <c r="EHN37" s="520"/>
      <c r="EHO37" s="520"/>
      <c r="EHP37" s="520"/>
      <c r="EHQ37" s="520"/>
      <c r="EHR37" s="520"/>
      <c r="EHS37" s="520"/>
      <c r="EHT37" s="520"/>
      <c r="EHU37" s="520"/>
      <c r="EHV37" s="520"/>
      <c r="EHW37" s="520"/>
      <c r="EHX37" s="520"/>
      <c r="EHY37" s="520"/>
      <c r="EHZ37" s="520"/>
      <c r="EIA37" s="520"/>
      <c r="EIB37" s="520"/>
      <c r="EIC37" s="520"/>
      <c r="EID37" s="520"/>
      <c r="EIE37" s="520"/>
      <c r="EIF37" s="520"/>
      <c r="EIG37" s="520"/>
      <c r="EIH37" s="520"/>
      <c r="EII37" s="520"/>
      <c r="EIJ37" s="520"/>
      <c r="EIK37" s="520"/>
      <c r="EIL37" s="520"/>
      <c r="EIM37" s="520"/>
      <c r="EIN37" s="520"/>
      <c r="EIO37" s="520"/>
      <c r="EIP37" s="520"/>
      <c r="EIQ37" s="520"/>
      <c r="EIR37" s="520"/>
      <c r="EIS37" s="520"/>
      <c r="EIT37" s="520"/>
      <c r="EIU37" s="520"/>
      <c r="EIV37" s="520"/>
      <c r="EIW37" s="520"/>
      <c r="EIX37" s="520"/>
      <c r="EIY37" s="520"/>
      <c r="EIZ37" s="520"/>
      <c r="EJA37" s="520"/>
      <c r="EJB37" s="520"/>
      <c r="EJC37" s="520"/>
      <c r="EJD37" s="520"/>
      <c r="EJE37" s="520"/>
      <c r="EJF37" s="520"/>
      <c r="EJG37" s="520"/>
      <c r="EJH37" s="520"/>
      <c r="EJI37" s="520"/>
      <c r="EJJ37" s="520"/>
      <c r="EJK37" s="520"/>
      <c r="EJL37" s="520"/>
      <c r="EJM37" s="520"/>
      <c r="EJN37" s="520"/>
      <c r="EJO37" s="520"/>
      <c r="EJP37" s="520"/>
      <c r="EJQ37" s="520"/>
      <c r="EJR37" s="520"/>
      <c r="EJS37" s="520"/>
      <c r="EJT37" s="520"/>
      <c r="EJU37" s="520"/>
      <c r="EJV37" s="520"/>
      <c r="EJW37" s="520"/>
      <c r="EJX37" s="520"/>
      <c r="EJY37" s="520"/>
      <c r="EJZ37" s="520"/>
      <c r="EKA37" s="520"/>
      <c r="EKB37" s="520"/>
      <c r="EKC37" s="520"/>
      <c r="EKD37" s="520"/>
      <c r="EKE37" s="520"/>
      <c r="EKF37" s="520"/>
      <c r="EKG37" s="520"/>
      <c r="EKH37" s="520"/>
      <c r="EKI37" s="520"/>
      <c r="EKJ37" s="520"/>
      <c r="EKK37" s="520"/>
      <c r="EKL37" s="520"/>
      <c r="EKM37" s="520"/>
      <c r="EKN37" s="520"/>
      <c r="EKO37" s="520"/>
      <c r="EKP37" s="520"/>
      <c r="EKQ37" s="520"/>
      <c r="EKR37" s="520"/>
      <c r="EKS37" s="520"/>
      <c r="EKT37" s="520"/>
      <c r="EKU37" s="520"/>
      <c r="EKV37" s="520"/>
      <c r="EKW37" s="520"/>
      <c r="EKX37" s="520"/>
      <c r="EKY37" s="520"/>
      <c r="EKZ37" s="520"/>
      <c r="ELA37" s="520"/>
      <c r="ELB37" s="520"/>
      <c r="ELC37" s="520"/>
      <c r="ELD37" s="520"/>
      <c r="ELE37" s="520"/>
      <c r="ELF37" s="520"/>
      <c r="ELG37" s="520"/>
      <c r="ELH37" s="520"/>
      <c r="ELI37" s="520"/>
      <c r="ELJ37" s="520"/>
      <c r="ELK37" s="520"/>
      <c r="ELL37" s="520"/>
      <c r="ELM37" s="520"/>
      <c r="ELN37" s="520"/>
      <c r="ELO37" s="520"/>
      <c r="ELP37" s="520"/>
      <c r="ELQ37" s="520"/>
      <c r="ELR37" s="520"/>
      <c r="ELS37" s="520"/>
      <c r="ELT37" s="520"/>
      <c r="ELU37" s="520"/>
      <c r="ELV37" s="520"/>
      <c r="ELW37" s="520"/>
      <c r="ELX37" s="520"/>
      <c r="ELY37" s="520"/>
      <c r="ELZ37" s="520"/>
      <c r="EMA37" s="520"/>
      <c r="EMB37" s="520"/>
      <c r="EMC37" s="520"/>
      <c r="EMD37" s="520"/>
      <c r="EME37" s="520"/>
      <c r="EMF37" s="520"/>
      <c r="EMG37" s="520"/>
      <c r="EMH37" s="520"/>
      <c r="EMI37" s="520"/>
      <c r="EMJ37" s="520"/>
      <c r="EMK37" s="520"/>
      <c r="EML37" s="520"/>
      <c r="EMM37" s="520"/>
      <c r="EMN37" s="520"/>
      <c r="EMO37" s="520"/>
      <c r="EMP37" s="520"/>
      <c r="EMQ37" s="520"/>
      <c r="EMR37" s="520"/>
      <c r="EMS37" s="520"/>
      <c r="EMT37" s="520"/>
      <c r="EMU37" s="520"/>
      <c r="EMV37" s="520"/>
      <c r="EMW37" s="520"/>
      <c r="EMX37" s="520"/>
      <c r="EMY37" s="520"/>
      <c r="EMZ37" s="520"/>
      <c r="ENA37" s="520"/>
      <c r="ENB37" s="520"/>
      <c r="ENC37" s="520"/>
      <c r="END37" s="520"/>
      <c r="ENE37" s="520"/>
      <c r="ENF37" s="520"/>
      <c r="ENG37" s="520"/>
      <c r="ENH37" s="520"/>
      <c r="ENI37" s="520"/>
      <c r="ENJ37" s="520"/>
      <c r="ENK37" s="520"/>
      <c r="ENL37" s="520"/>
      <c r="ENM37" s="520"/>
      <c r="ENN37" s="520"/>
      <c r="ENO37" s="520"/>
      <c r="ENP37" s="520"/>
      <c r="ENQ37" s="520"/>
      <c r="ENR37" s="520"/>
      <c r="ENS37" s="520"/>
      <c r="ENT37" s="520"/>
      <c r="ENU37" s="520"/>
      <c r="ENV37" s="520"/>
      <c r="ENW37" s="520"/>
      <c r="ENX37" s="520"/>
      <c r="ENY37" s="520"/>
      <c r="ENZ37" s="520"/>
      <c r="EOA37" s="520"/>
      <c r="EOB37" s="520"/>
      <c r="EOC37" s="520"/>
      <c r="EOD37" s="520"/>
      <c r="EOE37" s="520"/>
      <c r="EOF37" s="520"/>
      <c r="EOG37" s="520"/>
      <c r="EOH37" s="520"/>
      <c r="EOI37" s="520"/>
      <c r="EOJ37" s="520"/>
      <c r="EOK37" s="520"/>
      <c r="EOL37" s="520"/>
      <c r="EOM37" s="520"/>
      <c r="EON37" s="520"/>
      <c r="EOO37" s="520"/>
      <c r="EOP37" s="520"/>
      <c r="EOQ37" s="520"/>
      <c r="EOR37" s="520"/>
      <c r="EOS37" s="520"/>
      <c r="EOT37" s="520"/>
      <c r="EOU37" s="520"/>
      <c r="EOV37" s="520"/>
      <c r="EOW37" s="520"/>
      <c r="EOX37" s="520"/>
      <c r="EOY37" s="520"/>
      <c r="EOZ37" s="520"/>
      <c r="EPA37" s="520"/>
      <c r="EPB37" s="520"/>
      <c r="EPC37" s="520"/>
      <c r="EPD37" s="520"/>
      <c r="EPE37" s="520"/>
      <c r="EPF37" s="520"/>
      <c r="EPG37" s="520"/>
      <c r="EPH37" s="520"/>
      <c r="EPI37" s="520"/>
      <c r="EPJ37" s="520"/>
      <c r="EPK37" s="520"/>
      <c r="EPL37" s="520"/>
      <c r="EPM37" s="520"/>
      <c r="EPN37" s="520"/>
      <c r="EPO37" s="520"/>
      <c r="EPP37" s="520"/>
      <c r="EPQ37" s="520"/>
      <c r="EPR37" s="520"/>
      <c r="EPS37" s="520"/>
      <c r="EPT37" s="520"/>
      <c r="EPU37" s="520"/>
      <c r="EPV37" s="520"/>
      <c r="EPW37" s="520"/>
      <c r="EPX37" s="520"/>
      <c r="EPY37" s="520"/>
      <c r="EPZ37" s="520"/>
      <c r="EQA37" s="520"/>
      <c r="EQB37" s="520"/>
      <c r="EQC37" s="520"/>
      <c r="EQD37" s="520"/>
      <c r="EQE37" s="520"/>
      <c r="EQF37" s="520"/>
      <c r="EQG37" s="520"/>
      <c r="EQH37" s="520"/>
      <c r="EQI37" s="520"/>
      <c r="EQJ37" s="520"/>
      <c r="EQK37" s="520"/>
      <c r="EQL37" s="520"/>
      <c r="EQM37" s="520"/>
      <c r="EQN37" s="520"/>
      <c r="EQO37" s="520"/>
      <c r="EQP37" s="520"/>
      <c r="EQQ37" s="520"/>
      <c r="EQR37" s="520"/>
      <c r="EQS37" s="520"/>
      <c r="EQT37" s="520"/>
      <c r="EQU37" s="520"/>
      <c r="EQV37" s="520"/>
      <c r="EQW37" s="520"/>
      <c r="EQX37" s="520"/>
      <c r="EQY37" s="520"/>
      <c r="EQZ37" s="520"/>
      <c r="ERA37" s="520"/>
      <c r="ERB37" s="520"/>
      <c r="ERC37" s="520"/>
      <c r="ERD37" s="520"/>
      <c r="ERE37" s="520"/>
      <c r="ERF37" s="520"/>
      <c r="ERG37" s="520"/>
      <c r="ERH37" s="520"/>
      <c r="ERI37" s="520"/>
      <c r="ERJ37" s="520"/>
      <c r="ERK37" s="520"/>
      <c r="ERL37" s="520"/>
      <c r="ERM37" s="520"/>
      <c r="ERN37" s="520"/>
      <c r="ERO37" s="520"/>
      <c r="ERP37" s="520"/>
      <c r="ERQ37" s="520"/>
      <c r="ERR37" s="520"/>
      <c r="ERS37" s="520"/>
      <c r="ERT37" s="520"/>
      <c r="ERU37" s="520"/>
      <c r="ERV37" s="520"/>
      <c r="ERW37" s="520"/>
      <c r="ERX37" s="520"/>
      <c r="ERY37" s="520"/>
      <c r="ERZ37" s="520"/>
      <c r="ESA37" s="520"/>
      <c r="ESB37" s="520"/>
      <c r="ESC37" s="520"/>
      <c r="ESD37" s="520"/>
      <c r="ESE37" s="520"/>
      <c r="ESF37" s="520"/>
      <c r="ESG37" s="520"/>
      <c r="ESH37" s="520"/>
      <c r="ESI37" s="520"/>
      <c r="ESJ37" s="520"/>
      <c r="ESK37" s="520"/>
      <c r="ESL37" s="520"/>
      <c r="ESM37" s="520"/>
      <c r="ESN37" s="520"/>
      <c r="ESO37" s="520"/>
      <c r="ESP37" s="520"/>
      <c r="ESQ37" s="520"/>
      <c r="ESR37" s="520"/>
      <c r="ESS37" s="520"/>
      <c r="EST37" s="520"/>
      <c r="ESU37" s="520"/>
      <c r="ESV37" s="520"/>
      <c r="ESW37" s="520"/>
      <c r="ESX37" s="520"/>
      <c r="ESY37" s="520"/>
      <c r="ESZ37" s="520"/>
      <c r="ETA37" s="520"/>
      <c r="ETB37" s="520"/>
      <c r="ETC37" s="520"/>
      <c r="ETD37" s="520"/>
      <c r="ETE37" s="520"/>
      <c r="ETF37" s="520"/>
      <c r="ETG37" s="520"/>
      <c r="ETH37" s="520"/>
      <c r="ETI37" s="520"/>
      <c r="ETJ37" s="520"/>
      <c r="ETK37" s="520"/>
      <c r="ETL37" s="520"/>
      <c r="ETM37" s="520"/>
      <c r="ETN37" s="520"/>
      <c r="ETO37" s="520"/>
      <c r="ETP37" s="520"/>
      <c r="ETQ37" s="520"/>
      <c r="ETR37" s="520"/>
      <c r="ETS37" s="520"/>
      <c r="ETT37" s="520"/>
      <c r="ETU37" s="520"/>
      <c r="ETV37" s="520"/>
      <c r="ETW37" s="520"/>
      <c r="ETX37" s="520"/>
      <c r="ETY37" s="520"/>
      <c r="ETZ37" s="520"/>
      <c r="EUA37" s="520"/>
      <c r="EUB37" s="520"/>
      <c r="EUC37" s="520"/>
      <c r="EUD37" s="520"/>
      <c r="EUE37" s="520"/>
      <c r="EUF37" s="520"/>
      <c r="EUG37" s="520"/>
      <c r="EUH37" s="520"/>
      <c r="EUI37" s="520"/>
      <c r="EUJ37" s="520"/>
      <c r="EUK37" s="520"/>
      <c r="EUL37" s="520"/>
      <c r="EUM37" s="520"/>
      <c r="EUN37" s="520"/>
      <c r="EUO37" s="520"/>
      <c r="EUP37" s="520"/>
      <c r="EUQ37" s="520"/>
      <c r="EUR37" s="520"/>
      <c r="EUS37" s="520"/>
      <c r="EUT37" s="520"/>
      <c r="EUU37" s="520"/>
      <c r="EUV37" s="520"/>
      <c r="EUW37" s="520"/>
      <c r="EUX37" s="520"/>
      <c r="EUY37" s="520"/>
      <c r="EUZ37" s="520"/>
      <c r="EVA37" s="520"/>
      <c r="EVB37" s="520"/>
      <c r="EVC37" s="520"/>
      <c r="EVD37" s="520"/>
      <c r="EVE37" s="520"/>
      <c r="EVF37" s="520"/>
      <c r="EVG37" s="520"/>
      <c r="EVH37" s="520"/>
      <c r="EVI37" s="520"/>
      <c r="EVJ37" s="520"/>
      <c r="EVK37" s="520"/>
      <c r="EVL37" s="520"/>
      <c r="EVM37" s="520"/>
      <c r="EVN37" s="520"/>
      <c r="EVO37" s="520"/>
      <c r="EVP37" s="520"/>
      <c r="EVQ37" s="520"/>
      <c r="EVR37" s="520"/>
      <c r="EVS37" s="520"/>
      <c r="EVT37" s="520"/>
      <c r="EVU37" s="520"/>
      <c r="EVV37" s="520"/>
      <c r="EVW37" s="520"/>
      <c r="EVX37" s="520"/>
      <c r="EVY37" s="520"/>
      <c r="EVZ37" s="520"/>
      <c r="EWA37" s="520"/>
      <c r="EWB37" s="520"/>
      <c r="EWC37" s="520"/>
      <c r="EWD37" s="520"/>
      <c r="EWE37" s="520"/>
      <c r="EWF37" s="520"/>
      <c r="EWG37" s="520"/>
      <c r="EWH37" s="520"/>
      <c r="EWI37" s="520"/>
      <c r="EWJ37" s="520"/>
      <c r="EWK37" s="520"/>
      <c r="EWL37" s="520"/>
      <c r="EWM37" s="520"/>
      <c r="EWN37" s="520"/>
      <c r="EWO37" s="520"/>
      <c r="EWP37" s="520"/>
      <c r="EWQ37" s="520"/>
      <c r="EWR37" s="520"/>
      <c r="EWS37" s="520"/>
      <c r="EWT37" s="520"/>
      <c r="EWU37" s="520"/>
      <c r="EWV37" s="520"/>
      <c r="EWW37" s="520"/>
      <c r="EWX37" s="520"/>
      <c r="EWY37" s="520"/>
      <c r="EWZ37" s="520"/>
      <c r="EXA37" s="520"/>
      <c r="EXB37" s="520"/>
      <c r="EXC37" s="520"/>
      <c r="EXD37" s="520"/>
      <c r="EXE37" s="520"/>
      <c r="EXF37" s="520"/>
      <c r="EXG37" s="520"/>
      <c r="EXH37" s="520"/>
      <c r="EXI37" s="520"/>
      <c r="EXJ37" s="520"/>
      <c r="EXK37" s="520"/>
      <c r="EXL37" s="520"/>
      <c r="EXM37" s="520"/>
      <c r="EXN37" s="520"/>
      <c r="EXO37" s="520"/>
      <c r="EXP37" s="520"/>
      <c r="EXQ37" s="520"/>
      <c r="EXR37" s="520"/>
      <c r="EXS37" s="520"/>
      <c r="EXT37" s="520"/>
      <c r="EXU37" s="520"/>
      <c r="EXV37" s="520"/>
      <c r="EXW37" s="520"/>
      <c r="EXX37" s="520"/>
      <c r="EXY37" s="520"/>
      <c r="EXZ37" s="520"/>
      <c r="EYA37" s="520"/>
      <c r="EYB37" s="520"/>
      <c r="EYC37" s="520"/>
      <c r="EYD37" s="520"/>
      <c r="EYE37" s="520"/>
      <c r="EYF37" s="520"/>
      <c r="EYG37" s="520"/>
      <c r="EYH37" s="520"/>
      <c r="EYI37" s="520"/>
      <c r="EYJ37" s="520"/>
      <c r="EYK37" s="520"/>
      <c r="EYL37" s="520"/>
      <c r="EYM37" s="520"/>
      <c r="EYN37" s="520"/>
      <c r="EYO37" s="520"/>
      <c r="EYP37" s="520"/>
      <c r="EYQ37" s="520"/>
      <c r="EYR37" s="520"/>
      <c r="EYS37" s="520"/>
      <c r="EYT37" s="520"/>
      <c r="EYU37" s="520"/>
      <c r="EYV37" s="520"/>
      <c r="EYW37" s="520"/>
      <c r="EYX37" s="520"/>
      <c r="EYY37" s="520"/>
      <c r="EYZ37" s="520"/>
      <c r="EZA37" s="520"/>
      <c r="EZB37" s="520"/>
      <c r="EZC37" s="520"/>
      <c r="EZD37" s="520"/>
      <c r="EZE37" s="520"/>
      <c r="EZF37" s="520"/>
      <c r="EZG37" s="520"/>
      <c r="EZH37" s="520"/>
      <c r="EZI37" s="520"/>
      <c r="EZJ37" s="520"/>
      <c r="EZK37" s="520"/>
      <c r="EZL37" s="520"/>
      <c r="EZM37" s="520"/>
      <c r="EZN37" s="520"/>
      <c r="EZO37" s="520"/>
      <c r="EZP37" s="520"/>
      <c r="EZQ37" s="520"/>
      <c r="EZR37" s="520"/>
      <c r="EZS37" s="520"/>
      <c r="EZT37" s="520"/>
      <c r="EZU37" s="520"/>
      <c r="EZV37" s="520"/>
      <c r="EZW37" s="520"/>
      <c r="EZX37" s="520"/>
      <c r="EZY37" s="520"/>
      <c r="EZZ37" s="520"/>
      <c r="FAA37" s="520"/>
      <c r="FAB37" s="520"/>
      <c r="FAC37" s="520"/>
      <c r="FAD37" s="520"/>
      <c r="FAE37" s="520"/>
      <c r="FAF37" s="520"/>
      <c r="FAG37" s="520"/>
      <c r="FAH37" s="520"/>
      <c r="FAI37" s="520"/>
      <c r="FAJ37" s="520"/>
      <c r="FAK37" s="520"/>
      <c r="FAL37" s="520"/>
      <c r="FAM37" s="520"/>
      <c r="FAN37" s="520"/>
      <c r="FAO37" s="520"/>
      <c r="FAP37" s="520"/>
      <c r="FAQ37" s="520"/>
      <c r="FAR37" s="520"/>
      <c r="FAS37" s="520"/>
      <c r="FAT37" s="520"/>
      <c r="FAU37" s="520"/>
      <c r="FAV37" s="520"/>
      <c r="FAW37" s="520"/>
      <c r="FAX37" s="520"/>
      <c r="FAY37" s="520"/>
      <c r="FAZ37" s="520"/>
      <c r="FBA37" s="520"/>
      <c r="FBB37" s="520"/>
      <c r="FBC37" s="520"/>
      <c r="FBD37" s="520"/>
      <c r="FBE37" s="520"/>
      <c r="FBF37" s="520"/>
      <c r="FBG37" s="520"/>
      <c r="FBH37" s="520"/>
      <c r="FBI37" s="520"/>
      <c r="FBJ37" s="520"/>
      <c r="FBK37" s="520"/>
      <c r="FBL37" s="520"/>
      <c r="FBM37" s="520"/>
      <c r="FBN37" s="520"/>
      <c r="FBO37" s="520"/>
      <c r="FBP37" s="520"/>
      <c r="FBQ37" s="520"/>
      <c r="FBR37" s="520"/>
      <c r="FBS37" s="520"/>
      <c r="FBT37" s="520"/>
      <c r="FBU37" s="520"/>
      <c r="FBV37" s="520"/>
      <c r="FBW37" s="520"/>
      <c r="FBX37" s="520"/>
      <c r="FBY37" s="520"/>
      <c r="FBZ37" s="520"/>
      <c r="FCA37" s="520"/>
      <c r="FCB37" s="520"/>
      <c r="FCC37" s="520"/>
      <c r="FCD37" s="520"/>
      <c r="FCE37" s="520"/>
      <c r="FCF37" s="520"/>
      <c r="FCG37" s="520"/>
      <c r="FCH37" s="520"/>
      <c r="FCI37" s="520"/>
      <c r="FCJ37" s="520"/>
      <c r="FCK37" s="520"/>
      <c r="FCL37" s="520"/>
      <c r="FCM37" s="520"/>
      <c r="FCN37" s="520"/>
      <c r="FCO37" s="520"/>
      <c r="FCP37" s="520"/>
      <c r="FCQ37" s="520"/>
      <c r="FCR37" s="520"/>
      <c r="FCS37" s="520"/>
      <c r="FCT37" s="520"/>
      <c r="FCU37" s="520"/>
      <c r="FCV37" s="520"/>
      <c r="FCW37" s="520"/>
      <c r="FCX37" s="520"/>
      <c r="FCY37" s="520"/>
      <c r="FCZ37" s="520"/>
      <c r="FDA37" s="520"/>
      <c r="FDB37" s="520"/>
      <c r="FDC37" s="520"/>
      <c r="FDD37" s="520"/>
      <c r="FDE37" s="520"/>
      <c r="FDF37" s="520"/>
      <c r="FDG37" s="520"/>
      <c r="FDH37" s="520"/>
      <c r="FDI37" s="520"/>
      <c r="FDJ37" s="520"/>
      <c r="FDK37" s="520"/>
      <c r="FDL37" s="520"/>
      <c r="FDM37" s="520"/>
      <c r="FDN37" s="520"/>
      <c r="FDO37" s="520"/>
      <c r="FDP37" s="520"/>
      <c r="FDQ37" s="520"/>
      <c r="FDR37" s="520"/>
      <c r="FDS37" s="520"/>
      <c r="FDT37" s="520"/>
      <c r="FDU37" s="520"/>
      <c r="FDV37" s="520"/>
      <c r="FDW37" s="520"/>
      <c r="FDX37" s="520"/>
      <c r="FDY37" s="520"/>
      <c r="FDZ37" s="520"/>
      <c r="FEA37" s="520"/>
      <c r="FEB37" s="520"/>
      <c r="FEC37" s="520"/>
      <c r="FED37" s="520"/>
      <c r="FEE37" s="520"/>
      <c r="FEF37" s="520"/>
      <c r="FEG37" s="520"/>
      <c r="FEH37" s="520"/>
      <c r="FEI37" s="520"/>
      <c r="FEJ37" s="520"/>
      <c r="FEK37" s="520"/>
      <c r="FEL37" s="520"/>
      <c r="FEM37" s="520"/>
      <c r="FEN37" s="520"/>
      <c r="FEO37" s="520"/>
      <c r="FEP37" s="520"/>
      <c r="FEQ37" s="520"/>
      <c r="FER37" s="520"/>
      <c r="FES37" s="520"/>
      <c r="FET37" s="520"/>
      <c r="FEU37" s="520"/>
      <c r="FEV37" s="520"/>
      <c r="FEW37" s="520"/>
      <c r="FEX37" s="520"/>
      <c r="FEY37" s="520"/>
      <c r="FEZ37" s="520"/>
      <c r="FFA37" s="520"/>
      <c r="FFB37" s="520"/>
      <c r="FFC37" s="520"/>
      <c r="FFD37" s="520"/>
      <c r="FFE37" s="520"/>
      <c r="FFF37" s="520"/>
      <c r="FFG37" s="520"/>
      <c r="FFH37" s="520"/>
      <c r="FFI37" s="520"/>
      <c r="FFJ37" s="520"/>
      <c r="FFK37" s="520"/>
      <c r="FFL37" s="520"/>
      <c r="FFM37" s="520"/>
      <c r="FFN37" s="520"/>
      <c r="FFO37" s="520"/>
      <c r="FFP37" s="520"/>
      <c r="FFQ37" s="520"/>
      <c r="FFR37" s="520"/>
      <c r="FFS37" s="520"/>
      <c r="FFT37" s="520"/>
      <c r="FFU37" s="520"/>
      <c r="FFV37" s="520"/>
      <c r="FFW37" s="520"/>
      <c r="FFX37" s="520"/>
      <c r="FFY37" s="520"/>
      <c r="FFZ37" s="520"/>
      <c r="FGA37" s="520"/>
      <c r="FGB37" s="520"/>
      <c r="FGC37" s="520"/>
      <c r="FGD37" s="520"/>
      <c r="FGE37" s="520"/>
      <c r="FGF37" s="520"/>
      <c r="FGG37" s="520"/>
      <c r="FGH37" s="520"/>
      <c r="FGI37" s="520"/>
      <c r="FGJ37" s="520"/>
      <c r="FGK37" s="520"/>
      <c r="FGL37" s="520"/>
      <c r="FGM37" s="520"/>
      <c r="FGN37" s="520"/>
      <c r="FGO37" s="520"/>
      <c r="FGP37" s="520"/>
      <c r="FGQ37" s="520"/>
      <c r="FGR37" s="520"/>
      <c r="FGS37" s="520"/>
      <c r="FGT37" s="520"/>
      <c r="FGU37" s="520"/>
      <c r="FGV37" s="520"/>
      <c r="FGW37" s="520"/>
      <c r="FGX37" s="520"/>
      <c r="FGY37" s="520"/>
      <c r="FGZ37" s="520"/>
      <c r="FHA37" s="520"/>
      <c r="FHB37" s="520"/>
      <c r="FHC37" s="520"/>
      <c r="FHD37" s="520"/>
      <c r="FHE37" s="520"/>
      <c r="FHF37" s="520"/>
      <c r="FHG37" s="520"/>
      <c r="FHH37" s="520"/>
      <c r="FHI37" s="520"/>
      <c r="FHJ37" s="520"/>
      <c r="FHK37" s="520"/>
      <c r="FHL37" s="520"/>
      <c r="FHM37" s="520"/>
      <c r="FHN37" s="520"/>
      <c r="FHO37" s="520"/>
      <c r="FHP37" s="520"/>
      <c r="FHQ37" s="520"/>
      <c r="FHR37" s="520"/>
      <c r="FHS37" s="520"/>
      <c r="FHT37" s="520"/>
      <c r="FHU37" s="520"/>
      <c r="FHV37" s="520"/>
      <c r="FHW37" s="520"/>
      <c r="FHX37" s="520"/>
      <c r="FHY37" s="520"/>
      <c r="FHZ37" s="520"/>
      <c r="FIA37" s="520"/>
      <c r="FIB37" s="520"/>
      <c r="FIC37" s="520"/>
      <c r="FID37" s="520"/>
      <c r="FIE37" s="520"/>
      <c r="FIF37" s="520"/>
      <c r="FIG37" s="520"/>
      <c r="FIH37" s="520"/>
      <c r="FII37" s="520"/>
      <c r="FIJ37" s="520"/>
      <c r="FIK37" s="520"/>
      <c r="FIL37" s="520"/>
      <c r="FIM37" s="520"/>
      <c r="FIN37" s="520"/>
      <c r="FIO37" s="520"/>
      <c r="FIP37" s="520"/>
      <c r="FIQ37" s="520"/>
      <c r="FIR37" s="520"/>
      <c r="FIS37" s="520"/>
      <c r="FIT37" s="520"/>
      <c r="FIU37" s="520"/>
      <c r="FIV37" s="520"/>
      <c r="FIW37" s="520"/>
      <c r="FIX37" s="520"/>
      <c r="FIY37" s="520"/>
      <c r="FIZ37" s="520"/>
      <c r="FJA37" s="520"/>
      <c r="FJB37" s="520"/>
      <c r="FJC37" s="520"/>
      <c r="FJD37" s="520"/>
      <c r="FJE37" s="520"/>
      <c r="FJF37" s="520"/>
      <c r="FJG37" s="520"/>
      <c r="FJH37" s="520"/>
      <c r="FJI37" s="520"/>
      <c r="FJJ37" s="520"/>
      <c r="FJK37" s="520"/>
      <c r="FJL37" s="520"/>
      <c r="FJM37" s="520"/>
      <c r="FJN37" s="520"/>
      <c r="FJO37" s="520"/>
      <c r="FJP37" s="520"/>
      <c r="FJQ37" s="520"/>
      <c r="FJR37" s="520"/>
      <c r="FJS37" s="520"/>
      <c r="FJT37" s="520"/>
      <c r="FJU37" s="520"/>
      <c r="FJV37" s="520"/>
      <c r="FJW37" s="520"/>
      <c r="FJX37" s="520"/>
      <c r="FJY37" s="520"/>
      <c r="FJZ37" s="520"/>
      <c r="FKA37" s="520"/>
      <c r="FKB37" s="520"/>
      <c r="FKC37" s="520"/>
      <c r="FKD37" s="520"/>
      <c r="FKE37" s="520"/>
      <c r="FKF37" s="520"/>
      <c r="FKG37" s="520"/>
      <c r="FKH37" s="520"/>
      <c r="FKI37" s="520"/>
      <c r="FKJ37" s="520"/>
      <c r="FKK37" s="520"/>
      <c r="FKL37" s="520"/>
      <c r="FKM37" s="520"/>
      <c r="FKN37" s="520"/>
      <c r="FKO37" s="520"/>
      <c r="FKP37" s="520"/>
      <c r="FKQ37" s="520"/>
      <c r="FKR37" s="520"/>
      <c r="FKS37" s="520"/>
      <c r="FKT37" s="520"/>
      <c r="FKU37" s="520"/>
      <c r="FKV37" s="520"/>
      <c r="FKW37" s="520"/>
      <c r="FKX37" s="520"/>
      <c r="FKY37" s="520"/>
      <c r="FKZ37" s="520"/>
      <c r="FLA37" s="520"/>
      <c r="FLB37" s="520"/>
      <c r="FLC37" s="520"/>
      <c r="FLD37" s="520"/>
      <c r="FLE37" s="520"/>
      <c r="FLF37" s="520"/>
      <c r="FLG37" s="520"/>
      <c r="FLH37" s="520"/>
      <c r="FLI37" s="520"/>
      <c r="FLJ37" s="520"/>
      <c r="FLK37" s="520"/>
      <c r="FLL37" s="520"/>
      <c r="FLM37" s="520"/>
      <c r="FLN37" s="520"/>
      <c r="FLO37" s="520"/>
      <c r="FLP37" s="520"/>
      <c r="FLQ37" s="520"/>
      <c r="FLR37" s="520"/>
      <c r="FLS37" s="520"/>
      <c r="FLT37" s="520"/>
      <c r="FLU37" s="520"/>
      <c r="FLV37" s="520"/>
      <c r="FLW37" s="520"/>
      <c r="FLX37" s="520"/>
      <c r="FLY37" s="520"/>
      <c r="FLZ37" s="520"/>
      <c r="FMA37" s="520"/>
      <c r="FMB37" s="520"/>
      <c r="FMC37" s="520"/>
      <c r="FMD37" s="520"/>
      <c r="FME37" s="520"/>
      <c r="FMF37" s="520"/>
      <c r="FMG37" s="520"/>
      <c r="FMH37" s="520"/>
      <c r="FMI37" s="520"/>
      <c r="FMJ37" s="520"/>
      <c r="FMK37" s="520"/>
      <c r="FML37" s="520"/>
      <c r="FMM37" s="520"/>
      <c r="FMN37" s="520"/>
      <c r="FMO37" s="520"/>
      <c r="FMP37" s="520"/>
      <c r="FMQ37" s="520"/>
      <c r="FMR37" s="520"/>
      <c r="FMS37" s="520"/>
      <c r="FMT37" s="520"/>
      <c r="FMU37" s="520"/>
      <c r="FMV37" s="520"/>
      <c r="FMW37" s="520"/>
      <c r="FMX37" s="520"/>
      <c r="FMY37" s="520"/>
      <c r="FMZ37" s="520"/>
      <c r="FNA37" s="520"/>
      <c r="FNB37" s="520"/>
      <c r="FNC37" s="520"/>
      <c r="FND37" s="520"/>
      <c r="FNE37" s="520"/>
      <c r="FNF37" s="520"/>
      <c r="FNG37" s="520"/>
      <c r="FNH37" s="520"/>
      <c r="FNI37" s="520"/>
      <c r="FNJ37" s="520"/>
      <c r="FNK37" s="520"/>
      <c r="FNL37" s="520"/>
      <c r="FNM37" s="520"/>
      <c r="FNN37" s="520"/>
      <c r="FNO37" s="520"/>
      <c r="FNP37" s="520"/>
      <c r="FNQ37" s="520"/>
      <c r="FNR37" s="520"/>
      <c r="FNS37" s="520"/>
      <c r="FNT37" s="520"/>
      <c r="FNU37" s="520"/>
      <c r="FNV37" s="520"/>
      <c r="FNW37" s="520"/>
      <c r="FNX37" s="520"/>
      <c r="FNY37" s="520"/>
      <c r="FNZ37" s="520"/>
      <c r="FOA37" s="520"/>
      <c r="FOB37" s="520"/>
      <c r="FOC37" s="520"/>
      <c r="FOD37" s="520"/>
      <c r="FOE37" s="520"/>
      <c r="FOF37" s="520"/>
      <c r="FOG37" s="520"/>
      <c r="FOH37" s="520"/>
      <c r="FOI37" s="520"/>
      <c r="FOJ37" s="520"/>
      <c r="FOK37" s="520"/>
      <c r="FOL37" s="520"/>
      <c r="FOM37" s="520"/>
      <c r="FON37" s="520"/>
      <c r="FOO37" s="520"/>
      <c r="FOP37" s="520"/>
      <c r="FOQ37" s="520"/>
      <c r="FOR37" s="520"/>
      <c r="FOS37" s="520"/>
      <c r="FOT37" s="520"/>
      <c r="FOU37" s="520"/>
      <c r="FOV37" s="520"/>
      <c r="FOW37" s="520"/>
      <c r="FOX37" s="520"/>
      <c r="FOY37" s="520"/>
      <c r="FOZ37" s="520"/>
      <c r="FPA37" s="520"/>
      <c r="FPB37" s="520"/>
      <c r="FPC37" s="520"/>
      <c r="FPD37" s="520"/>
      <c r="FPE37" s="520"/>
      <c r="FPF37" s="520"/>
      <c r="FPG37" s="520"/>
      <c r="FPH37" s="520"/>
      <c r="FPI37" s="520"/>
      <c r="FPJ37" s="520"/>
      <c r="FPK37" s="520"/>
      <c r="FPL37" s="520"/>
      <c r="FPM37" s="520"/>
      <c r="FPN37" s="520"/>
      <c r="FPO37" s="520"/>
      <c r="FPP37" s="520"/>
      <c r="FPQ37" s="520"/>
      <c r="FPR37" s="520"/>
      <c r="FPS37" s="520"/>
      <c r="FPT37" s="520"/>
      <c r="FPU37" s="520"/>
      <c r="FPV37" s="520"/>
      <c r="FPW37" s="520"/>
      <c r="FPX37" s="520"/>
      <c r="FPY37" s="520"/>
      <c r="FPZ37" s="520"/>
      <c r="FQA37" s="520"/>
      <c r="FQB37" s="520"/>
      <c r="FQC37" s="520"/>
      <c r="FQD37" s="520"/>
      <c r="FQE37" s="520"/>
      <c r="FQF37" s="520"/>
      <c r="FQG37" s="520"/>
      <c r="FQH37" s="520"/>
      <c r="FQI37" s="520"/>
      <c r="FQJ37" s="520"/>
      <c r="FQK37" s="520"/>
      <c r="FQL37" s="520"/>
      <c r="FQM37" s="520"/>
      <c r="FQN37" s="520"/>
      <c r="FQO37" s="520"/>
      <c r="FQP37" s="520"/>
      <c r="FQQ37" s="520"/>
      <c r="FQR37" s="520"/>
      <c r="FQS37" s="520"/>
      <c r="FQT37" s="520"/>
      <c r="FQU37" s="520"/>
      <c r="FQV37" s="520"/>
      <c r="FQW37" s="520"/>
      <c r="FQX37" s="520"/>
      <c r="FQY37" s="520"/>
      <c r="FQZ37" s="520"/>
      <c r="FRA37" s="520"/>
      <c r="FRB37" s="520"/>
      <c r="FRC37" s="520"/>
      <c r="FRD37" s="520"/>
      <c r="FRE37" s="520"/>
      <c r="FRF37" s="520"/>
      <c r="FRG37" s="520"/>
      <c r="FRH37" s="520"/>
      <c r="FRI37" s="520"/>
      <c r="FRJ37" s="520"/>
      <c r="FRK37" s="520"/>
      <c r="FRL37" s="520"/>
      <c r="FRM37" s="520"/>
      <c r="FRN37" s="520"/>
      <c r="FRO37" s="520"/>
      <c r="FRP37" s="520"/>
      <c r="FRQ37" s="520"/>
      <c r="FRR37" s="520"/>
      <c r="FRS37" s="520"/>
      <c r="FRT37" s="520"/>
      <c r="FRU37" s="520"/>
      <c r="FRV37" s="520"/>
      <c r="FRW37" s="520"/>
      <c r="FRX37" s="520"/>
      <c r="FRY37" s="520"/>
      <c r="FRZ37" s="520"/>
      <c r="FSA37" s="520"/>
      <c r="FSB37" s="520"/>
      <c r="FSC37" s="520"/>
      <c r="FSD37" s="520"/>
      <c r="FSE37" s="520"/>
      <c r="FSF37" s="520"/>
      <c r="FSG37" s="520"/>
      <c r="FSH37" s="520"/>
      <c r="FSI37" s="520"/>
      <c r="FSJ37" s="520"/>
      <c r="FSK37" s="520"/>
      <c r="FSL37" s="520"/>
      <c r="FSM37" s="520"/>
      <c r="FSN37" s="520"/>
      <c r="FSO37" s="520"/>
      <c r="FSP37" s="520"/>
      <c r="FSQ37" s="520"/>
      <c r="FSR37" s="520"/>
      <c r="FSS37" s="520"/>
      <c r="FST37" s="520"/>
      <c r="FSU37" s="520"/>
      <c r="FSV37" s="520"/>
      <c r="FSW37" s="520"/>
      <c r="FSX37" s="520"/>
      <c r="FSY37" s="520"/>
      <c r="FSZ37" s="520"/>
      <c r="FTA37" s="520"/>
      <c r="FTB37" s="520"/>
      <c r="FTC37" s="520"/>
      <c r="FTD37" s="520"/>
      <c r="FTE37" s="520"/>
      <c r="FTF37" s="520"/>
      <c r="FTG37" s="520"/>
      <c r="FTH37" s="520"/>
      <c r="FTI37" s="520"/>
      <c r="FTJ37" s="520"/>
      <c r="FTK37" s="520"/>
      <c r="FTL37" s="520"/>
      <c r="FTM37" s="520"/>
      <c r="FTN37" s="520"/>
      <c r="FTO37" s="520"/>
      <c r="FTP37" s="520"/>
      <c r="FTQ37" s="520"/>
      <c r="FTR37" s="520"/>
      <c r="FTS37" s="520"/>
      <c r="FTT37" s="520"/>
      <c r="FTU37" s="520"/>
      <c r="FTV37" s="520"/>
      <c r="FTW37" s="520"/>
      <c r="FTX37" s="520"/>
      <c r="FTY37" s="520"/>
      <c r="FTZ37" s="520"/>
      <c r="FUA37" s="520"/>
      <c r="FUB37" s="520"/>
      <c r="FUC37" s="520"/>
      <c r="FUD37" s="520"/>
      <c r="FUE37" s="520"/>
      <c r="FUF37" s="520"/>
      <c r="FUG37" s="520"/>
      <c r="FUH37" s="520"/>
      <c r="FUI37" s="520"/>
      <c r="FUJ37" s="520"/>
      <c r="FUK37" s="520"/>
      <c r="FUL37" s="520"/>
      <c r="FUM37" s="520"/>
      <c r="FUN37" s="520"/>
      <c r="FUO37" s="520"/>
      <c r="FUP37" s="520"/>
      <c r="FUQ37" s="520"/>
      <c r="FUR37" s="520"/>
      <c r="FUS37" s="520"/>
      <c r="FUT37" s="520"/>
      <c r="FUU37" s="520"/>
      <c r="FUV37" s="520"/>
      <c r="FUW37" s="520"/>
      <c r="FUX37" s="520"/>
      <c r="FUY37" s="520"/>
      <c r="FUZ37" s="520"/>
      <c r="FVA37" s="520"/>
      <c r="FVB37" s="520"/>
      <c r="FVC37" s="520"/>
      <c r="FVD37" s="520"/>
      <c r="FVE37" s="520"/>
      <c r="FVF37" s="520"/>
      <c r="FVG37" s="520"/>
      <c r="FVH37" s="520"/>
      <c r="FVI37" s="520"/>
      <c r="FVJ37" s="520"/>
      <c r="FVK37" s="520"/>
      <c r="FVL37" s="520"/>
      <c r="FVM37" s="520"/>
      <c r="FVN37" s="520"/>
      <c r="FVO37" s="520"/>
      <c r="FVP37" s="520"/>
      <c r="FVQ37" s="520"/>
      <c r="FVR37" s="520"/>
      <c r="FVS37" s="520"/>
      <c r="FVT37" s="520"/>
      <c r="FVU37" s="520"/>
      <c r="FVV37" s="520"/>
      <c r="FVW37" s="520"/>
      <c r="FVX37" s="520"/>
      <c r="FVY37" s="520"/>
      <c r="FVZ37" s="520"/>
      <c r="FWA37" s="520"/>
      <c r="FWB37" s="520"/>
      <c r="FWC37" s="520"/>
      <c r="FWD37" s="520"/>
      <c r="FWE37" s="520"/>
      <c r="FWF37" s="520"/>
      <c r="FWG37" s="520"/>
      <c r="FWH37" s="520"/>
      <c r="FWI37" s="520"/>
      <c r="FWJ37" s="520"/>
      <c r="FWK37" s="520"/>
      <c r="FWL37" s="520"/>
      <c r="FWM37" s="520"/>
      <c r="FWN37" s="520"/>
      <c r="FWO37" s="520"/>
      <c r="FWP37" s="520"/>
      <c r="FWQ37" s="520"/>
      <c r="FWR37" s="520"/>
      <c r="FWS37" s="520"/>
      <c r="FWT37" s="520"/>
      <c r="FWU37" s="520"/>
      <c r="FWV37" s="520"/>
      <c r="FWW37" s="520"/>
      <c r="FWX37" s="520"/>
      <c r="FWY37" s="520"/>
      <c r="FWZ37" s="520"/>
      <c r="FXA37" s="520"/>
      <c r="FXB37" s="520"/>
      <c r="FXC37" s="520"/>
      <c r="FXD37" s="520"/>
      <c r="FXE37" s="520"/>
      <c r="FXF37" s="520"/>
      <c r="FXG37" s="520"/>
      <c r="FXH37" s="520"/>
      <c r="FXI37" s="520"/>
      <c r="FXJ37" s="520"/>
      <c r="FXK37" s="520"/>
      <c r="FXL37" s="520"/>
      <c r="FXM37" s="520"/>
      <c r="FXN37" s="520"/>
      <c r="FXO37" s="520"/>
      <c r="FXP37" s="520"/>
      <c r="FXQ37" s="520"/>
      <c r="FXR37" s="520"/>
      <c r="FXS37" s="520"/>
      <c r="FXT37" s="520"/>
      <c r="FXU37" s="520"/>
      <c r="FXV37" s="520"/>
      <c r="FXW37" s="520"/>
      <c r="FXX37" s="520"/>
      <c r="FXY37" s="520"/>
      <c r="FXZ37" s="520"/>
      <c r="FYA37" s="520"/>
      <c r="FYB37" s="520"/>
      <c r="FYC37" s="520"/>
      <c r="FYD37" s="520"/>
      <c r="FYE37" s="520"/>
      <c r="FYF37" s="520"/>
      <c r="FYG37" s="520"/>
      <c r="FYH37" s="520"/>
      <c r="FYI37" s="520"/>
      <c r="FYJ37" s="520"/>
      <c r="FYK37" s="520"/>
      <c r="FYL37" s="520"/>
      <c r="FYM37" s="520"/>
      <c r="FYN37" s="520"/>
      <c r="FYO37" s="520"/>
      <c r="FYP37" s="520"/>
      <c r="FYQ37" s="520"/>
      <c r="FYR37" s="520"/>
      <c r="FYS37" s="520"/>
      <c r="FYT37" s="520"/>
      <c r="FYU37" s="520"/>
      <c r="FYV37" s="520"/>
      <c r="FYW37" s="520"/>
      <c r="FYX37" s="520"/>
      <c r="FYY37" s="520"/>
      <c r="FYZ37" s="520"/>
      <c r="FZA37" s="520"/>
      <c r="FZB37" s="520"/>
      <c r="FZC37" s="520"/>
      <c r="FZD37" s="520"/>
      <c r="FZE37" s="520"/>
      <c r="FZF37" s="520"/>
      <c r="FZG37" s="520"/>
      <c r="FZH37" s="520"/>
      <c r="FZI37" s="520"/>
      <c r="FZJ37" s="520"/>
      <c r="FZK37" s="520"/>
      <c r="FZL37" s="520"/>
      <c r="FZM37" s="520"/>
      <c r="FZN37" s="520"/>
      <c r="FZO37" s="520"/>
      <c r="FZP37" s="520"/>
      <c r="FZQ37" s="520"/>
      <c r="FZR37" s="520"/>
      <c r="FZS37" s="520"/>
      <c r="FZT37" s="520"/>
      <c r="FZU37" s="520"/>
      <c r="FZV37" s="520"/>
      <c r="FZW37" s="520"/>
      <c r="FZX37" s="520"/>
      <c r="FZY37" s="520"/>
      <c r="FZZ37" s="520"/>
      <c r="GAA37" s="520"/>
      <c r="GAB37" s="520"/>
      <c r="GAC37" s="520"/>
      <c r="GAD37" s="520"/>
      <c r="GAE37" s="520"/>
      <c r="GAF37" s="520"/>
      <c r="GAG37" s="520"/>
      <c r="GAH37" s="520"/>
      <c r="GAI37" s="520"/>
      <c r="GAJ37" s="520"/>
      <c r="GAK37" s="520"/>
      <c r="GAL37" s="520"/>
      <c r="GAM37" s="520"/>
      <c r="GAN37" s="520"/>
      <c r="GAO37" s="520"/>
      <c r="GAP37" s="520"/>
      <c r="GAQ37" s="520"/>
      <c r="GAR37" s="520"/>
      <c r="GAS37" s="520"/>
      <c r="GAT37" s="520"/>
      <c r="GAU37" s="520"/>
      <c r="GAV37" s="520"/>
      <c r="GAW37" s="520"/>
      <c r="GAX37" s="520"/>
      <c r="GAY37" s="520"/>
      <c r="GAZ37" s="520"/>
      <c r="GBA37" s="520"/>
      <c r="GBB37" s="520"/>
      <c r="GBC37" s="520"/>
      <c r="GBD37" s="520"/>
      <c r="GBE37" s="520"/>
      <c r="GBF37" s="520"/>
      <c r="GBG37" s="520"/>
      <c r="GBH37" s="520"/>
      <c r="GBI37" s="520"/>
      <c r="GBJ37" s="520"/>
      <c r="GBK37" s="520"/>
      <c r="GBL37" s="520"/>
      <c r="GBM37" s="520"/>
      <c r="GBN37" s="520"/>
      <c r="GBO37" s="520"/>
      <c r="GBP37" s="520"/>
      <c r="GBQ37" s="520"/>
      <c r="GBR37" s="520"/>
      <c r="GBS37" s="520"/>
      <c r="GBT37" s="520"/>
      <c r="GBU37" s="520"/>
      <c r="GBV37" s="520"/>
      <c r="GBW37" s="520"/>
      <c r="GBX37" s="520"/>
      <c r="GBY37" s="520"/>
      <c r="GBZ37" s="520"/>
      <c r="GCA37" s="520"/>
      <c r="GCB37" s="520"/>
      <c r="GCC37" s="520"/>
      <c r="GCD37" s="520"/>
      <c r="GCE37" s="520"/>
      <c r="GCF37" s="520"/>
      <c r="GCG37" s="520"/>
      <c r="GCH37" s="520"/>
      <c r="GCI37" s="520"/>
      <c r="GCJ37" s="520"/>
      <c r="GCK37" s="520"/>
      <c r="GCL37" s="520"/>
      <c r="GCM37" s="520"/>
      <c r="GCN37" s="520"/>
      <c r="GCO37" s="520"/>
      <c r="GCP37" s="520"/>
      <c r="GCQ37" s="520"/>
      <c r="GCR37" s="520"/>
      <c r="GCS37" s="520"/>
      <c r="GCT37" s="520"/>
      <c r="GCU37" s="520"/>
      <c r="GCV37" s="520"/>
      <c r="GCW37" s="520"/>
      <c r="GCX37" s="520"/>
      <c r="GCY37" s="520"/>
      <c r="GCZ37" s="520"/>
      <c r="GDA37" s="520"/>
      <c r="GDB37" s="520"/>
      <c r="GDC37" s="520"/>
      <c r="GDD37" s="520"/>
      <c r="GDE37" s="520"/>
      <c r="GDF37" s="520"/>
      <c r="GDG37" s="520"/>
      <c r="GDH37" s="520"/>
      <c r="GDI37" s="520"/>
      <c r="GDJ37" s="520"/>
      <c r="GDK37" s="520"/>
      <c r="GDL37" s="520"/>
      <c r="GDM37" s="520"/>
      <c r="GDN37" s="520"/>
      <c r="GDO37" s="520"/>
      <c r="GDP37" s="520"/>
      <c r="GDQ37" s="520"/>
      <c r="GDR37" s="520"/>
      <c r="GDS37" s="520"/>
      <c r="GDT37" s="520"/>
      <c r="GDU37" s="520"/>
      <c r="GDV37" s="520"/>
      <c r="GDW37" s="520"/>
      <c r="GDX37" s="520"/>
      <c r="GDY37" s="520"/>
      <c r="GDZ37" s="520"/>
      <c r="GEA37" s="520"/>
      <c r="GEB37" s="520"/>
      <c r="GEC37" s="520"/>
      <c r="GED37" s="520"/>
      <c r="GEE37" s="520"/>
      <c r="GEF37" s="520"/>
      <c r="GEG37" s="520"/>
      <c r="GEH37" s="520"/>
      <c r="GEI37" s="520"/>
      <c r="GEJ37" s="520"/>
      <c r="GEK37" s="520"/>
      <c r="GEL37" s="520"/>
      <c r="GEM37" s="520"/>
      <c r="GEN37" s="520"/>
      <c r="GEO37" s="520"/>
      <c r="GEP37" s="520"/>
      <c r="GEQ37" s="520"/>
      <c r="GER37" s="520"/>
      <c r="GES37" s="520"/>
      <c r="GET37" s="520"/>
      <c r="GEU37" s="520"/>
      <c r="GEV37" s="520"/>
      <c r="GEW37" s="520"/>
      <c r="GEX37" s="520"/>
      <c r="GEY37" s="520"/>
      <c r="GEZ37" s="520"/>
      <c r="GFA37" s="520"/>
      <c r="GFB37" s="520"/>
      <c r="GFC37" s="520"/>
      <c r="GFD37" s="520"/>
      <c r="GFE37" s="520"/>
      <c r="GFF37" s="520"/>
      <c r="GFG37" s="520"/>
      <c r="GFH37" s="520"/>
      <c r="GFI37" s="520"/>
      <c r="GFJ37" s="520"/>
      <c r="GFK37" s="520"/>
      <c r="GFL37" s="520"/>
      <c r="GFM37" s="520"/>
      <c r="GFN37" s="520"/>
      <c r="GFO37" s="520"/>
      <c r="GFP37" s="520"/>
      <c r="GFQ37" s="520"/>
      <c r="GFR37" s="520"/>
      <c r="GFS37" s="520"/>
      <c r="GFT37" s="520"/>
      <c r="GFU37" s="520"/>
      <c r="GFV37" s="520"/>
      <c r="GFW37" s="520"/>
      <c r="GFX37" s="520"/>
      <c r="GFY37" s="520"/>
      <c r="GFZ37" s="520"/>
      <c r="GGA37" s="520"/>
      <c r="GGB37" s="520"/>
      <c r="GGC37" s="520"/>
      <c r="GGD37" s="520"/>
      <c r="GGE37" s="520"/>
      <c r="GGF37" s="520"/>
      <c r="GGG37" s="520"/>
      <c r="GGH37" s="520"/>
      <c r="GGI37" s="520"/>
      <c r="GGJ37" s="520"/>
      <c r="GGK37" s="520"/>
      <c r="GGL37" s="520"/>
      <c r="GGM37" s="520"/>
      <c r="GGN37" s="520"/>
      <c r="GGO37" s="520"/>
      <c r="GGP37" s="520"/>
      <c r="GGQ37" s="520"/>
      <c r="GGR37" s="520"/>
      <c r="GGS37" s="520"/>
      <c r="GGT37" s="520"/>
      <c r="GGU37" s="520"/>
      <c r="GGV37" s="520"/>
      <c r="GGW37" s="520"/>
      <c r="GGX37" s="520"/>
      <c r="GGY37" s="520"/>
      <c r="GGZ37" s="520"/>
      <c r="GHA37" s="520"/>
      <c r="GHB37" s="520"/>
      <c r="GHC37" s="520"/>
      <c r="GHD37" s="520"/>
      <c r="GHE37" s="520"/>
      <c r="GHF37" s="520"/>
      <c r="GHG37" s="520"/>
      <c r="GHH37" s="520"/>
      <c r="GHI37" s="520"/>
      <c r="GHJ37" s="520"/>
      <c r="GHK37" s="520"/>
      <c r="GHL37" s="520"/>
      <c r="GHM37" s="520"/>
      <c r="GHN37" s="520"/>
      <c r="GHO37" s="520"/>
      <c r="GHP37" s="520"/>
      <c r="GHQ37" s="520"/>
      <c r="GHR37" s="520"/>
      <c r="GHS37" s="520"/>
      <c r="GHT37" s="520"/>
      <c r="GHU37" s="520"/>
      <c r="GHV37" s="520"/>
      <c r="GHW37" s="520"/>
      <c r="GHX37" s="520"/>
      <c r="GHY37" s="520"/>
      <c r="GHZ37" s="520"/>
      <c r="GIA37" s="520"/>
      <c r="GIB37" s="520"/>
      <c r="GIC37" s="520"/>
      <c r="GID37" s="520"/>
      <c r="GIE37" s="520"/>
      <c r="GIF37" s="520"/>
      <c r="GIG37" s="520"/>
      <c r="GIH37" s="520"/>
      <c r="GII37" s="520"/>
      <c r="GIJ37" s="520"/>
      <c r="GIK37" s="520"/>
      <c r="GIL37" s="520"/>
      <c r="GIM37" s="520"/>
      <c r="GIN37" s="520"/>
      <c r="GIO37" s="520"/>
      <c r="GIP37" s="520"/>
      <c r="GIQ37" s="520"/>
      <c r="GIR37" s="520"/>
      <c r="GIS37" s="520"/>
      <c r="GIT37" s="520"/>
      <c r="GIU37" s="520"/>
      <c r="GIV37" s="520"/>
      <c r="GIW37" s="520"/>
      <c r="GIX37" s="520"/>
      <c r="GIY37" s="520"/>
      <c r="GIZ37" s="520"/>
      <c r="GJA37" s="520"/>
      <c r="GJB37" s="520"/>
      <c r="GJC37" s="520"/>
      <c r="GJD37" s="520"/>
      <c r="GJE37" s="520"/>
      <c r="GJF37" s="520"/>
      <c r="GJG37" s="520"/>
      <c r="GJH37" s="520"/>
      <c r="GJI37" s="520"/>
      <c r="GJJ37" s="520"/>
      <c r="GJK37" s="520"/>
      <c r="GJL37" s="520"/>
      <c r="GJM37" s="520"/>
      <c r="GJN37" s="520"/>
      <c r="GJO37" s="520"/>
      <c r="GJP37" s="520"/>
      <c r="GJQ37" s="520"/>
      <c r="GJR37" s="520"/>
      <c r="GJS37" s="520"/>
      <c r="GJT37" s="520"/>
      <c r="GJU37" s="520"/>
      <c r="GJV37" s="520"/>
      <c r="GJW37" s="520"/>
      <c r="GJX37" s="520"/>
      <c r="GJY37" s="520"/>
      <c r="GJZ37" s="520"/>
      <c r="GKA37" s="520"/>
      <c r="GKB37" s="520"/>
      <c r="GKC37" s="520"/>
      <c r="GKD37" s="520"/>
      <c r="GKE37" s="520"/>
      <c r="GKF37" s="520"/>
      <c r="GKG37" s="520"/>
      <c r="GKH37" s="520"/>
      <c r="GKI37" s="520"/>
      <c r="GKJ37" s="520"/>
      <c r="GKK37" s="520"/>
      <c r="GKL37" s="520"/>
      <c r="GKM37" s="520"/>
      <c r="GKN37" s="520"/>
      <c r="GKO37" s="520"/>
      <c r="GKP37" s="520"/>
      <c r="GKQ37" s="520"/>
      <c r="GKR37" s="520"/>
      <c r="GKS37" s="520"/>
      <c r="GKT37" s="520"/>
      <c r="GKU37" s="520"/>
      <c r="GKV37" s="520"/>
      <c r="GKW37" s="520"/>
      <c r="GKX37" s="520"/>
      <c r="GKY37" s="520"/>
      <c r="GKZ37" s="520"/>
      <c r="GLA37" s="520"/>
      <c r="GLB37" s="520"/>
      <c r="GLC37" s="520"/>
      <c r="GLD37" s="520"/>
      <c r="GLE37" s="520"/>
      <c r="GLF37" s="520"/>
      <c r="GLG37" s="520"/>
      <c r="GLH37" s="520"/>
      <c r="GLI37" s="520"/>
      <c r="GLJ37" s="520"/>
      <c r="GLK37" s="520"/>
      <c r="GLL37" s="520"/>
      <c r="GLM37" s="520"/>
      <c r="GLN37" s="520"/>
      <c r="GLO37" s="520"/>
      <c r="GLP37" s="520"/>
      <c r="GLQ37" s="520"/>
      <c r="GLR37" s="520"/>
      <c r="GLS37" s="520"/>
      <c r="GLT37" s="520"/>
      <c r="GLU37" s="520"/>
      <c r="GLV37" s="520"/>
      <c r="GLW37" s="520"/>
      <c r="GLX37" s="520"/>
      <c r="GLY37" s="520"/>
      <c r="GLZ37" s="520"/>
      <c r="GMA37" s="520"/>
      <c r="GMB37" s="520"/>
      <c r="GMC37" s="520"/>
      <c r="GMD37" s="520"/>
      <c r="GME37" s="520"/>
      <c r="GMF37" s="520"/>
      <c r="GMG37" s="520"/>
      <c r="GMH37" s="520"/>
      <c r="GMI37" s="520"/>
      <c r="GMJ37" s="520"/>
      <c r="GMK37" s="520"/>
      <c r="GML37" s="520"/>
      <c r="GMM37" s="520"/>
      <c r="GMN37" s="520"/>
      <c r="GMO37" s="520"/>
      <c r="GMP37" s="520"/>
      <c r="GMQ37" s="520"/>
      <c r="GMR37" s="520"/>
      <c r="GMS37" s="520"/>
      <c r="GMT37" s="520"/>
      <c r="GMU37" s="520"/>
      <c r="GMV37" s="520"/>
      <c r="GMW37" s="520"/>
      <c r="GMX37" s="520"/>
      <c r="GMY37" s="520"/>
      <c r="GMZ37" s="520"/>
      <c r="GNA37" s="520"/>
      <c r="GNB37" s="520"/>
      <c r="GNC37" s="520"/>
      <c r="GND37" s="520"/>
      <c r="GNE37" s="520"/>
      <c r="GNF37" s="520"/>
      <c r="GNG37" s="520"/>
      <c r="GNH37" s="520"/>
      <c r="GNI37" s="520"/>
      <c r="GNJ37" s="520"/>
      <c r="GNK37" s="520"/>
      <c r="GNL37" s="520"/>
      <c r="GNM37" s="520"/>
      <c r="GNN37" s="520"/>
      <c r="GNO37" s="520"/>
      <c r="GNP37" s="520"/>
      <c r="GNQ37" s="520"/>
      <c r="GNR37" s="520"/>
      <c r="GNS37" s="520"/>
      <c r="GNT37" s="520"/>
      <c r="GNU37" s="520"/>
      <c r="GNV37" s="520"/>
      <c r="GNW37" s="520"/>
      <c r="GNX37" s="520"/>
      <c r="GNY37" s="520"/>
      <c r="GNZ37" s="520"/>
      <c r="GOA37" s="520"/>
      <c r="GOB37" s="520"/>
      <c r="GOC37" s="520"/>
      <c r="GOD37" s="520"/>
      <c r="GOE37" s="520"/>
      <c r="GOF37" s="520"/>
      <c r="GOG37" s="520"/>
      <c r="GOH37" s="520"/>
      <c r="GOI37" s="520"/>
      <c r="GOJ37" s="520"/>
      <c r="GOK37" s="520"/>
      <c r="GOL37" s="520"/>
      <c r="GOM37" s="520"/>
      <c r="GON37" s="520"/>
      <c r="GOO37" s="520"/>
      <c r="GOP37" s="520"/>
      <c r="GOQ37" s="520"/>
      <c r="GOR37" s="520"/>
      <c r="GOS37" s="520"/>
      <c r="GOT37" s="520"/>
      <c r="GOU37" s="520"/>
      <c r="GOV37" s="520"/>
      <c r="GOW37" s="520"/>
      <c r="GOX37" s="520"/>
      <c r="GOY37" s="520"/>
      <c r="GOZ37" s="520"/>
      <c r="GPA37" s="520"/>
      <c r="GPB37" s="520"/>
      <c r="GPC37" s="520"/>
      <c r="GPD37" s="520"/>
      <c r="GPE37" s="520"/>
      <c r="GPF37" s="520"/>
      <c r="GPG37" s="520"/>
      <c r="GPH37" s="520"/>
      <c r="GPI37" s="520"/>
      <c r="GPJ37" s="520"/>
      <c r="GPK37" s="520"/>
      <c r="GPL37" s="520"/>
      <c r="GPM37" s="520"/>
      <c r="GPN37" s="520"/>
      <c r="GPO37" s="520"/>
      <c r="GPP37" s="520"/>
      <c r="GPQ37" s="520"/>
      <c r="GPR37" s="520"/>
      <c r="GPS37" s="520"/>
      <c r="GPT37" s="520"/>
      <c r="GPU37" s="520"/>
      <c r="GPV37" s="520"/>
      <c r="GPW37" s="520"/>
      <c r="GPX37" s="520"/>
      <c r="GPY37" s="520"/>
      <c r="GPZ37" s="520"/>
      <c r="GQA37" s="520"/>
      <c r="GQB37" s="520"/>
      <c r="GQC37" s="520"/>
      <c r="GQD37" s="520"/>
      <c r="GQE37" s="520"/>
      <c r="GQF37" s="520"/>
      <c r="GQG37" s="520"/>
      <c r="GQH37" s="520"/>
      <c r="GQI37" s="520"/>
      <c r="GQJ37" s="520"/>
      <c r="GQK37" s="520"/>
      <c r="GQL37" s="520"/>
      <c r="GQM37" s="520"/>
      <c r="GQN37" s="520"/>
      <c r="GQO37" s="520"/>
      <c r="GQP37" s="520"/>
      <c r="GQQ37" s="520"/>
      <c r="GQR37" s="520"/>
      <c r="GQS37" s="520"/>
      <c r="GQT37" s="520"/>
      <c r="GQU37" s="520"/>
      <c r="GQV37" s="520"/>
      <c r="GQW37" s="520"/>
      <c r="GQX37" s="520"/>
      <c r="GQY37" s="520"/>
      <c r="GQZ37" s="520"/>
      <c r="GRA37" s="520"/>
      <c r="GRB37" s="520"/>
      <c r="GRC37" s="520"/>
      <c r="GRD37" s="520"/>
      <c r="GRE37" s="520"/>
      <c r="GRF37" s="520"/>
      <c r="GRG37" s="520"/>
      <c r="GRH37" s="520"/>
      <c r="GRI37" s="520"/>
      <c r="GRJ37" s="520"/>
      <c r="GRK37" s="520"/>
      <c r="GRL37" s="520"/>
      <c r="GRM37" s="520"/>
      <c r="GRN37" s="520"/>
      <c r="GRO37" s="520"/>
      <c r="GRP37" s="520"/>
      <c r="GRQ37" s="520"/>
      <c r="GRR37" s="520"/>
      <c r="GRS37" s="520"/>
      <c r="GRT37" s="520"/>
      <c r="GRU37" s="520"/>
      <c r="GRV37" s="520"/>
      <c r="GRW37" s="520"/>
      <c r="GRX37" s="520"/>
      <c r="GRY37" s="520"/>
      <c r="GRZ37" s="520"/>
      <c r="GSA37" s="520"/>
      <c r="GSB37" s="520"/>
      <c r="GSC37" s="520"/>
      <c r="GSD37" s="520"/>
      <c r="GSE37" s="520"/>
      <c r="GSF37" s="520"/>
      <c r="GSG37" s="520"/>
      <c r="GSH37" s="520"/>
      <c r="GSI37" s="520"/>
      <c r="GSJ37" s="520"/>
      <c r="GSK37" s="520"/>
      <c r="GSL37" s="520"/>
      <c r="GSM37" s="520"/>
      <c r="GSN37" s="520"/>
      <c r="GSO37" s="520"/>
      <c r="GSP37" s="520"/>
      <c r="GSQ37" s="520"/>
      <c r="GSR37" s="520"/>
      <c r="GSS37" s="520"/>
      <c r="GST37" s="520"/>
      <c r="GSU37" s="520"/>
      <c r="GSV37" s="520"/>
      <c r="GSW37" s="520"/>
      <c r="GSX37" s="520"/>
      <c r="GSY37" s="520"/>
      <c r="GSZ37" s="520"/>
      <c r="GTA37" s="520"/>
      <c r="GTB37" s="520"/>
      <c r="GTC37" s="520"/>
      <c r="GTD37" s="520"/>
      <c r="GTE37" s="520"/>
      <c r="GTF37" s="520"/>
      <c r="GTG37" s="520"/>
      <c r="GTH37" s="520"/>
      <c r="GTI37" s="520"/>
      <c r="GTJ37" s="520"/>
      <c r="GTK37" s="520"/>
      <c r="GTL37" s="520"/>
      <c r="GTM37" s="520"/>
      <c r="GTN37" s="520"/>
      <c r="GTO37" s="520"/>
      <c r="GTP37" s="520"/>
      <c r="GTQ37" s="520"/>
      <c r="GTR37" s="520"/>
      <c r="GTS37" s="520"/>
      <c r="GTT37" s="520"/>
      <c r="GTU37" s="520"/>
      <c r="GTV37" s="520"/>
      <c r="GTW37" s="520"/>
      <c r="GTX37" s="520"/>
      <c r="GTY37" s="520"/>
      <c r="GTZ37" s="520"/>
      <c r="GUA37" s="520"/>
      <c r="GUB37" s="520"/>
      <c r="GUC37" s="520"/>
      <c r="GUD37" s="520"/>
      <c r="GUE37" s="520"/>
      <c r="GUF37" s="520"/>
      <c r="GUG37" s="520"/>
      <c r="GUH37" s="520"/>
      <c r="GUI37" s="520"/>
      <c r="GUJ37" s="520"/>
      <c r="GUK37" s="520"/>
      <c r="GUL37" s="520"/>
      <c r="GUM37" s="520"/>
      <c r="GUN37" s="520"/>
      <c r="GUO37" s="520"/>
      <c r="GUP37" s="520"/>
      <c r="GUQ37" s="520"/>
      <c r="GUR37" s="520"/>
      <c r="GUS37" s="520"/>
      <c r="GUT37" s="520"/>
      <c r="GUU37" s="520"/>
      <c r="GUV37" s="520"/>
      <c r="GUW37" s="520"/>
      <c r="GUX37" s="520"/>
      <c r="GUY37" s="520"/>
      <c r="GUZ37" s="520"/>
      <c r="GVA37" s="520"/>
      <c r="GVB37" s="520"/>
      <c r="GVC37" s="520"/>
      <c r="GVD37" s="520"/>
      <c r="GVE37" s="520"/>
      <c r="GVF37" s="520"/>
      <c r="GVG37" s="520"/>
      <c r="GVH37" s="520"/>
      <c r="GVI37" s="520"/>
      <c r="GVJ37" s="520"/>
      <c r="GVK37" s="520"/>
      <c r="GVL37" s="520"/>
      <c r="GVM37" s="520"/>
      <c r="GVN37" s="520"/>
      <c r="GVO37" s="520"/>
      <c r="GVP37" s="520"/>
      <c r="GVQ37" s="520"/>
      <c r="GVR37" s="520"/>
      <c r="GVS37" s="520"/>
      <c r="GVT37" s="520"/>
      <c r="GVU37" s="520"/>
      <c r="GVV37" s="520"/>
      <c r="GVW37" s="520"/>
      <c r="GVX37" s="520"/>
      <c r="GVY37" s="520"/>
      <c r="GVZ37" s="520"/>
      <c r="GWA37" s="520"/>
      <c r="GWB37" s="520"/>
      <c r="GWC37" s="520"/>
      <c r="GWD37" s="520"/>
      <c r="GWE37" s="520"/>
      <c r="GWF37" s="520"/>
      <c r="GWG37" s="520"/>
      <c r="GWH37" s="520"/>
      <c r="GWI37" s="520"/>
      <c r="GWJ37" s="520"/>
      <c r="GWK37" s="520"/>
      <c r="GWL37" s="520"/>
      <c r="GWM37" s="520"/>
      <c r="GWN37" s="520"/>
      <c r="GWO37" s="520"/>
      <c r="GWP37" s="520"/>
      <c r="GWQ37" s="520"/>
      <c r="GWR37" s="520"/>
      <c r="GWS37" s="520"/>
      <c r="GWT37" s="520"/>
      <c r="GWU37" s="520"/>
      <c r="GWV37" s="520"/>
      <c r="GWW37" s="520"/>
      <c r="GWX37" s="520"/>
      <c r="GWY37" s="520"/>
      <c r="GWZ37" s="520"/>
      <c r="GXA37" s="520"/>
      <c r="GXB37" s="520"/>
      <c r="GXC37" s="520"/>
      <c r="GXD37" s="520"/>
      <c r="GXE37" s="520"/>
      <c r="GXF37" s="520"/>
      <c r="GXG37" s="520"/>
      <c r="GXH37" s="520"/>
      <c r="GXI37" s="520"/>
      <c r="GXJ37" s="520"/>
      <c r="GXK37" s="520"/>
      <c r="GXL37" s="520"/>
      <c r="GXM37" s="520"/>
      <c r="GXN37" s="520"/>
      <c r="GXO37" s="520"/>
      <c r="GXP37" s="520"/>
      <c r="GXQ37" s="520"/>
      <c r="GXR37" s="520"/>
      <c r="GXS37" s="520"/>
      <c r="GXT37" s="520"/>
      <c r="GXU37" s="520"/>
      <c r="GXV37" s="520"/>
      <c r="GXW37" s="520"/>
      <c r="GXX37" s="520"/>
      <c r="GXY37" s="520"/>
      <c r="GXZ37" s="520"/>
      <c r="GYA37" s="520"/>
      <c r="GYB37" s="520"/>
      <c r="GYC37" s="520"/>
      <c r="GYD37" s="520"/>
      <c r="GYE37" s="520"/>
      <c r="GYF37" s="520"/>
      <c r="GYG37" s="520"/>
      <c r="GYH37" s="520"/>
      <c r="GYI37" s="520"/>
      <c r="GYJ37" s="520"/>
      <c r="GYK37" s="520"/>
      <c r="GYL37" s="520"/>
      <c r="GYM37" s="520"/>
      <c r="GYN37" s="520"/>
      <c r="GYO37" s="520"/>
      <c r="GYP37" s="520"/>
      <c r="GYQ37" s="520"/>
      <c r="GYR37" s="520"/>
      <c r="GYS37" s="520"/>
      <c r="GYT37" s="520"/>
      <c r="GYU37" s="520"/>
      <c r="GYV37" s="520"/>
      <c r="GYW37" s="520"/>
      <c r="GYX37" s="520"/>
      <c r="GYY37" s="520"/>
      <c r="GYZ37" s="520"/>
      <c r="GZA37" s="520"/>
      <c r="GZB37" s="520"/>
      <c r="GZC37" s="520"/>
      <c r="GZD37" s="520"/>
      <c r="GZE37" s="520"/>
      <c r="GZF37" s="520"/>
      <c r="GZG37" s="520"/>
      <c r="GZH37" s="520"/>
      <c r="GZI37" s="520"/>
      <c r="GZJ37" s="520"/>
      <c r="GZK37" s="520"/>
      <c r="GZL37" s="520"/>
      <c r="GZM37" s="520"/>
      <c r="GZN37" s="520"/>
      <c r="GZO37" s="520"/>
      <c r="GZP37" s="520"/>
      <c r="GZQ37" s="520"/>
      <c r="GZR37" s="520"/>
      <c r="GZS37" s="520"/>
      <c r="GZT37" s="520"/>
      <c r="GZU37" s="520"/>
      <c r="GZV37" s="520"/>
      <c r="GZW37" s="520"/>
      <c r="GZX37" s="520"/>
      <c r="GZY37" s="520"/>
      <c r="GZZ37" s="520"/>
      <c r="HAA37" s="520"/>
      <c r="HAB37" s="520"/>
      <c r="HAC37" s="520"/>
      <c r="HAD37" s="520"/>
      <c r="HAE37" s="520"/>
      <c r="HAF37" s="520"/>
      <c r="HAG37" s="520"/>
      <c r="HAH37" s="520"/>
      <c r="HAI37" s="520"/>
      <c r="HAJ37" s="520"/>
      <c r="HAK37" s="520"/>
      <c r="HAL37" s="520"/>
      <c r="HAM37" s="520"/>
      <c r="HAN37" s="520"/>
      <c r="HAO37" s="520"/>
      <c r="HAP37" s="520"/>
      <c r="HAQ37" s="520"/>
      <c r="HAR37" s="520"/>
      <c r="HAS37" s="520"/>
      <c r="HAT37" s="520"/>
      <c r="HAU37" s="520"/>
      <c r="HAV37" s="520"/>
      <c r="HAW37" s="520"/>
      <c r="HAX37" s="520"/>
      <c r="HAY37" s="520"/>
      <c r="HAZ37" s="520"/>
      <c r="HBA37" s="520"/>
      <c r="HBB37" s="520"/>
      <c r="HBC37" s="520"/>
      <c r="HBD37" s="520"/>
      <c r="HBE37" s="520"/>
      <c r="HBF37" s="520"/>
      <c r="HBG37" s="520"/>
      <c r="HBH37" s="520"/>
      <c r="HBI37" s="520"/>
      <c r="HBJ37" s="520"/>
      <c r="HBK37" s="520"/>
      <c r="HBL37" s="520"/>
      <c r="HBM37" s="520"/>
      <c r="HBN37" s="520"/>
      <c r="HBO37" s="520"/>
      <c r="HBP37" s="520"/>
      <c r="HBQ37" s="520"/>
      <c r="HBR37" s="520"/>
      <c r="HBS37" s="520"/>
      <c r="HBT37" s="520"/>
      <c r="HBU37" s="520"/>
      <c r="HBV37" s="520"/>
      <c r="HBW37" s="520"/>
      <c r="HBX37" s="520"/>
      <c r="HBY37" s="520"/>
      <c r="HBZ37" s="520"/>
      <c r="HCA37" s="520"/>
      <c r="HCB37" s="520"/>
      <c r="HCC37" s="520"/>
      <c r="HCD37" s="520"/>
      <c r="HCE37" s="520"/>
      <c r="HCF37" s="520"/>
      <c r="HCG37" s="520"/>
      <c r="HCH37" s="520"/>
      <c r="HCI37" s="520"/>
      <c r="HCJ37" s="520"/>
      <c r="HCK37" s="520"/>
      <c r="HCL37" s="520"/>
      <c r="HCM37" s="520"/>
      <c r="HCN37" s="520"/>
      <c r="HCO37" s="520"/>
      <c r="HCP37" s="520"/>
      <c r="HCQ37" s="520"/>
      <c r="HCR37" s="520"/>
      <c r="HCS37" s="520"/>
      <c r="HCT37" s="520"/>
      <c r="HCU37" s="520"/>
      <c r="HCV37" s="520"/>
      <c r="HCW37" s="520"/>
      <c r="HCX37" s="520"/>
      <c r="HCY37" s="520"/>
      <c r="HCZ37" s="520"/>
      <c r="HDA37" s="520"/>
      <c r="HDB37" s="520"/>
      <c r="HDC37" s="520"/>
      <c r="HDD37" s="520"/>
      <c r="HDE37" s="520"/>
      <c r="HDF37" s="520"/>
      <c r="HDG37" s="520"/>
      <c r="HDH37" s="520"/>
      <c r="HDI37" s="520"/>
      <c r="HDJ37" s="520"/>
      <c r="HDK37" s="520"/>
      <c r="HDL37" s="520"/>
      <c r="HDM37" s="520"/>
      <c r="HDN37" s="520"/>
      <c r="HDO37" s="520"/>
      <c r="HDP37" s="520"/>
      <c r="HDQ37" s="520"/>
      <c r="HDR37" s="520"/>
      <c r="HDS37" s="520"/>
      <c r="HDT37" s="520"/>
      <c r="HDU37" s="520"/>
      <c r="HDV37" s="520"/>
      <c r="HDW37" s="520"/>
      <c r="HDX37" s="520"/>
      <c r="HDY37" s="520"/>
      <c r="HDZ37" s="520"/>
      <c r="HEA37" s="520"/>
      <c r="HEB37" s="520"/>
      <c r="HEC37" s="520"/>
      <c r="HED37" s="520"/>
      <c r="HEE37" s="520"/>
      <c r="HEF37" s="520"/>
      <c r="HEG37" s="520"/>
      <c r="HEH37" s="520"/>
      <c r="HEI37" s="520"/>
      <c r="HEJ37" s="520"/>
      <c r="HEK37" s="520"/>
      <c r="HEL37" s="520"/>
      <c r="HEM37" s="520"/>
      <c r="HEN37" s="520"/>
      <c r="HEO37" s="520"/>
      <c r="HEP37" s="520"/>
      <c r="HEQ37" s="520"/>
      <c r="HER37" s="520"/>
      <c r="HES37" s="520"/>
      <c r="HET37" s="520"/>
      <c r="HEU37" s="520"/>
      <c r="HEV37" s="520"/>
      <c r="HEW37" s="520"/>
      <c r="HEX37" s="520"/>
      <c r="HEY37" s="520"/>
      <c r="HEZ37" s="520"/>
      <c r="HFA37" s="520"/>
      <c r="HFB37" s="520"/>
      <c r="HFC37" s="520"/>
      <c r="HFD37" s="520"/>
      <c r="HFE37" s="520"/>
      <c r="HFF37" s="520"/>
      <c r="HFG37" s="520"/>
      <c r="HFH37" s="520"/>
      <c r="HFI37" s="520"/>
      <c r="HFJ37" s="520"/>
      <c r="HFK37" s="520"/>
      <c r="HFL37" s="520"/>
      <c r="HFM37" s="520"/>
      <c r="HFN37" s="520"/>
      <c r="HFO37" s="520"/>
      <c r="HFP37" s="520"/>
      <c r="HFQ37" s="520"/>
      <c r="HFR37" s="520"/>
      <c r="HFS37" s="520"/>
      <c r="HFT37" s="520"/>
      <c r="HFU37" s="520"/>
      <c r="HFV37" s="520"/>
      <c r="HFW37" s="520"/>
      <c r="HFX37" s="520"/>
      <c r="HFY37" s="520"/>
      <c r="HFZ37" s="520"/>
      <c r="HGA37" s="520"/>
      <c r="HGB37" s="520"/>
      <c r="HGC37" s="520"/>
      <c r="HGD37" s="520"/>
      <c r="HGE37" s="520"/>
      <c r="HGF37" s="520"/>
      <c r="HGG37" s="520"/>
      <c r="HGH37" s="520"/>
      <c r="HGI37" s="520"/>
      <c r="HGJ37" s="520"/>
      <c r="HGK37" s="520"/>
      <c r="HGL37" s="520"/>
      <c r="HGM37" s="520"/>
      <c r="HGN37" s="520"/>
      <c r="HGO37" s="520"/>
      <c r="HGP37" s="520"/>
      <c r="HGQ37" s="520"/>
      <c r="HGR37" s="520"/>
      <c r="HGS37" s="520"/>
      <c r="HGT37" s="520"/>
      <c r="HGU37" s="520"/>
      <c r="HGV37" s="520"/>
      <c r="HGW37" s="520"/>
      <c r="HGX37" s="520"/>
      <c r="HGY37" s="520"/>
      <c r="HGZ37" s="520"/>
      <c r="HHA37" s="520"/>
      <c r="HHB37" s="520"/>
      <c r="HHC37" s="520"/>
      <c r="HHD37" s="520"/>
      <c r="HHE37" s="520"/>
      <c r="HHF37" s="520"/>
      <c r="HHG37" s="520"/>
      <c r="HHH37" s="520"/>
      <c r="HHI37" s="520"/>
      <c r="HHJ37" s="520"/>
      <c r="HHK37" s="520"/>
      <c r="HHL37" s="520"/>
      <c r="HHM37" s="520"/>
      <c r="HHN37" s="520"/>
      <c r="HHO37" s="520"/>
      <c r="HHP37" s="520"/>
      <c r="HHQ37" s="520"/>
      <c r="HHR37" s="520"/>
      <c r="HHS37" s="520"/>
      <c r="HHT37" s="520"/>
      <c r="HHU37" s="520"/>
      <c r="HHV37" s="520"/>
      <c r="HHW37" s="520"/>
      <c r="HHX37" s="520"/>
      <c r="HHY37" s="520"/>
      <c r="HHZ37" s="520"/>
      <c r="HIA37" s="520"/>
      <c r="HIB37" s="520"/>
      <c r="HIC37" s="520"/>
      <c r="HID37" s="520"/>
      <c r="HIE37" s="520"/>
      <c r="HIF37" s="520"/>
      <c r="HIG37" s="520"/>
      <c r="HIH37" s="520"/>
      <c r="HII37" s="520"/>
      <c r="HIJ37" s="520"/>
      <c r="HIK37" s="520"/>
      <c r="HIL37" s="520"/>
      <c r="HIM37" s="520"/>
      <c r="HIN37" s="520"/>
      <c r="HIO37" s="520"/>
      <c r="HIP37" s="520"/>
      <c r="HIQ37" s="520"/>
      <c r="HIR37" s="520"/>
      <c r="HIS37" s="520"/>
      <c r="HIT37" s="520"/>
      <c r="HIU37" s="520"/>
      <c r="HIV37" s="520"/>
      <c r="HIW37" s="520"/>
      <c r="HIX37" s="520"/>
      <c r="HIY37" s="520"/>
      <c r="HIZ37" s="520"/>
      <c r="HJA37" s="520"/>
      <c r="HJB37" s="520"/>
      <c r="HJC37" s="520"/>
      <c r="HJD37" s="520"/>
      <c r="HJE37" s="520"/>
      <c r="HJF37" s="520"/>
      <c r="HJG37" s="520"/>
      <c r="HJH37" s="520"/>
      <c r="HJI37" s="520"/>
      <c r="HJJ37" s="520"/>
      <c r="HJK37" s="520"/>
      <c r="HJL37" s="520"/>
      <c r="HJM37" s="520"/>
      <c r="HJN37" s="520"/>
      <c r="HJO37" s="520"/>
      <c r="HJP37" s="520"/>
      <c r="HJQ37" s="520"/>
      <c r="HJR37" s="520"/>
      <c r="HJS37" s="520"/>
      <c r="HJT37" s="520"/>
      <c r="HJU37" s="520"/>
      <c r="HJV37" s="520"/>
      <c r="HJW37" s="520"/>
      <c r="HJX37" s="520"/>
      <c r="HJY37" s="520"/>
      <c r="HJZ37" s="520"/>
      <c r="HKA37" s="520"/>
      <c r="HKB37" s="520"/>
      <c r="HKC37" s="520"/>
      <c r="HKD37" s="520"/>
      <c r="HKE37" s="520"/>
      <c r="HKF37" s="520"/>
      <c r="HKG37" s="520"/>
      <c r="HKH37" s="520"/>
      <c r="HKI37" s="520"/>
      <c r="HKJ37" s="520"/>
      <c r="HKK37" s="520"/>
      <c r="HKL37" s="520"/>
      <c r="HKM37" s="520"/>
      <c r="HKN37" s="520"/>
      <c r="HKO37" s="520"/>
      <c r="HKP37" s="520"/>
      <c r="HKQ37" s="520"/>
      <c r="HKR37" s="520"/>
      <c r="HKS37" s="520"/>
      <c r="HKT37" s="520"/>
      <c r="HKU37" s="520"/>
      <c r="HKV37" s="520"/>
      <c r="HKW37" s="520"/>
      <c r="HKX37" s="520"/>
      <c r="HKY37" s="520"/>
      <c r="HKZ37" s="520"/>
      <c r="HLA37" s="520"/>
      <c r="HLB37" s="520"/>
      <c r="HLC37" s="520"/>
      <c r="HLD37" s="520"/>
      <c r="HLE37" s="520"/>
      <c r="HLF37" s="520"/>
      <c r="HLG37" s="520"/>
      <c r="HLH37" s="520"/>
      <c r="HLI37" s="520"/>
      <c r="HLJ37" s="520"/>
      <c r="HLK37" s="520"/>
      <c r="HLL37" s="520"/>
      <c r="HLM37" s="520"/>
      <c r="HLN37" s="520"/>
      <c r="HLO37" s="520"/>
      <c r="HLP37" s="520"/>
      <c r="HLQ37" s="520"/>
      <c r="HLR37" s="520"/>
      <c r="HLS37" s="520"/>
      <c r="HLT37" s="520"/>
      <c r="HLU37" s="520"/>
      <c r="HLV37" s="520"/>
      <c r="HLW37" s="520"/>
      <c r="HLX37" s="520"/>
      <c r="HLY37" s="520"/>
      <c r="HLZ37" s="520"/>
      <c r="HMA37" s="520"/>
      <c r="HMB37" s="520"/>
      <c r="HMC37" s="520"/>
      <c r="HMD37" s="520"/>
      <c r="HME37" s="520"/>
      <c r="HMF37" s="520"/>
      <c r="HMG37" s="520"/>
      <c r="HMH37" s="520"/>
      <c r="HMI37" s="520"/>
      <c r="HMJ37" s="520"/>
      <c r="HMK37" s="520"/>
      <c r="HML37" s="520"/>
      <c r="HMM37" s="520"/>
      <c r="HMN37" s="520"/>
      <c r="HMO37" s="520"/>
      <c r="HMP37" s="520"/>
      <c r="HMQ37" s="520"/>
      <c r="HMR37" s="520"/>
      <c r="HMS37" s="520"/>
      <c r="HMT37" s="520"/>
      <c r="HMU37" s="520"/>
      <c r="HMV37" s="520"/>
      <c r="HMW37" s="520"/>
      <c r="HMX37" s="520"/>
      <c r="HMY37" s="520"/>
      <c r="HMZ37" s="520"/>
      <c r="HNA37" s="520"/>
      <c r="HNB37" s="520"/>
      <c r="HNC37" s="520"/>
      <c r="HND37" s="520"/>
      <c r="HNE37" s="520"/>
      <c r="HNF37" s="520"/>
      <c r="HNG37" s="520"/>
      <c r="HNH37" s="520"/>
      <c r="HNI37" s="520"/>
      <c r="HNJ37" s="520"/>
      <c r="HNK37" s="520"/>
      <c r="HNL37" s="520"/>
      <c r="HNM37" s="520"/>
      <c r="HNN37" s="520"/>
      <c r="HNO37" s="520"/>
      <c r="HNP37" s="520"/>
      <c r="HNQ37" s="520"/>
      <c r="HNR37" s="520"/>
      <c r="HNS37" s="520"/>
      <c r="HNT37" s="520"/>
      <c r="HNU37" s="520"/>
      <c r="HNV37" s="520"/>
      <c r="HNW37" s="520"/>
      <c r="HNX37" s="520"/>
      <c r="HNY37" s="520"/>
      <c r="HNZ37" s="520"/>
      <c r="HOA37" s="520"/>
      <c r="HOB37" s="520"/>
      <c r="HOC37" s="520"/>
      <c r="HOD37" s="520"/>
      <c r="HOE37" s="520"/>
      <c r="HOF37" s="520"/>
      <c r="HOG37" s="520"/>
      <c r="HOH37" s="520"/>
      <c r="HOI37" s="520"/>
      <c r="HOJ37" s="520"/>
      <c r="HOK37" s="520"/>
      <c r="HOL37" s="520"/>
      <c r="HOM37" s="520"/>
      <c r="HON37" s="520"/>
      <c r="HOO37" s="520"/>
      <c r="HOP37" s="520"/>
      <c r="HOQ37" s="520"/>
      <c r="HOR37" s="520"/>
      <c r="HOS37" s="520"/>
      <c r="HOT37" s="520"/>
      <c r="HOU37" s="520"/>
      <c r="HOV37" s="520"/>
      <c r="HOW37" s="520"/>
      <c r="HOX37" s="520"/>
      <c r="HOY37" s="520"/>
      <c r="HOZ37" s="520"/>
      <c r="HPA37" s="520"/>
      <c r="HPB37" s="520"/>
      <c r="HPC37" s="520"/>
      <c r="HPD37" s="520"/>
      <c r="HPE37" s="520"/>
      <c r="HPF37" s="520"/>
      <c r="HPG37" s="520"/>
      <c r="HPH37" s="520"/>
      <c r="HPI37" s="520"/>
      <c r="HPJ37" s="520"/>
      <c r="HPK37" s="520"/>
      <c r="HPL37" s="520"/>
      <c r="HPM37" s="520"/>
      <c r="HPN37" s="520"/>
      <c r="HPO37" s="520"/>
      <c r="HPP37" s="520"/>
      <c r="HPQ37" s="520"/>
      <c r="HPR37" s="520"/>
      <c r="HPS37" s="520"/>
      <c r="HPT37" s="520"/>
      <c r="HPU37" s="520"/>
      <c r="HPV37" s="520"/>
      <c r="HPW37" s="520"/>
      <c r="HPX37" s="520"/>
      <c r="HPY37" s="520"/>
      <c r="HPZ37" s="520"/>
      <c r="HQA37" s="520"/>
      <c r="HQB37" s="520"/>
      <c r="HQC37" s="520"/>
      <c r="HQD37" s="520"/>
      <c r="HQE37" s="520"/>
      <c r="HQF37" s="520"/>
      <c r="HQG37" s="520"/>
      <c r="HQH37" s="520"/>
      <c r="HQI37" s="520"/>
      <c r="HQJ37" s="520"/>
      <c r="HQK37" s="520"/>
      <c r="HQL37" s="520"/>
      <c r="HQM37" s="520"/>
      <c r="HQN37" s="520"/>
      <c r="HQO37" s="520"/>
      <c r="HQP37" s="520"/>
      <c r="HQQ37" s="520"/>
      <c r="HQR37" s="520"/>
      <c r="HQS37" s="520"/>
      <c r="HQT37" s="520"/>
      <c r="HQU37" s="520"/>
      <c r="HQV37" s="520"/>
      <c r="HQW37" s="520"/>
      <c r="HQX37" s="520"/>
      <c r="HQY37" s="520"/>
      <c r="HQZ37" s="520"/>
      <c r="HRA37" s="520"/>
      <c r="HRB37" s="520"/>
      <c r="HRC37" s="520"/>
      <c r="HRD37" s="520"/>
      <c r="HRE37" s="520"/>
      <c r="HRF37" s="520"/>
      <c r="HRG37" s="520"/>
      <c r="HRH37" s="520"/>
      <c r="HRI37" s="520"/>
      <c r="HRJ37" s="520"/>
      <c r="HRK37" s="520"/>
      <c r="HRL37" s="520"/>
      <c r="HRM37" s="520"/>
      <c r="HRN37" s="520"/>
      <c r="HRO37" s="520"/>
      <c r="HRP37" s="520"/>
      <c r="HRQ37" s="520"/>
      <c r="HRR37" s="520"/>
      <c r="HRS37" s="520"/>
      <c r="HRT37" s="520"/>
      <c r="HRU37" s="520"/>
      <c r="HRV37" s="520"/>
      <c r="HRW37" s="520"/>
      <c r="HRX37" s="520"/>
      <c r="HRY37" s="520"/>
      <c r="HRZ37" s="520"/>
      <c r="HSA37" s="520"/>
      <c r="HSB37" s="520"/>
      <c r="HSC37" s="520"/>
      <c r="HSD37" s="520"/>
      <c r="HSE37" s="520"/>
      <c r="HSF37" s="520"/>
      <c r="HSG37" s="520"/>
      <c r="HSH37" s="520"/>
      <c r="HSI37" s="520"/>
      <c r="HSJ37" s="520"/>
      <c r="HSK37" s="520"/>
      <c r="HSL37" s="520"/>
      <c r="HSM37" s="520"/>
      <c r="HSN37" s="520"/>
      <c r="HSO37" s="520"/>
      <c r="HSP37" s="520"/>
      <c r="HSQ37" s="520"/>
      <c r="HSR37" s="520"/>
      <c r="HSS37" s="520"/>
      <c r="HST37" s="520"/>
      <c r="HSU37" s="520"/>
      <c r="HSV37" s="520"/>
      <c r="HSW37" s="520"/>
      <c r="HSX37" s="520"/>
      <c r="HSY37" s="520"/>
      <c r="HSZ37" s="520"/>
      <c r="HTA37" s="520"/>
      <c r="HTB37" s="520"/>
      <c r="HTC37" s="520"/>
      <c r="HTD37" s="520"/>
      <c r="HTE37" s="520"/>
      <c r="HTF37" s="520"/>
      <c r="HTG37" s="520"/>
      <c r="HTH37" s="520"/>
      <c r="HTI37" s="520"/>
      <c r="HTJ37" s="520"/>
      <c r="HTK37" s="520"/>
      <c r="HTL37" s="520"/>
      <c r="HTM37" s="520"/>
      <c r="HTN37" s="520"/>
      <c r="HTO37" s="520"/>
      <c r="HTP37" s="520"/>
      <c r="HTQ37" s="520"/>
      <c r="HTR37" s="520"/>
      <c r="HTS37" s="520"/>
      <c r="HTT37" s="520"/>
      <c r="HTU37" s="520"/>
      <c r="HTV37" s="520"/>
      <c r="HTW37" s="520"/>
      <c r="HTX37" s="520"/>
      <c r="HTY37" s="520"/>
      <c r="HTZ37" s="520"/>
      <c r="HUA37" s="520"/>
      <c r="HUB37" s="520"/>
      <c r="HUC37" s="520"/>
      <c r="HUD37" s="520"/>
      <c r="HUE37" s="520"/>
      <c r="HUF37" s="520"/>
      <c r="HUG37" s="520"/>
      <c r="HUH37" s="520"/>
      <c r="HUI37" s="520"/>
      <c r="HUJ37" s="520"/>
      <c r="HUK37" s="520"/>
      <c r="HUL37" s="520"/>
      <c r="HUM37" s="520"/>
      <c r="HUN37" s="520"/>
      <c r="HUO37" s="520"/>
      <c r="HUP37" s="520"/>
      <c r="HUQ37" s="520"/>
      <c r="HUR37" s="520"/>
      <c r="HUS37" s="520"/>
      <c r="HUT37" s="520"/>
      <c r="HUU37" s="520"/>
      <c r="HUV37" s="520"/>
      <c r="HUW37" s="520"/>
      <c r="HUX37" s="520"/>
      <c r="HUY37" s="520"/>
      <c r="HUZ37" s="520"/>
      <c r="HVA37" s="520"/>
      <c r="HVB37" s="520"/>
      <c r="HVC37" s="520"/>
      <c r="HVD37" s="520"/>
      <c r="HVE37" s="520"/>
      <c r="HVF37" s="520"/>
      <c r="HVG37" s="520"/>
      <c r="HVH37" s="520"/>
      <c r="HVI37" s="520"/>
      <c r="HVJ37" s="520"/>
      <c r="HVK37" s="520"/>
      <c r="HVL37" s="520"/>
      <c r="HVM37" s="520"/>
      <c r="HVN37" s="520"/>
      <c r="HVO37" s="520"/>
      <c r="HVP37" s="520"/>
      <c r="HVQ37" s="520"/>
      <c r="HVR37" s="520"/>
      <c r="HVS37" s="520"/>
      <c r="HVT37" s="520"/>
      <c r="HVU37" s="520"/>
      <c r="HVV37" s="520"/>
      <c r="HVW37" s="520"/>
      <c r="HVX37" s="520"/>
      <c r="HVY37" s="520"/>
      <c r="HVZ37" s="520"/>
      <c r="HWA37" s="520"/>
      <c r="HWB37" s="520"/>
      <c r="HWC37" s="520"/>
      <c r="HWD37" s="520"/>
      <c r="HWE37" s="520"/>
      <c r="HWF37" s="520"/>
      <c r="HWG37" s="520"/>
      <c r="HWH37" s="520"/>
      <c r="HWI37" s="520"/>
      <c r="HWJ37" s="520"/>
      <c r="HWK37" s="520"/>
      <c r="HWL37" s="520"/>
      <c r="HWM37" s="520"/>
      <c r="HWN37" s="520"/>
      <c r="HWO37" s="520"/>
      <c r="HWP37" s="520"/>
      <c r="HWQ37" s="520"/>
      <c r="HWR37" s="520"/>
      <c r="HWS37" s="520"/>
      <c r="HWT37" s="520"/>
      <c r="HWU37" s="520"/>
      <c r="HWV37" s="520"/>
      <c r="HWW37" s="520"/>
      <c r="HWX37" s="520"/>
      <c r="HWY37" s="520"/>
      <c r="HWZ37" s="520"/>
      <c r="HXA37" s="520"/>
      <c r="HXB37" s="520"/>
      <c r="HXC37" s="520"/>
      <c r="HXD37" s="520"/>
      <c r="HXE37" s="520"/>
      <c r="HXF37" s="520"/>
      <c r="HXG37" s="520"/>
      <c r="HXH37" s="520"/>
      <c r="HXI37" s="520"/>
      <c r="HXJ37" s="520"/>
      <c r="HXK37" s="520"/>
      <c r="HXL37" s="520"/>
      <c r="HXM37" s="520"/>
      <c r="HXN37" s="520"/>
      <c r="HXO37" s="520"/>
      <c r="HXP37" s="520"/>
      <c r="HXQ37" s="520"/>
      <c r="HXR37" s="520"/>
      <c r="HXS37" s="520"/>
      <c r="HXT37" s="520"/>
      <c r="HXU37" s="520"/>
      <c r="HXV37" s="520"/>
      <c r="HXW37" s="520"/>
      <c r="HXX37" s="520"/>
      <c r="HXY37" s="520"/>
      <c r="HXZ37" s="520"/>
      <c r="HYA37" s="520"/>
      <c r="HYB37" s="520"/>
      <c r="HYC37" s="520"/>
      <c r="HYD37" s="520"/>
      <c r="HYE37" s="520"/>
      <c r="HYF37" s="520"/>
      <c r="HYG37" s="520"/>
      <c r="HYH37" s="520"/>
      <c r="HYI37" s="520"/>
      <c r="HYJ37" s="520"/>
      <c r="HYK37" s="520"/>
      <c r="HYL37" s="520"/>
      <c r="HYM37" s="520"/>
      <c r="HYN37" s="520"/>
      <c r="HYO37" s="520"/>
      <c r="HYP37" s="520"/>
      <c r="HYQ37" s="520"/>
      <c r="HYR37" s="520"/>
      <c r="HYS37" s="520"/>
      <c r="HYT37" s="520"/>
      <c r="HYU37" s="520"/>
      <c r="HYV37" s="520"/>
      <c r="HYW37" s="520"/>
      <c r="HYX37" s="520"/>
      <c r="HYY37" s="520"/>
      <c r="HYZ37" s="520"/>
      <c r="HZA37" s="520"/>
      <c r="HZB37" s="520"/>
      <c r="HZC37" s="520"/>
      <c r="HZD37" s="520"/>
      <c r="HZE37" s="520"/>
      <c r="HZF37" s="520"/>
      <c r="HZG37" s="520"/>
      <c r="HZH37" s="520"/>
      <c r="HZI37" s="520"/>
      <c r="HZJ37" s="520"/>
      <c r="HZK37" s="520"/>
      <c r="HZL37" s="520"/>
      <c r="HZM37" s="520"/>
      <c r="HZN37" s="520"/>
      <c r="HZO37" s="520"/>
      <c r="HZP37" s="520"/>
      <c r="HZQ37" s="520"/>
      <c r="HZR37" s="520"/>
      <c r="HZS37" s="520"/>
      <c r="HZT37" s="520"/>
      <c r="HZU37" s="520"/>
      <c r="HZV37" s="520"/>
      <c r="HZW37" s="520"/>
      <c r="HZX37" s="520"/>
      <c r="HZY37" s="520"/>
      <c r="HZZ37" s="520"/>
      <c r="IAA37" s="520"/>
      <c r="IAB37" s="520"/>
      <c r="IAC37" s="520"/>
      <c r="IAD37" s="520"/>
      <c r="IAE37" s="520"/>
      <c r="IAF37" s="520"/>
      <c r="IAG37" s="520"/>
      <c r="IAH37" s="520"/>
      <c r="IAI37" s="520"/>
      <c r="IAJ37" s="520"/>
      <c r="IAK37" s="520"/>
      <c r="IAL37" s="520"/>
      <c r="IAM37" s="520"/>
      <c r="IAN37" s="520"/>
      <c r="IAO37" s="520"/>
      <c r="IAP37" s="520"/>
      <c r="IAQ37" s="520"/>
      <c r="IAR37" s="520"/>
      <c r="IAS37" s="520"/>
      <c r="IAT37" s="520"/>
      <c r="IAU37" s="520"/>
      <c r="IAV37" s="520"/>
      <c r="IAW37" s="520"/>
      <c r="IAX37" s="520"/>
      <c r="IAY37" s="520"/>
      <c r="IAZ37" s="520"/>
      <c r="IBA37" s="520"/>
      <c r="IBB37" s="520"/>
      <c r="IBC37" s="520"/>
      <c r="IBD37" s="520"/>
      <c r="IBE37" s="520"/>
      <c r="IBF37" s="520"/>
      <c r="IBG37" s="520"/>
      <c r="IBH37" s="520"/>
      <c r="IBI37" s="520"/>
      <c r="IBJ37" s="520"/>
      <c r="IBK37" s="520"/>
      <c r="IBL37" s="520"/>
      <c r="IBM37" s="520"/>
      <c r="IBN37" s="520"/>
      <c r="IBO37" s="520"/>
      <c r="IBP37" s="520"/>
      <c r="IBQ37" s="520"/>
      <c r="IBR37" s="520"/>
      <c r="IBS37" s="520"/>
      <c r="IBT37" s="520"/>
      <c r="IBU37" s="520"/>
      <c r="IBV37" s="520"/>
      <c r="IBW37" s="520"/>
      <c r="IBX37" s="520"/>
      <c r="IBY37" s="520"/>
      <c r="IBZ37" s="520"/>
      <c r="ICA37" s="520"/>
      <c r="ICB37" s="520"/>
      <c r="ICC37" s="520"/>
      <c r="ICD37" s="520"/>
      <c r="ICE37" s="520"/>
      <c r="ICF37" s="520"/>
      <c r="ICG37" s="520"/>
      <c r="ICH37" s="520"/>
      <c r="ICI37" s="520"/>
      <c r="ICJ37" s="520"/>
      <c r="ICK37" s="520"/>
      <c r="ICL37" s="520"/>
      <c r="ICM37" s="520"/>
      <c r="ICN37" s="520"/>
      <c r="ICO37" s="520"/>
      <c r="ICP37" s="520"/>
      <c r="ICQ37" s="520"/>
      <c r="ICR37" s="520"/>
      <c r="ICS37" s="520"/>
      <c r="ICT37" s="520"/>
      <c r="ICU37" s="520"/>
      <c r="ICV37" s="520"/>
      <c r="ICW37" s="520"/>
      <c r="ICX37" s="520"/>
      <c r="ICY37" s="520"/>
      <c r="ICZ37" s="520"/>
      <c r="IDA37" s="520"/>
      <c r="IDB37" s="520"/>
      <c r="IDC37" s="520"/>
      <c r="IDD37" s="520"/>
      <c r="IDE37" s="520"/>
      <c r="IDF37" s="520"/>
      <c r="IDG37" s="520"/>
      <c r="IDH37" s="520"/>
      <c r="IDI37" s="520"/>
      <c r="IDJ37" s="520"/>
      <c r="IDK37" s="520"/>
      <c r="IDL37" s="520"/>
      <c r="IDM37" s="520"/>
      <c r="IDN37" s="520"/>
      <c r="IDO37" s="520"/>
      <c r="IDP37" s="520"/>
      <c r="IDQ37" s="520"/>
      <c r="IDR37" s="520"/>
      <c r="IDS37" s="520"/>
      <c r="IDT37" s="520"/>
      <c r="IDU37" s="520"/>
      <c r="IDV37" s="520"/>
      <c r="IDW37" s="520"/>
      <c r="IDX37" s="520"/>
      <c r="IDY37" s="520"/>
      <c r="IDZ37" s="520"/>
      <c r="IEA37" s="520"/>
      <c r="IEB37" s="520"/>
      <c r="IEC37" s="520"/>
      <c r="IED37" s="520"/>
      <c r="IEE37" s="520"/>
      <c r="IEF37" s="520"/>
      <c r="IEG37" s="520"/>
      <c r="IEH37" s="520"/>
      <c r="IEI37" s="520"/>
      <c r="IEJ37" s="520"/>
      <c r="IEK37" s="520"/>
      <c r="IEL37" s="520"/>
      <c r="IEM37" s="520"/>
      <c r="IEN37" s="520"/>
      <c r="IEO37" s="520"/>
      <c r="IEP37" s="520"/>
      <c r="IEQ37" s="520"/>
      <c r="IER37" s="520"/>
      <c r="IES37" s="520"/>
      <c r="IET37" s="520"/>
      <c r="IEU37" s="520"/>
      <c r="IEV37" s="520"/>
      <c r="IEW37" s="520"/>
      <c r="IEX37" s="520"/>
      <c r="IEY37" s="520"/>
      <c r="IEZ37" s="520"/>
      <c r="IFA37" s="520"/>
      <c r="IFB37" s="520"/>
      <c r="IFC37" s="520"/>
      <c r="IFD37" s="520"/>
      <c r="IFE37" s="520"/>
      <c r="IFF37" s="520"/>
      <c r="IFG37" s="520"/>
      <c r="IFH37" s="520"/>
      <c r="IFI37" s="520"/>
      <c r="IFJ37" s="520"/>
      <c r="IFK37" s="520"/>
      <c r="IFL37" s="520"/>
      <c r="IFM37" s="520"/>
      <c r="IFN37" s="520"/>
      <c r="IFO37" s="520"/>
      <c r="IFP37" s="520"/>
      <c r="IFQ37" s="520"/>
      <c r="IFR37" s="520"/>
      <c r="IFS37" s="520"/>
      <c r="IFT37" s="520"/>
      <c r="IFU37" s="520"/>
      <c r="IFV37" s="520"/>
      <c r="IFW37" s="520"/>
      <c r="IFX37" s="520"/>
      <c r="IFY37" s="520"/>
      <c r="IFZ37" s="520"/>
      <c r="IGA37" s="520"/>
      <c r="IGB37" s="520"/>
      <c r="IGC37" s="520"/>
      <c r="IGD37" s="520"/>
      <c r="IGE37" s="520"/>
      <c r="IGF37" s="520"/>
      <c r="IGG37" s="520"/>
      <c r="IGH37" s="520"/>
      <c r="IGI37" s="520"/>
      <c r="IGJ37" s="520"/>
      <c r="IGK37" s="520"/>
      <c r="IGL37" s="520"/>
      <c r="IGM37" s="520"/>
      <c r="IGN37" s="520"/>
      <c r="IGO37" s="520"/>
      <c r="IGP37" s="520"/>
      <c r="IGQ37" s="520"/>
      <c r="IGR37" s="520"/>
      <c r="IGS37" s="520"/>
      <c r="IGT37" s="520"/>
      <c r="IGU37" s="520"/>
      <c r="IGV37" s="520"/>
      <c r="IGW37" s="520"/>
      <c r="IGX37" s="520"/>
      <c r="IGY37" s="520"/>
      <c r="IGZ37" s="520"/>
      <c r="IHA37" s="520"/>
      <c r="IHB37" s="520"/>
      <c r="IHC37" s="520"/>
      <c r="IHD37" s="520"/>
      <c r="IHE37" s="520"/>
      <c r="IHF37" s="520"/>
      <c r="IHG37" s="520"/>
      <c r="IHH37" s="520"/>
      <c r="IHI37" s="520"/>
      <c r="IHJ37" s="520"/>
      <c r="IHK37" s="520"/>
      <c r="IHL37" s="520"/>
      <c r="IHM37" s="520"/>
      <c r="IHN37" s="520"/>
      <c r="IHO37" s="520"/>
      <c r="IHP37" s="520"/>
      <c r="IHQ37" s="520"/>
      <c r="IHR37" s="520"/>
      <c r="IHS37" s="520"/>
      <c r="IHT37" s="520"/>
      <c r="IHU37" s="520"/>
      <c r="IHV37" s="520"/>
      <c r="IHW37" s="520"/>
      <c r="IHX37" s="520"/>
      <c r="IHY37" s="520"/>
      <c r="IHZ37" s="520"/>
      <c r="IIA37" s="520"/>
      <c r="IIB37" s="520"/>
      <c r="IIC37" s="520"/>
      <c r="IID37" s="520"/>
      <c r="IIE37" s="520"/>
      <c r="IIF37" s="520"/>
      <c r="IIG37" s="520"/>
      <c r="IIH37" s="520"/>
      <c r="III37" s="520"/>
      <c r="IIJ37" s="520"/>
      <c r="IIK37" s="520"/>
      <c r="IIL37" s="520"/>
      <c r="IIM37" s="520"/>
      <c r="IIN37" s="520"/>
      <c r="IIO37" s="520"/>
      <c r="IIP37" s="520"/>
      <c r="IIQ37" s="520"/>
      <c r="IIR37" s="520"/>
      <c r="IIS37" s="520"/>
      <c r="IIT37" s="520"/>
      <c r="IIU37" s="520"/>
      <c r="IIV37" s="520"/>
      <c r="IIW37" s="520"/>
      <c r="IIX37" s="520"/>
      <c r="IIY37" s="520"/>
      <c r="IIZ37" s="520"/>
      <c r="IJA37" s="520"/>
      <c r="IJB37" s="520"/>
      <c r="IJC37" s="520"/>
      <c r="IJD37" s="520"/>
      <c r="IJE37" s="520"/>
      <c r="IJF37" s="520"/>
      <c r="IJG37" s="520"/>
      <c r="IJH37" s="520"/>
      <c r="IJI37" s="520"/>
      <c r="IJJ37" s="520"/>
      <c r="IJK37" s="520"/>
      <c r="IJL37" s="520"/>
      <c r="IJM37" s="520"/>
      <c r="IJN37" s="520"/>
      <c r="IJO37" s="520"/>
      <c r="IJP37" s="520"/>
      <c r="IJQ37" s="520"/>
      <c r="IJR37" s="520"/>
      <c r="IJS37" s="520"/>
      <c r="IJT37" s="520"/>
      <c r="IJU37" s="520"/>
      <c r="IJV37" s="520"/>
      <c r="IJW37" s="520"/>
      <c r="IJX37" s="520"/>
      <c r="IJY37" s="520"/>
      <c r="IJZ37" s="520"/>
      <c r="IKA37" s="520"/>
      <c r="IKB37" s="520"/>
      <c r="IKC37" s="520"/>
      <c r="IKD37" s="520"/>
      <c r="IKE37" s="520"/>
      <c r="IKF37" s="520"/>
      <c r="IKG37" s="520"/>
      <c r="IKH37" s="520"/>
      <c r="IKI37" s="520"/>
      <c r="IKJ37" s="520"/>
      <c r="IKK37" s="520"/>
      <c r="IKL37" s="520"/>
      <c r="IKM37" s="520"/>
      <c r="IKN37" s="520"/>
      <c r="IKO37" s="520"/>
      <c r="IKP37" s="520"/>
      <c r="IKQ37" s="520"/>
      <c r="IKR37" s="520"/>
      <c r="IKS37" s="520"/>
      <c r="IKT37" s="520"/>
      <c r="IKU37" s="520"/>
      <c r="IKV37" s="520"/>
      <c r="IKW37" s="520"/>
      <c r="IKX37" s="520"/>
      <c r="IKY37" s="520"/>
      <c r="IKZ37" s="520"/>
      <c r="ILA37" s="520"/>
      <c r="ILB37" s="520"/>
      <c r="ILC37" s="520"/>
      <c r="ILD37" s="520"/>
      <c r="ILE37" s="520"/>
      <c r="ILF37" s="520"/>
      <c r="ILG37" s="520"/>
      <c r="ILH37" s="520"/>
      <c r="ILI37" s="520"/>
      <c r="ILJ37" s="520"/>
      <c r="ILK37" s="520"/>
      <c r="ILL37" s="520"/>
      <c r="ILM37" s="520"/>
      <c r="ILN37" s="520"/>
      <c r="ILO37" s="520"/>
      <c r="ILP37" s="520"/>
      <c r="ILQ37" s="520"/>
      <c r="ILR37" s="520"/>
      <c r="ILS37" s="520"/>
      <c r="ILT37" s="520"/>
      <c r="ILU37" s="520"/>
      <c r="ILV37" s="520"/>
      <c r="ILW37" s="520"/>
      <c r="ILX37" s="520"/>
      <c r="ILY37" s="520"/>
      <c r="ILZ37" s="520"/>
      <c r="IMA37" s="520"/>
      <c r="IMB37" s="520"/>
      <c r="IMC37" s="520"/>
      <c r="IMD37" s="520"/>
      <c r="IME37" s="520"/>
      <c r="IMF37" s="520"/>
      <c r="IMG37" s="520"/>
      <c r="IMH37" s="520"/>
      <c r="IMI37" s="520"/>
      <c r="IMJ37" s="520"/>
      <c r="IMK37" s="520"/>
      <c r="IML37" s="520"/>
      <c r="IMM37" s="520"/>
      <c r="IMN37" s="520"/>
      <c r="IMO37" s="520"/>
      <c r="IMP37" s="520"/>
      <c r="IMQ37" s="520"/>
      <c r="IMR37" s="520"/>
      <c r="IMS37" s="520"/>
      <c r="IMT37" s="520"/>
      <c r="IMU37" s="520"/>
      <c r="IMV37" s="520"/>
      <c r="IMW37" s="520"/>
      <c r="IMX37" s="520"/>
      <c r="IMY37" s="520"/>
      <c r="IMZ37" s="520"/>
      <c r="INA37" s="520"/>
      <c r="INB37" s="520"/>
      <c r="INC37" s="520"/>
      <c r="IND37" s="520"/>
      <c r="INE37" s="520"/>
      <c r="INF37" s="520"/>
      <c r="ING37" s="520"/>
      <c r="INH37" s="520"/>
      <c r="INI37" s="520"/>
      <c r="INJ37" s="520"/>
      <c r="INK37" s="520"/>
      <c r="INL37" s="520"/>
      <c r="INM37" s="520"/>
      <c r="INN37" s="520"/>
      <c r="INO37" s="520"/>
      <c r="INP37" s="520"/>
      <c r="INQ37" s="520"/>
      <c r="INR37" s="520"/>
      <c r="INS37" s="520"/>
      <c r="INT37" s="520"/>
      <c r="INU37" s="520"/>
      <c r="INV37" s="520"/>
      <c r="INW37" s="520"/>
      <c r="INX37" s="520"/>
      <c r="INY37" s="520"/>
      <c r="INZ37" s="520"/>
      <c r="IOA37" s="520"/>
      <c r="IOB37" s="520"/>
      <c r="IOC37" s="520"/>
      <c r="IOD37" s="520"/>
      <c r="IOE37" s="520"/>
      <c r="IOF37" s="520"/>
      <c r="IOG37" s="520"/>
      <c r="IOH37" s="520"/>
      <c r="IOI37" s="520"/>
      <c r="IOJ37" s="520"/>
      <c r="IOK37" s="520"/>
      <c r="IOL37" s="520"/>
      <c r="IOM37" s="520"/>
      <c r="ION37" s="520"/>
      <c r="IOO37" s="520"/>
      <c r="IOP37" s="520"/>
      <c r="IOQ37" s="520"/>
      <c r="IOR37" s="520"/>
      <c r="IOS37" s="520"/>
      <c r="IOT37" s="520"/>
      <c r="IOU37" s="520"/>
      <c r="IOV37" s="520"/>
      <c r="IOW37" s="520"/>
      <c r="IOX37" s="520"/>
      <c r="IOY37" s="520"/>
      <c r="IOZ37" s="520"/>
      <c r="IPA37" s="520"/>
      <c r="IPB37" s="520"/>
      <c r="IPC37" s="520"/>
      <c r="IPD37" s="520"/>
      <c r="IPE37" s="520"/>
      <c r="IPF37" s="520"/>
      <c r="IPG37" s="520"/>
      <c r="IPH37" s="520"/>
      <c r="IPI37" s="520"/>
      <c r="IPJ37" s="520"/>
      <c r="IPK37" s="520"/>
      <c r="IPL37" s="520"/>
      <c r="IPM37" s="520"/>
      <c r="IPN37" s="520"/>
      <c r="IPO37" s="520"/>
      <c r="IPP37" s="520"/>
      <c r="IPQ37" s="520"/>
      <c r="IPR37" s="520"/>
      <c r="IPS37" s="520"/>
      <c r="IPT37" s="520"/>
      <c r="IPU37" s="520"/>
      <c r="IPV37" s="520"/>
      <c r="IPW37" s="520"/>
      <c r="IPX37" s="520"/>
      <c r="IPY37" s="520"/>
      <c r="IPZ37" s="520"/>
      <c r="IQA37" s="520"/>
      <c r="IQB37" s="520"/>
      <c r="IQC37" s="520"/>
      <c r="IQD37" s="520"/>
      <c r="IQE37" s="520"/>
      <c r="IQF37" s="520"/>
      <c r="IQG37" s="520"/>
      <c r="IQH37" s="520"/>
      <c r="IQI37" s="520"/>
      <c r="IQJ37" s="520"/>
      <c r="IQK37" s="520"/>
      <c r="IQL37" s="520"/>
      <c r="IQM37" s="520"/>
      <c r="IQN37" s="520"/>
      <c r="IQO37" s="520"/>
      <c r="IQP37" s="520"/>
      <c r="IQQ37" s="520"/>
      <c r="IQR37" s="520"/>
      <c r="IQS37" s="520"/>
      <c r="IQT37" s="520"/>
      <c r="IQU37" s="520"/>
      <c r="IQV37" s="520"/>
      <c r="IQW37" s="520"/>
      <c r="IQX37" s="520"/>
      <c r="IQY37" s="520"/>
      <c r="IQZ37" s="520"/>
      <c r="IRA37" s="520"/>
      <c r="IRB37" s="520"/>
      <c r="IRC37" s="520"/>
      <c r="IRD37" s="520"/>
      <c r="IRE37" s="520"/>
      <c r="IRF37" s="520"/>
      <c r="IRG37" s="520"/>
      <c r="IRH37" s="520"/>
      <c r="IRI37" s="520"/>
      <c r="IRJ37" s="520"/>
      <c r="IRK37" s="520"/>
      <c r="IRL37" s="520"/>
      <c r="IRM37" s="520"/>
      <c r="IRN37" s="520"/>
      <c r="IRO37" s="520"/>
      <c r="IRP37" s="520"/>
      <c r="IRQ37" s="520"/>
      <c r="IRR37" s="520"/>
      <c r="IRS37" s="520"/>
      <c r="IRT37" s="520"/>
      <c r="IRU37" s="520"/>
      <c r="IRV37" s="520"/>
      <c r="IRW37" s="520"/>
      <c r="IRX37" s="520"/>
      <c r="IRY37" s="520"/>
      <c r="IRZ37" s="520"/>
      <c r="ISA37" s="520"/>
      <c r="ISB37" s="520"/>
      <c r="ISC37" s="520"/>
      <c r="ISD37" s="520"/>
      <c r="ISE37" s="520"/>
      <c r="ISF37" s="520"/>
      <c r="ISG37" s="520"/>
      <c r="ISH37" s="520"/>
      <c r="ISI37" s="520"/>
      <c r="ISJ37" s="520"/>
      <c r="ISK37" s="520"/>
      <c r="ISL37" s="520"/>
      <c r="ISM37" s="520"/>
      <c r="ISN37" s="520"/>
      <c r="ISO37" s="520"/>
      <c r="ISP37" s="520"/>
      <c r="ISQ37" s="520"/>
      <c r="ISR37" s="520"/>
      <c r="ISS37" s="520"/>
      <c r="IST37" s="520"/>
      <c r="ISU37" s="520"/>
      <c r="ISV37" s="520"/>
      <c r="ISW37" s="520"/>
      <c r="ISX37" s="520"/>
      <c r="ISY37" s="520"/>
      <c r="ISZ37" s="520"/>
      <c r="ITA37" s="520"/>
      <c r="ITB37" s="520"/>
      <c r="ITC37" s="520"/>
      <c r="ITD37" s="520"/>
      <c r="ITE37" s="520"/>
      <c r="ITF37" s="520"/>
      <c r="ITG37" s="520"/>
      <c r="ITH37" s="520"/>
      <c r="ITI37" s="520"/>
      <c r="ITJ37" s="520"/>
      <c r="ITK37" s="520"/>
      <c r="ITL37" s="520"/>
      <c r="ITM37" s="520"/>
      <c r="ITN37" s="520"/>
      <c r="ITO37" s="520"/>
      <c r="ITP37" s="520"/>
      <c r="ITQ37" s="520"/>
      <c r="ITR37" s="520"/>
      <c r="ITS37" s="520"/>
      <c r="ITT37" s="520"/>
      <c r="ITU37" s="520"/>
      <c r="ITV37" s="520"/>
      <c r="ITW37" s="520"/>
      <c r="ITX37" s="520"/>
      <c r="ITY37" s="520"/>
      <c r="ITZ37" s="520"/>
      <c r="IUA37" s="520"/>
      <c r="IUB37" s="520"/>
      <c r="IUC37" s="520"/>
      <c r="IUD37" s="520"/>
      <c r="IUE37" s="520"/>
      <c r="IUF37" s="520"/>
      <c r="IUG37" s="520"/>
      <c r="IUH37" s="520"/>
      <c r="IUI37" s="520"/>
      <c r="IUJ37" s="520"/>
      <c r="IUK37" s="520"/>
      <c r="IUL37" s="520"/>
      <c r="IUM37" s="520"/>
      <c r="IUN37" s="520"/>
      <c r="IUO37" s="520"/>
      <c r="IUP37" s="520"/>
      <c r="IUQ37" s="520"/>
      <c r="IUR37" s="520"/>
      <c r="IUS37" s="520"/>
      <c r="IUT37" s="520"/>
      <c r="IUU37" s="520"/>
      <c r="IUV37" s="520"/>
      <c r="IUW37" s="520"/>
      <c r="IUX37" s="520"/>
      <c r="IUY37" s="520"/>
      <c r="IUZ37" s="520"/>
      <c r="IVA37" s="520"/>
      <c r="IVB37" s="520"/>
      <c r="IVC37" s="520"/>
      <c r="IVD37" s="520"/>
      <c r="IVE37" s="520"/>
      <c r="IVF37" s="520"/>
      <c r="IVG37" s="520"/>
      <c r="IVH37" s="520"/>
      <c r="IVI37" s="520"/>
      <c r="IVJ37" s="520"/>
      <c r="IVK37" s="520"/>
      <c r="IVL37" s="520"/>
      <c r="IVM37" s="520"/>
      <c r="IVN37" s="520"/>
      <c r="IVO37" s="520"/>
      <c r="IVP37" s="520"/>
      <c r="IVQ37" s="520"/>
      <c r="IVR37" s="520"/>
      <c r="IVS37" s="520"/>
      <c r="IVT37" s="520"/>
      <c r="IVU37" s="520"/>
      <c r="IVV37" s="520"/>
      <c r="IVW37" s="520"/>
      <c r="IVX37" s="520"/>
      <c r="IVY37" s="520"/>
      <c r="IVZ37" s="520"/>
      <c r="IWA37" s="520"/>
      <c r="IWB37" s="520"/>
      <c r="IWC37" s="520"/>
      <c r="IWD37" s="520"/>
      <c r="IWE37" s="520"/>
      <c r="IWF37" s="520"/>
      <c r="IWG37" s="520"/>
      <c r="IWH37" s="520"/>
      <c r="IWI37" s="520"/>
      <c r="IWJ37" s="520"/>
      <c r="IWK37" s="520"/>
      <c r="IWL37" s="520"/>
      <c r="IWM37" s="520"/>
      <c r="IWN37" s="520"/>
      <c r="IWO37" s="520"/>
      <c r="IWP37" s="520"/>
      <c r="IWQ37" s="520"/>
      <c r="IWR37" s="520"/>
      <c r="IWS37" s="520"/>
      <c r="IWT37" s="520"/>
      <c r="IWU37" s="520"/>
      <c r="IWV37" s="520"/>
      <c r="IWW37" s="520"/>
      <c r="IWX37" s="520"/>
      <c r="IWY37" s="520"/>
      <c r="IWZ37" s="520"/>
      <c r="IXA37" s="520"/>
      <c r="IXB37" s="520"/>
      <c r="IXC37" s="520"/>
      <c r="IXD37" s="520"/>
      <c r="IXE37" s="520"/>
      <c r="IXF37" s="520"/>
      <c r="IXG37" s="520"/>
      <c r="IXH37" s="520"/>
      <c r="IXI37" s="520"/>
      <c r="IXJ37" s="520"/>
      <c r="IXK37" s="520"/>
      <c r="IXL37" s="520"/>
      <c r="IXM37" s="520"/>
      <c r="IXN37" s="520"/>
      <c r="IXO37" s="520"/>
      <c r="IXP37" s="520"/>
      <c r="IXQ37" s="520"/>
      <c r="IXR37" s="520"/>
      <c r="IXS37" s="520"/>
      <c r="IXT37" s="520"/>
      <c r="IXU37" s="520"/>
      <c r="IXV37" s="520"/>
      <c r="IXW37" s="520"/>
      <c r="IXX37" s="520"/>
      <c r="IXY37" s="520"/>
      <c r="IXZ37" s="520"/>
      <c r="IYA37" s="520"/>
      <c r="IYB37" s="520"/>
      <c r="IYC37" s="520"/>
      <c r="IYD37" s="520"/>
      <c r="IYE37" s="520"/>
      <c r="IYF37" s="520"/>
      <c r="IYG37" s="520"/>
      <c r="IYH37" s="520"/>
      <c r="IYI37" s="520"/>
      <c r="IYJ37" s="520"/>
      <c r="IYK37" s="520"/>
      <c r="IYL37" s="520"/>
      <c r="IYM37" s="520"/>
      <c r="IYN37" s="520"/>
      <c r="IYO37" s="520"/>
      <c r="IYP37" s="520"/>
      <c r="IYQ37" s="520"/>
      <c r="IYR37" s="520"/>
      <c r="IYS37" s="520"/>
      <c r="IYT37" s="520"/>
      <c r="IYU37" s="520"/>
      <c r="IYV37" s="520"/>
      <c r="IYW37" s="520"/>
      <c r="IYX37" s="520"/>
      <c r="IYY37" s="520"/>
      <c r="IYZ37" s="520"/>
      <c r="IZA37" s="520"/>
      <c r="IZB37" s="520"/>
      <c r="IZC37" s="520"/>
      <c r="IZD37" s="520"/>
      <c r="IZE37" s="520"/>
      <c r="IZF37" s="520"/>
      <c r="IZG37" s="520"/>
      <c r="IZH37" s="520"/>
      <c r="IZI37" s="520"/>
      <c r="IZJ37" s="520"/>
      <c r="IZK37" s="520"/>
      <c r="IZL37" s="520"/>
      <c r="IZM37" s="520"/>
      <c r="IZN37" s="520"/>
      <c r="IZO37" s="520"/>
      <c r="IZP37" s="520"/>
      <c r="IZQ37" s="520"/>
      <c r="IZR37" s="520"/>
      <c r="IZS37" s="520"/>
      <c r="IZT37" s="520"/>
      <c r="IZU37" s="520"/>
      <c r="IZV37" s="520"/>
      <c r="IZW37" s="520"/>
      <c r="IZX37" s="520"/>
      <c r="IZY37" s="520"/>
      <c r="IZZ37" s="520"/>
      <c r="JAA37" s="520"/>
      <c r="JAB37" s="520"/>
      <c r="JAC37" s="520"/>
      <c r="JAD37" s="520"/>
      <c r="JAE37" s="520"/>
      <c r="JAF37" s="520"/>
      <c r="JAG37" s="520"/>
      <c r="JAH37" s="520"/>
      <c r="JAI37" s="520"/>
      <c r="JAJ37" s="520"/>
      <c r="JAK37" s="520"/>
      <c r="JAL37" s="520"/>
      <c r="JAM37" s="520"/>
      <c r="JAN37" s="520"/>
      <c r="JAO37" s="520"/>
      <c r="JAP37" s="520"/>
      <c r="JAQ37" s="520"/>
      <c r="JAR37" s="520"/>
      <c r="JAS37" s="520"/>
      <c r="JAT37" s="520"/>
      <c r="JAU37" s="520"/>
      <c r="JAV37" s="520"/>
      <c r="JAW37" s="520"/>
      <c r="JAX37" s="520"/>
      <c r="JAY37" s="520"/>
      <c r="JAZ37" s="520"/>
      <c r="JBA37" s="520"/>
      <c r="JBB37" s="520"/>
      <c r="JBC37" s="520"/>
      <c r="JBD37" s="520"/>
      <c r="JBE37" s="520"/>
      <c r="JBF37" s="520"/>
      <c r="JBG37" s="520"/>
      <c r="JBH37" s="520"/>
      <c r="JBI37" s="520"/>
      <c r="JBJ37" s="520"/>
      <c r="JBK37" s="520"/>
      <c r="JBL37" s="520"/>
      <c r="JBM37" s="520"/>
      <c r="JBN37" s="520"/>
      <c r="JBO37" s="520"/>
      <c r="JBP37" s="520"/>
      <c r="JBQ37" s="520"/>
      <c r="JBR37" s="520"/>
      <c r="JBS37" s="520"/>
      <c r="JBT37" s="520"/>
      <c r="JBU37" s="520"/>
      <c r="JBV37" s="520"/>
      <c r="JBW37" s="520"/>
      <c r="JBX37" s="520"/>
      <c r="JBY37" s="520"/>
      <c r="JBZ37" s="520"/>
      <c r="JCA37" s="520"/>
      <c r="JCB37" s="520"/>
      <c r="JCC37" s="520"/>
      <c r="JCD37" s="520"/>
      <c r="JCE37" s="520"/>
      <c r="JCF37" s="520"/>
      <c r="JCG37" s="520"/>
      <c r="JCH37" s="520"/>
      <c r="JCI37" s="520"/>
      <c r="JCJ37" s="520"/>
      <c r="JCK37" s="520"/>
      <c r="JCL37" s="520"/>
      <c r="JCM37" s="520"/>
      <c r="JCN37" s="520"/>
      <c r="JCO37" s="520"/>
      <c r="JCP37" s="520"/>
      <c r="JCQ37" s="520"/>
      <c r="JCR37" s="520"/>
      <c r="JCS37" s="520"/>
      <c r="JCT37" s="520"/>
      <c r="JCU37" s="520"/>
      <c r="JCV37" s="520"/>
      <c r="JCW37" s="520"/>
      <c r="JCX37" s="520"/>
      <c r="JCY37" s="520"/>
      <c r="JCZ37" s="520"/>
      <c r="JDA37" s="520"/>
      <c r="JDB37" s="520"/>
      <c r="JDC37" s="520"/>
      <c r="JDD37" s="520"/>
      <c r="JDE37" s="520"/>
      <c r="JDF37" s="520"/>
      <c r="JDG37" s="520"/>
      <c r="JDH37" s="520"/>
      <c r="JDI37" s="520"/>
      <c r="JDJ37" s="520"/>
      <c r="JDK37" s="520"/>
      <c r="JDL37" s="520"/>
      <c r="JDM37" s="520"/>
      <c r="JDN37" s="520"/>
      <c r="JDO37" s="520"/>
      <c r="JDP37" s="520"/>
      <c r="JDQ37" s="520"/>
      <c r="JDR37" s="520"/>
      <c r="JDS37" s="520"/>
      <c r="JDT37" s="520"/>
      <c r="JDU37" s="520"/>
      <c r="JDV37" s="520"/>
      <c r="JDW37" s="520"/>
      <c r="JDX37" s="520"/>
      <c r="JDY37" s="520"/>
      <c r="JDZ37" s="520"/>
      <c r="JEA37" s="520"/>
      <c r="JEB37" s="520"/>
      <c r="JEC37" s="520"/>
      <c r="JED37" s="520"/>
      <c r="JEE37" s="520"/>
      <c r="JEF37" s="520"/>
      <c r="JEG37" s="520"/>
      <c r="JEH37" s="520"/>
      <c r="JEI37" s="520"/>
      <c r="JEJ37" s="520"/>
      <c r="JEK37" s="520"/>
      <c r="JEL37" s="520"/>
      <c r="JEM37" s="520"/>
      <c r="JEN37" s="520"/>
      <c r="JEO37" s="520"/>
      <c r="JEP37" s="520"/>
      <c r="JEQ37" s="520"/>
      <c r="JER37" s="520"/>
      <c r="JES37" s="520"/>
      <c r="JET37" s="520"/>
      <c r="JEU37" s="520"/>
      <c r="JEV37" s="520"/>
      <c r="JEW37" s="520"/>
      <c r="JEX37" s="520"/>
      <c r="JEY37" s="520"/>
      <c r="JEZ37" s="520"/>
      <c r="JFA37" s="520"/>
      <c r="JFB37" s="520"/>
      <c r="JFC37" s="520"/>
      <c r="JFD37" s="520"/>
      <c r="JFE37" s="520"/>
      <c r="JFF37" s="520"/>
      <c r="JFG37" s="520"/>
      <c r="JFH37" s="520"/>
      <c r="JFI37" s="520"/>
      <c r="JFJ37" s="520"/>
      <c r="JFK37" s="520"/>
      <c r="JFL37" s="520"/>
      <c r="JFM37" s="520"/>
      <c r="JFN37" s="520"/>
      <c r="JFO37" s="520"/>
      <c r="JFP37" s="520"/>
      <c r="JFQ37" s="520"/>
      <c r="JFR37" s="520"/>
      <c r="JFS37" s="520"/>
      <c r="JFT37" s="520"/>
      <c r="JFU37" s="520"/>
      <c r="JFV37" s="520"/>
      <c r="JFW37" s="520"/>
      <c r="JFX37" s="520"/>
      <c r="JFY37" s="520"/>
      <c r="JFZ37" s="520"/>
      <c r="JGA37" s="520"/>
      <c r="JGB37" s="520"/>
      <c r="JGC37" s="520"/>
      <c r="JGD37" s="520"/>
      <c r="JGE37" s="520"/>
      <c r="JGF37" s="520"/>
      <c r="JGG37" s="520"/>
      <c r="JGH37" s="520"/>
      <c r="JGI37" s="520"/>
      <c r="JGJ37" s="520"/>
      <c r="JGK37" s="520"/>
      <c r="JGL37" s="520"/>
      <c r="JGM37" s="520"/>
      <c r="JGN37" s="520"/>
      <c r="JGO37" s="520"/>
      <c r="JGP37" s="520"/>
      <c r="JGQ37" s="520"/>
      <c r="JGR37" s="520"/>
      <c r="JGS37" s="520"/>
      <c r="JGT37" s="520"/>
      <c r="JGU37" s="520"/>
      <c r="JGV37" s="520"/>
      <c r="JGW37" s="520"/>
      <c r="JGX37" s="520"/>
      <c r="JGY37" s="520"/>
      <c r="JGZ37" s="520"/>
      <c r="JHA37" s="520"/>
      <c r="JHB37" s="520"/>
      <c r="JHC37" s="520"/>
      <c r="JHD37" s="520"/>
      <c r="JHE37" s="520"/>
      <c r="JHF37" s="520"/>
      <c r="JHG37" s="520"/>
      <c r="JHH37" s="520"/>
      <c r="JHI37" s="520"/>
      <c r="JHJ37" s="520"/>
      <c r="JHK37" s="520"/>
      <c r="JHL37" s="520"/>
      <c r="JHM37" s="520"/>
      <c r="JHN37" s="520"/>
      <c r="JHO37" s="520"/>
      <c r="JHP37" s="520"/>
      <c r="JHQ37" s="520"/>
      <c r="JHR37" s="520"/>
      <c r="JHS37" s="520"/>
      <c r="JHT37" s="520"/>
      <c r="JHU37" s="520"/>
      <c r="JHV37" s="520"/>
      <c r="JHW37" s="520"/>
      <c r="JHX37" s="520"/>
      <c r="JHY37" s="520"/>
      <c r="JHZ37" s="520"/>
      <c r="JIA37" s="520"/>
      <c r="JIB37" s="520"/>
      <c r="JIC37" s="520"/>
      <c r="JID37" s="520"/>
      <c r="JIE37" s="520"/>
      <c r="JIF37" s="520"/>
      <c r="JIG37" s="520"/>
      <c r="JIH37" s="520"/>
      <c r="JII37" s="520"/>
      <c r="JIJ37" s="520"/>
      <c r="JIK37" s="520"/>
      <c r="JIL37" s="520"/>
      <c r="JIM37" s="520"/>
      <c r="JIN37" s="520"/>
      <c r="JIO37" s="520"/>
      <c r="JIP37" s="520"/>
      <c r="JIQ37" s="520"/>
      <c r="JIR37" s="520"/>
      <c r="JIS37" s="520"/>
      <c r="JIT37" s="520"/>
      <c r="JIU37" s="520"/>
      <c r="JIV37" s="520"/>
      <c r="JIW37" s="520"/>
      <c r="JIX37" s="520"/>
      <c r="JIY37" s="520"/>
      <c r="JIZ37" s="520"/>
      <c r="JJA37" s="520"/>
      <c r="JJB37" s="520"/>
      <c r="JJC37" s="520"/>
      <c r="JJD37" s="520"/>
      <c r="JJE37" s="520"/>
      <c r="JJF37" s="520"/>
      <c r="JJG37" s="520"/>
      <c r="JJH37" s="520"/>
      <c r="JJI37" s="520"/>
      <c r="JJJ37" s="520"/>
      <c r="JJK37" s="520"/>
      <c r="JJL37" s="520"/>
      <c r="JJM37" s="520"/>
      <c r="JJN37" s="520"/>
      <c r="JJO37" s="520"/>
      <c r="JJP37" s="520"/>
      <c r="JJQ37" s="520"/>
      <c r="JJR37" s="520"/>
      <c r="JJS37" s="520"/>
      <c r="JJT37" s="520"/>
      <c r="JJU37" s="520"/>
      <c r="JJV37" s="520"/>
      <c r="JJW37" s="520"/>
      <c r="JJX37" s="520"/>
      <c r="JJY37" s="520"/>
      <c r="JJZ37" s="520"/>
      <c r="JKA37" s="520"/>
      <c r="JKB37" s="520"/>
      <c r="JKC37" s="520"/>
      <c r="JKD37" s="520"/>
      <c r="JKE37" s="520"/>
      <c r="JKF37" s="520"/>
      <c r="JKG37" s="520"/>
      <c r="JKH37" s="520"/>
      <c r="JKI37" s="520"/>
      <c r="JKJ37" s="520"/>
      <c r="JKK37" s="520"/>
      <c r="JKL37" s="520"/>
      <c r="JKM37" s="520"/>
      <c r="JKN37" s="520"/>
      <c r="JKO37" s="520"/>
      <c r="JKP37" s="520"/>
      <c r="JKQ37" s="520"/>
      <c r="JKR37" s="520"/>
      <c r="JKS37" s="520"/>
      <c r="JKT37" s="520"/>
      <c r="JKU37" s="520"/>
      <c r="JKV37" s="520"/>
      <c r="JKW37" s="520"/>
      <c r="JKX37" s="520"/>
      <c r="JKY37" s="520"/>
      <c r="JKZ37" s="520"/>
      <c r="JLA37" s="520"/>
      <c r="JLB37" s="520"/>
      <c r="JLC37" s="520"/>
      <c r="JLD37" s="520"/>
      <c r="JLE37" s="520"/>
      <c r="JLF37" s="520"/>
      <c r="JLG37" s="520"/>
      <c r="JLH37" s="520"/>
      <c r="JLI37" s="520"/>
      <c r="JLJ37" s="520"/>
      <c r="JLK37" s="520"/>
      <c r="JLL37" s="520"/>
      <c r="JLM37" s="520"/>
      <c r="JLN37" s="520"/>
      <c r="JLO37" s="520"/>
      <c r="JLP37" s="520"/>
      <c r="JLQ37" s="520"/>
      <c r="JLR37" s="520"/>
      <c r="JLS37" s="520"/>
      <c r="JLT37" s="520"/>
      <c r="JLU37" s="520"/>
      <c r="JLV37" s="520"/>
      <c r="JLW37" s="520"/>
      <c r="JLX37" s="520"/>
      <c r="JLY37" s="520"/>
      <c r="JLZ37" s="520"/>
      <c r="JMA37" s="520"/>
      <c r="JMB37" s="520"/>
      <c r="JMC37" s="520"/>
      <c r="JMD37" s="520"/>
      <c r="JME37" s="520"/>
      <c r="JMF37" s="520"/>
      <c r="JMG37" s="520"/>
      <c r="JMH37" s="520"/>
      <c r="JMI37" s="520"/>
      <c r="JMJ37" s="520"/>
      <c r="JMK37" s="520"/>
      <c r="JML37" s="520"/>
      <c r="JMM37" s="520"/>
      <c r="JMN37" s="520"/>
      <c r="JMO37" s="520"/>
      <c r="JMP37" s="520"/>
      <c r="JMQ37" s="520"/>
      <c r="JMR37" s="520"/>
      <c r="JMS37" s="520"/>
      <c r="JMT37" s="520"/>
      <c r="JMU37" s="520"/>
      <c r="JMV37" s="520"/>
      <c r="JMW37" s="520"/>
      <c r="JMX37" s="520"/>
      <c r="JMY37" s="520"/>
      <c r="JMZ37" s="520"/>
      <c r="JNA37" s="520"/>
      <c r="JNB37" s="520"/>
      <c r="JNC37" s="520"/>
      <c r="JND37" s="520"/>
      <c r="JNE37" s="520"/>
      <c r="JNF37" s="520"/>
      <c r="JNG37" s="520"/>
      <c r="JNH37" s="520"/>
      <c r="JNI37" s="520"/>
      <c r="JNJ37" s="520"/>
      <c r="JNK37" s="520"/>
      <c r="JNL37" s="520"/>
      <c r="JNM37" s="520"/>
      <c r="JNN37" s="520"/>
      <c r="JNO37" s="520"/>
      <c r="JNP37" s="520"/>
      <c r="JNQ37" s="520"/>
      <c r="JNR37" s="520"/>
      <c r="JNS37" s="520"/>
      <c r="JNT37" s="520"/>
      <c r="JNU37" s="520"/>
      <c r="JNV37" s="520"/>
      <c r="JNW37" s="520"/>
      <c r="JNX37" s="520"/>
      <c r="JNY37" s="520"/>
      <c r="JNZ37" s="520"/>
      <c r="JOA37" s="520"/>
      <c r="JOB37" s="520"/>
      <c r="JOC37" s="520"/>
      <c r="JOD37" s="520"/>
      <c r="JOE37" s="520"/>
      <c r="JOF37" s="520"/>
      <c r="JOG37" s="520"/>
      <c r="JOH37" s="520"/>
      <c r="JOI37" s="520"/>
      <c r="JOJ37" s="520"/>
      <c r="JOK37" s="520"/>
      <c r="JOL37" s="520"/>
      <c r="JOM37" s="520"/>
      <c r="JON37" s="520"/>
      <c r="JOO37" s="520"/>
      <c r="JOP37" s="520"/>
      <c r="JOQ37" s="520"/>
      <c r="JOR37" s="520"/>
      <c r="JOS37" s="520"/>
      <c r="JOT37" s="520"/>
      <c r="JOU37" s="520"/>
      <c r="JOV37" s="520"/>
      <c r="JOW37" s="520"/>
      <c r="JOX37" s="520"/>
      <c r="JOY37" s="520"/>
      <c r="JOZ37" s="520"/>
      <c r="JPA37" s="520"/>
      <c r="JPB37" s="520"/>
      <c r="JPC37" s="520"/>
      <c r="JPD37" s="520"/>
      <c r="JPE37" s="520"/>
      <c r="JPF37" s="520"/>
      <c r="JPG37" s="520"/>
      <c r="JPH37" s="520"/>
      <c r="JPI37" s="520"/>
      <c r="JPJ37" s="520"/>
      <c r="JPK37" s="520"/>
      <c r="JPL37" s="520"/>
      <c r="JPM37" s="520"/>
      <c r="JPN37" s="520"/>
      <c r="JPO37" s="520"/>
      <c r="JPP37" s="520"/>
      <c r="JPQ37" s="520"/>
      <c r="JPR37" s="520"/>
      <c r="JPS37" s="520"/>
      <c r="JPT37" s="520"/>
      <c r="JPU37" s="520"/>
      <c r="JPV37" s="520"/>
      <c r="JPW37" s="520"/>
      <c r="JPX37" s="520"/>
      <c r="JPY37" s="520"/>
      <c r="JPZ37" s="520"/>
      <c r="JQA37" s="520"/>
      <c r="JQB37" s="520"/>
      <c r="JQC37" s="520"/>
      <c r="JQD37" s="520"/>
      <c r="JQE37" s="520"/>
      <c r="JQF37" s="520"/>
      <c r="JQG37" s="520"/>
      <c r="JQH37" s="520"/>
      <c r="JQI37" s="520"/>
      <c r="JQJ37" s="520"/>
      <c r="JQK37" s="520"/>
      <c r="JQL37" s="520"/>
      <c r="JQM37" s="520"/>
      <c r="JQN37" s="520"/>
      <c r="JQO37" s="520"/>
      <c r="JQP37" s="520"/>
      <c r="JQQ37" s="520"/>
      <c r="JQR37" s="520"/>
      <c r="JQS37" s="520"/>
      <c r="JQT37" s="520"/>
      <c r="JQU37" s="520"/>
      <c r="JQV37" s="520"/>
      <c r="JQW37" s="520"/>
      <c r="JQX37" s="520"/>
      <c r="JQY37" s="520"/>
      <c r="JQZ37" s="520"/>
      <c r="JRA37" s="520"/>
      <c r="JRB37" s="520"/>
      <c r="JRC37" s="520"/>
      <c r="JRD37" s="520"/>
      <c r="JRE37" s="520"/>
      <c r="JRF37" s="520"/>
      <c r="JRG37" s="520"/>
      <c r="JRH37" s="520"/>
      <c r="JRI37" s="520"/>
      <c r="JRJ37" s="520"/>
      <c r="JRK37" s="520"/>
      <c r="JRL37" s="520"/>
      <c r="JRM37" s="520"/>
      <c r="JRN37" s="520"/>
      <c r="JRO37" s="520"/>
      <c r="JRP37" s="520"/>
      <c r="JRQ37" s="520"/>
      <c r="JRR37" s="520"/>
      <c r="JRS37" s="520"/>
      <c r="JRT37" s="520"/>
      <c r="JRU37" s="520"/>
      <c r="JRV37" s="520"/>
      <c r="JRW37" s="520"/>
      <c r="JRX37" s="520"/>
      <c r="JRY37" s="520"/>
      <c r="JRZ37" s="520"/>
      <c r="JSA37" s="520"/>
      <c r="JSB37" s="520"/>
      <c r="JSC37" s="520"/>
      <c r="JSD37" s="520"/>
      <c r="JSE37" s="520"/>
      <c r="JSF37" s="520"/>
      <c r="JSG37" s="520"/>
      <c r="JSH37" s="520"/>
      <c r="JSI37" s="520"/>
      <c r="JSJ37" s="520"/>
      <c r="JSK37" s="520"/>
      <c r="JSL37" s="520"/>
      <c r="JSM37" s="520"/>
      <c r="JSN37" s="520"/>
      <c r="JSO37" s="520"/>
      <c r="JSP37" s="520"/>
      <c r="JSQ37" s="520"/>
      <c r="JSR37" s="520"/>
      <c r="JSS37" s="520"/>
      <c r="JST37" s="520"/>
      <c r="JSU37" s="520"/>
      <c r="JSV37" s="520"/>
      <c r="JSW37" s="520"/>
      <c r="JSX37" s="520"/>
      <c r="JSY37" s="520"/>
      <c r="JSZ37" s="520"/>
      <c r="JTA37" s="520"/>
      <c r="JTB37" s="520"/>
      <c r="JTC37" s="520"/>
      <c r="JTD37" s="520"/>
      <c r="JTE37" s="520"/>
      <c r="JTF37" s="520"/>
      <c r="JTG37" s="520"/>
      <c r="JTH37" s="520"/>
      <c r="JTI37" s="520"/>
      <c r="JTJ37" s="520"/>
      <c r="JTK37" s="520"/>
      <c r="JTL37" s="520"/>
      <c r="JTM37" s="520"/>
      <c r="JTN37" s="520"/>
      <c r="JTO37" s="520"/>
      <c r="JTP37" s="520"/>
      <c r="JTQ37" s="520"/>
      <c r="JTR37" s="520"/>
      <c r="JTS37" s="520"/>
      <c r="JTT37" s="520"/>
      <c r="JTU37" s="520"/>
      <c r="JTV37" s="520"/>
      <c r="JTW37" s="520"/>
      <c r="JTX37" s="520"/>
      <c r="JTY37" s="520"/>
      <c r="JTZ37" s="520"/>
      <c r="JUA37" s="520"/>
      <c r="JUB37" s="520"/>
      <c r="JUC37" s="520"/>
      <c r="JUD37" s="520"/>
      <c r="JUE37" s="520"/>
      <c r="JUF37" s="520"/>
      <c r="JUG37" s="520"/>
      <c r="JUH37" s="520"/>
      <c r="JUI37" s="520"/>
      <c r="JUJ37" s="520"/>
      <c r="JUK37" s="520"/>
      <c r="JUL37" s="520"/>
      <c r="JUM37" s="520"/>
      <c r="JUN37" s="520"/>
      <c r="JUO37" s="520"/>
      <c r="JUP37" s="520"/>
      <c r="JUQ37" s="520"/>
      <c r="JUR37" s="520"/>
      <c r="JUS37" s="520"/>
      <c r="JUT37" s="520"/>
      <c r="JUU37" s="520"/>
      <c r="JUV37" s="520"/>
      <c r="JUW37" s="520"/>
      <c r="JUX37" s="520"/>
      <c r="JUY37" s="520"/>
      <c r="JUZ37" s="520"/>
      <c r="JVA37" s="520"/>
      <c r="JVB37" s="520"/>
      <c r="JVC37" s="520"/>
      <c r="JVD37" s="520"/>
      <c r="JVE37" s="520"/>
      <c r="JVF37" s="520"/>
      <c r="JVG37" s="520"/>
      <c r="JVH37" s="520"/>
      <c r="JVI37" s="520"/>
      <c r="JVJ37" s="520"/>
      <c r="JVK37" s="520"/>
      <c r="JVL37" s="520"/>
      <c r="JVM37" s="520"/>
      <c r="JVN37" s="520"/>
      <c r="JVO37" s="520"/>
      <c r="JVP37" s="520"/>
      <c r="JVQ37" s="520"/>
      <c r="JVR37" s="520"/>
      <c r="JVS37" s="520"/>
      <c r="JVT37" s="520"/>
      <c r="JVU37" s="520"/>
      <c r="JVV37" s="520"/>
      <c r="JVW37" s="520"/>
      <c r="JVX37" s="520"/>
      <c r="JVY37" s="520"/>
      <c r="JVZ37" s="520"/>
      <c r="JWA37" s="520"/>
      <c r="JWB37" s="520"/>
      <c r="JWC37" s="520"/>
      <c r="JWD37" s="520"/>
      <c r="JWE37" s="520"/>
      <c r="JWF37" s="520"/>
      <c r="JWG37" s="520"/>
      <c r="JWH37" s="520"/>
      <c r="JWI37" s="520"/>
      <c r="JWJ37" s="520"/>
      <c r="JWK37" s="520"/>
      <c r="JWL37" s="520"/>
      <c r="JWM37" s="520"/>
      <c r="JWN37" s="520"/>
      <c r="JWO37" s="520"/>
      <c r="JWP37" s="520"/>
      <c r="JWQ37" s="520"/>
      <c r="JWR37" s="520"/>
      <c r="JWS37" s="520"/>
      <c r="JWT37" s="520"/>
      <c r="JWU37" s="520"/>
      <c r="JWV37" s="520"/>
      <c r="JWW37" s="520"/>
      <c r="JWX37" s="520"/>
      <c r="JWY37" s="520"/>
      <c r="JWZ37" s="520"/>
      <c r="JXA37" s="520"/>
      <c r="JXB37" s="520"/>
      <c r="JXC37" s="520"/>
      <c r="JXD37" s="520"/>
      <c r="JXE37" s="520"/>
      <c r="JXF37" s="520"/>
      <c r="JXG37" s="520"/>
      <c r="JXH37" s="520"/>
      <c r="JXI37" s="520"/>
      <c r="JXJ37" s="520"/>
      <c r="JXK37" s="520"/>
      <c r="JXL37" s="520"/>
      <c r="JXM37" s="520"/>
      <c r="JXN37" s="520"/>
      <c r="JXO37" s="520"/>
      <c r="JXP37" s="520"/>
      <c r="JXQ37" s="520"/>
      <c r="JXR37" s="520"/>
      <c r="JXS37" s="520"/>
      <c r="JXT37" s="520"/>
      <c r="JXU37" s="520"/>
      <c r="JXV37" s="520"/>
      <c r="JXW37" s="520"/>
      <c r="JXX37" s="520"/>
      <c r="JXY37" s="520"/>
      <c r="JXZ37" s="520"/>
      <c r="JYA37" s="520"/>
      <c r="JYB37" s="520"/>
      <c r="JYC37" s="520"/>
      <c r="JYD37" s="520"/>
      <c r="JYE37" s="520"/>
      <c r="JYF37" s="520"/>
      <c r="JYG37" s="520"/>
      <c r="JYH37" s="520"/>
      <c r="JYI37" s="520"/>
      <c r="JYJ37" s="520"/>
      <c r="JYK37" s="520"/>
      <c r="JYL37" s="520"/>
      <c r="JYM37" s="520"/>
      <c r="JYN37" s="520"/>
      <c r="JYO37" s="520"/>
      <c r="JYP37" s="520"/>
      <c r="JYQ37" s="520"/>
      <c r="JYR37" s="520"/>
      <c r="JYS37" s="520"/>
      <c r="JYT37" s="520"/>
      <c r="JYU37" s="520"/>
      <c r="JYV37" s="520"/>
      <c r="JYW37" s="520"/>
      <c r="JYX37" s="520"/>
      <c r="JYY37" s="520"/>
      <c r="JYZ37" s="520"/>
      <c r="JZA37" s="520"/>
      <c r="JZB37" s="520"/>
      <c r="JZC37" s="520"/>
      <c r="JZD37" s="520"/>
      <c r="JZE37" s="520"/>
      <c r="JZF37" s="520"/>
      <c r="JZG37" s="520"/>
      <c r="JZH37" s="520"/>
      <c r="JZI37" s="520"/>
      <c r="JZJ37" s="520"/>
      <c r="JZK37" s="520"/>
      <c r="JZL37" s="520"/>
      <c r="JZM37" s="520"/>
      <c r="JZN37" s="520"/>
      <c r="JZO37" s="520"/>
      <c r="JZP37" s="520"/>
      <c r="JZQ37" s="520"/>
      <c r="JZR37" s="520"/>
      <c r="JZS37" s="520"/>
      <c r="JZT37" s="520"/>
      <c r="JZU37" s="520"/>
      <c r="JZV37" s="520"/>
      <c r="JZW37" s="520"/>
      <c r="JZX37" s="520"/>
      <c r="JZY37" s="520"/>
      <c r="JZZ37" s="520"/>
      <c r="KAA37" s="520"/>
      <c r="KAB37" s="520"/>
      <c r="KAC37" s="520"/>
      <c r="KAD37" s="520"/>
      <c r="KAE37" s="520"/>
      <c r="KAF37" s="520"/>
      <c r="KAG37" s="520"/>
      <c r="KAH37" s="520"/>
      <c r="KAI37" s="520"/>
      <c r="KAJ37" s="520"/>
      <c r="KAK37" s="520"/>
      <c r="KAL37" s="520"/>
      <c r="KAM37" s="520"/>
      <c r="KAN37" s="520"/>
      <c r="KAO37" s="520"/>
      <c r="KAP37" s="520"/>
      <c r="KAQ37" s="520"/>
      <c r="KAR37" s="520"/>
      <c r="KAS37" s="520"/>
      <c r="KAT37" s="520"/>
      <c r="KAU37" s="520"/>
      <c r="KAV37" s="520"/>
      <c r="KAW37" s="520"/>
      <c r="KAX37" s="520"/>
      <c r="KAY37" s="520"/>
      <c r="KAZ37" s="520"/>
      <c r="KBA37" s="520"/>
      <c r="KBB37" s="520"/>
      <c r="KBC37" s="520"/>
      <c r="KBD37" s="520"/>
      <c r="KBE37" s="520"/>
      <c r="KBF37" s="520"/>
      <c r="KBG37" s="520"/>
      <c r="KBH37" s="520"/>
      <c r="KBI37" s="520"/>
      <c r="KBJ37" s="520"/>
      <c r="KBK37" s="520"/>
      <c r="KBL37" s="520"/>
      <c r="KBM37" s="520"/>
      <c r="KBN37" s="520"/>
      <c r="KBO37" s="520"/>
      <c r="KBP37" s="520"/>
      <c r="KBQ37" s="520"/>
      <c r="KBR37" s="520"/>
      <c r="KBS37" s="520"/>
      <c r="KBT37" s="520"/>
      <c r="KBU37" s="520"/>
      <c r="KBV37" s="520"/>
      <c r="KBW37" s="520"/>
      <c r="KBX37" s="520"/>
      <c r="KBY37" s="520"/>
      <c r="KBZ37" s="520"/>
      <c r="KCA37" s="520"/>
      <c r="KCB37" s="520"/>
      <c r="KCC37" s="520"/>
      <c r="KCD37" s="520"/>
      <c r="KCE37" s="520"/>
      <c r="KCF37" s="520"/>
      <c r="KCG37" s="520"/>
      <c r="KCH37" s="520"/>
      <c r="KCI37" s="520"/>
      <c r="KCJ37" s="520"/>
      <c r="KCK37" s="520"/>
      <c r="KCL37" s="520"/>
      <c r="KCM37" s="520"/>
      <c r="KCN37" s="520"/>
      <c r="KCO37" s="520"/>
      <c r="KCP37" s="520"/>
      <c r="KCQ37" s="520"/>
      <c r="KCR37" s="520"/>
      <c r="KCS37" s="520"/>
      <c r="KCT37" s="520"/>
      <c r="KCU37" s="520"/>
      <c r="KCV37" s="520"/>
      <c r="KCW37" s="520"/>
      <c r="KCX37" s="520"/>
      <c r="KCY37" s="520"/>
      <c r="KCZ37" s="520"/>
      <c r="KDA37" s="520"/>
      <c r="KDB37" s="520"/>
      <c r="KDC37" s="520"/>
      <c r="KDD37" s="520"/>
      <c r="KDE37" s="520"/>
      <c r="KDF37" s="520"/>
      <c r="KDG37" s="520"/>
      <c r="KDH37" s="520"/>
      <c r="KDI37" s="520"/>
      <c r="KDJ37" s="520"/>
      <c r="KDK37" s="520"/>
      <c r="KDL37" s="520"/>
      <c r="KDM37" s="520"/>
      <c r="KDN37" s="520"/>
      <c r="KDO37" s="520"/>
      <c r="KDP37" s="520"/>
      <c r="KDQ37" s="520"/>
      <c r="KDR37" s="520"/>
      <c r="KDS37" s="520"/>
      <c r="KDT37" s="520"/>
      <c r="KDU37" s="520"/>
      <c r="KDV37" s="520"/>
      <c r="KDW37" s="520"/>
      <c r="KDX37" s="520"/>
      <c r="KDY37" s="520"/>
      <c r="KDZ37" s="520"/>
      <c r="KEA37" s="520"/>
      <c r="KEB37" s="520"/>
      <c r="KEC37" s="520"/>
      <c r="KED37" s="520"/>
      <c r="KEE37" s="520"/>
      <c r="KEF37" s="520"/>
      <c r="KEG37" s="520"/>
      <c r="KEH37" s="520"/>
      <c r="KEI37" s="520"/>
      <c r="KEJ37" s="520"/>
      <c r="KEK37" s="520"/>
      <c r="KEL37" s="520"/>
      <c r="KEM37" s="520"/>
      <c r="KEN37" s="520"/>
      <c r="KEO37" s="520"/>
      <c r="KEP37" s="520"/>
      <c r="KEQ37" s="520"/>
      <c r="KER37" s="520"/>
      <c r="KES37" s="520"/>
      <c r="KET37" s="520"/>
      <c r="KEU37" s="520"/>
      <c r="KEV37" s="520"/>
      <c r="KEW37" s="520"/>
      <c r="KEX37" s="520"/>
      <c r="KEY37" s="520"/>
      <c r="KEZ37" s="520"/>
      <c r="KFA37" s="520"/>
      <c r="KFB37" s="520"/>
      <c r="KFC37" s="520"/>
      <c r="KFD37" s="520"/>
      <c r="KFE37" s="520"/>
      <c r="KFF37" s="520"/>
      <c r="KFG37" s="520"/>
      <c r="KFH37" s="520"/>
      <c r="KFI37" s="520"/>
      <c r="KFJ37" s="520"/>
      <c r="KFK37" s="520"/>
      <c r="KFL37" s="520"/>
      <c r="KFM37" s="520"/>
      <c r="KFN37" s="520"/>
      <c r="KFO37" s="520"/>
      <c r="KFP37" s="520"/>
      <c r="KFQ37" s="520"/>
      <c r="KFR37" s="520"/>
      <c r="KFS37" s="520"/>
      <c r="KFT37" s="520"/>
      <c r="KFU37" s="520"/>
      <c r="KFV37" s="520"/>
      <c r="KFW37" s="520"/>
      <c r="KFX37" s="520"/>
      <c r="KFY37" s="520"/>
      <c r="KFZ37" s="520"/>
      <c r="KGA37" s="520"/>
      <c r="KGB37" s="520"/>
      <c r="KGC37" s="520"/>
      <c r="KGD37" s="520"/>
      <c r="KGE37" s="520"/>
      <c r="KGF37" s="520"/>
      <c r="KGG37" s="520"/>
      <c r="KGH37" s="520"/>
      <c r="KGI37" s="520"/>
      <c r="KGJ37" s="520"/>
      <c r="KGK37" s="520"/>
      <c r="KGL37" s="520"/>
      <c r="KGM37" s="520"/>
      <c r="KGN37" s="520"/>
      <c r="KGO37" s="520"/>
      <c r="KGP37" s="520"/>
      <c r="KGQ37" s="520"/>
      <c r="KGR37" s="520"/>
      <c r="KGS37" s="520"/>
      <c r="KGT37" s="520"/>
      <c r="KGU37" s="520"/>
      <c r="KGV37" s="520"/>
      <c r="KGW37" s="520"/>
      <c r="KGX37" s="520"/>
      <c r="KGY37" s="520"/>
      <c r="KGZ37" s="520"/>
      <c r="KHA37" s="520"/>
      <c r="KHB37" s="520"/>
      <c r="KHC37" s="520"/>
      <c r="KHD37" s="520"/>
      <c r="KHE37" s="520"/>
      <c r="KHF37" s="520"/>
      <c r="KHG37" s="520"/>
      <c r="KHH37" s="520"/>
      <c r="KHI37" s="520"/>
      <c r="KHJ37" s="520"/>
      <c r="KHK37" s="520"/>
      <c r="KHL37" s="520"/>
      <c r="KHM37" s="520"/>
      <c r="KHN37" s="520"/>
      <c r="KHO37" s="520"/>
      <c r="KHP37" s="520"/>
      <c r="KHQ37" s="520"/>
      <c r="KHR37" s="520"/>
      <c r="KHS37" s="520"/>
      <c r="KHT37" s="520"/>
      <c r="KHU37" s="520"/>
      <c r="KHV37" s="520"/>
      <c r="KHW37" s="520"/>
      <c r="KHX37" s="520"/>
      <c r="KHY37" s="520"/>
      <c r="KHZ37" s="520"/>
      <c r="KIA37" s="520"/>
      <c r="KIB37" s="520"/>
      <c r="KIC37" s="520"/>
      <c r="KID37" s="520"/>
      <c r="KIE37" s="520"/>
      <c r="KIF37" s="520"/>
      <c r="KIG37" s="520"/>
      <c r="KIH37" s="520"/>
      <c r="KII37" s="520"/>
      <c r="KIJ37" s="520"/>
      <c r="KIK37" s="520"/>
      <c r="KIL37" s="520"/>
      <c r="KIM37" s="520"/>
      <c r="KIN37" s="520"/>
      <c r="KIO37" s="520"/>
      <c r="KIP37" s="520"/>
      <c r="KIQ37" s="520"/>
      <c r="KIR37" s="520"/>
      <c r="KIS37" s="520"/>
      <c r="KIT37" s="520"/>
      <c r="KIU37" s="520"/>
      <c r="KIV37" s="520"/>
      <c r="KIW37" s="520"/>
      <c r="KIX37" s="520"/>
      <c r="KIY37" s="520"/>
      <c r="KIZ37" s="520"/>
      <c r="KJA37" s="520"/>
      <c r="KJB37" s="520"/>
      <c r="KJC37" s="520"/>
      <c r="KJD37" s="520"/>
      <c r="KJE37" s="520"/>
      <c r="KJF37" s="520"/>
      <c r="KJG37" s="520"/>
      <c r="KJH37" s="520"/>
      <c r="KJI37" s="520"/>
      <c r="KJJ37" s="520"/>
      <c r="KJK37" s="520"/>
      <c r="KJL37" s="520"/>
      <c r="KJM37" s="520"/>
      <c r="KJN37" s="520"/>
      <c r="KJO37" s="520"/>
      <c r="KJP37" s="520"/>
      <c r="KJQ37" s="520"/>
      <c r="KJR37" s="520"/>
      <c r="KJS37" s="520"/>
      <c r="KJT37" s="520"/>
      <c r="KJU37" s="520"/>
      <c r="KJV37" s="520"/>
      <c r="KJW37" s="520"/>
      <c r="KJX37" s="520"/>
      <c r="KJY37" s="520"/>
      <c r="KJZ37" s="520"/>
      <c r="KKA37" s="520"/>
      <c r="KKB37" s="520"/>
      <c r="KKC37" s="520"/>
      <c r="KKD37" s="520"/>
      <c r="KKE37" s="520"/>
      <c r="KKF37" s="520"/>
      <c r="KKG37" s="520"/>
      <c r="KKH37" s="520"/>
      <c r="KKI37" s="520"/>
      <c r="KKJ37" s="520"/>
      <c r="KKK37" s="520"/>
      <c r="KKL37" s="520"/>
      <c r="KKM37" s="520"/>
      <c r="KKN37" s="520"/>
      <c r="KKO37" s="520"/>
      <c r="KKP37" s="520"/>
      <c r="KKQ37" s="520"/>
      <c r="KKR37" s="520"/>
      <c r="KKS37" s="520"/>
      <c r="KKT37" s="520"/>
      <c r="KKU37" s="520"/>
      <c r="KKV37" s="520"/>
      <c r="KKW37" s="520"/>
      <c r="KKX37" s="520"/>
      <c r="KKY37" s="520"/>
      <c r="KKZ37" s="520"/>
      <c r="KLA37" s="520"/>
      <c r="KLB37" s="520"/>
      <c r="KLC37" s="520"/>
      <c r="KLD37" s="520"/>
      <c r="KLE37" s="520"/>
      <c r="KLF37" s="520"/>
      <c r="KLG37" s="520"/>
      <c r="KLH37" s="520"/>
      <c r="KLI37" s="520"/>
      <c r="KLJ37" s="520"/>
      <c r="KLK37" s="520"/>
      <c r="KLL37" s="520"/>
      <c r="KLM37" s="520"/>
      <c r="KLN37" s="520"/>
      <c r="KLO37" s="520"/>
      <c r="KLP37" s="520"/>
      <c r="KLQ37" s="520"/>
      <c r="KLR37" s="520"/>
      <c r="KLS37" s="520"/>
      <c r="KLT37" s="520"/>
      <c r="KLU37" s="520"/>
      <c r="KLV37" s="520"/>
      <c r="KLW37" s="520"/>
      <c r="KLX37" s="520"/>
      <c r="KLY37" s="520"/>
      <c r="KLZ37" s="520"/>
      <c r="KMA37" s="520"/>
      <c r="KMB37" s="520"/>
      <c r="KMC37" s="520"/>
      <c r="KMD37" s="520"/>
      <c r="KME37" s="520"/>
      <c r="KMF37" s="520"/>
      <c r="KMG37" s="520"/>
      <c r="KMH37" s="520"/>
      <c r="KMI37" s="520"/>
      <c r="KMJ37" s="520"/>
      <c r="KMK37" s="520"/>
      <c r="KML37" s="520"/>
      <c r="KMM37" s="520"/>
      <c r="KMN37" s="520"/>
      <c r="KMO37" s="520"/>
      <c r="KMP37" s="520"/>
      <c r="KMQ37" s="520"/>
      <c r="KMR37" s="520"/>
      <c r="KMS37" s="520"/>
      <c r="KMT37" s="520"/>
      <c r="KMU37" s="520"/>
      <c r="KMV37" s="520"/>
      <c r="KMW37" s="520"/>
      <c r="KMX37" s="520"/>
      <c r="KMY37" s="520"/>
      <c r="KMZ37" s="520"/>
      <c r="KNA37" s="520"/>
      <c r="KNB37" s="520"/>
      <c r="KNC37" s="520"/>
      <c r="KND37" s="520"/>
      <c r="KNE37" s="520"/>
      <c r="KNF37" s="520"/>
      <c r="KNG37" s="520"/>
      <c r="KNH37" s="520"/>
      <c r="KNI37" s="520"/>
      <c r="KNJ37" s="520"/>
      <c r="KNK37" s="520"/>
      <c r="KNL37" s="520"/>
      <c r="KNM37" s="520"/>
      <c r="KNN37" s="520"/>
      <c r="KNO37" s="520"/>
      <c r="KNP37" s="520"/>
      <c r="KNQ37" s="520"/>
      <c r="KNR37" s="520"/>
      <c r="KNS37" s="520"/>
      <c r="KNT37" s="520"/>
      <c r="KNU37" s="520"/>
      <c r="KNV37" s="520"/>
      <c r="KNW37" s="520"/>
      <c r="KNX37" s="520"/>
      <c r="KNY37" s="520"/>
      <c r="KNZ37" s="520"/>
      <c r="KOA37" s="520"/>
      <c r="KOB37" s="520"/>
      <c r="KOC37" s="520"/>
      <c r="KOD37" s="520"/>
      <c r="KOE37" s="520"/>
      <c r="KOF37" s="520"/>
      <c r="KOG37" s="520"/>
      <c r="KOH37" s="520"/>
      <c r="KOI37" s="520"/>
      <c r="KOJ37" s="520"/>
      <c r="KOK37" s="520"/>
      <c r="KOL37" s="520"/>
      <c r="KOM37" s="520"/>
      <c r="KON37" s="520"/>
      <c r="KOO37" s="520"/>
      <c r="KOP37" s="520"/>
      <c r="KOQ37" s="520"/>
      <c r="KOR37" s="520"/>
      <c r="KOS37" s="520"/>
      <c r="KOT37" s="520"/>
      <c r="KOU37" s="520"/>
      <c r="KOV37" s="520"/>
      <c r="KOW37" s="520"/>
      <c r="KOX37" s="520"/>
      <c r="KOY37" s="520"/>
      <c r="KOZ37" s="520"/>
      <c r="KPA37" s="520"/>
      <c r="KPB37" s="520"/>
      <c r="KPC37" s="520"/>
      <c r="KPD37" s="520"/>
      <c r="KPE37" s="520"/>
      <c r="KPF37" s="520"/>
      <c r="KPG37" s="520"/>
      <c r="KPH37" s="520"/>
      <c r="KPI37" s="520"/>
      <c r="KPJ37" s="520"/>
      <c r="KPK37" s="520"/>
      <c r="KPL37" s="520"/>
      <c r="KPM37" s="520"/>
      <c r="KPN37" s="520"/>
      <c r="KPO37" s="520"/>
      <c r="KPP37" s="520"/>
      <c r="KPQ37" s="520"/>
      <c r="KPR37" s="520"/>
      <c r="KPS37" s="520"/>
      <c r="KPT37" s="520"/>
      <c r="KPU37" s="520"/>
      <c r="KPV37" s="520"/>
      <c r="KPW37" s="520"/>
      <c r="KPX37" s="520"/>
      <c r="KPY37" s="520"/>
      <c r="KPZ37" s="520"/>
      <c r="KQA37" s="520"/>
      <c r="KQB37" s="520"/>
      <c r="KQC37" s="520"/>
      <c r="KQD37" s="520"/>
      <c r="KQE37" s="520"/>
      <c r="KQF37" s="520"/>
      <c r="KQG37" s="520"/>
      <c r="KQH37" s="520"/>
      <c r="KQI37" s="520"/>
      <c r="KQJ37" s="520"/>
      <c r="KQK37" s="520"/>
      <c r="KQL37" s="520"/>
      <c r="KQM37" s="520"/>
      <c r="KQN37" s="520"/>
      <c r="KQO37" s="520"/>
      <c r="KQP37" s="520"/>
      <c r="KQQ37" s="520"/>
      <c r="KQR37" s="520"/>
      <c r="KQS37" s="520"/>
      <c r="KQT37" s="520"/>
      <c r="KQU37" s="520"/>
      <c r="KQV37" s="520"/>
      <c r="KQW37" s="520"/>
      <c r="KQX37" s="520"/>
      <c r="KQY37" s="520"/>
      <c r="KQZ37" s="520"/>
      <c r="KRA37" s="520"/>
      <c r="KRB37" s="520"/>
      <c r="KRC37" s="520"/>
      <c r="KRD37" s="520"/>
      <c r="KRE37" s="520"/>
      <c r="KRF37" s="520"/>
      <c r="KRG37" s="520"/>
      <c r="KRH37" s="520"/>
      <c r="KRI37" s="520"/>
      <c r="KRJ37" s="520"/>
      <c r="KRK37" s="520"/>
      <c r="KRL37" s="520"/>
      <c r="KRM37" s="520"/>
      <c r="KRN37" s="520"/>
      <c r="KRO37" s="520"/>
      <c r="KRP37" s="520"/>
      <c r="KRQ37" s="520"/>
      <c r="KRR37" s="520"/>
      <c r="KRS37" s="520"/>
      <c r="KRT37" s="520"/>
      <c r="KRU37" s="520"/>
      <c r="KRV37" s="520"/>
      <c r="KRW37" s="520"/>
      <c r="KRX37" s="520"/>
      <c r="KRY37" s="520"/>
      <c r="KRZ37" s="520"/>
      <c r="KSA37" s="520"/>
      <c r="KSB37" s="520"/>
      <c r="KSC37" s="520"/>
      <c r="KSD37" s="520"/>
      <c r="KSE37" s="520"/>
      <c r="KSF37" s="520"/>
      <c r="KSG37" s="520"/>
      <c r="KSH37" s="520"/>
      <c r="KSI37" s="520"/>
      <c r="KSJ37" s="520"/>
      <c r="KSK37" s="520"/>
      <c r="KSL37" s="520"/>
      <c r="KSM37" s="520"/>
      <c r="KSN37" s="520"/>
      <c r="KSO37" s="520"/>
      <c r="KSP37" s="520"/>
      <c r="KSQ37" s="520"/>
      <c r="KSR37" s="520"/>
      <c r="KSS37" s="520"/>
      <c r="KST37" s="520"/>
      <c r="KSU37" s="520"/>
      <c r="KSV37" s="520"/>
      <c r="KSW37" s="520"/>
      <c r="KSX37" s="520"/>
      <c r="KSY37" s="520"/>
      <c r="KSZ37" s="520"/>
      <c r="KTA37" s="520"/>
      <c r="KTB37" s="520"/>
      <c r="KTC37" s="520"/>
      <c r="KTD37" s="520"/>
      <c r="KTE37" s="520"/>
      <c r="KTF37" s="520"/>
      <c r="KTG37" s="520"/>
      <c r="KTH37" s="520"/>
      <c r="KTI37" s="520"/>
      <c r="KTJ37" s="520"/>
      <c r="KTK37" s="520"/>
      <c r="KTL37" s="520"/>
      <c r="KTM37" s="520"/>
      <c r="KTN37" s="520"/>
      <c r="KTO37" s="520"/>
      <c r="KTP37" s="520"/>
      <c r="KTQ37" s="520"/>
      <c r="KTR37" s="520"/>
      <c r="KTS37" s="520"/>
      <c r="KTT37" s="520"/>
      <c r="KTU37" s="520"/>
      <c r="KTV37" s="520"/>
      <c r="KTW37" s="520"/>
      <c r="KTX37" s="520"/>
      <c r="KTY37" s="520"/>
      <c r="KTZ37" s="520"/>
      <c r="KUA37" s="520"/>
      <c r="KUB37" s="520"/>
      <c r="KUC37" s="520"/>
      <c r="KUD37" s="520"/>
      <c r="KUE37" s="520"/>
      <c r="KUF37" s="520"/>
      <c r="KUG37" s="520"/>
      <c r="KUH37" s="520"/>
      <c r="KUI37" s="520"/>
      <c r="KUJ37" s="520"/>
      <c r="KUK37" s="520"/>
      <c r="KUL37" s="520"/>
      <c r="KUM37" s="520"/>
      <c r="KUN37" s="520"/>
      <c r="KUO37" s="520"/>
      <c r="KUP37" s="520"/>
      <c r="KUQ37" s="520"/>
      <c r="KUR37" s="520"/>
      <c r="KUS37" s="520"/>
      <c r="KUT37" s="520"/>
      <c r="KUU37" s="520"/>
      <c r="KUV37" s="520"/>
      <c r="KUW37" s="520"/>
      <c r="KUX37" s="520"/>
      <c r="KUY37" s="520"/>
      <c r="KUZ37" s="520"/>
      <c r="KVA37" s="520"/>
      <c r="KVB37" s="520"/>
      <c r="KVC37" s="520"/>
      <c r="KVD37" s="520"/>
      <c r="KVE37" s="520"/>
      <c r="KVF37" s="520"/>
      <c r="KVG37" s="520"/>
      <c r="KVH37" s="520"/>
      <c r="KVI37" s="520"/>
      <c r="KVJ37" s="520"/>
      <c r="KVK37" s="520"/>
      <c r="KVL37" s="520"/>
      <c r="KVM37" s="520"/>
      <c r="KVN37" s="520"/>
      <c r="KVO37" s="520"/>
      <c r="KVP37" s="520"/>
      <c r="KVQ37" s="520"/>
      <c r="KVR37" s="520"/>
      <c r="KVS37" s="520"/>
      <c r="KVT37" s="520"/>
      <c r="KVU37" s="520"/>
      <c r="KVV37" s="520"/>
      <c r="KVW37" s="520"/>
      <c r="KVX37" s="520"/>
      <c r="KVY37" s="520"/>
      <c r="KVZ37" s="520"/>
      <c r="KWA37" s="520"/>
      <c r="KWB37" s="520"/>
      <c r="KWC37" s="520"/>
      <c r="KWD37" s="520"/>
      <c r="KWE37" s="520"/>
      <c r="KWF37" s="520"/>
      <c r="KWG37" s="520"/>
      <c r="KWH37" s="520"/>
      <c r="KWI37" s="520"/>
      <c r="KWJ37" s="520"/>
      <c r="KWK37" s="520"/>
      <c r="KWL37" s="520"/>
      <c r="KWM37" s="520"/>
      <c r="KWN37" s="520"/>
      <c r="KWO37" s="520"/>
      <c r="KWP37" s="520"/>
      <c r="KWQ37" s="520"/>
      <c r="KWR37" s="520"/>
      <c r="KWS37" s="520"/>
      <c r="KWT37" s="520"/>
      <c r="KWU37" s="520"/>
      <c r="KWV37" s="520"/>
      <c r="KWW37" s="520"/>
      <c r="KWX37" s="520"/>
      <c r="KWY37" s="520"/>
      <c r="KWZ37" s="520"/>
      <c r="KXA37" s="520"/>
      <c r="KXB37" s="520"/>
      <c r="KXC37" s="520"/>
      <c r="KXD37" s="520"/>
      <c r="KXE37" s="520"/>
      <c r="KXF37" s="520"/>
      <c r="KXG37" s="520"/>
      <c r="KXH37" s="520"/>
      <c r="KXI37" s="520"/>
      <c r="KXJ37" s="520"/>
      <c r="KXK37" s="520"/>
      <c r="KXL37" s="520"/>
      <c r="KXM37" s="520"/>
      <c r="KXN37" s="520"/>
      <c r="KXO37" s="520"/>
      <c r="KXP37" s="520"/>
      <c r="KXQ37" s="520"/>
      <c r="KXR37" s="520"/>
      <c r="KXS37" s="520"/>
      <c r="KXT37" s="520"/>
      <c r="KXU37" s="520"/>
      <c r="KXV37" s="520"/>
      <c r="KXW37" s="520"/>
      <c r="KXX37" s="520"/>
      <c r="KXY37" s="520"/>
      <c r="KXZ37" s="520"/>
      <c r="KYA37" s="520"/>
      <c r="KYB37" s="520"/>
      <c r="KYC37" s="520"/>
      <c r="KYD37" s="520"/>
      <c r="KYE37" s="520"/>
      <c r="KYF37" s="520"/>
      <c r="KYG37" s="520"/>
      <c r="KYH37" s="520"/>
      <c r="KYI37" s="520"/>
      <c r="KYJ37" s="520"/>
      <c r="KYK37" s="520"/>
      <c r="KYL37" s="520"/>
      <c r="KYM37" s="520"/>
      <c r="KYN37" s="520"/>
      <c r="KYO37" s="520"/>
      <c r="KYP37" s="520"/>
      <c r="KYQ37" s="520"/>
      <c r="KYR37" s="520"/>
      <c r="KYS37" s="520"/>
      <c r="KYT37" s="520"/>
      <c r="KYU37" s="520"/>
      <c r="KYV37" s="520"/>
      <c r="KYW37" s="520"/>
      <c r="KYX37" s="520"/>
      <c r="KYY37" s="520"/>
      <c r="KYZ37" s="520"/>
      <c r="KZA37" s="520"/>
      <c r="KZB37" s="520"/>
      <c r="KZC37" s="520"/>
      <c r="KZD37" s="520"/>
      <c r="KZE37" s="520"/>
      <c r="KZF37" s="520"/>
      <c r="KZG37" s="520"/>
      <c r="KZH37" s="520"/>
      <c r="KZI37" s="520"/>
      <c r="KZJ37" s="520"/>
      <c r="KZK37" s="520"/>
      <c r="KZL37" s="520"/>
      <c r="KZM37" s="520"/>
      <c r="KZN37" s="520"/>
      <c r="KZO37" s="520"/>
      <c r="KZP37" s="520"/>
      <c r="KZQ37" s="520"/>
      <c r="KZR37" s="520"/>
      <c r="KZS37" s="520"/>
      <c r="KZT37" s="520"/>
      <c r="KZU37" s="520"/>
      <c r="KZV37" s="520"/>
      <c r="KZW37" s="520"/>
      <c r="KZX37" s="520"/>
      <c r="KZY37" s="520"/>
      <c r="KZZ37" s="520"/>
      <c r="LAA37" s="520"/>
      <c r="LAB37" s="520"/>
      <c r="LAC37" s="520"/>
      <c r="LAD37" s="520"/>
      <c r="LAE37" s="520"/>
      <c r="LAF37" s="520"/>
      <c r="LAG37" s="520"/>
      <c r="LAH37" s="520"/>
      <c r="LAI37" s="520"/>
      <c r="LAJ37" s="520"/>
      <c r="LAK37" s="520"/>
      <c r="LAL37" s="520"/>
      <c r="LAM37" s="520"/>
      <c r="LAN37" s="520"/>
      <c r="LAO37" s="520"/>
      <c r="LAP37" s="520"/>
      <c r="LAQ37" s="520"/>
      <c r="LAR37" s="520"/>
      <c r="LAS37" s="520"/>
      <c r="LAT37" s="520"/>
      <c r="LAU37" s="520"/>
      <c r="LAV37" s="520"/>
      <c r="LAW37" s="520"/>
      <c r="LAX37" s="520"/>
      <c r="LAY37" s="520"/>
      <c r="LAZ37" s="520"/>
      <c r="LBA37" s="520"/>
      <c r="LBB37" s="520"/>
      <c r="LBC37" s="520"/>
      <c r="LBD37" s="520"/>
      <c r="LBE37" s="520"/>
      <c r="LBF37" s="520"/>
      <c r="LBG37" s="520"/>
      <c r="LBH37" s="520"/>
      <c r="LBI37" s="520"/>
      <c r="LBJ37" s="520"/>
      <c r="LBK37" s="520"/>
      <c r="LBL37" s="520"/>
      <c r="LBM37" s="520"/>
      <c r="LBN37" s="520"/>
      <c r="LBO37" s="520"/>
      <c r="LBP37" s="520"/>
      <c r="LBQ37" s="520"/>
      <c r="LBR37" s="520"/>
      <c r="LBS37" s="520"/>
      <c r="LBT37" s="520"/>
      <c r="LBU37" s="520"/>
      <c r="LBV37" s="520"/>
      <c r="LBW37" s="520"/>
      <c r="LBX37" s="520"/>
      <c r="LBY37" s="520"/>
      <c r="LBZ37" s="520"/>
      <c r="LCA37" s="520"/>
      <c r="LCB37" s="520"/>
      <c r="LCC37" s="520"/>
      <c r="LCD37" s="520"/>
      <c r="LCE37" s="520"/>
      <c r="LCF37" s="520"/>
      <c r="LCG37" s="520"/>
      <c r="LCH37" s="520"/>
      <c r="LCI37" s="520"/>
      <c r="LCJ37" s="520"/>
      <c r="LCK37" s="520"/>
      <c r="LCL37" s="520"/>
      <c r="LCM37" s="520"/>
      <c r="LCN37" s="520"/>
      <c r="LCO37" s="520"/>
      <c r="LCP37" s="520"/>
      <c r="LCQ37" s="520"/>
      <c r="LCR37" s="520"/>
      <c r="LCS37" s="520"/>
      <c r="LCT37" s="520"/>
      <c r="LCU37" s="520"/>
      <c r="LCV37" s="520"/>
      <c r="LCW37" s="520"/>
      <c r="LCX37" s="520"/>
      <c r="LCY37" s="520"/>
      <c r="LCZ37" s="520"/>
      <c r="LDA37" s="520"/>
      <c r="LDB37" s="520"/>
      <c r="LDC37" s="520"/>
      <c r="LDD37" s="520"/>
      <c r="LDE37" s="520"/>
      <c r="LDF37" s="520"/>
      <c r="LDG37" s="520"/>
      <c r="LDH37" s="520"/>
      <c r="LDI37" s="520"/>
      <c r="LDJ37" s="520"/>
      <c r="LDK37" s="520"/>
      <c r="LDL37" s="520"/>
      <c r="LDM37" s="520"/>
      <c r="LDN37" s="520"/>
      <c r="LDO37" s="520"/>
      <c r="LDP37" s="520"/>
      <c r="LDQ37" s="520"/>
      <c r="LDR37" s="520"/>
      <c r="LDS37" s="520"/>
      <c r="LDT37" s="520"/>
      <c r="LDU37" s="520"/>
      <c r="LDV37" s="520"/>
      <c r="LDW37" s="520"/>
      <c r="LDX37" s="520"/>
      <c r="LDY37" s="520"/>
      <c r="LDZ37" s="520"/>
      <c r="LEA37" s="520"/>
      <c r="LEB37" s="520"/>
      <c r="LEC37" s="520"/>
      <c r="LED37" s="520"/>
      <c r="LEE37" s="520"/>
      <c r="LEF37" s="520"/>
      <c r="LEG37" s="520"/>
      <c r="LEH37" s="520"/>
      <c r="LEI37" s="520"/>
      <c r="LEJ37" s="520"/>
      <c r="LEK37" s="520"/>
      <c r="LEL37" s="520"/>
      <c r="LEM37" s="520"/>
      <c r="LEN37" s="520"/>
      <c r="LEO37" s="520"/>
      <c r="LEP37" s="520"/>
      <c r="LEQ37" s="520"/>
      <c r="LER37" s="520"/>
      <c r="LES37" s="520"/>
      <c r="LET37" s="520"/>
      <c r="LEU37" s="520"/>
      <c r="LEV37" s="520"/>
      <c r="LEW37" s="520"/>
      <c r="LEX37" s="520"/>
      <c r="LEY37" s="520"/>
      <c r="LEZ37" s="520"/>
      <c r="LFA37" s="520"/>
      <c r="LFB37" s="520"/>
      <c r="LFC37" s="520"/>
      <c r="LFD37" s="520"/>
      <c r="LFE37" s="520"/>
      <c r="LFF37" s="520"/>
      <c r="LFG37" s="520"/>
      <c r="LFH37" s="520"/>
      <c r="LFI37" s="520"/>
      <c r="LFJ37" s="520"/>
      <c r="LFK37" s="520"/>
      <c r="LFL37" s="520"/>
      <c r="LFM37" s="520"/>
      <c r="LFN37" s="520"/>
      <c r="LFO37" s="520"/>
      <c r="LFP37" s="520"/>
      <c r="LFQ37" s="520"/>
      <c r="LFR37" s="520"/>
      <c r="LFS37" s="520"/>
      <c r="LFT37" s="520"/>
      <c r="LFU37" s="520"/>
      <c r="LFV37" s="520"/>
      <c r="LFW37" s="520"/>
      <c r="LFX37" s="520"/>
      <c r="LFY37" s="520"/>
      <c r="LFZ37" s="520"/>
      <c r="LGA37" s="520"/>
      <c r="LGB37" s="520"/>
      <c r="LGC37" s="520"/>
      <c r="LGD37" s="520"/>
      <c r="LGE37" s="520"/>
      <c r="LGF37" s="520"/>
      <c r="LGG37" s="520"/>
      <c r="LGH37" s="520"/>
      <c r="LGI37" s="520"/>
      <c r="LGJ37" s="520"/>
      <c r="LGK37" s="520"/>
      <c r="LGL37" s="520"/>
      <c r="LGM37" s="520"/>
      <c r="LGN37" s="520"/>
      <c r="LGO37" s="520"/>
      <c r="LGP37" s="520"/>
      <c r="LGQ37" s="520"/>
      <c r="LGR37" s="520"/>
      <c r="LGS37" s="520"/>
      <c r="LGT37" s="520"/>
      <c r="LGU37" s="520"/>
      <c r="LGV37" s="520"/>
      <c r="LGW37" s="520"/>
      <c r="LGX37" s="520"/>
      <c r="LGY37" s="520"/>
      <c r="LGZ37" s="520"/>
      <c r="LHA37" s="520"/>
      <c r="LHB37" s="520"/>
      <c r="LHC37" s="520"/>
      <c r="LHD37" s="520"/>
      <c r="LHE37" s="520"/>
      <c r="LHF37" s="520"/>
      <c r="LHG37" s="520"/>
      <c r="LHH37" s="520"/>
      <c r="LHI37" s="520"/>
      <c r="LHJ37" s="520"/>
      <c r="LHK37" s="520"/>
      <c r="LHL37" s="520"/>
      <c r="LHM37" s="520"/>
      <c r="LHN37" s="520"/>
      <c r="LHO37" s="520"/>
      <c r="LHP37" s="520"/>
      <c r="LHQ37" s="520"/>
      <c r="LHR37" s="520"/>
      <c r="LHS37" s="520"/>
      <c r="LHT37" s="520"/>
      <c r="LHU37" s="520"/>
      <c r="LHV37" s="520"/>
      <c r="LHW37" s="520"/>
      <c r="LHX37" s="520"/>
      <c r="LHY37" s="520"/>
      <c r="LHZ37" s="520"/>
      <c r="LIA37" s="520"/>
      <c r="LIB37" s="520"/>
      <c r="LIC37" s="520"/>
      <c r="LID37" s="520"/>
      <c r="LIE37" s="520"/>
      <c r="LIF37" s="520"/>
      <c r="LIG37" s="520"/>
      <c r="LIH37" s="520"/>
      <c r="LII37" s="520"/>
      <c r="LIJ37" s="520"/>
      <c r="LIK37" s="520"/>
      <c r="LIL37" s="520"/>
      <c r="LIM37" s="520"/>
      <c r="LIN37" s="520"/>
      <c r="LIO37" s="520"/>
      <c r="LIP37" s="520"/>
      <c r="LIQ37" s="520"/>
      <c r="LIR37" s="520"/>
      <c r="LIS37" s="520"/>
      <c r="LIT37" s="520"/>
      <c r="LIU37" s="520"/>
      <c r="LIV37" s="520"/>
      <c r="LIW37" s="520"/>
      <c r="LIX37" s="520"/>
      <c r="LIY37" s="520"/>
      <c r="LIZ37" s="520"/>
      <c r="LJA37" s="520"/>
      <c r="LJB37" s="520"/>
      <c r="LJC37" s="520"/>
      <c r="LJD37" s="520"/>
      <c r="LJE37" s="520"/>
      <c r="LJF37" s="520"/>
      <c r="LJG37" s="520"/>
      <c r="LJH37" s="520"/>
      <c r="LJI37" s="520"/>
      <c r="LJJ37" s="520"/>
      <c r="LJK37" s="520"/>
      <c r="LJL37" s="520"/>
      <c r="LJM37" s="520"/>
      <c r="LJN37" s="520"/>
      <c r="LJO37" s="520"/>
      <c r="LJP37" s="520"/>
      <c r="LJQ37" s="520"/>
      <c r="LJR37" s="520"/>
      <c r="LJS37" s="520"/>
      <c r="LJT37" s="520"/>
      <c r="LJU37" s="520"/>
      <c r="LJV37" s="520"/>
      <c r="LJW37" s="520"/>
      <c r="LJX37" s="520"/>
      <c r="LJY37" s="520"/>
      <c r="LJZ37" s="520"/>
      <c r="LKA37" s="520"/>
      <c r="LKB37" s="520"/>
      <c r="LKC37" s="520"/>
      <c r="LKD37" s="520"/>
      <c r="LKE37" s="520"/>
      <c r="LKF37" s="520"/>
      <c r="LKG37" s="520"/>
      <c r="LKH37" s="520"/>
      <c r="LKI37" s="520"/>
      <c r="LKJ37" s="520"/>
      <c r="LKK37" s="520"/>
      <c r="LKL37" s="520"/>
      <c r="LKM37" s="520"/>
      <c r="LKN37" s="520"/>
      <c r="LKO37" s="520"/>
      <c r="LKP37" s="520"/>
      <c r="LKQ37" s="520"/>
      <c r="LKR37" s="520"/>
      <c r="LKS37" s="520"/>
      <c r="LKT37" s="520"/>
      <c r="LKU37" s="520"/>
      <c r="LKV37" s="520"/>
      <c r="LKW37" s="520"/>
      <c r="LKX37" s="520"/>
      <c r="LKY37" s="520"/>
      <c r="LKZ37" s="520"/>
      <c r="LLA37" s="520"/>
      <c r="LLB37" s="520"/>
      <c r="LLC37" s="520"/>
      <c r="LLD37" s="520"/>
      <c r="LLE37" s="520"/>
      <c r="LLF37" s="520"/>
      <c r="LLG37" s="520"/>
      <c r="LLH37" s="520"/>
      <c r="LLI37" s="520"/>
      <c r="LLJ37" s="520"/>
      <c r="LLK37" s="520"/>
      <c r="LLL37" s="520"/>
      <c r="LLM37" s="520"/>
      <c r="LLN37" s="520"/>
      <c r="LLO37" s="520"/>
      <c r="LLP37" s="520"/>
      <c r="LLQ37" s="520"/>
      <c r="LLR37" s="520"/>
      <c r="LLS37" s="520"/>
      <c r="LLT37" s="520"/>
      <c r="LLU37" s="520"/>
      <c r="LLV37" s="520"/>
      <c r="LLW37" s="520"/>
      <c r="LLX37" s="520"/>
      <c r="LLY37" s="520"/>
      <c r="LLZ37" s="520"/>
      <c r="LMA37" s="520"/>
      <c r="LMB37" s="520"/>
      <c r="LMC37" s="520"/>
      <c r="LMD37" s="520"/>
      <c r="LME37" s="520"/>
      <c r="LMF37" s="520"/>
      <c r="LMG37" s="520"/>
      <c r="LMH37" s="520"/>
      <c r="LMI37" s="520"/>
      <c r="LMJ37" s="520"/>
      <c r="LMK37" s="520"/>
      <c r="LML37" s="520"/>
      <c r="LMM37" s="520"/>
      <c r="LMN37" s="520"/>
      <c r="LMO37" s="520"/>
      <c r="LMP37" s="520"/>
      <c r="LMQ37" s="520"/>
      <c r="LMR37" s="520"/>
      <c r="LMS37" s="520"/>
      <c r="LMT37" s="520"/>
      <c r="LMU37" s="520"/>
      <c r="LMV37" s="520"/>
      <c r="LMW37" s="520"/>
      <c r="LMX37" s="520"/>
      <c r="LMY37" s="520"/>
      <c r="LMZ37" s="520"/>
      <c r="LNA37" s="520"/>
      <c r="LNB37" s="520"/>
      <c r="LNC37" s="520"/>
      <c r="LND37" s="520"/>
      <c r="LNE37" s="520"/>
      <c r="LNF37" s="520"/>
      <c r="LNG37" s="520"/>
      <c r="LNH37" s="520"/>
      <c r="LNI37" s="520"/>
      <c r="LNJ37" s="520"/>
      <c r="LNK37" s="520"/>
      <c r="LNL37" s="520"/>
      <c r="LNM37" s="520"/>
      <c r="LNN37" s="520"/>
      <c r="LNO37" s="520"/>
      <c r="LNP37" s="520"/>
      <c r="LNQ37" s="520"/>
      <c r="LNR37" s="520"/>
      <c r="LNS37" s="520"/>
      <c r="LNT37" s="520"/>
      <c r="LNU37" s="520"/>
      <c r="LNV37" s="520"/>
      <c r="LNW37" s="520"/>
      <c r="LNX37" s="520"/>
      <c r="LNY37" s="520"/>
      <c r="LNZ37" s="520"/>
      <c r="LOA37" s="520"/>
      <c r="LOB37" s="520"/>
      <c r="LOC37" s="520"/>
      <c r="LOD37" s="520"/>
      <c r="LOE37" s="520"/>
      <c r="LOF37" s="520"/>
      <c r="LOG37" s="520"/>
      <c r="LOH37" s="520"/>
      <c r="LOI37" s="520"/>
      <c r="LOJ37" s="520"/>
      <c r="LOK37" s="520"/>
      <c r="LOL37" s="520"/>
      <c r="LOM37" s="520"/>
      <c r="LON37" s="520"/>
      <c r="LOO37" s="520"/>
      <c r="LOP37" s="520"/>
      <c r="LOQ37" s="520"/>
      <c r="LOR37" s="520"/>
      <c r="LOS37" s="520"/>
      <c r="LOT37" s="520"/>
      <c r="LOU37" s="520"/>
      <c r="LOV37" s="520"/>
      <c r="LOW37" s="520"/>
      <c r="LOX37" s="520"/>
      <c r="LOY37" s="520"/>
      <c r="LOZ37" s="520"/>
      <c r="LPA37" s="520"/>
      <c r="LPB37" s="520"/>
      <c r="LPC37" s="520"/>
      <c r="LPD37" s="520"/>
      <c r="LPE37" s="520"/>
      <c r="LPF37" s="520"/>
      <c r="LPG37" s="520"/>
      <c r="LPH37" s="520"/>
      <c r="LPI37" s="520"/>
      <c r="LPJ37" s="520"/>
      <c r="LPK37" s="520"/>
      <c r="LPL37" s="520"/>
      <c r="LPM37" s="520"/>
      <c r="LPN37" s="520"/>
      <c r="LPO37" s="520"/>
      <c r="LPP37" s="520"/>
      <c r="LPQ37" s="520"/>
      <c r="LPR37" s="520"/>
      <c r="LPS37" s="520"/>
      <c r="LPT37" s="520"/>
      <c r="LPU37" s="520"/>
      <c r="LPV37" s="520"/>
      <c r="LPW37" s="520"/>
      <c r="LPX37" s="520"/>
      <c r="LPY37" s="520"/>
      <c r="LPZ37" s="520"/>
      <c r="LQA37" s="520"/>
      <c r="LQB37" s="520"/>
      <c r="LQC37" s="520"/>
      <c r="LQD37" s="520"/>
      <c r="LQE37" s="520"/>
      <c r="LQF37" s="520"/>
      <c r="LQG37" s="520"/>
      <c r="LQH37" s="520"/>
      <c r="LQI37" s="520"/>
      <c r="LQJ37" s="520"/>
      <c r="LQK37" s="520"/>
      <c r="LQL37" s="520"/>
      <c r="LQM37" s="520"/>
      <c r="LQN37" s="520"/>
      <c r="LQO37" s="520"/>
      <c r="LQP37" s="520"/>
      <c r="LQQ37" s="520"/>
      <c r="LQR37" s="520"/>
      <c r="LQS37" s="520"/>
      <c r="LQT37" s="520"/>
      <c r="LQU37" s="520"/>
      <c r="LQV37" s="520"/>
      <c r="LQW37" s="520"/>
      <c r="LQX37" s="520"/>
      <c r="LQY37" s="520"/>
      <c r="LQZ37" s="520"/>
      <c r="LRA37" s="520"/>
      <c r="LRB37" s="520"/>
      <c r="LRC37" s="520"/>
      <c r="LRD37" s="520"/>
      <c r="LRE37" s="520"/>
      <c r="LRF37" s="520"/>
      <c r="LRG37" s="520"/>
      <c r="LRH37" s="520"/>
      <c r="LRI37" s="520"/>
      <c r="LRJ37" s="520"/>
      <c r="LRK37" s="520"/>
      <c r="LRL37" s="520"/>
      <c r="LRM37" s="520"/>
      <c r="LRN37" s="520"/>
      <c r="LRO37" s="520"/>
      <c r="LRP37" s="520"/>
      <c r="LRQ37" s="520"/>
      <c r="LRR37" s="520"/>
      <c r="LRS37" s="520"/>
      <c r="LRT37" s="520"/>
      <c r="LRU37" s="520"/>
      <c r="LRV37" s="520"/>
      <c r="LRW37" s="520"/>
      <c r="LRX37" s="520"/>
      <c r="LRY37" s="520"/>
      <c r="LRZ37" s="520"/>
      <c r="LSA37" s="520"/>
      <c r="LSB37" s="520"/>
      <c r="LSC37" s="520"/>
      <c r="LSD37" s="520"/>
      <c r="LSE37" s="520"/>
      <c r="LSF37" s="520"/>
      <c r="LSG37" s="520"/>
      <c r="LSH37" s="520"/>
      <c r="LSI37" s="520"/>
      <c r="LSJ37" s="520"/>
      <c r="LSK37" s="520"/>
      <c r="LSL37" s="520"/>
      <c r="LSM37" s="520"/>
      <c r="LSN37" s="520"/>
      <c r="LSO37" s="520"/>
      <c r="LSP37" s="520"/>
      <c r="LSQ37" s="520"/>
      <c r="LSR37" s="520"/>
      <c r="LSS37" s="520"/>
      <c r="LST37" s="520"/>
      <c r="LSU37" s="520"/>
      <c r="LSV37" s="520"/>
      <c r="LSW37" s="520"/>
      <c r="LSX37" s="520"/>
      <c r="LSY37" s="520"/>
      <c r="LSZ37" s="520"/>
      <c r="LTA37" s="520"/>
      <c r="LTB37" s="520"/>
      <c r="LTC37" s="520"/>
      <c r="LTD37" s="520"/>
      <c r="LTE37" s="520"/>
      <c r="LTF37" s="520"/>
      <c r="LTG37" s="520"/>
      <c r="LTH37" s="520"/>
      <c r="LTI37" s="520"/>
      <c r="LTJ37" s="520"/>
      <c r="LTK37" s="520"/>
      <c r="LTL37" s="520"/>
      <c r="LTM37" s="520"/>
      <c r="LTN37" s="520"/>
      <c r="LTO37" s="520"/>
      <c r="LTP37" s="520"/>
      <c r="LTQ37" s="520"/>
      <c r="LTR37" s="520"/>
      <c r="LTS37" s="520"/>
      <c r="LTT37" s="520"/>
      <c r="LTU37" s="520"/>
      <c r="LTV37" s="520"/>
      <c r="LTW37" s="520"/>
      <c r="LTX37" s="520"/>
      <c r="LTY37" s="520"/>
      <c r="LTZ37" s="520"/>
      <c r="LUA37" s="520"/>
      <c r="LUB37" s="520"/>
      <c r="LUC37" s="520"/>
      <c r="LUD37" s="520"/>
      <c r="LUE37" s="520"/>
      <c r="LUF37" s="520"/>
      <c r="LUG37" s="520"/>
      <c r="LUH37" s="520"/>
      <c r="LUI37" s="520"/>
      <c r="LUJ37" s="520"/>
      <c r="LUK37" s="520"/>
      <c r="LUL37" s="520"/>
      <c r="LUM37" s="520"/>
      <c r="LUN37" s="520"/>
      <c r="LUO37" s="520"/>
      <c r="LUP37" s="520"/>
      <c r="LUQ37" s="520"/>
      <c r="LUR37" s="520"/>
      <c r="LUS37" s="520"/>
      <c r="LUT37" s="520"/>
      <c r="LUU37" s="520"/>
      <c r="LUV37" s="520"/>
      <c r="LUW37" s="520"/>
      <c r="LUX37" s="520"/>
      <c r="LUY37" s="520"/>
      <c r="LUZ37" s="520"/>
      <c r="LVA37" s="520"/>
      <c r="LVB37" s="520"/>
      <c r="LVC37" s="520"/>
      <c r="LVD37" s="520"/>
      <c r="LVE37" s="520"/>
      <c r="LVF37" s="520"/>
      <c r="LVG37" s="520"/>
      <c r="LVH37" s="520"/>
      <c r="LVI37" s="520"/>
      <c r="LVJ37" s="520"/>
      <c r="LVK37" s="520"/>
      <c r="LVL37" s="520"/>
      <c r="LVM37" s="520"/>
      <c r="LVN37" s="520"/>
      <c r="LVO37" s="520"/>
      <c r="LVP37" s="520"/>
      <c r="LVQ37" s="520"/>
      <c r="LVR37" s="520"/>
      <c r="LVS37" s="520"/>
      <c r="LVT37" s="520"/>
      <c r="LVU37" s="520"/>
      <c r="LVV37" s="520"/>
      <c r="LVW37" s="520"/>
      <c r="LVX37" s="520"/>
      <c r="LVY37" s="520"/>
      <c r="LVZ37" s="520"/>
      <c r="LWA37" s="520"/>
      <c r="LWB37" s="520"/>
      <c r="LWC37" s="520"/>
      <c r="LWD37" s="520"/>
      <c r="LWE37" s="520"/>
      <c r="LWF37" s="520"/>
      <c r="LWG37" s="520"/>
      <c r="LWH37" s="520"/>
      <c r="LWI37" s="520"/>
      <c r="LWJ37" s="520"/>
      <c r="LWK37" s="520"/>
      <c r="LWL37" s="520"/>
      <c r="LWM37" s="520"/>
      <c r="LWN37" s="520"/>
      <c r="LWO37" s="520"/>
      <c r="LWP37" s="520"/>
      <c r="LWQ37" s="520"/>
      <c r="LWR37" s="520"/>
      <c r="LWS37" s="520"/>
      <c r="LWT37" s="520"/>
      <c r="LWU37" s="520"/>
      <c r="LWV37" s="520"/>
      <c r="LWW37" s="520"/>
      <c r="LWX37" s="520"/>
      <c r="LWY37" s="520"/>
      <c r="LWZ37" s="520"/>
      <c r="LXA37" s="520"/>
      <c r="LXB37" s="520"/>
      <c r="LXC37" s="520"/>
      <c r="LXD37" s="520"/>
      <c r="LXE37" s="520"/>
      <c r="LXF37" s="520"/>
      <c r="LXG37" s="520"/>
      <c r="LXH37" s="520"/>
      <c r="LXI37" s="520"/>
      <c r="LXJ37" s="520"/>
      <c r="LXK37" s="520"/>
      <c r="LXL37" s="520"/>
      <c r="LXM37" s="520"/>
      <c r="LXN37" s="520"/>
      <c r="LXO37" s="520"/>
      <c r="LXP37" s="520"/>
      <c r="LXQ37" s="520"/>
      <c r="LXR37" s="520"/>
      <c r="LXS37" s="520"/>
      <c r="LXT37" s="520"/>
      <c r="LXU37" s="520"/>
      <c r="LXV37" s="520"/>
      <c r="LXW37" s="520"/>
      <c r="LXX37" s="520"/>
      <c r="LXY37" s="520"/>
      <c r="LXZ37" s="520"/>
      <c r="LYA37" s="520"/>
      <c r="LYB37" s="520"/>
      <c r="LYC37" s="520"/>
      <c r="LYD37" s="520"/>
      <c r="LYE37" s="520"/>
      <c r="LYF37" s="520"/>
      <c r="LYG37" s="520"/>
      <c r="LYH37" s="520"/>
      <c r="LYI37" s="520"/>
      <c r="LYJ37" s="520"/>
      <c r="LYK37" s="520"/>
      <c r="LYL37" s="520"/>
      <c r="LYM37" s="520"/>
      <c r="LYN37" s="520"/>
      <c r="LYO37" s="520"/>
      <c r="LYP37" s="520"/>
      <c r="LYQ37" s="520"/>
      <c r="LYR37" s="520"/>
      <c r="LYS37" s="520"/>
      <c r="LYT37" s="520"/>
      <c r="LYU37" s="520"/>
      <c r="LYV37" s="520"/>
      <c r="LYW37" s="520"/>
      <c r="LYX37" s="520"/>
      <c r="LYY37" s="520"/>
      <c r="LYZ37" s="520"/>
      <c r="LZA37" s="520"/>
      <c r="LZB37" s="520"/>
      <c r="LZC37" s="520"/>
      <c r="LZD37" s="520"/>
      <c r="LZE37" s="520"/>
      <c r="LZF37" s="520"/>
      <c r="LZG37" s="520"/>
      <c r="LZH37" s="520"/>
      <c r="LZI37" s="520"/>
      <c r="LZJ37" s="520"/>
      <c r="LZK37" s="520"/>
      <c r="LZL37" s="520"/>
      <c r="LZM37" s="520"/>
      <c r="LZN37" s="520"/>
      <c r="LZO37" s="520"/>
      <c r="LZP37" s="520"/>
      <c r="LZQ37" s="520"/>
      <c r="LZR37" s="520"/>
      <c r="LZS37" s="520"/>
      <c r="LZT37" s="520"/>
      <c r="LZU37" s="520"/>
      <c r="LZV37" s="520"/>
      <c r="LZW37" s="520"/>
      <c r="LZX37" s="520"/>
      <c r="LZY37" s="520"/>
      <c r="LZZ37" s="520"/>
      <c r="MAA37" s="520"/>
      <c r="MAB37" s="520"/>
      <c r="MAC37" s="520"/>
      <c r="MAD37" s="520"/>
      <c r="MAE37" s="520"/>
      <c r="MAF37" s="520"/>
      <c r="MAG37" s="520"/>
      <c r="MAH37" s="520"/>
      <c r="MAI37" s="520"/>
      <c r="MAJ37" s="520"/>
      <c r="MAK37" s="520"/>
      <c r="MAL37" s="520"/>
      <c r="MAM37" s="520"/>
      <c r="MAN37" s="520"/>
      <c r="MAO37" s="520"/>
      <c r="MAP37" s="520"/>
      <c r="MAQ37" s="520"/>
      <c r="MAR37" s="520"/>
      <c r="MAS37" s="520"/>
      <c r="MAT37" s="520"/>
      <c r="MAU37" s="520"/>
      <c r="MAV37" s="520"/>
      <c r="MAW37" s="520"/>
      <c r="MAX37" s="520"/>
      <c r="MAY37" s="520"/>
      <c r="MAZ37" s="520"/>
      <c r="MBA37" s="520"/>
      <c r="MBB37" s="520"/>
      <c r="MBC37" s="520"/>
      <c r="MBD37" s="520"/>
      <c r="MBE37" s="520"/>
      <c r="MBF37" s="520"/>
      <c r="MBG37" s="520"/>
      <c r="MBH37" s="520"/>
      <c r="MBI37" s="520"/>
      <c r="MBJ37" s="520"/>
      <c r="MBK37" s="520"/>
      <c r="MBL37" s="520"/>
      <c r="MBM37" s="520"/>
      <c r="MBN37" s="520"/>
      <c r="MBO37" s="520"/>
      <c r="MBP37" s="520"/>
      <c r="MBQ37" s="520"/>
      <c r="MBR37" s="520"/>
      <c r="MBS37" s="520"/>
      <c r="MBT37" s="520"/>
      <c r="MBU37" s="520"/>
      <c r="MBV37" s="520"/>
      <c r="MBW37" s="520"/>
      <c r="MBX37" s="520"/>
      <c r="MBY37" s="520"/>
      <c r="MBZ37" s="520"/>
      <c r="MCA37" s="520"/>
      <c r="MCB37" s="520"/>
      <c r="MCC37" s="520"/>
      <c r="MCD37" s="520"/>
      <c r="MCE37" s="520"/>
      <c r="MCF37" s="520"/>
      <c r="MCG37" s="520"/>
      <c r="MCH37" s="520"/>
      <c r="MCI37" s="520"/>
      <c r="MCJ37" s="520"/>
      <c r="MCK37" s="520"/>
      <c r="MCL37" s="520"/>
      <c r="MCM37" s="520"/>
      <c r="MCN37" s="520"/>
      <c r="MCO37" s="520"/>
      <c r="MCP37" s="520"/>
      <c r="MCQ37" s="520"/>
      <c r="MCR37" s="520"/>
      <c r="MCS37" s="520"/>
      <c r="MCT37" s="520"/>
      <c r="MCU37" s="520"/>
      <c r="MCV37" s="520"/>
      <c r="MCW37" s="520"/>
      <c r="MCX37" s="520"/>
      <c r="MCY37" s="520"/>
      <c r="MCZ37" s="520"/>
      <c r="MDA37" s="520"/>
      <c r="MDB37" s="520"/>
      <c r="MDC37" s="520"/>
      <c r="MDD37" s="520"/>
      <c r="MDE37" s="520"/>
      <c r="MDF37" s="520"/>
      <c r="MDG37" s="520"/>
      <c r="MDH37" s="520"/>
      <c r="MDI37" s="520"/>
      <c r="MDJ37" s="520"/>
      <c r="MDK37" s="520"/>
      <c r="MDL37" s="520"/>
      <c r="MDM37" s="520"/>
      <c r="MDN37" s="520"/>
      <c r="MDO37" s="520"/>
      <c r="MDP37" s="520"/>
      <c r="MDQ37" s="520"/>
      <c r="MDR37" s="520"/>
      <c r="MDS37" s="520"/>
      <c r="MDT37" s="520"/>
      <c r="MDU37" s="520"/>
      <c r="MDV37" s="520"/>
      <c r="MDW37" s="520"/>
      <c r="MDX37" s="520"/>
      <c r="MDY37" s="520"/>
      <c r="MDZ37" s="520"/>
      <c r="MEA37" s="520"/>
      <c r="MEB37" s="520"/>
      <c r="MEC37" s="520"/>
      <c r="MED37" s="520"/>
      <c r="MEE37" s="520"/>
      <c r="MEF37" s="520"/>
      <c r="MEG37" s="520"/>
      <c r="MEH37" s="520"/>
      <c r="MEI37" s="520"/>
      <c r="MEJ37" s="520"/>
      <c r="MEK37" s="520"/>
      <c r="MEL37" s="520"/>
      <c r="MEM37" s="520"/>
      <c r="MEN37" s="520"/>
      <c r="MEO37" s="520"/>
      <c r="MEP37" s="520"/>
      <c r="MEQ37" s="520"/>
      <c r="MER37" s="520"/>
      <c r="MES37" s="520"/>
      <c r="MET37" s="520"/>
      <c r="MEU37" s="520"/>
      <c r="MEV37" s="520"/>
      <c r="MEW37" s="520"/>
      <c r="MEX37" s="520"/>
      <c r="MEY37" s="520"/>
      <c r="MEZ37" s="520"/>
      <c r="MFA37" s="520"/>
      <c r="MFB37" s="520"/>
      <c r="MFC37" s="520"/>
      <c r="MFD37" s="520"/>
      <c r="MFE37" s="520"/>
      <c r="MFF37" s="520"/>
      <c r="MFG37" s="520"/>
      <c r="MFH37" s="520"/>
      <c r="MFI37" s="520"/>
      <c r="MFJ37" s="520"/>
      <c r="MFK37" s="520"/>
      <c r="MFL37" s="520"/>
      <c r="MFM37" s="520"/>
      <c r="MFN37" s="520"/>
      <c r="MFO37" s="520"/>
      <c r="MFP37" s="520"/>
      <c r="MFQ37" s="520"/>
      <c r="MFR37" s="520"/>
      <c r="MFS37" s="520"/>
      <c r="MFT37" s="520"/>
      <c r="MFU37" s="520"/>
      <c r="MFV37" s="520"/>
      <c r="MFW37" s="520"/>
      <c r="MFX37" s="520"/>
      <c r="MFY37" s="520"/>
      <c r="MFZ37" s="520"/>
      <c r="MGA37" s="520"/>
      <c r="MGB37" s="520"/>
      <c r="MGC37" s="520"/>
      <c r="MGD37" s="520"/>
      <c r="MGE37" s="520"/>
      <c r="MGF37" s="520"/>
      <c r="MGG37" s="520"/>
      <c r="MGH37" s="520"/>
      <c r="MGI37" s="520"/>
      <c r="MGJ37" s="520"/>
      <c r="MGK37" s="520"/>
      <c r="MGL37" s="520"/>
      <c r="MGM37" s="520"/>
      <c r="MGN37" s="520"/>
      <c r="MGO37" s="520"/>
      <c r="MGP37" s="520"/>
      <c r="MGQ37" s="520"/>
      <c r="MGR37" s="520"/>
      <c r="MGS37" s="520"/>
      <c r="MGT37" s="520"/>
      <c r="MGU37" s="520"/>
      <c r="MGV37" s="520"/>
      <c r="MGW37" s="520"/>
      <c r="MGX37" s="520"/>
      <c r="MGY37" s="520"/>
      <c r="MGZ37" s="520"/>
      <c r="MHA37" s="520"/>
      <c r="MHB37" s="520"/>
      <c r="MHC37" s="520"/>
      <c r="MHD37" s="520"/>
      <c r="MHE37" s="520"/>
      <c r="MHF37" s="520"/>
      <c r="MHG37" s="520"/>
      <c r="MHH37" s="520"/>
      <c r="MHI37" s="520"/>
      <c r="MHJ37" s="520"/>
      <c r="MHK37" s="520"/>
      <c r="MHL37" s="520"/>
      <c r="MHM37" s="520"/>
      <c r="MHN37" s="520"/>
      <c r="MHO37" s="520"/>
      <c r="MHP37" s="520"/>
      <c r="MHQ37" s="520"/>
      <c r="MHR37" s="520"/>
      <c r="MHS37" s="520"/>
      <c r="MHT37" s="520"/>
      <c r="MHU37" s="520"/>
      <c r="MHV37" s="520"/>
      <c r="MHW37" s="520"/>
      <c r="MHX37" s="520"/>
      <c r="MHY37" s="520"/>
      <c r="MHZ37" s="520"/>
      <c r="MIA37" s="520"/>
      <c r="MIB37" s="520"/>
      <c r="MIC37" s="520"/>
      <c r="MID37" s="520"/>
      <c r="MIE37" s="520"/>
      <c r="MIF37" s="520"/>
      <c r="MIG37" s="520"/>
      <c r="MIH37" s="520"/>
      <c r="MII37" s="520"/>
      <c r="MIJ37" s="520"/>
      <c r="MIK37" s="520"/>
      <c r="MIL37" s="520"/>
      <c r="MIM37" s="520"/>
      <c r="MIN37" s="520"/>
      <c r="MIO37" s="520"/>
      <c r="MIP37" s="520"/>
      <c r="MIQ37" s="520"/>
      <c r="MIR37" s="520"/>
      <c r="MIS37" s="520"/>
      <c r="MIT37" s="520"/>
      <c r="MIU37" s="520"/>
      <c r="MIV37" s="520"/>
      <c r="MIW37" s="520"/>
      <c r="MIX37" s="520"/>
      <c r="MIY37" s="520"/>
      <c r="MIZ37" s="520"/>
      <c r="MJA37" s="520"/>
      <c r="MJB37" s="520"/>
      <c r="MJC37" s="520"/>
      <c r="MJD37" s="520"/>
      <c r="MJE37" s="520"/>
      <c r="MJF37" s="520"/>
      <c r="MJG37" s="520"/>
      <c r="MJH37" s="520"/>
      <c r="MJI37" s="520"/>
      <c r="MJJ37" s="520"/>
      <c r="MJK37" s="520"/>
      <c r="MJL37" s="520"/>
      <c r="MJM37" s="520"/>
      <c r="MJN37" s="520"/>
      <c r="MJO37" s="520"/>
      <c r="MJP37" s="520"/>
      <c r="MJQ37" s="520"/>
      <c r="MJR37" s="520"/>
      <c r="MJS37" s="520"/>
      <c r="MJT37" s="520"/>
      <c r="MJU37" s="520"/>
      <c r="MJV37" s="520"/>
      <c r="MJW37" s="520"/>
      <c r="MJX37" s="520"/>
      <c r="MJY37" s="520"/>
      <c r="MJZ37" s="520"/>
      <c r="MKA37" s="520"/>
      <c r="MKB37" s="520"/>
      <c r="MKC37" s="520"/>
      <c r="MKD37" s="520"/>
      <c r="MKE37" s="520"/>
      <c r="MKF37" s="520"/>
      <c r="MKG37" s="520"/>
      <c r="MKH37" s="520"/>
      <c r="MKI37" s="520"/>
      <c r="MKJ37" s="520"/>
      <c r="MKK37" s="520"/>
      <c r="MKL37" s="520"/>
      <c r="MKM37" s="520"/>
      <c r="MKN37" s="520"/>
      <c r="MKO37" s="520"/>
      <c r="MKP37" s="520"/>
      <c r="MKQ37" s="520"/>
      <c r="MKR37" s="520"/>
      <c r="MKS37" s="520"/>
      <c r="MKT37" s="520"/>
      <c r="MKU37" s="520"/>
      <c r="MKV37" s="520"/>
      <c r="MKW37" s="520"/>
      <c r="MKX37" s="520"/>
      <c r="MKY37" s="520"/>
      <c r="MKZ37" s="520"/>
      <c r="MLA37" s="520"/>
      <c r="MLB37" s="520"/>
      <c r="MLC37" s="520"/>
      <c r="MLD37" s="520"/>
      <c r="MLE37" s="520"/>
      <c r="MLF37" s="520"/>
      <c r="MLG37" s="520"/>
      <c r="MLH37" s="520"/>
      <c r="MLI37" s="520"/>
      <c r="MLJ37" s="520"/>
      <c r="MLK37" s="520"/>
      <c r="MLL37" s="520"/>
      <c r="MLM37" s="520"/>
      <c r="MLN37" s="520"/>
      <c r="MLO37" s="520"/>
      <c r="MLP37" s="520"/>
      <c r="MLQ37" s="520"/>
      <c r="MLR37" s="520"/>
      <c r="MLS37" s="520"/>
      <c r="MLT37" s="520"/>
      <c r="MLU37" s="520"/>
      <c r="MLV37" s="520"/>
      <c r="MLW37" s="520"/>
      <c r="MLX37" s="520"/>
      <c r="MLY37" s="520"/>
      <c r="MLZ37" s="520"/>
      <c r="MMA37" s="520"/>
      <c r="MMB37" s="520"/>
      <c r="MMC37" s="520"/>
      <c r="MMD37" s="520"/>
      <c r="MME37" s="520"/>
      <c r="MMF37" s="520"/>
      <c r="MMG37" s="520"/>
      <c r="MMH37" s="520"/>
      <c r="MMI37" s="520"/>
      <c r="MMJ37" s="520"/>
      <c r="MMK37" s="520"/>
      <c r="MML37" s="520"/>
      <c r="MMM37" s="520"/>
      <c r="MMN37" s="520"/>
      <c r="MMO37" s="520"/>
      <c r="MMP37" s="520"/>
      <c r="MMQ37" s="520"/>
      <c r="MMR37" s="520"/>
      <c r="MMS37" s="520"/>
      <c r="MMT37" s="520"/>
      <c r="MMU37" s="520"/>
      <c r="MMV37" s="520"/>
      <c r="MMW37" s="520"/>
      <c r="MMX37" s="520"/>
      <c r="MMY37" s="520"/>
      <c r="MMZ37" s="520"/>
      <c r="MNA37" s="520"/>
      <c r="MNB37" s="520"/>
      <c r="MNC37" s="520"/>
      <c r="MND37" s="520"/>
      <c r="MNE37" s="520"/>
      <c r="MNF37" s="520"/>
      <c r="MNG37" s="520"/>
      <c r="MNH37" s="520"/>
      <c r="MNI37" s="520"/>
      <c r="MNJ37" s="520"/>
      <c r="MNK37" s="520"/>
      <c r="MNL37" s="520"/>
      <c r="MNM37" s="520"/>
      <c r="MNN37" s="520"/>
      <c r="MNO37" s="520"/>
      <c r="MNP37" s="520"/>
      <c r="MNQ37" s="520"/>
      <c r="MNR37" s="520"/>
      <c r="MNS37" s="520"/>
      <c r="MNT37" s="520"/>
      <c r="MNU37" s="520"/>
      <c r="MNV37" s="520"/>
      <c r="MNW37" s="520"/>
      <c r="MNX37" s="520"/>
      <c r="MNY37" s="520"/>
      <c r="MNZ37" s="520"/>
      <c r="MOA37" s="520"/>
      <c r="MOB37" s="520"/>
      <c r="MOC37" s="520"/>
      <c r="MOD37" s="520"/>
      <c r="MOE37" s="520"/>
      <c r="MOF37" s="520"/>
      <c r="MOG37" s="520"/>
      <c r="MOH37" s="520"/>
      <c r="MOI37" s="520"/>
      <c r="MOJ37" s="520"/>
      <c r="MOK37" s="520"/>
      <c r="MOL37" s="520"/>
      <c r="MOM37" s="520"/>
      <c r="MON37" s="520"/>
      <c r="MOO37" s="520"/>
      <c r="MOP37" s="520"/>
      <c r="MOQ37" s="520"/>
      <c r="MOR37" s="520"/>
      <c r="MOS37" s="520"/>
      <c r="MOT37" s="520"/>
      <c r="MOU37" s="520"/>
      <c r="MOV37" s="520"/>
      <c r="MOW37" s="520"/>
      <c r="MOX37" s="520"/>
      <c r="MOY37" s="520"/>
      <c r="MOZ37" s="520"/>
      <c r="MPA37" s="520"/>
      <c r="MPB37" s="520"/>
      <c r="MPC37" s="520"/>
      <c r="MPD37" s="520"/>
      <c r="MPE37" s="520"/>
      <c r="MPF37" s="520"/>
      <c r="MPG37" s="520"/>
      <c r="MPH37" s="520"/>
      <c r="MPI37" s="520"/>
      <c r="MPJ37" s="520"/>
      <c r="MPK37" s="520"/>
      <c r="MPL37" s="520"/>
      <c r="MPM37" s="520"/>
      <c r="MPN37" s="520"/>
      <c r="MPO37" s="520"/>
      <c r="MPP37" s="520"/>
      <c r="MPQ37" s="520"/>
      <c r="MPR37" s="520"/>
      <c r="MPS37" s="520"/>
      <c r="MPT37" s="520"/>
      <c r="MPU37" s="520"/>
      <c r="MPV37" s="520"/>
      <c r="MPW37" s="520"/>
      <c r="MPX37" s="520"/>
      <c r="MPY37" s="520"/>
      <c r="MPZ37" s="520"/>
      <c r="MQA37" s="520"/>
      <c r="MQB37" s="520"/>
      <c r="MQC37" s="520"/>
      <c r="MQD37" s="520"/>
      <c r="MQE37" s="520"/>
      <c r="MQF37" s="520"/>
      <c r="MQG37" s="520"/>
      <c r="MQH37" s="520"/>
      <c r="MQI37" s="520"/>
      <c r="MQJ37" s="520"/>
      <c r="MQK37" s="520"/>
      <c r="MQL37" s="520"/>
      <c r="MQM37" s="520"/>
      <c r="MQN37" s="520"/>
      <c r="MQO37" s="520"/>
      <c r="MQP37" s="520"/>
      <c r="MQQ37" s="520"/>
      <c r="MQR37" s="520"/>
      <c r="MQS37" s="520"/>
      <c r="MQT37" s="520"/>
      <c r="MQU37" s="520"/>
      <c r="MQV37" s="520"/>
      <c r="MQW37" s="520"/>
      <c r="MQX37" s="520"/>
      <c r="MQY37" s="520"/>
      <c r="MQZ37" s="520"/>
      <c r="MRA37" s="520"/>
      <c r="MRB37" s="520"/>
      <c r="MRC37" s="520"/>
      <c r="MRD37" s="520"/>
      <c r="MRE37" s="520"/>
      <c r="MRF37" s="520"/>
      <c r="MRG37" s="520"/>
      <c r="MRH37" s="520"/>
      <c r="MRI37" s="520"/>
      <c r="MRJ37" s="520"/>
      <c r="MRK37" s="520"/>
      <c r="MRL37" s="520"/>
      <c r="MRM37" s="520"/>
      <c r="MRN37" s="520"/>
      <c r="MRO37" s="520"/>
      <c r="MRP37" s="520"/>
      <c r="MRQ37" s="520"/>
      <c r="MRR37" s="520"/>
      <c r="MRS37" s="520"/>
      <c r="MRT37" s="520"/>
      <c r="MRU37" s="520"/>
      <c r="MRV37" s="520"/>
      <c r="MRW37" s="520"/>
      <c r="MRX37" s="520"/>
      <c r="MRY37" s="520"/>
      <c r="MRZ37" s="520"/>
      <c r="MSA37" s="520"/>
      <c r="MSB37" s="520"/>
      <c r="MSC37" s="520"/>
      <c r="MSD37" s="520"/>
      <c r="MSE37" s="520"/>
      <c r="MSF37" s="520"/>
      <c r="MSG37" s="520"/>
      <c r="MSH37" s="520"/>
      <c r="MSI37" s="520"/>
      <c r="MSJ37" s="520"/>
      <c r="MSK37" s="520"/>
      <c r="MSL37" s="520"/>
      <c r="MSM37" s="520"/>
      <c r="MSN37" s="520"/>
      <c r="MSO37" s="520"/>
      <c r="MSP37" s="520"/>
      <c r="MSQ37" s="520"/>
      <c r="MSR37" s="520"/>
      <c r="MSS37" s="520"/>
      <c r="MST37" s="520"/>
      <c r="MSU37" s="520"/>
      <c r="MSV37" s="520"/>
      <c r="MSW37" s="520"/>
      <c r="MSX37" s="520"/>
      <c r="MSY37" s="520"/>
      <c r="MSZ37" s="520"/>
      <c r="MTA37" s="520"/>
      <c r="MTB37" s="520"/>
      <c r="MTC37" s="520"/>
      <c r="MTD37" s="520"/>
      <c r="MTE37" s="520"/>
      <c r="MTF37" s="520"/>
      <c r="MTG37" s="520"/>
      <c r="MTH37" s="520"/>
      <c r="MTI37" s="520"/>
      <c r="MTJ37" s="520"/>
      <c r="MTK37" s="520"/>
      <c r="MTL37" s="520"/>
      <c r="MTM37" s="520"/>
      <c r="MTN37" s="520"/>
      <c r="MTO37" s="520"/>
      <c r="MTP37" s="520"/>
      <c r="MTQ37" s="520"/>
      <c r="MTR37" s="520"/>
      <c r="MTS37" s="520"/>
      <c r="MTT37" s="520"/>
      <c r="MTU37" s="520"/>
      <c r="MTV37" s="520"/>
      <c r="MTW37" s="520"/>
      <c r="MTX37" s="520"/>
      <c r="MTY37" s="520"/>
      <c r="MTZ37" s="520"/>
      <c r="MUA37" s="520"/>
      <c r="MUB37" s="520"/>
      <c r="MUC37" s="520"/>
      <c r="MUD37" s="520"/>
      <c r="MUE37" s="520"/>
      <c r="MUF37" s="520"/>
      <c r="MUG37" s="520"/>
      <c r="MUH37" s="520"/>
      <c r="MUI37" s="520"/>
      <c r="MUJ37" s="520"/>
      <c r="MUK37" s="520"/>
      <c r="MUL37" s="520"/>
      <c r="MUM37" s="520"/>
      <c r="MUN37" s="520"/>
      <c r="MUO37" s="520"/>
      <c r="MUP37" s="520"/>
      <c r="MUQ37" s="520"/>
      <c r="MUR37" s="520"/>
      <c r="MUS37" s="520"/>
      <c r="MUT37" s="520"/>
      <c r="MUU37" s="520"/>
      <c r="MUV37" s="520"/>
      <c r="MUW37" s="520"/>
      <c r="MUX37" s="520"/>
      <c r="MUY37" s="520"/>
      <c r="MUZ37" s="520"/>
      <c r="MVA37" s="520"/>
      <c r="MVB37" s="520"/>
      <c r="MVC37" s="520"/>
      <c r="MVD37" s="520"/>
      <c r="MVE37" s="520"/>
      <c r="MVF37" s="520"/>
      <c r="MVG37" s="520"/>
      <c r="MVH37" s="520"/>
      <c r="MVI37" s="520"/>
      <c r="MVJ37" s="520"/>
      <c r="MVK37" s="520"/>
      <c r="MVL37" s="520"/>
      <c r="MVM37" s="520"/>
      <c r="MVN37" s="520"/>
      <c r="MVO37" s="520"/>
      <c r="MVP37" s="520"/>
      <c r="MVQ37" s="520"/>
      <c r="MVR37" s="520"/>
      <c r="MVS37" s="520"/>
      <c r="MVT37" s="520"/>
      <c r="MVU37" s="520"/>
      <c r="MVV37" s="520"/>
      <c r="MVW37" s="520"/>
      <c r="MVX37" s="520"/>
      <c r="MVY37" s="520"/>
      <c r="MVZ37" s="520"/>
      <c r="MWA37" s="520"/>
      <c r="MWB37" s="520"/>
      <c r="MWC37" s="520"/>
      <c r="MWD37" s="520"/>
      <c r="MWE37" s="520"/>
      <c r="MWF37" s="520"/>
      <c r="MWG37" s="520"/>
      <c r="MWH37" s="520"/>
      <c r="MWI37" s="520"/>
      <c r="MWJ37" s="520"/>
      <c r="MWK37" s="520"/>
      <c r="MWL37" s="520"/>
      <c r="MWM37" s="520"/>
      <c r="MWN37" s="520"/>
      <c r="MWO37" s="520"/>
      <c r="MWP37" s="520"/>
      <c r="MWQ37" s="520"/>
      <c r="MWR37" s="520"/>
      <c r="MWS37" s="520"/>
      <c r="MWT37" s="520"/>
      <c r="MWU37" s="520"/>
      <c r="MWV37" s="520"/>
      <c r="MWW37" s="520"/>
      <c r="MWX37" s="520"/>
      <c r="MWY37" s="520"/>
      <c r="MWZ37" s="520"/>
      <c r="MXA37" s="520"/>
      <c r="MXB37" s="520"/>
      <c r="MXC37" s="520"/>
      <c r="MXD37" s="520"/>
      <c r="MXE37" s="520"/>
      <c r="MXF37" s="520"/>
      <c r="MXG37" s="520"/>
      <c r="MXH37" s="520"/>
      <c r="MXI37" s="520"/>
      <c r="MXJ37" s="520"/>
      <c r="MXK37" s="520"/>
      <c r="MXL37" s="520"/>
      <c r="MXM37" s="520"/>
      <c r="MXN37" s="520"/>
      <c r="MXO37" s="520"/>
      <c r="MXP37" s="520"/>
      <c r="MXQ37" s="520"/>
      <c r="MXR37" s="520"/>
      <c r="MXS37" s="520"/>
      <c r="MXT37" s="520"/>
      <c r="MXU37" s="520"/>
      <c r="MXV37" s="520"/>
      <c r="MXW37" s="520"/>
      <c r="MXX37" s="520"/>
      <c r="MXY37" s="520"/>
      <c r="MXZ37" s="520"/>
      <c r="MYA37" s="520"/>
      <c r="MYB37" s="520"/>
      <c r="MYC37" s="520"/>
      <c r="MYD37" s="520"/>
      <c r="MYE37" s="520"/>
      <c r="MYF37" s="520"/>
      <c r="MYG37" s="520"/>
      <c r="MYH37" s="520"/>
      <c r="MYI37" s="520"/>
      <c r="MYJ37" s="520"/>
      <c r="MYK37" s="520"/>
      <c r="MYL37" s="520"/>
      <c r="MYM37" s="520"/>
      <c r="MYN37" s="520"/>
      <c r="MYO37" s="520"/>
      <c r="MYP37" s="520"/>
      <c r="MYQ37" s="520"/>
      <c r="MYR37" s="520"/>
      <c r="MYS37" s="520"/>
      <c r="MYT37" s="520"/>
      <c r="MYU37" s="520"/>
      <c r="MYV37" s="520"/>
      <c r="MYW37" s="520"/>
      <c r="MYX37" s="520"/>
      <c r="MYY37" s="520"/>
      <c r="MYZ37" s="520"/>
      <c r="MZA37" s="520"/>
      <c r="MZB37" s="520"/>
      <c r="MZC37" s="520"/>
      <c r="MZD37" s="520"/>
      <c r="MZE37" s="520"/>
      <c r="MZF37" s="520"/>
      <c r="MZG37" s="520"/>
      <c r="MZH37" s="520"/>
      <c r="MZI37" s="520"/>
      <c r="MZJ37" s="520"/>
      <c r="MZK37" s="520"/>
      <c r="MZL37" s="520"/>
      <c r="MZM37" s="520"/>
      <c r="MZN37" s="520"/>
      <c r="MZO37" s="520"/>
      <c r="MZP37" s="520"/>
      <c r="MZQ37" s="520"/>
      <c r="MZR37" s="520"/>
      <c r="MZS37" s="520"/>
      <c r="MZT37" s="520"/>
      <c r="MZU37" s="520"/>
      <c r="MZV37" s="520"/>
      <c r="MZW37" s="520"/>
      <c r="MZX37" s="520"/>
      <c r="MZY37" s="520"/>
      <c r="MZZ37" s="520"/>
      <c r="NAA37" s="520"/>
      <c r="NAB37" s="520"/>
      <c r="NAC37" s="520"/>
      <c r="NAD37" s="520"/>
      <c r="NAE37" s="520"/>
      <c r="NAF37" s="520"/>
      <c r="NAG37" s="520"/>
      <c r="NAH37" s="520"/>
      <c r="NAI37" s="520"/>
      <c r="NAJ37" s="520"/>
      <c r="NAK37" s="520"/>
      <c r="NAL37" s="520"/>
      <c r="NAM37" s="520"/>
      <c r="NAN37" s="520"/>
      <c r="NAO37" s="520"/>
      <c r="NAP37" s="520"/>
      <c r="NAQ37" s="520"/>
      <c r="NAR37" s="520"/>
      <c r="NAS37" s="520"/>
      <c r="NAT37" s="520"/>
      <c r="NAU37" s="520"/>
      <c r="NAV37" s="520"/>
      <c r="NAW37" s="520"/>
      <c r="NAX37" s="520"/>
      <c r="NAY37" s="520"/>
      <c r="NAZ37" s="520"/>
      <c r="NBA37" s="520"/>
      <c r="NBB37" s="520"/>
      <c r="NBC37" s="520"/>
      <c r="NBD37" s="520"/>
      <c r="NBE37" s="520"/>
      <c r="NBF37" s="520"/>
      <c r="NBG37" s="520"/>
      <c r="NBH37" s="520"/>
      <c r="NBI37" s="520"/>
      <c r="NBJ37" s="520"/>
      <c r="NBK37" s="520"/>
      <c r="NBL37" s="520"/>
      <c r="NBM37" s="520"/>
      <c r="NBN37" s="520"/>
      <c r="NBO37" s="520"/>
      <c r="NBP37" s="520"/>
      <c r="NBQ37" s="520"/>
      <c r="NBR37" s="520"/>
      <c r="NBS37" s="520"/>
      <c r="NBT37" s="520"/>
      <c r="NBU37" s="520"/>
      <c r="NBV37" s="520"/>
      <c r="NBW37" s="520"/>
      <c r="NBX37" s="520"/>
      <c r="NBY37" s="520"/>
      <c r="NBZ37" s="520"/>
      <c r="NCA37" s="520"/>
      <c r="NCB37" s="520"/>
      <c r="NCC37" s="520"/>
      <c r="NCD37" s="520"/>
      <c r="NCE37" s="520"/>
      <c r="NCF37" s="520"/>
      <c r="NCG37" s="520"/>
      <c r="NCH37" s="520"/>
      <c r="NCI37" s="520"/>
      <c r="NCJ37" s="520"/>
      <c r="NCK37" s="520"/>
      <c r="NCL37" s="520"/>
      <c r="NCM37" s="520"/>
      <c r="NCN37" s="520"/>
      <c r="NCO37" s="520"/>
      <c r="NCP37" s="520"/>
      <c r="NCQ37" s="520"/>
      <c r="NCR37" s="520"/>
      <c r="NCS37" s="520"/>
      <c r="NCT37" s="520"/>
      <c r="NCU37" s="520"/>
      <c r="NCV37" s="520"/>
      <c r="NCW37" s="520"/>
      <c r="NCX37" s="520"/>
      <c r="NCY37" s="520"/>
      <c r="NCZ37" s="520"/>
      <c r="NDA37" s="520"/>
      <c r="NDB37" s="520"/>
      <c r="NDC37" s="520"/>
      <c r="NDD37" s="520"/>
      <c r="NDE37" s="520"/>
      <c r="NDF37" s="520"/>
      <c r="NDG37" s="520"/>
      <c r="NDH37" s="520"/>
      <c r="NDI37" s="520"/>
      <c r="NDJ37" s="520"/>
      <c r="NDK37" s="520"/>
      <c r="NDL37" s="520"/>
      <c r="NDM37" s="520"/>
      <c r="NDN37" s="520"/>
      <c r="NDO37" s="520"/>
      <c r="NDP37" s="520"/>
      <c r="NDQ37" s="520"/>
      <c r="NDR37" s="520"/>
      <c r="NDS37" s="520"/>
      <c r="NDT37" s="520"/>
      <c r="NDU37" s="520"/>
      <c r="NDV37" s="520"/>
      <c r="NDW37" s="520"/>
      <c r="NDX37" s="520"/>
      <c r="NDY37" s="520"/>
      <c r="NDZ37" s="520"/>
      <c r="NEA37" s="520"/>
      <c r="NEB37" s="520"/>
      <c r="NEC37" s="520"/>
      <c r="NED37" s="520"/>
      <c r="NEE37" s="520"/>
      <c r="NEF37" s="520"/>
      <c r="NEG37" s="520"/>
      <c r="NEH37" s="520"/>
      <c r="NEI37" s="520"/>
      <c r="NEJ37" s="520"/>
      <c r="NEK37" s="520"/>
      <c r="NEL37" s="520"/>
      <c r="NEM37" s="520"/>
      <c r="NEN37" s="520"/>
      <c r="NEO37" s="520"/>
      <c r="NEP37" s="520"/>
      <c r="NEQ37" s="520"/>
      <c r="NER37" s="520"/>
      <c r="NES37" s="520"/>
      <c r="NET37" s="520"/>
      <c r="NEU37" s="520"/>
      <c r="NEV37" s="520"/>
      <c r="NEW37" s="520"/>
      <c r="NEX37" s="520"/>
      <c r="NEY37" s="520"/>
      <c r="NEZ37" s="520"/>
      <c r="NFA37" s="520"/>
      <c r="NFB37" s="520"/>
      <c r="NFC37" s="520"/>
      <c r="NFD37" s="520"/>
      <c r="NFE37" s="520"/>
      <c r="NFF37" s="520"/>
      <c r="NFG37" s="520"/>
      <c r="NFH37" s="520"/>
      <c r="NFI37" s="520"/>
      <c r="NFJ37" s="520"/>
      <c r="NFK37" s="520"/>
      <c r="NFL37" s="520"/>
      <c r="NFM37" s="520"/>
      <c r="NFN37" s="520"/>
      <c r="NFO37" s="520"/>
      <c r="NFP37" s="520"/>
      <c r="NFQ37" s="520"/>
      <c r="NFR37" s="520"/>
      <c r="NFS37" s="520"/>
      <c r="NFT37" s="520"/>
      <c r="NFU37" s="520"/>
      <c r="NFV37" s="520"/>
      <c r="NFW37" s="520"/>
      <c r="NFX37" s="520"/>
      <c r="NFY37" s="520"/>
      <c r="NFZ37" s="520"/>
      <c r="NGA37" s="520"/>
      <c r="NGB37" s="520"/>
      <c r="NGC37" s="520"/>
      <c r="NGD37" s="520"/>
      <c r="NGE37" s="520"/>
      <c r="NGF37" s="520"/>
      <c r="NGG37" s="520"/>
      <c r="NGH37" s="520"/>
      <c r="NGI37" s="520"/>
      <c r="NGJ37" s="520"/>
      <c r="NGK37" s="520"/>
      <c r="NGL37" s="520"/>
      <c r="NGM37" s="520"/>
      <c r="NGN37" s="520"/>
      <c r="NGO37" s="520"/>
      <c r="NGP37" s="520"/>
      <c r="NGQ37" s="520"/>
      <c r="NGR37" s="520"/>
      <c r="NGS37" s="520"/>
      <c r="NGT37" s="520"/>
      <c r="NGU37" s="520"/>
      <c r="NGV37" s="520"/>
      <c r="NGW37" s="520"/>
      <c r="NGX37" s="520"/>
      <c r="NGY37" s="520"/>
      <c r="NGZ37" s="520"/>
      <c r="NHA37" s="520"/>
      <c r="NHB37" s="520"/>
      <c r="NHC37" s="520"/>
      <c r="NHD37" s="520"/>
      <c r="NHE37" s="520"/>
      <c r="NHF37" s="520"/>
      <c r="NHG37" s="520"/>
      <c r="NHH37" s="520"/>
      <c r="NHI37" s="520"/>
      <c r="NHJ37" s="520"/>
      <c r="NHK37" s="520"/>
      <c r="NHL37" s="520"/>
      <c r="NHM37" s="520"/>
      <c r="NHN37" s="520"/>
      <c r="NHO37" s="520"/>
      <c r="NHP37" s="520"/>
      <c r="NHQ37" s="520"/>
      <c r="NHR37" s="520"/>
      <c r="NHS37" s="520"/>
      <c r="NHT37" s="520"/>
      <c r="NHU37" s="520"/>
      <c r="NHV37" s="520"/>
      <c r="NHW37" s="520"/>
      <c r="NHX37" s="520"/>
      <c r="NHY37" s="520"/>
      <c r="NHZ37" s="520"/>
      <c r="NIA37" s="520"/>
      <c r="NIB37" s="520"/>
      <c r="NIC37" s="520"/>
      <c r="NID37" s="520"/>
      <c r="NIE37" s="520"/>
      <c r="NIF37" s="520"/>
      <c r="NIG37" s="520"/>
      <c r="NIH37" s="520"/>
      <c r="NII37" s="520"/>
      <c r="NIJ37" s="520"/>
      <c r="NIK37" s="520"/>
      <c r="NIL37" s="520"/>
      <c r="NIM37" s="520"/>
      <c r="NIN37" s="520"/>
      <c r="NIO37" s="520"/>
      <c r="NIP37" s="520"/>
      <c r="NIQ37" s="520"/>
      <c r="NIR37" s="520"/>
      <c r="NIS37" s="520"/>
      <c r="NIT37" s="520"/>
      <c r="NIU37" s="520"/>
      <c r="NIV37" s="520"/>
      <c r="NIW37" s="520"/>
      <c r="NIX37" s="520"/>
      <c r="NIY37" s="520"/>
      <c r="NIZ37" s="520"/>
      <c r="NJA37" s="520"/>
      <c r="NJB37" s="520"/>
      <c r="NJC37" s="520"/>
      <c r="NJD37" s="520"/>
      <c r="NJE37" s="520"/>
      <c r="NJF37" s="520"/>
      <c r="NJG37" s="520"/>
      <c r="NJH37" s="520"/>
      <c r="NJI37" s="520"/>
      <c r="NJJ37" s="520"/>
      <c r="NJK37" s="520"/>
      <c r="NJL37" s="520"/>
      <c r="NJM37" s="520"/>
      <c r="NJN37" s="520"/>
      <c r="NJO37" s="520"/>
      <c r="NJP37" s="520"/>
      <c r="NJQ37" s="520"/>
      <c r="NJR37" s="520"/>
      <c r="NJS37" s="520"/>
      <c r="NJT37" s="520"/>
      <c r="NJU37" s="520"/>
      <c r="NJV37" s="520"/>
      <c r="NJW37" s="520"/>
      <c r="NJX37" s="520"/>
      <c r="NJY37" s="520"/>
      <c r="NJZ37" s="520"/>
      <c r="NKA37" s="520"/>
      <c r="NKB37" s="520"/>
      <c r="NKC37" s="520"/>
      <c r="NKD37" s="520"/>
      <c r="NKE37" s="520"/>
      <c r="NKF37" s="520"/>
      <c r="NKG37" s="520"/>
      <c r="NKH37" s="520"/>
      <c r="NKI37" s="520"/>
      <c r="NKJ37" s="520"/>
      <c r="NKK37" s="520"/>
      <c r="NKL37" s="520"/>
      <c r="NKM37" s="520"/>
      <c r="NKN37" s="520"/>
      <c r="NKO37" s="520"/>
      <c r="NKP37" s="520"/>
      <c r="NKQ37" s="520"/>
      <c r="NKR37" s="520"/>
      <c r="NKS37" s="520"/>
      <c r="NKT37" s="520"/>
      <c r="NKU37" s="520"/>
      <c r="NKV37" s="520"/>
      <c r="NKW37" s="520"/>
      <c r="NKX37" s="520"/>
      <c r="NKY37" s="520"/>
      <c r="NKZ37" s="520"/>
      <c r="NLA37" s="520"/>
      <c r="NLB37" s="520"/>
      <c r="NLC37" s="520"/>
      <c r="NLD37" s="520"/>
      <c r="NLE37" s="520"/>
      <c r="NLF37" s="520"/>
      <c r="NLG37" s="520"/>
      <c r="NLH37" s="520"/>
      <c r="NLI37" s="520"/>
      <c r="NLJ37" s="520"/>
      <c r="NLK37" s="520"/>
      <c r="NLL37" s="520"/>
      <c r="NLM37" s="520"/>
      <c r="NLN37" s="520"/>
      <c r="NLO37" s="520"/>
      <c r="NLP37" s="520"/>
      <c r="NLQ37" s="520"/>
      <c r="NLR37" s="520"/>
      <c r="NLS37" s="520"/>
      <c r="NLT37" s="520"/>
      <c r="NLU37" s="520"/>
      <c r="NLV37" s="520"/>
      <c r="NLW37" s="520"/>
      <c r="NLX37" s="520"/>
      <c r="NLY37" s="520"/>
      <c r="NLZ37" s="520"/>
      <c r="NMA37" s="520"/>
      <c r="NMB37" s="520"/>
      <c r="NMC37" s="520"/>
      <c r="NMD37" s="520"/>
      <c r="NME37" s="520"/>
      <c r="NMF37" s="520"/>
      <c r="NMG37" s="520"/>
      <c r="NMH37" s="520"/>
      <c r="NMI37" s="520"/>
      <c r="NMJ37" s="520"/>
      <c r="NMK37" s="520"/>
      <c r="NML37" s="520"/>
      <c r="NMM37" s="520"/>
      <c r="NMN37" s="520"/>
      <c r="NMO37" s="520"/>
      <c r="NMP37" s="520"/>
      <c r="NMQ37" s="520"/>
      <c r="NMR37" s="520"/>
      <c r="NMS37" s="520"/>
      <c r="NMT37" s="520"/>
      <c r="NMU37" s="520"/>
      <c r="NMV37" s="520"/>
      <c r="NMW37" s="520"/>
      <c r="NMX37" s="520"/>
      <c r="NMY37" s="520"/>
      <c r="NMZ37" s="520"/>
      <c r="NNA37" s="520"/>
      <c r="NNB37" s="520"/>
      <c r="NNC37" s="520"/>
      <c r="NND37" s="520"/>
      <c r="NNE37" s="520"/>
      <c r="NNF37" s="520"/>
      <c r="NNG37" s="520"/>
      <c r="NNH37" s="520"/>
      <c r="NNI37" s="520"/>
      <c r="NNJ37" s="520"/>
      <c r="NNK37" s="520"/>
      <c r="NNL37" s="520"/>
      <c r="NNM37" s="520"/>
      <c r="NNN37" s="520"/>
      <c r="NNO37" s="520"/>
      <c r="NNP37" s="520"/>
      <c r="NNQ37" s="520"/>
      <c r="NNR37" s="520"/>
      <c r="NNS37" s="520"/>
      <c r="NNT37" s="520"/>
      <c r="NNU37" s="520"/>
      <c r="NNV37" s="520"/>
      <c r="NNW37" s="520"/>
      <c r="NNX37" s="520"/>
      <c r="NNY37" s="520"/>
      <c r="NNZ37" s="520"/>
      <c r="NOA37" s="520"/>
      <c r="NOB37" s="520"/>
      <c r="NOC37" s="520"/>
      <c r="NOD37" s="520"/>
      <c r="NOE37" s="520"/>
      <c r="NOF37" s="520"/>
      <c r="NOG37" s="520"/>
      <c r="NOH37" s="520"/>
      <c r="NOI37" s="520"/>
      <c r="NOJ37" s="520"/>
      <c r="NOK37" s="520"/>
      <c r="NOL37" s="520"/>
      <c r="NOM37" s="520"/>
      <c r="NON37" s="520"/>
      <c r="NOO37" s="520"/>
      <c r="NOP37" s="520"/>
      <c r="NOQ37" s="520"/>
      <c r="NOR37" s="520"/>
      <c r="NOS37" s="520"/>
      <c r="NOT37" s="520"/>
      <c r="NOU37" s="520"/>
      <c r="NOV37" s="520"/>
      <c r="NOW37" s="520"/>
      <c r="NOX37" s="520"/>
      <c r="NOY37" s="520"/>
      <c r="NOZ37" s="520"/>
      <c r="NPA37" s="520"/>
      <c r="NPB37" s="520"/>
      <c r="NPC37" s="520"/>
      <c r="NPD37" s="520"/>
      <c r="NPE37" s="520"/>
      <c r="NPF37" s="520"/>
      <c r="NPG37" s="520"/>
      <c r="NPH37" s="520"/>
      <c r="NPI37" s="520"/>
      <c r="NPJ37" s="520"/>
      <c r="NPK37" s="520"/>
      <c r="NPL37" s="520"/>
      <c r="NPM37" s="520"/>
      <c r="NPN37" s="520"/>
      <c r="NPO37" s="520"/>
      <c r="NPP37" s="520"/>
      <c r="NPQ37" s="520"/>
      <c r="NPR37" s="520"/>
      <c r="NPS37" s="520"/>
      <c r="NPT37" s="520"/>
      <c r="NPU37" s="520"/>
      <c r="NPV37" s="520"/>
      <c r="NPW37" s="520"/>
      <c r="NPX37" s="520"/>
      <c r="NPY37" s="520"/>
      <c r="NPZ37" s="520"/>
      <c r="NQA37" s="520"/>
      <c r="NQB37" s="520"/>
      <c r="NQC37" s="520"/>
      <c r="NQD37" s="520"/>
      <c r="NQE37" s="520"/>
      <c r="NQF37" s="520"/>
      <c r="NQG37" s="520"/>
      <c r="NQH37" s="520"/>
      <c r="NQI37" s="520"/>
      <c r="NQJ37" s="520"/>
      <c r="NQK37" s="520"/>
      <c r="NQL37" s="520"/>
      <c r="NQM37" s="520"/>
      <c r="NQN37" s="520"/>
      <c r="NQO37" s="520"/>
      <c r="NQP37" s="520"/>
      <c r="NQQ37" s="520"/>
      <c r="NQR37" s="520"/>
      <c r="NQS37" s="520"/>
      <c r="NQT37" s="520"/>
      <c r="NQU37" s="520"/>
      <c r="NQV37" s="520"/>
      <c r="NQW37" s="520"/>
      <c r="NQX37" s="520"/>
      <c r="NQY37" s="520"/>
      <c r="NQZ37" s="520"/>
      <c r="NRA37" s="520"/>
      <c r="NRB37" s="520"/>
      <c r="NRC37" s="520"/>
      <c r="NRD37" s="520"/>
      <c r="NRE37" s="520"/>
      <c r="NRF37" s="520"/>
      <c r="NRG37" s="520"/>
      <c r="NRH37" s="520"/>
      <c r="NRI37" s="520"/>
      <c r="NRJ37" s="520"/>
      <c r="NRK37" s="520"/>
      <c r="NRL37" s="520"/>
      <c r="NRM37" s="520"/>
      <c r="NRN37" s="520"/>
      <c r="NRO37" s="520"/>
      <c r="NRP37" s="520"/>
      <c r="NRQ37" s="520"/>
      <c r="NRR37" s="520"/>
      <c r="NRS37" s="520"/>
      <c r="NRT37" s="520"/>
      <c r="NRU37" s="520"/>
      <c r="NRV37" s="520"/>
      <c r="NRW37" s="520"/>
      <c r="NRX37" s="520"/>
      <c r="NRY37" s="520"/>
      <c r="NRZ37" s="520"/>
      <c r="NSA37" s="520"/>
      <c r="NSB37" s="520"/>
      <c r="NSC37" s="520"/>
      <c r="NSD37" s="520"/>
      <c r="NSE37" s="520"/>
      <c r="NSF37" s="520"/>
      <c r="NSG37" s="520"/>
      <c r="NSH37" s="520"/>
      <c r="NSI37" s="520"/>
      <c r="NSJ37" s="520"/>
      <c r="NSK37" s="520"/>
      <c r="NSL37" s="520"/>
      <c r="NSM37" s="520"/>
      <c r="NSN37" s="520"/>
      <c r="NSO37" s="520"/>
      <c r="NSP37" s="520"/>
      <c r="NSQ37" s="520"/>
      <c r="NSR37" s="520"/>
      <c r="NSS37" s="520"/>
      <c r="NST37" s="520"/>
      <c r="NSU37" s="520"/>
      <c r="NSV37" s="520"/>
      <c r="NSW37" s="520"/>
      <c r="NSX37" s="520"/>
      <c r="NSY37" s="520"/>
      <c r="NSZ37" s="520"/>
      <c r="NTA37" s="520"/>
      <c r="NTB37" s="520"/>
      <c r="NTC37" s="520"/>
      <c r="NTD37" s="520"/>
      <c r="NTE37" s="520"/>
      <c r="NTF37" s="520"/>
      <c r="NTG37" s="520"/>
      <c r="NTH37" s="520"/>
      <c r="NTI37" s="520"/>
      <c r="NTJ37" s="520"/>
      <c r="NTK37" s="520"/>
      <c r="NTL37" s="520"/>
      <c r="NTM37" s="520"/>
      <c r="NTN37" s="520"/>
      <c r="NTO37" s="520"/>
      <c r="NTP37" s="520"/>
      <c r="NTQ37" s="520"/>
      <c r="NTR37" s="520"/>
      <c r="NTS37" s="520"/>
      <c r="NTT37" s="520"/>
      <c r="NTU37" s="520"/>
      <c r="NTV37" s="520"/>
      <c r="NTW37" s="520"/>
      <c r="NTX37" s="520"/>
      <c r="NTY37" s="520"/>
      <c r="NTZ37" s="520"/>
      <c r="NUA37" s="520"/>
      <c r="NUB37" s="520"/>
      <c r="NUC37" s="520"/>
      <c r="NUD37" s="520"/>
      <c r="NUE37" s="520"/>
      <c r="NUF37" s="520"/>
      <c r="NUG37" s="520"/>
      <c r="NUH37" s="520"/>
      <c r="NUI37" s="520"/>
      <c r="NUJ37" s="520"/>
      <c r="NUK37" s="520"/>
      <c r="NUL37" s="520"/>
      <c r="NUM37" s="520"/>
      <c r="NUN37" s="520"/>
      <c r="NUO37" s="520"/>
      <c r="NUP37" s="520"/>
      <c r="NUQ37" s="520"/>
      <c r="NUR37" s="520"/>
      <c r="NUS37" s="520"/>
      <c r="NUT37" s="520"/>
      <c r="NUU37" s="520"/>
      <c r="NUV37" s="520"/>
      <c r="NUW37" s="520"/>
      <c r="NUX37" s="520"/>
      <c r="NUY37" s="520"/>
      <c r="NUZ37" s="520"/>
      <c r="NVA37" s="520"/>
      <c r="NVB37" s="520"/>
      <c r="NVC37" s="520"/>
      <c r="NVD37" s="520"/>
      <c r="NVE37" s="520"/>
      <c r="NVF37" s="520"/>
      <c r="NVG37" s="520"/>
      <c r="NVH37" s="520"/>
      <c r="NVI37" s="520"/>
      <c r="NVJ37" s="520"/>
      <c r="NVK37" s="520"/>
      <c r="NVL37" s="520"/>
      <c r="NVM37" s="520"/>
      <c r="NVN37" s="520"/>
      <c r="NVO37" s="520"/>
      <c r="NVP37" s="520"/>
      <c r="NVQ37" s="520"/>
      <c r="NVR37" s="520"/>
      <c r="NVS37" s="520"/>
      <c r="NVT37" s="520"/>
      <c r="NVU37" s="520"/>
      <c r="NVV37" s="520"/>
      <c r="NVW37" s="520"/>
      <c r="NVX37" s="520"/>
      <c r="NVY37" s="520"/>
      <c r="NVZ37" s="520"/>
      <c r="NWA37" s="520"/>
      <c r="NWB37" s="520"/>
      <c r="NWC37" s="520"/>
      <c r="NWD37" s="520"/>
      <c r="NWE37" s="520"/>
      <c r="NWF37" s="520"/>
      <c r="NWG37" s="520"/>
      <c r="NWH37" s="520"/>
      <c r="NWI37" s="520"/>
      <c r="NWJ37" s="520"/>
      <c r="NWK37" s="520"/>
      <c r="NWL37" s="520"/>
      <c r="NWM37" s="520"/>
      <c r="NWN37" s="520"/>
      <c r="NWO37" s="520"/>
      <c r="NWP37" s="520"/>
      <c r="NWQ37" s="520"/>
      <c r="NWR37" s="520"/>
      <c r="NWS37" s="520"/>
      <c r="NWT37" s="520"/>
      <c r="NWU37" s="520"/>
      <c r="NWV37" s="520"/>
      <c r="NWW37" s="520"/>
      <c r="NWX37" s="520"/>
      <c r="NWY37" s="520"/>
      <c r="NWZ37" s="520"/>
      <c r="NXA37" s="520"/>
      <c r="NXB37" s="520"/>
      <c r="NXC37" s="520"/>
      <c r="NXD37" s="520"/>
      <c r="NXE37" s="520"/>
      <c r="NXF37" s="520"/>
      <c r="NXG37" s="520"/>
      <c r="NXH37" s="520"/>
      <c r="NXI37" s="520"/>
      <c r="NXJ37" s="520"/>
      <c r="NXK37" s="520"/>
      <c r="NXL37" s="520"/>
      <c r="NXM37" s="520"/>
      <c r="NXN37" s="520"/>
      <c r="NXO37" s="520"/>
      <c r="NXP37" s="520"/>
      <c r="NXQ37" s="520"/>
      <c r="NXR37" s="520"/>
      <c r="NXS37" s="520"/>
      <c r="NXT37" s="520"/>
      <c r="NXU37" s="520"/>
      <c r="NXV37" s="520"/>
      <c r="NXW37" s="520"/>
      <c r="NXX37" s="520"/>
      <c r="NXY37" s="520"/>
      <c r="NXZ37" s="520"/>
      <c r="NYA37" s="520"/>
      <c r="NYB37" s="520"/>
      <c r="NYC37" s="520"/>
      <c r="NYD37" s="520"/>
      <c r="NYE37" s="520"/>
      <c r="NYF37" s="520"/>
      <c r="NYG37" s="520"/>
      <c r="NYH37" s="520"/>
      <c r="NYI37" s="520"/>
      <c r="NYJ37" s="520"/>
      <c r="NYK37" s="520"/>
      <c r="NYL37" s="520"/>
      <c r="NYM37" s="520"/>
      <c r="NYN37" s="520"/>
      <c r="NYO37" s="520"/>
      <c r="NYP37" s="520"/>
      <c r="NYQ37" s="520"/>
      <c r="NYR37" s="520"/>
      <c r="NYS37" s="520"/>
      <c r="NYT37" s="520"/>
      <c r="NYU37" s="520"/>
      <c r="NYV37" s="520"/>
      <c r="NYW37" s="520"/>
      <c r="NYX37" s="520"/>
      <c r="NYY37" s="520"/>
      <c r="NYZ37" s="520"/>
      <c r="NZA37" s="520"/>
      <c r="NZB37" s="520"/>
      <c r="NZC37" s="520"/>
      <c r="NZD37" s="520"/>
      <c r="NZE37" s="520"/>
      <c r="NZF37" s="520"/>
      <c r="NZG37" s="520"/>
      <c r="NZH37" s="520"/>
      <c r="NZI37" s="520"/>
      <c r="NZJ37" s="520"/>
      <c r="NZK37" s="520"/>
      <c r="NZL37" s="520"/>
      <c r="NZM37" s="520"/>
      <c r="NZN37" s="520"/>
      <c r="NZO37" s="520"/>
      <c r="NZP37" s="520"/>
      <c r="NZQ37" s="520"/>
      <c r="NZR37" s="520"/>
      <c r="NZS37" s="520"/>
      <c r="NZT37" s="520"/>
      <c r="NZU37" s="520"/>
      <c r="NZV37" s="520"/>
      <c r="NZW37" s="520"/>
      <c r="NZX37" s="520"/>
      <c r="NZY37" s="520"/>
      <c r="NZZ37" s="520"/>
      <c r="OAA37" s="520"/>
      <c r="OAB37" s="520"/>
      <c r="OAC37" s="520"/>
      <c r="OAD37" s="520"/>
      <c r="OAE37" s="520"/>
      <c r="OAF37" s="520"/>
      <c r="OAG37" s="520"/>
      <c r="OAH37" s="520"/>
      <c r="OAI37" s="520"/>
      <c r="OAJ37" s="520"/>
      <c r="OAK37" s="520"/>
      <c r="OAL37" s="520"/>
      <c r="OAM37" s="520"/>
      <c r="OAN37" s="520"/>
      <c r="OAO37" s="520"/>
      <c r="OAP37" s="520"/>
      <c r="OAQ37" s="520"/>
      <c r="OAR37" s="520"/>
      <c r="OAS37" s="520"/>
      <c r="OAT37" s="520"/>
      <c r="OAU37" s="520"/>
      <c r="OAV37" s="520"/>
      <c r="OAW37" s="520"/>
      <c r="OAX37" s="520"/>
      <c r="OAY37" s="520"/>
      <c r="OAZ37" s="520"/>
      <c r="OBA37" s="520"/>
      <c r="OBB37" s="520"/>
      <c r="OBC37" s="520"/>
      <c r="OBD37" s="520"/>
      <c r="OBE37" s="520"/>
      <c r="OBF37" s="520"/>
      <c r="OBG37" s="520"/>
      <c r="OBH37" s="520"/>
      <c r="OBI37" s="520"/>
      <c r="OBJ37" s="520"/>
      <c r="OBK37" s="520"/>
      <c r="OBL37" s="520"/>
      <c r="OBM37" s="520"/>
      <c r="OBN37" s="520"/>
      <c r="OBO37" s="520"/>
      <c r="OBP37" s="520"/>
      <c r="OBQ37" s="520"/>
      <c r="OBR37" s="520"/>
      <c r="OBS37" s="520"/>
      <c r="OBT37" s="520"/>
      <c r="OBU37" s="520"/>
      <c r="OBV37" s="520"/>
      <c r="OBW37" s="520"/>
      <c r="OBX37" s="520"/>
      <c r="OBY37" s="520"/>
      <c r="OBZ37" s="520"/>
      <c r="OCA37" s="520"/>
      <c r="OCB37" s="520"/>
      <c r="OCC37" s="520"/>
      <c r="OCD37" s="520"/>
      <c r="OCE37" s="520"/>
      <c r="OCF37" s="520"/>
      <c r="OCG37" s="520"/>
      <c r="OCH37" s="520"/>
      <c r="OCI37" s="520"/>
      <c r="OCJ37" s="520"/>
      <c r="OCK37" s="520"/>
      <c r="OCL37" s="520"/>
      <c r="OCM37" s="520"/>
      <c r="OCN37" s="520"/>
      <c r="OCO37" s="520"/>
      <c r="OCP37" s="520"/>
      <c r="OCQ37" s="520"/>
      <c r="OCR37" s="520"/>
      <c r="OCS37" s="520"/>
      <c r="OCT37" s="520"/>
      <c r="OCU37" s="520"/>
      <c r="OCV37" s="520"/>
      <c r="OCW37" s="520"/>
      <c r="OCX37" s="520"/>
      <c r="OCY37" s="520"/>
      <c r="OCZ37" s="520"/>
      <c r="ODA37" s="520"/>
      <c r="ODB37" s="520"/>
      <c r="ODC37" s="520"/>
      <c r="ODD37" s="520"/>
      <c r="ODE37" s="520"/>
      <c r="ODF37" s="520"/>
      <c r="ODG37" s="520"/>
      <c r="ODH37" s="520"/>
      <c r="ODI37" s="520"/>
      <c r="ODJ37" s="520"/>
      <c r="ODK37" s="520"/>
      <c r="ODL37" s="520"/>
      <c r="ODM37" s="520"/>
      <c r="ODN37" s="520"/>
      <c r="ODO37" s="520"/>
      <c r="ODP37" s="520"/>
      <c r="ODQ37" s="520"/>
      <c r="ODR37" s="520"/>
      <c r="ODS37" s="520"/>
      <c r="ODT37" s="520"/>
      <c r="ODU37" s="520"/>
      <c r="ODV37" s="520"/>
      <c r="ODW37" s="520"/>
      <c r="ODX37" s="520"/>
      <c r="ODY37" s="520"/>
      <c r="ODZ37" s="520"/>
      <c r="OEA37" s="520"/>
      <c r="OEB37" s="520"/>
      <c r="OEC37" s="520"/>
      <c r="OED37" s="520"/>
      <c r="OEE37" s="520"/>
      <c r="OEF37" s="520"/>
      <c r="OEG37" s="520"/>
      <c r="OEH37" s="520"/>
      <c r="OEI37" s="520"/>
      <c r="OEJ37" s="520"/>
      <c r="OEK37" s="520"/>
      <c r="OEL37" s="520"/>
      <c r="OEM37" s="520"/>
      <c r="OEN37" s="520"/>
      <c r="OEO37" s="520"/>
      <c r="OEP37" s="520"/>
      <c r="OEQ37" s="520"/>
      <c r="OER37" s="520"/>
      <c r="OES37" s="520"/>
      <c r="OET37" s="520"/>
      <c r="OEU37" s="520"/>
      <c r="OEV37" s="520"/>
      <c r="OEW37" s="520"/>
      <c r="OEX37" s="520"/>
      <c r="OEY37" s="520"/>
      <c r="OEZ37" s="520"/>
      <c r="OFA37" s="520"/>
      <c r="OFB37" s="520"/>
      <c r="OFC37" s="520"/>
      <c r="OFD37" s="520"/>
      <c r="OFE37" s="520"/>
      <c r="OFF37" s="520"/>
      <c r="OFG37" s="520"/>
      <c r="OFH37" s="520"/>
      <c r="OFI37" s="520"/>
      <c r="OFJ37" s="520"/>
      <c r="OFK37" s="520"/>
      <c r="OFL37" s="520"/>
      <c r="OFM37" s="520"/>
      <c r="OFN37" s="520"/>
      <c r="OFO37" s="520"/>
      <c r="OFP37" s="520"/>
      <c r="OFQ37" s="520"/>
      <c r="OFR37" s="520"/>
      <c r="OFS37" s="520"/>
      <c r="OFT37" s="520"/>
      <c r="OFU37" s="520"/>
      <c r="OFV37" s="520"/>
      <c r="OFW37" s="520"/>
      <c r="OFX37" s="520"/>
      <c r="OFY37" s="520"/>
      <c r="OFZ37" s="520"/>
      <c r="OGA37" s="520"/>
      <c r="OGB37" s="520"/>
      <c r="OGC37" s="520"/>
      <c r="OGD37" s="520"/>
      <c r="OGE37" s="520"/>
      <c r="OGF37" s="520"/>
      <c r="OGG37" s="520"/>
      <c r="OGH37" s="520"/>
      <c r="OGI37" s="520"/>
      <c r="OGJ37" s="520"/>
      <c r="OGK37" s="520"/>
      <c r="OGL37" s="520"/>
      <c r="OGM37" s="520"/>
      <c r="OGN37" s="520"/>
      <c r="OGO37" s="520"/>
      <c r="OGP37" s="520"/>
      <c r="OGQ37" s="520"/>
      <c r="OGR37" s="520"/>
      <c r="OGS37" s="520"/>
      <c r="OGT37" s="520"/>
      <c r="OGU37" s="520"/>
      <c r="OGV37" s="520"/>
      <c r="OGW37" s="520"/>
      <c r="OGX37" s="520"/>
      <c r="OGY37" s="520"/>
      <c r="OGZ37" s="520"/>
      <c r="OHA37" s="520"/>
      <c r="OHB37" s="520"/>
      <c r="OHC37" s="520"/>
      <c r="OHD37" s="520"/>
      <c r="OHE37" s="520"/>
      <c r="OHF37" s="520"/>
      <c r="OHG37" s="520"/>
      <c r="OHH37" s="520"/>
      <c r="OHI37" s="520"/>
      <c r="OHJ37" s="520"/>
      <c r="OHK37" s="520"/>
      <c r="OHL37" s="520"/>
      <c r="OHM37" s="520"/>
      <c r="OHN37" s="520"/>
      <c r="OHO37" s="520"/>
      <c r="OHP37" s="520"/>
      <c r="OHQ37" s="520"/>
      <c r="OHR37" s="520"/>
      <c r="OHS37" s="520"/>
      <c r="OHT37" s="520"/>
      <c r="OHU37" s="520"/>
      <c r="OHV37" s="520"/>
      <c r="OHW37" s="520"/>
      <c r="OHX37" s="520"/>
      <c r="OHY37" s="520"/>
      <c r="OHZ37" s="520"/>
      <c r="OIA37" s="520"/>
      <c r="OIB37" s="520"/>
      <c r="OIC37" s="520"/>
      <c r="OID37" s="520"/>
      <c r="OIE37" s="520"/>
      <c r="OIF37" s="520"/>
      <c r="OIG37" s="520"/>
      <c r="OIH37" s="520"/>
      <c r="OII37" s="520"/>
      <c r="OIJ37" s="520"/>
      <c r="OIK37" s="520"/>
      <c r="OIL37" s="520"/>
      <c r="OIM37" s="520"/>
      <c r="OIN37" s="520"/>
      <c r="OIO37" s="520"/>
      <c r="OIP37" s="520"/>
      <c r="OIQ37" s="520"/>
      <c r="OIR37" s="520"/>
      <c r="OIS37" s="520"/>
      <c r="OIT37" s="520"/>
      <c r="OIU37" s="520"/>
      <c r="OIV37" s="520"/>
      <c r="OIW37" s="520"/>
      <c r="OIX37" s="520"/>
      <c r="OIY37" s="520"/>
      <c r="OIZ37" s="520"/>
      <c r="OJA37" s="520"/>
      <c r="OJB37" s="520"/>
      <c r="OJC37" s="520"/>
      <c r="OJD37" s="520"/>
      <c r="OJE37" s="520"/>
      <c r="OJF37" s="520"/>
      <c r="OJG37" s="520"/>
      <c r="OJH37" s="520"/>
      <c r="OJI37" s="520"/>
      <c r="OJJ37" s="520"/>
      <c r="OJK37" s="520"/>
      <c r="OJL37" s="520"/>
      <c r="OJM37" s="520"/>
      <c r="OJN37" s="520"/>
      <c r="OJO37" s="520"/>
      <c r="OJP37" s="520"/>
      <c r="OJQ37" s="520"/>
      <c r="OJR37" s="520"/>
      <c r="OJS37" s="520"/>
      <c r="OJT37" s="520"/>
      <c r="OJU37" s="520"/>
      <c r="OJV37" s="520"/>
      <c r="OJW37" s="520"/>
      <c r="OJX37" s="520"/>
      <c r="OJY37" s="520"/>
      <c r="OJZ37" s="520"/>
      <c r="OKA37" s="520"/>
      <c r="OKB37" s="520"/>
      <c r="OKC37" s="520"/>
      <c r="OKD37" s="520"/>
      <c r="OKE37" s="520"/>
      <c r="OKF37" s="520"/>
      <c r="OKG37" s="520"/>
      <c r="OKH37" s="520"/>
      <c r="OKI37" s="520"/>
      <c r="OKJ37" s="520"/>
      <c r="OKK37" s="520"/>
      <c r="OKL37" s="520"/>
      <c r="OKM37" s="520"/>
      <c r="OKN37" s="520"/>
      <c r="OKO37" s="520"/>
      <c r="OKP37" s="520"/>
      <c r="OKQ37" s="520"/>
      <c r="OKR37" s="520"/>
      <c r="OKS37" s="520"/>
      <c r="OKT37" s="520"/>
      <c r="OKU37" s="520"/>
      <c r="OKV37" s="520"/>
      <c r="OKW37" s="520"/>
      <c r="OKX37" s="520"/>
      <c r="OKY37" s="520"/>
      <c r="OKZ37" s="520"/>
      <c r="OLA37" s="520"/>
      <c r="OLB37" s="520"/>
      <c r="OLC37" s="520"/>
      <c r="OLD37" s="520"/>
      <c r="OLE37" s="520"/>
      <c r="OLF37" s="520"/>
      <c r="OLG37" s="520"/>
      <c r="OLH37" s="520"/>
      <c r="OLI37" s="520"/>
      <c r="OLJ37" s="520"/>
      <c r="OLK37" s="520"/>
      <c r="OLL37" s="520"/>
      <c r="OLM37" s="520"/>
      <c r="OLN37" s="520"/>
      <c r="OLO37" s="520"/>
      <c r="OLP37" s="520"/>
      <c r="OLQ37" s="520"/>
      <c r="OLR37" s="520"/>
      <c r="OLS37" s="520"/>
      <c r="OLT37" s="520"/>
      <c r="OLU37" s="520"/>
      <c r="OLV37" s="520"/>
      <c r="OLW37" s="520"/>
      <c r="OLX37" s="520"/>
      <c r="OLY37" s="520"/>
      <c r="OLZ37" s="520"/>
      <c r="OMA37" s="520"/>
      <c r="OMB37" s="520"/>
      <c r="OMC37" s="520"/>
      <c r="OMD37" s="520"/>
      <c r="OME37" s="520"/>
      <c r="OMF37" s="520"/>
      <c r="OMG37" s="520"/>
      <c r="OMH37" s="520"/>
      <c r="OMI37" s="520"/>
      <c r="OMJ37" s="520"/>
      <c r="OMK37" s="520"/>
      <c r="OML37" s="520"/>
      <c r="OMM37" s="520"/>
      <c r="OMN37" s="520"/>
      <c r="OMO37" s="520"/>
      <c r="OMP37" s="520"/>
      <c r="OMQ37" s="520"/>
      <c r="OMR37" s="520"/>
      <c r="OMS37" s="520"/>
      <c r="OMT37" s="520"/>
      <c r="OMU37" s="520"/>
      <c r="OMV37" s="520"/>
      <c r="OMW37" s="520"/>
      <c r="OMX37" s="520"/>
      <c r="OMY37" s="520"/>
      <c r="OMZ37" s="520"/>
      <c r="ONA37" s="520"/>
      <c r="ONB37" s="520"/>
      <c r="ONC37" s="520"/>
      <c r="OND37" s="520"/>
      <c r="ONE37" s="520"/>
      <c r="ONF37" s="520"/>
      <c r="ONG37" s="520"/>
      <c r="ONH37" s="520"/>
      <c r="ONI37" s="520"/>
      <c r="ONJ37" s="520"/>
      <c r="ONK37" s="520"/>
      <c r="ONL37" s="520"/>
      <c r="ONM37" s="520"/>
      <c r="ONN37" s="520"/>
      <c r="ONO37" s="520"/>
      <c r="ONP37" s="520"/>
      <c r="ONQ37" s="520"/>
      <c r="ONR37" s="520"/>
      <c r="ONS37" s="520"/>
      <c r="ONT37" s="520"/>
      <c r="ONU37" s="520"/>
      <c r="ONV37" s="520"/>
      <c r="ONW37" s="520"/>
      <c r="ONX37" s="520"/>
      <c r="ONY37" s="520"/>
      <c r="ONZ37" s="520"/>
      <c r="OOA37" s="520"/>
      <c r="OOB37" s="520"/>
      <c r="OOC37" s="520"/>
      <c r="OOD37" s="520"/>
      <c r="OOE37" s="520"/>
      <c r="OOF37" s="520"/>
      <c r="OOG37" s="520"/>
      <c r="OOH37" s="520"/>
      <c r="OOI37" s="520"/>
      <c r="OOJ37" s="520"/>
      <c r="OOK37" s="520"/>
      <c r="OOL37" s="520"/>
      <c r="OOM37" s="520"/>
      <c r="OON37" s="520"/>
      <c r="OOO37" s="520"/>
      <c r="OOP37" s="520"/>
      <c r="OOQ37" s="520"/>
      <c r="OOR37" s="520"/>
      <c r="OOS37" s="520"/>
      <c r="OOT37" s="520"/>
      <c r="OOU37" s="520"/>
      <c r="OOV37" s="520"/>
      <c r="OOW37" s="520"/>
      <c r="OOX37" s="520"/>
      <c r="OOY37" s="520"/>
      <c r="OOZ37" s="520"/>
      <c r="OPA37" s="520"/>
      <c r="OPB37" s="520"/>
      <c r="OPC37" s="520"/>
      <c r="OPD37" s="520"/>
      <c r="OPE37" s="520"/>
      <c r="OPF37" s="520"/>
      <c r="OPG37" s="520"/>
      <c r="OPH37" s="520"/>
      <c r="OPI37" s="520"/>
      <c r="OPJ37" s="520"/>
      <c r="OPK37" s="520"/>
      <c r="OPL37" s="520"/>
      <c r="OPM37" s="520"/>
      <c r="OPN37" s="520"/>
      <c r="OPO37" s="520"/>
      <c r="OPP37" s="520"/>
      <c r="OPQ37" s="520"/>
      <c r="OPR37" s="520"/>
      <c r="OPS37" s="520"/>
      <c r="OPT37" s="520"/>
      <c r="OPU37" s="520"/>
      <c r="OPV37" s="520"/>
      <c r="OPW37" s="520"/>
      <c r="OPX37" s="520"/>
      <c r="OPY37" s="520"/>
      <c r="OPZ37" s="520"/>
      <c r="OQA37" s="520"/>
      <c r="OQB37" s="520"/>
      <c r="OQC37" s="520"/>
      <c r="OQD37" s="520"/>
      <c r="OQE37" s="520"/>
      <c r="OQF37" s="520"/>
      <c r="OQG37" s="520"/>
      <c r="OQH37" s="520"/>
      <c r="OQI37" s="520"/>
      <c r="OQJ37" s="520"/>
      <c r="OQK37" s="520"/>
      <c r="OQL37" s="520"/>
      <c r="OQM37" s="520"/>
      <c r="OQN37" s="520"/>
      <c r="OQO37" s="520"/>
      <c r="OQP37" s="520"/>
      <c r="OQQ37" s="520"/>
      <c r="OQR37" s="520"/>
      <c r="OQS37" s="520"/>
      <c r="OQT37" s="520"/>
      <c r="OQU37" s="520"/>
      <c r="OQV37" s="520"/>
      <c r="OQW37" s="520"/>
      <c r="OQX37" s="520"/>
      <c r="OQY37" s="520"/>
      <c r="OQZ37" s="520"/>
      <c r="ORA37" s="520"/>
      <c r="ORB37" s="520"/>
      <c r="ORC37" s="520"/>
      <c r="ORD37" s="520"/>
      <c r="ORE37" s="520"/>
      <c r="ORF37" s="520"/>
      <c r="ORG37" s="520"/>
      <c r="ORH37" s="520"/>
      <c r="ORI37" s="520"/>
      <c r="ORJ37" s="520"/>
      <c r="ORK37" s="520"/>
      <c r="ORL37" s="520"/>
      <c r="ORM37" s="520"/>
      <c r="ORN37" s="520"/>
      <c r="ORO37" s="520"/>
      <c r="ORP37" s="520"/>
      <c r="ORQ37" s="520"/>
      <c r="ORR37" s="520"/>
      <c r="ORS37" s="520"/>
      <c r="ORT37" s="520"/>
      <c r="ORU37" s="520"/>
      <c r="ORV37" s="520"/>
      <c r="ORW37" s="520"/>
      <c r="ORX37" s="520"/>
      <c r="ORY37" s="520"/>
      <c r="ORZ37" s="520"/>
      <c r="OSA37" s="520"/>
      <c r="OSB37" s="520"/>
      <c r="OSC37" s="520"/>
      <c r="OSD37" s="520"/>
      <c r="OSE37" s="520"/>
      <c r="OSF37" s="520"/>
      <c r="OSG37" s="520"/>
      <c r="OSH37" s="520"/>
      <c r="OSI37" s="520"/>
      <c r="OSJ37" s="520"/>
      <c r="OSK37" s="520"/>
      <c r="OSL37" s="520"/>
      <c r="OSM37" s="520"/>
      <c r="OSN37" s="520"/>
      <c r="OSO37" s="520"/>
      <c r="OSP37" s="520"/>
      <c r="OSQ37" s="520"/>
      <c r="OSR37" s="520"/>
      <c r="OSS37" s="520"/>
      <c r="OST37" s="520"/>
      <c r="OSU37" s="520"/>
      <c r="OSV37" s="520"/>
      <c r="OSW37" s="520"/>
      <c r="OSX37" s="520"/>
      <c r="OSY37" s="520"/>
      <c r="OSZ37" s="520"/>
      <c r="OTA37" s="520"/>
      <c r="OTB37" s="520"/>
      <c r="OTC37" s="520"/>
      <c r="OTD37" s="520"/>
      <c r="OTE37" s="520"/>
      <c r="OTF37" s="520"/>
      <c r="OTG37" s="520"/>
      <c r="OTH37" s="520"/>
      <c r="OTI37" s="520"/>
      <c r="OTJ37" s="520"/>
      <c r="OTK37" s="520"/>
      <c r="OTL37" s="520"/>
      <c r="OTM37" s="520"/>
      <c r="OTN37" s="520"/>
      <c r="OTO37" s="520"/>
      <c r="OTP37" s="520"/>
      <c r="OTQ37" s="520"/>
      <c r="OTR37" s="520"/>
      <c r="OTS37" s="520"/>
      <c r="OTT37" s="520"/>
      <c r="OTU37" s="520"/>
      <c r="OTV37" s="520"/>
      <c r="OTW37" s="520"/>
      <c r="OTX37" s="520"/>
      <c r="OTY37" s="520"/>
      <c r="OTZ37" s="520"/>
      <c r="OUA37" s="520"/>
      <c r="OUB37" s="520"/>
      <c r="OUC37" s="520"/>
      <c r="OUD37" s="520"/>
      <c r="OUE37" s="520"/>
      <c r="OUF37" s="520"/>
      <c r="OUG37" s="520"/>
      <c r="OUH37" s="520"/>
      <c r="OUI37" s="520"/>
      <c r="OUJ37" s="520"/>
      <c r="OUK37" s="520"/>
      <c r="OUL37" s="520"/>
      <c r="OUM37" s="520"/>
      <c r="OUN37" s="520"/>
      <c r="OUO37" s="520"/>
      <c r="OUP37" s="520"/>
      <c r="OUQ37" s="520"/>
      <c r="OUR37" s="520"/>
      <c r="OUS37" s="520"/>
      <c r="OUT37" s="520"/>
      <c r="OUU37" s="520"/>
      <c r="OUV37" s="520"/>
      <c r="OUW37" s="520"/>
      <c r="OUX37" s="520"/>
      <c r="OUY37" s="520"/>
      <c r="OUZ37" s="520"/>
      <c r="OVA37" s="520"/>
      <c r="OVB37" s="520"/>
      <c r="OVC37" s="520"/>
      <c r="OVD37" s="520"/>
      <c r="OVE37" s="520"/>
      <c r="OVF37" s="520"/>
      <c r="OVG37" s="520"/>
      <c r="OVH37" s="520"/>
      <c r="OVI37" s="520"/>
      <c r="OVJ37" s="520"/>
      <c r="OVK37" s="520"/>
      <c r="OVL37" s="520"/>
      <c r="OVM37" s="520"/>
      <c r="OVN37" s="520"/>
      <c r="OVO37" s="520"/>
      <c r="OVP37" s="520"/>
      <c r="OVQ37" s="520"/>
      <c r="OVR37" s="520"/>
      <c r="OVS37" s="520"/>
      <c r="OVT37" s="520"/>
      <c r="OVU37" s="520"/>
      <c r="OVV37" s="520"/>
      <c r="OVW37" s="520"/>
      <c r="OVX37" s="520"/>
      <c r="OVY37" s="520"/>
      <c r="OVZ37" s="520"/>
      <c r="OWA37" s="520"/>
      <c r="OWB37" s="520"/>
      <c r="OWC37" s="520"/>
      <c r="OWD37" s="520"/>
      <c r="OWE37" s="520"/>
      <c r="OWF37" s="520"/>
      <c r="OWG37" s="520"/>
      <c r="OWH37" s="520"/>
      <c r="OWI37" s="520"/>
      <c r="OWJ37" s="520"/>
      <c r="OWK37" s="520"/>
      <c r="OWL37" s="520"/>
      <c r="OWM37" s="520"/>
      <c r="OWN37" s="520"/>
      <c r="OWO37" s="520"/>
      <c r="OWP37" s="520"/>
      <c r="OWQ37" s="520"/>
      <c r="OWR37" s="520"/>
      <c r="OWS37" s="520"/>
      <c r="OWT37" s="520"/>
      <c r="OWU37" s="520"/>
      <c r="OWV37" s="520"/>
      <c r="OWW37" s="520"/>
      <c r="OWX37" s="520"/>
      <c r="OWY37" s="520"/>
      <c r="OWZ37" s="520"/>
      <c r="OXA37" s="520"/>
      <c r="OXB37" s="520"/>
      <c r="OXC37" s="520"/>
      <c r="OXD37" s="520"/>
      <c r="OXE37" s="520"/>
      <c r="OXF37" s="520"/>
      <c r="OXG37" s="520"/>
      <c r="OXH37" s="520"/>
      <c r="OXI37" s="520"/>
      <c r="OXJ37" s="520"/>
      <c r="OXK37" s="520"/>
      <c r="OXL37" s="520"/>
      <c r="OXM37" s="520"/>
      <c r="OXN37" s="520"/>
      <c r="OXO37" s="520"/>
      <c r="OXP37" s="520"/>
      <c r="OXQ37" s="520"/>
      <c r="OXR37" s="520"/>
      <c r="OXS37" s="520"/>
      <c r="OXT37" s="520"/>
      <c r="OXU37" s="520"/>
      <c r="OXV37" s="520"/>
      <c r="OXW37" s="520"/>
      <c r="OXX37" s="520"/>
      <c r="OXY37" s="520"/>
      <c r="OXZ37" s="520"/>
      <c r="OYA37" s="520"/>
      <c r="OYB37" s="520"/>
      <c r="OYC37" s="520"/>
      <c r="OYD37" s="520"/>
      <c r="OYE37" s="520"/>
      <c r="OYF37" s="520"/>
      <c r="OYG37" s="520"/>
      <c r="OYH37" s="520"/>
      <c r="OYI37" s="520"/>
      <c r="OYJ37" s="520"/>
      <c r="OYK37" s="520"/>
      <c r="OYL37" s="520"/>
      <c r="OYM37" s="520"/>
      <c r="OYN37" s="520"/>
      <c r="OYO37" s="520"/>
      <c r="OYP37" s="520"/>
      <c r="OYQ37" s="520"/>
      <c r="OYR37" s="520"/>
      <c r="OYS37" s="520"/>
      <c r="OYT37" s="520"/>
      <c r="OYU37" s="520"/>
      <c r="OYV37" s="520"/>
      <c r="OYW37" s="520"/>
      <c r="OYX37" s="520"/>
      <c r="OYY37" s="520"/>
      <c r="OYZ37" s="520"/>
      <c r="OZA37" s="520"/>
      <c r="OZB37" s="520"/>
      <c r="OZC37" s="520"/>
      <c r="OZD37" s="520"/>
      <c r="OZE37" s="520"/>
      <c r="OZF37" s="520"/>
      <c r="OZG37" s="520"/>
      <c r="OZH37" s="520"/>
      <c r="OZI37" s="520"/>
      <c r="OZJ37" s="520"/>
      <c r="OZK37" s="520"/>
      <c r="OZL37" s="520"/>
      <c r="OZM37" s="520"/>
      <c r="OZN37" s="520"/>
      <c r="OZO37" s="520"/>
      <c r="OZP37" s="520"/>
      <c r="OZQ37" s="520"/>
      <c r="OZR37" s="520"/>
      <c r="OZS37" s="520"/>
      <c r="OZT37" s="520"/>
      <c r="OZU37" s="520"/>
      <c r="OZV37" s="520"/>
      <c r="OZW37" s="520"/>
      <c r="OZX37" s="520"/>
      <c r="OZY37" s="520"/>
      <c r="OZZ37" s="520"/>
      <c r="PAA37" s="520"/>
      <c r="PAB37" s="520"/>
      <c r="PAC37" s="520"/>
      <c r="PAD37" s="520"/>
      <c r="PAE37" s="520"/>
      <c r="PAF37" s="520"/>
      <c r="PAG37" s="520"/>
      <c r="PAH37" s="520"/>
      <c r="PAI37" s="520"/>
      <c r="PAJ37" s="520"/>
      <c r="PAK37" s="520"/>
      <c r="PAL37" s="520"/>
      <c r="PAM37" s="520"/>
      <c r="PAN37" s="520"/>
      <c r="PAO37" s="520"/>
      <c r="PAP37" s="520"/>
      <c r="PAQ37" s="520"/>
      <c r="PAR37" s="520"/>
      <c r="PAS37" s="520"/>
      <c r="PAT37" s="520"/>
      <c r="PAU37" s="520"/>
      <c r="PAV37" s="520"/>
      <c r="PAW37" s="520"/>
      <c r="PAX37" s="520"/>
      <c r="PAY37" s="520"/>
      <c r="PAZ37" s="520"/>
      <c r="PBA37" s="520"/>
      <c r="PBB37" s="520"/>
      <c r="PBC37" s="520"/>
      <c r="PBD37" s="520"/>
      <c r="PBE37" s="520"/>
      <c r="PBF37" s="520"/>
      <c r="PBG37" s="520"/>
      <c r="PBH37" s="520"/>
      <c r="PBI37" s="520"/>
      <c r="PBJ37" s="520"/>
      <c r="PBK37" s="520"/>
      <c r="PBL37" s="520"/>
      <c r="PBM37" s="520"/>
      <c r="PBN37" s="520"/>
      <c r="PBO37" s="520"/>
      <c r="PBP37" s="520"/>
      <c r="PBQ37" s="520"/>
      <c r="PBR37" s="520"/>
      <c r="PBS37" s="520"/>
      <c r="PBT37" s="520"/>
      <c r="PBU37" s="520"/>
      <c r="PBV37" s="520"/>
      <c r="PBW37" s="520"/>
      <c r="PBX37" s="520"/>
      <c r="PBY37" s="520"/>
      <c r="PBZ37" s="520"/>
      <c r="PCA37" s="520"/>
      <c r="PCB37" s="520"/>
      <c r="PCC37" s="520"/>
      <c r="PCD37" s="520"/>
      <c r="PCE37" s="520"/>
      <c r="PCF37" s="520"/>
      <c r="PCG37" s="520"/>
      <c r="PCH37" s="520"/>
      <c r="PCI37" s="520"/>
      <c r="PCJ37" s="520"/>
      <c r="PCK37" s="520"/>
      <c r="PCL37" s="520"/>
      <c r="PCM37" s="520"/>
      <c r="PCN37" s="520"/>
      <c r="PCO37" s="520"/>
      <c r="PCP37" s="520"/>
      <c r="PCQ37" s="520"/>
      <c r="PCR37" s="520"/>
      <c r="PCS37" s="520"/>
      <c r="PCT37" s="520"/>
      <c r="PCU37" s="520"/>
      <c r="PCV37" s="520"/>
      <c r="PCW37" s="520"/>
      <c r="PCX37" s="520"/>
      <c r="PCY37" s="520"/>
      <c r="PCZ37" s="520"/>
      <c r="PDA37" s="520"/>
      <c r="PDB37" s="520"/>
      <c r="PDC37" s="520"/>
      <c r="PDD37" s="520"/>
      <c r="PDE37" s="520"/>
      <c r="PDF37" s="520"/>
      <c r="PDG37" s="520"/>
      <c r="PDH37" s="520"/>
      <c r="PDI37" s="520"/>
      <c r="PDJ37" s="520"/>
      <c r="PDK37" s="520"/>
      <c r="PDL37" s="520"/>
      <c r="PDM37" s="520"/>
      <c r="PDN37" s="520"/>
      <c r="PDO37" s="520"/>
      <c r="PDP37" s="520"/>
      <c r="PDQ37" s="520"/>
      <c r="PDR37" s="520"/>
      <c r="PDS37" s="520"/>
      <c r="PDT37" s="520"/>
      <c r="PDU37" s="520"/>
      <c r="PDV37" s="520"/>
      <c r="PDW37" s="520"/>
      <c r="PDX37" s="520"/>
      <c r="PDY37" s="520"/>
      <c r="PDZ37" s="520"/>
      <c r="PEA37" s="520"/>
      <c r="PEB37" s="520"/>
      <c r="PEC37" s="520"/>
      <c r="PED37" s="520"/>
      <c r="PEE37" s="520"/>
      <c r="PEF37" s="520"/>
      <c r="PEG37" s="520"/>
      <c r="PEH37" s="520"/>
      <c r="PEI37" s="520"/>
      <c r="PEJ37" s="520"/>
      <c r="PEK37" s="520"/>
      <c r="PEL37" s="520"/>
      <c r="PEM37" s="520"/>
      <c r="PEN37" s="520"/>
      <c r="PEO37" s="520"/>
      <c r="PEP37" s="520"/>
      <c r="PEQ37" s="520"/>
      <c r="PER37" s="520"/>
      <c r="PES37" s="520"/>
      <c r="PET37" s="520"/>
      <c r="PEU37" s="520"/>
      <c r="PEV37" s="520"/>
      <c r="PEW37" s="520"/>
      <c r="PEX37" s="520"/>
      <c r="PEY37" s="520"/>
      <c r="PEZ37" s="520"/>
      <c r="PFA37" s="520"/>
      <c r="PFB37" s="520"/>
      <c r="PFC37" s="520"/>
      <c r="PFD37" s="520"/>
      <c r="PFE37" s="520"/>
      <c r="PFF37" s="520"/>
      <c r="PFG37" s="520"/>
      <c r="PFH37" s="520"/>
      <c r="PFI37" s="520"/>
      <c r="PFJ37" s="520"/>
      <c r="PFK37" s="520"/>
      <c r="PFL37" s="520"/>
      <c r="PFM37" s="520"/>
      <c r="PFN37" s="520"/>
      <c r="PFO37" s="520"/>
      <c r="PFP37" s="520"/>
      <c r="PFQ37" s="520"/>
      <c r="PFR37" s="520"/>
      <c r="PFS37" s="520"/>
      <c r="PFT37" s="520"/>
      <c r="PFU37" s="520"/>
      <c r="PFV37" s="520"/>
      <c r="PFW37" s="520"/>
      <c r="PFX37" s="520"/>
      <c r="PFY37" s="520"/>
      <c r="PFZ37" s="520"/>
      <c r="PGA37" s="520"/>
      <c r="PGB37" s="520"/>
      <c r="PGC37" s="520"/>
      <c r="PGD37" s="520"/>
      <c r="PGE37" s="520"/>
      <c r="PGF37" s="520"/>
      <c r="PGG37" s="520"/>
      <c r="PGH37" s="520"/>
      <c r="PGI37" s="520"/>
      <c r="PGJ37" s="520"/>
      <c r="PGK37" s="520"/>
      <c r="PGL37" s="520"/>
      <c r="PGM37" s="520"/>
      <c r="PGN37" s="520"/>
      <c r="PGO37" s="520"/>
      <c r="PGP37" s="520"/>
      <c r="PGQ37" s="520"/>
      <c r="PGR37" s="520"/>
      <c r="PGS37" s="520"/>
      <c r="PGT37" s="520"/>
      <c r="PGU37" s="520"/>
      <c r="PGV37" s="520"/>
      <c r="PGW37" s="520"/>
      <c r="PGX37" s="520"/>
      <c r="PGY37" s="520"/>
      <c r="PGZ37" s="520"/>
      <c r="PHA37" s="520"/>
      <c r="PHB37" s="520"/>
      <c r="PHC37" s="520"/>
      <c r="PHD37" s="520"/>
      <c r="PHE37" s="520"/>
      <c r="PHF37" s="520"/>
      <c r="PHG37" s="520"/>
      <c r="PHH37" s="520"/>
      <c r="PHI37" s="520"/>
      <c r="PHJ37" s="520"/>
      <c r="PHK37" s="520"/>
      <c r="PHL37" s="520"/>
      <c r="PHM37" s="520"/>
      <c r="PHN37" s="520"/>
      <c r="PHO37" s="520"/>
      <c r="PHP37" s="520"/>
      <c r="PHQ37" s="520"/>
      <c r="PHR37" s="520"/>
      <c r="PHS37" s="520"/>
      <c r="PHT37" s="520"/>
      <c r="PHU37" s="520"/>
      <c r="PHV37" s="520"/>
      <c r="PHW37" s="520"/>
      <c r="PHX37" s="520"/>
      <c r="PHY37" s="520"/>
      <c r="PHZ37" s="520"/>
      <c r="PIA37" s="520"/>
      <c r="PIB37" s="520"/>
      <c r="PIC37" s="520"/>
      <c r="PID37" s="520"/>
      <c r="PIE37" s="520"/>
      <c r="PIF37" s="520"/>
      <c r="PIG37" s="520"/>
      <c r="PIH37" s="520"/>
      <c r="PII37" s="520"/>
      <c r="PIJ37" s="520"/>
      <c r="PIK37" s="520"/>
      <c r="PIL37" s="520"/>
      <c r="PIM37" s="520"/>
      <c r="PIN37" s="520"/>
      <c r="PIO37" s="520"/>
      <c r="PIP37" s="520"/>
      <c r="PIQ37" s="520"/>
      <c r="PIR37" s="520"/>
      <c r="PIS37" s="520"/>
      <c r="PIT37" s="520"/>
      <c r="PIU37" s="520"/>
      <c r="PIV37" s="520"/>
      <c r="PIW37" s="520"/>
      <c r="PIX37" s="520"/>
      <c r="PIY37" s="520"/>
      <c r="PIZ37" s="520"/>
      <c r="PJA37" s="520"/>
      <c r="PJB37" s="520"/>
      <c r="PJC37" s="520"/>
      <c r="PJD37" s="520"/>
      <c r="PJE37" s="520"/>
      <c r="PJF37" s="520"/>
      <c r="PJG37" s="520"/>
      <c r="PJH37" s="520"/>
      <c r="PJI37" s="520"/>
      <c r="PJJ37" s="520"/>
      <c r="PJK37" s="520"/>
      <c r="PJL37" s="520"/>
      <c r="PJM37" s="520"/>
      <c r="PJN37" s="520"/>
      <c r="PJO37" s="520"/>
      <c r="PJP37" s="520"/>
      <c r="PJQ37" s="520"/>
      <c r="PJR37" s="520"/>
      <c r="PJS37" s="520"/>
      <c r="PJT37" s="520"/>
      <c r="PJU37" s="520"/>
      <c r="PJV37" s="520"/>
      <c r="PJW37" s="520"/>
      <c r="PJX37" s="520"/>
      <c r="PJY37" s="520"/>
      <c r="PJZ37" s="520"/>
      <c r="PKA37" s="520"/>
      <c r="PKB37" s="520"/>
      <c r="PKC37" s="520"/>
      <c r="PKD37" s="520"/>
      <c r="PKE37" s="520"/>
      <c r="PKF37" s="520"/>
      <c r="PKG37" s="520"/>
      <c r="PKH37" s="520"/>
      <c r="PKI37" s="520"/>
      <c r="PKJ37" s="520"/>
      <c r="PKK37" s="520"/>
      <c r="PKL37" s="520"/>
      <c r="PKM37" s="520"/>
      <c r="PKN37" s="520"/>
      <c r="PKO37" s="520"/>
      <c r="PKP37" s="520"/>
      <c r="PKQ37" s="520"/>
      <c r="PKR37" s="520"/>
      <c r="PKS37" s="520"/>
      <c r="PKT37" s="520"/>
      <c r="PKU37" s="520"/>
      <c r="PKV37" s="520"/>
      <c r="PKW37" s="520"/>
      <c r="PKX37" s="520"/>
      <c r="PKY37" s="520"/>
      <c r="PKZ37" s="520"/>
      <c r="PLA37" s="520"/>
      <c r="PLB37" s="520"/>
      <c r="PLC37" s="520"/>
      <c r="PLD37" s="520"/>
      <c r="PLE37" s="520"/>
      <c r="PLF37" s="520"/>
      <c r="PLG37" s="520"/>
      <c r="PLH37" s="520"/>
      <c r="PLI37" s="520"/>
      <c r="PLJ37" s="520"/>
      <c r="PLK37" s="520"/>
      <c r="PLL37" s="520"/>
      <c r="PLM37" s="520"/>
      <c r="PLN37" s="520"/>
      <c r="PLO37" s="520"/>
      <c r="PLP37" s="520"/>
      <c r="PLQ37" s="520"/>
      <c r="PLR37" s="520"/>
      <c r="PLS37" s="520"/>
      <c r="PLT37" s="520"/>
      <c r="PLU37" s="520"/>
      <c r="PLV37" s="520"/>
      <c r="PLW37" s="520"/>
      <c r="PLX37" s="520"/>
      <c r="PLY37" s="520"/>
      <c r="PLZ37" s="520"/>
      <c r="PMA37" s="520"/>
      <c r="PMB37" s="520"/>
      <c r="PMC37" s="520"/>
      <c r="PMD37" s="520"/>
      <c r="PME37" s="520"/>
      <c r="PMF37" s="520"/>
      <c r="PMG37" s="520"/>
      <c r="PMH37" s="520"/>
      <c r="PMI37" s="520"/>
      <c r="PMJ37" s="520"/>
      <c r="PMK37" s="520"/>
      <c r="PML37" s="520"/>
      <c r="PMM37" s="520"/>
      <c r="PMN37" s="520"/>
      <c r="PMO37" s="520"/>
      <c r="PMP37" s="520"/>
      <c r="PMQ37" s="520"/>
      <c r="PMR37" s="520"/>
      <c r="PMS37" s="520"/>
      <c r="PMT37" s="520"/>
      <c r="PMU37" s="520"/>
      <c r="PMV37" s="520"/>
      <c r="PMW37" s="520"/>
      <c r="PMX37" s="520"/>
      <c r="PMY37" s="520"/>
      <c r="PMZ37" s="520"/>
      <c r="PNA37" s="520"/>
      <c r="PNB37" s="520"/>
      <c r="PNC37" s="520"/>
      <c r="PND37" s="520"/>
      <c r="PNE37" s="520"/>
      <c r="PNF37" s="520"/>
      <c r="PNG37" s="520"/>
      <c r="PNH37" s="520"/>
      <c r="PNI37" s="520"/>
      <c r="PNJ37" s="520"/>
      <c r="PNK37" s="520"/>
      <c r="PNL37" s="520"/>
      <c r="PNM37" s="520"/>
      <c r="PNN37" s="520"/>
      <c r="PNO37" s="520"/>
      <c r="PNP37" s="520"/>
      <c r="PNQ37" s="520"/>
      <c r="PNR37" s="520"/>
      <c r="PNS37" s="520"/>
      <c r="PNT37" s="520"/>
      <c r="PNU37" s="520"/>
      <c r="PNV37" s="520"/>
      <c r="PNW37" s="520"/>
      <c r="PNX37" s="520"/>
      <c r="PNY37" s="520"/>
      <c r="PNZ37" s="520"/>
      <c r="POA37" s="520"/>
      <c r="POB37" s="520"/>
      <c r="POC37" s="520"/>
      <c r="POD37" s="520"/>
      <c r="POE37" s="520"/>
      <c r="POF37" s="520"/>
      <c r="POG37" s="520"/>
      <c r="POH37" s="520"/>
      <c r="POI37" s="520"/>
      <c r="POJ37" s="520"/>
      <c r="POK37" s="520"/>
      <c r="POL37" s="520"/>
      <c r="POM37" s="520"/>
      <c r="PON37" s="520"/>
      <c r="POO37" s="520"/>
      <c r="POP37" s="520"/>
      <c r="POQ37" s="520"/>
      <c r="POR37" s="520"/>
      <c r="POS37" s="520"/>
      <c r="POT37" s="520"/>
      <c r="POU37" s="520"/>
      <c r="POV37" s="520"/>
      <c r="POW37" s="520"/>
      <c r="POX37" s="520"/>
      <c r="POY37" s="520"/>
      <c r="POZ37" s="520"/>
      <c r="PPA37" s="520"/>
      <c r="PPB37" s="520"/>
      <c r="PPC37" s="520"/>
      <c r="PPD37" s="520"/>
      <c r="PPE37" s="520"/>
      <c r="PPF37" s="520"/>
      <c r="PPG37" s="520"/>
      <c r="PPH37" s="520"/>
      <c r="PPI37" s="520"/>
      <c r="PPJ37" s="520"/>
      <c r="PPK37" s="520"/>
      <c r="PPL37" s="520"/>
      <c r="PPM37" s="520"/>
      <c r="PPN37" s="520"/>
      <c r="PPO37" s="520"/>
      <c r="PPP37" s="520"/>
      <c r="PPQ37" s="520"/>
      <c r="PPR37" s="520"/>
      <c r="PPS37" s="520"/>
      <c r="PPT37" s="520"/>
      <c r="PPU37" s="520"/>
      <c r="PPV37" s="520"/>
      <c r="PPW37" s="520"/>
      <c r="PPX37" s="520"/>
      <c r="PPY37" s="520"/>
      <c r="PPZ37" s="520"/>
      <c r="PQA37" s="520"/>
      <c r="PQB37" s="520"/>
      <c r="PQC37" s="520"/>
      <c r="PQD37" s="520"/>
      <c r="PQE37" s="520"/>
      <c r="PQF37" s="520"/>
      <c r="PQG37" s="520"/>
      <c r="PQH37" s="520"/>
      <c r="PQI37" s="520"/>
      <c r="PQJ37" s="520"/>
      <c r="PQK37" s="520"/>
      <c r="PQL37" s="520"/>
      <c r="PQM37" s="520"/>
      <c r="PQN37" s="520"/>
      <c r="PQO37" s="520"/>
      <c r="PQP37" s="520"/>
      <c r="PQQ37" s="520"/>
      <c r="PQR37" s="520"/>
      <c r="PQS37" s="520"/>
      <c r="PQT37" s="520"/>
      <c r="PQU37" s="520"/>
      <c r="PQV37" s="520"/>
      <c r="PQW37" s="520"/>
      <c r="PQX37" s="520"/>
      <c r="PQY37" s="520"/>
      <c r="PQZ37" s="520"/>
      <c r="PRA37" s="520"/>
      <c r="PRB37" s="520"/>
      <c r="PRC37" s="520"/>
      <c r="PRD37" s="520"/>
      <c r="PRE37" s="520"/>
      <c r="PRF37" s="520"/>
      <c r="PRG37" s="520"/>
      <c r="PRH37" s="520"/>
      <c r="PRI37" s="520"/>
      <c r="PRJ37" s="520"/>
      <c r="PRK37" s="520"/>
      <c r="PRL37" s="520"/>
      <c r="PRM37" s="520"/>
      <c r="PRN37" s="520"/>
      <c r="PRO37" s="520"/>
      <c r="PRP37" s="520"/>
      <c r="PRQ37" s="520"/>
      <c r="PRR37" s="520"/>
      <c r="PRS37" s="520"/>
      <c r="PRT37" s="520"/>
      <c r="PRU37" s="520"/>
      <c r="PRV37" s="520"/>
      <c r="PRW37" s="520"/>
      <c r="PRX37" s="520"/>
      <c r="PRY37" s="520"/>
      <c r="PRZ37" s="520"/>
      <c r="PSA37" s="520"/>
      <c r="PSB37" s="520"/>
      <c r="PSC37" s="520"/>
      <c r="PSD37" s="520"/>
      <c r="PSE37" s="520"/>
      <c r="PSF37" s="520"/>
      <c r="PSG37" s="520"/>
      <c r="PSH37" s="520"/>
      <c r="PSI37" s="520"/>
      <c r="PSJ37" s="520"/>
      <c r="PSK37" s="520"/>
      <c r="PSL37" s="520"/>
      <c r="PSM37" s="520"/>
      <c r="PSN37" s="520"/>
      <c r="PSO37" s="520"/>
      <c r="PSP37" s="520"/>
      <c r="PSQ37" s="520"/>
      <c r="PSR37" s="520"/>
      <c r="PSS37" s="520"/>
      <c r="PST37" s="520"/>
      <c r="PSU37" s="520"/>
      <c r="PSV37" s="520"/>
      <c r="PSW37" s="520"/>
      <c r="PSX37" s="520"/>
      <c r="PSY37" s="520"/>
      <c r="PSZ37" s="520"/>
      <c r="PTA37" s="520"/>
      <c r="PTB37" s="520"/>
      <c r="PTC37" s="520"/>
      <c r="PTD37" s="520"/>
      <c r="PTE37" s="520"/>
      <c r="PTF37" s="520"/>
      <c r="PTG37" s="520"/>
      <c r="PTH37" s="520"/>
      <c r="PTI37" s="520"/>
      <c r="PTJ37" s="520"/>
      <c r="PTK37" s="520"/>
      <c r="PTL37" s="520"/>
      <c r="PTM37" s="520"/>
      <c r="PTN37" s="520"/>
      <c r="PTO37" s="520"/>
      <c r="PTP37" s="520"/>
      <c r="PTQ37" s="520"/>
      <c r="PTR37" s="520"/>
      <c r="PTS37" s="520"/>
      <c r="PTT37" s="520"/>
      <c r="PTU37" s="520"/>
      <c r="PTV37" s="520"/>
      <c r="PTW37" s="520"/>
      <c r="PTX37" s="520"/>
      <c r="PTY37" s="520"/>
      <c r="PTZ37" s="520"/>
      <c r="PUA37" s="520"/>
      <c r="PUB37" s="520"/>
      <c r="PUC37" s="520"/>
      <c r="PUD37" s="520"/>
      <c r="PUE37" s="520"/>
      <c r="PUF37" s="520"/>
      <c r="PUG37" s="520"/>
      <c r="PUH37" s="520"/>
      <c r="PUI37" s="520"/>
      <c r="PUJ37" s="520"/>
      <c r="PUK37" s="520"/>
      <c r="PUL37" s="520"/>
      <c r="PUM37" s="520"/>
      <c r="PUN37" s="520"/>
      <c r="PUO37" s="520"/>
      <c r="PUP37" s="520"/>
      <c r="PUQ37" s="520"/>
      <c r="PUR37" s="520"/>
      <c r="PUS37" s="520"/>
      <c r="PUT37" s="520"/>
      <c r="PUU37" s="520"/>
      <c r="PUV37" s="520"/>
      <c r="PUW37" s="520"/>
      <c r="PUX37" s="520"/>
      <c r="PUY37" s="520"/>
      <c r="PUZ37" s="520"/>
      <c r="PVA37" s="520"/>
      <c r="PVB37" s="520"/>
      <c r="PVC37" s="520"/>
      <c r="PVD37" s="520"/>
      <c r="PVE37" s="520"/>
      <c r="PVF37" s="520"/>
      <c r="PVG37" s="520"/>
      <c r="PVH37" s="520"/>
      <c r="PVI37" s="520"/>
      <c r="PVJ37" s="520"/>
      <c r="PVK37" s="520"/>
      <c r="PVL37" s="520"/>
      <c r="PVM37" s="520"/>
      <c r="PVN37" s="520"/>
      <c r="PVO37" s="520"/>
      <c r="PVP37" s="520"/>
      <c r="PVQ37" s="520"/>
      <c r="PVR37" s="520"/>
      <c r="PVS37" s="520"/>
      <c r="PVT37" s="520"/>
      <c r="PVU37" s="520"/>
      <c r="PVV37" s="520"/>
      <c r="PVW37" s="520"/>
      <c r="PVX37" s="520"/>
      <c r="PVY37" s="520"/>
      <c r="PVZ37" s="520"/>
      <c r="PWA37" s="520"/>
      <c r="PWB37" s="520"/>
      <c r="PWC37" s="520"/>
      <c r="PWD37" s="520"/>
      <c r="PWE37" s="520"/>
      <c r="PWF37" s="520"/>
      <c r="PWG37" s="520"/>
      <c r="PWH37" s="520"/>
      <c r="PWI37" s="520"/>
      <c r="PWJ37" s="520"/>
      <c r="PWK37" s="520"/>
      <c r="PWL37" s="520"/>
      <c r="PWM37" s="520"/>
      <c r="PWN37" s="520"/>
      <c r="PWO37" s="520"/>
      <c r="PWP37" s="520"/>
      <c r="PWQ37" s="520"/>
      <c r="PWR37" s="520"/>
      <c r="PWS37" s="520"/>
      <c r="PWT37" s="520"/>
      <c r="PWU37" s="520"/>
      <c r="PWV37" s="520"/>
      <c r="PWW37" s="520"/>
      <c r="PWX37" s="520"/>
      <c r="PWY37" s="520"/>
      <c r="PWZ37" s="520"/>
      <c r="PXA37" s="520"/>
      <c r="PXB37" s="520"/>
      <c r="PXC37" s="520"/>
      <c r="PXD37" s="520"/>
      <c r="PXE37" s="520"/>
      <c r="PXF37" s="520"/>
      <c r="PXG37" s="520"/>
      <c r="PXH37" s="520"/>
      <c r="PXI37" s="520"/>
      <c r="PXJ37" s="520"/>
      <c r="PXK37" s="520"/>
      <c r="PXL37" s="520"/>
      <c r="PXM37" s="520"/>
      <c r="PXN37" s="520"/>
      <c r="PXO37" s="520"/>
      <c r="PXP37" s="520"/>
      <c r="PXQ37" s="520"/>
      <c r="PXR37" s="520"/>
      <c r="PXS37" s="520"/>
      <c r="PXT37" s="520"/>
      <c r="PXU37" s="520"/>
      <c r="PXV37" s="520"/>
      <c r="PXW37" s="520"/>
      <c r="PXX37" s="520"/>
      <c r="PXY37" s="520"/>
      <c r="PXZ37" s="520"/>
      <c r="PYA37" s="520"/>
      <c r="PYB37" s="520"/>
      <c r="PYC37" s="520"/>
      <c r="PYD37" s="520"/>
      <c r="PYE37" s="520"/>
      <c r="PYF37" s="520"/>
      <c r="PYG37" s="520"/>
      <c r="PYH37" s="520"/>
      <c r="PYI37" s="520"/>
      <c r="PYJ37" s="520"/>
      <c r="PYK37" s="520"/>
      <c r="PYL37" s="520"/>
      <c r="PYM37" s="520"/>
      <c r="PYN37" s="520"/>
      <c r="PYO37" s="520"/>
      <c r="PYP37" s="520"/>
      <c r="PYQ37" s="520"/>
      <c r="PYR37" s="520"/>
      <c r="PYS37" s="520"/>
      <c r="PYT37" s="520"/>
      <c r="PYU37" s="520"/>
      <c r="PYV37" s="520"/>
      <c r="PYW37" s="520"/>
      <c r="PYX37" s="520"/>
      <c r="PYY37" s="520"/>
      <c r="PYZ37" s="520"/>
      <c r="PZA37" s="520"/>
      <c r="PZB37" s="520"/>
      <c r="PZC37" s="520"/>
      <c r="PZD37" s="520"/>
      <c r="PZE37" s="520"/>
      <c r="PZF37" s="520"/>
      <c r="PZG37" s="520"/>
      <c r="PZH37" s="520"/>
      <c r="PZI37" s="520"/>
      <c r="PZJ37" s="520"/>
      <c r="PZK37" s="520"/>
      <c r="PZL37" s="520"/>
      <c r="PZM37" s="520"/>
      <c r="PZN37" s="520"/>
      <c r="PZO37" s="520"/>
      <c r="PZP37" s="520"/>
      <c r="PZQ37" s="520"/>
      <c r="PZR37" s="520"/>
      <c r="PZS37" s="520"/>
      <c r="PZT37" s="520"/>
      <c r="PZU37" s="520"/>
      <c r="PZV37" s="520"/>
      <c r="PZW37" s="520"/>
      <c r="PZX37" s="520"/>
      <c r="PZY37" s="520"/>
      <c r="PZZ37" s="520"/>
      <c r="QAA37" s="520"/>
      <c r="QAB37" s="520"/>
      <c r="QAC37" s="520"/>
      <c r="QAD37" s="520"/>
      <c r="QAE37" s="520"/>
      <c r="QAF37" s="520"/>
      <c r="QAG37" s="520"/>
      <c r="QAH37" s="520"/>
      <c r="QAI37" s="520"/>
      <c r="QAJ37" s="520"/>
      <c r="QAK37" s="520"/>
      <c r="QAL37" s="520"/>
      <c r="QAM37" s="520"/>
      <c r="QAN37" s="520"/>
      <c r="QAO37" s="520"/>
      <c r="QAP37" s="520"/>
      <c r="QAQ37" s="520"/>
      <c r="QAR37" s="520"/>
      <c r="QAS37" s="520"/>
      <c r="QAT37" s="520"/>
      <c r="QAU37" s="520"/>
      <c r="QAV37" s="520"/>
      <c r="QAW37" s="520"/>
      <c r="QAX37" s="520"/>
      <c r="QAY37" s="520"/>
      <c r="QAZ37" s="520"/>
      <c r="QBA37" s="520"/>
      <c r="QBB37" s="520"/>
      <c r="QBC37" s="520"/>
      <c r="QBD37" s="520"/>
      <c r="QBE37" s="520"/>
      <c r="QBF37" s="520"/>
      <c r="QBG37" s="520"/>
      <c r="QBH37" s="520"/>
      <c r="QBI37" s="520"/>
      <c r="QBJ37" s="520"/>
      <c r="QBK37" s="520"/>
      <c r="QBL37" s="520"/>
      <c r="QBM37" s="520"/>
      <c r="QBN37" s="520"/>
      <c r="QBO37" s="520"/>
      <c r="QBP37" s="520"/>
      <c r="QBQ37" s="520"/>
      <c r="QBR37" s="520"/>
      <c r="QBS37" s="520"/>
      <c r="QBT37" s="520"/>
      <c r="QBU37" s="520"/>
      <c r="QBV37" s="520"/>
      <c r="QBW37" s="520"/>
      <c r="QBX37" s="520"/>
      <c r="QBY37" s="520"/>
      <c r="QBZ37" s="520"/>
      <c r="QCA37" s="520"/>
      <c r="QCB37" s="520"/>
      <c r="QCC37" s="520"/>
      <c r="QCD37" s="520"/>
      <c r="QCE37" s="520"/>
      <c r="QCF37" s="520"/>
      <c r="QCG37" s="520"/>
      <c r="QCH37" s="520"/>
      <c r="QCI37" s="520"/>
      <c r="QCJ37" s="520"/>
      <c r="QCK37" s="520"/>
      <c r="QCL37" s="520"/>
      <c r="QCM37" s="520"/>
      <c r="QCN37" s="520"/>
      <c r="QCO37" s="520"/>
      <c r="QCP37" s="520"/>
      <c r="QCQ37" s="520"/>
      <c r="QCR37" s="520"/>
      <c r="QCS37" s="520"/>
      <c r="QCT37" s="520"/>
      <c r="QCU37" s="520"/>
      <c r="QCV37" s="520"/>
      <c r="QCW37" s="520"/>
      <c r="QCX37" s="520"/>
      <c r="QCY37" s="520"/>
      <c r="QCZ37" s="520"/>
      <c r="QDA37" s="520"/>
      <c r="QDB37" s="520"/>
      <c r="QDC37" s="520"/>
      <c r="QDD37" s="520"/>
      <c r="QDE37" s="520"/>
      <c r="QDF37" s="520"/>
      <c r="QDG37" s="520"/>
      <c r="QDH37" s="520"/>
      <c r="QDI37" s="520"/>
      <c r="QDJ37" s="520"/>
      <c r="QDK37" s="520"/>
      <c r="QDL37" s="520"/>
      <c r="QDM37" s="520"/>
      <c r="QDN37" s="520"/>
      <c r="QDO37" s="520"/>
      <c r="QDP37" s="520"/>
      <c r="QDQ37" s="520"/>
      <c r="QDR37" s="520"/>
      <c r="QDS37" s="520"/>
      <c r="QDT37" s="520"/>
      <c r="QDU37" s="520"/>
      <c r="QDV37" s="520"/>
      <c r="QDW37" s="520"/>
      <c r="QDX37" s="520"/>
      <c r="QDY37" s="520"/>
      <c r="QDZ37" s="520"/>
      <c r="QEA37" s="520"/>
      <c r="QEB37" s="520"/>
      <c r="QEC37" s="520"/>
      <c r="QED37" s="520"/>
      <c r="QEE37" s="520"/>
      <c r="QEF37" s="520"/>
      <c r="QEG37" s="520"/>
      <c r="QEH37" s="520"/>
      <c r="QEI37" s="520"/>
      <c r="QEJ37" s="520"/>
      <c r="QEK37" s="520"/>
      <c r="QEL37" s="520"/>
      <c r="QEM37" s="520"/>
      <c r="QEN37" s="520"/>
      <c r="QEO37" s="520"/>
      <c r="QEP37" s="520"/>
      <c r="QEQ37" s="520"/>
      <c r="QER37" s="520"/>
      <c r="QES37" s="520"/>
      <c r="QET37" s="520"/>
      <c r="QEU37" s="520"/>
      <c r="QEV37" s="520"/>
      <c r="QEW37" s="520"/>
      <c r="QEX37" s="520"/>
      <c r="QEY37" s="520"/>
      <c r="QEZ37" s="520"/>
      <c r="QFA37" s="520"/>
      <c r="QFB37" s="520"/>
      <c r="QFC37" s="520"/>
      <c r="QFD37" s="520"/>
      <c r="QFE37" s="520"/>
      <c r="QFF37" s="520"/>
      <c r="QFG37" s="520"/>
      <c r="QFH37" s="520"/>
      <c r="QFI37" s="520"/>
      <c r="QFJ37" s="520"/>
      <c r="QFK37" s="520"/>
      <c r="QFL37" s="520"/>
      <c r="QFM37" s="520"/>
      <c r="QFN37" s="520"/>
      <c r="QFO37" s="520"/>
      <c r="QFP37" s="520"/>
      <c r="QFQ37" s="520"/>
      <c r="QFR37" s="520"/>
      <c r="QFS37" s="520"/>
      <c r="QFT37" s="520"/>
      <c r="QFU37" s="520"/>
      <c r="QFV37" s="520"/>
      <c r="QFW37" s="520"/>
      <c r="QFX37" s="520"/>
      <c r="QFY37" s="520"/>
      <c r="QFZ37" s="520"/>
      <c r="QGA37" s="520"/>
      <c r="QGB37" s="520"/>
      <c r="QGC37" s="520"/>
      <c r="QGD37" s="520"/>
      <c r="QGE37" s="520"/>
      <c r="QGF37" s="520"/>
      <c r="QGG37" s="520"/>
      <c r="QGH37" s="520"/>
      <c r="QGI37" s="520"/>
      <c r="QGJ37" s="520"/>
      <c r="QGK37" s="520"/>
      <c r="QGL37" s="520"/>
      <c r="QGM37" s="520"/>
      <c r="QGN37" s="520"/>
      <c r="QGO37" s="520"/>
      <c r="QGP37" s="520"/>
      <c r="QGQ37" s="520"/>
      <c r="QGR37" s="520"/>
      <c r="QGS37" s="520"/>
      <c r="QGT37" s="520"/>
      <c r="QGU37" s="520"/>
      <c r="QGV37" s="520"/>
      <c r="QGW37" s="520"/>
      <c r="QGX37" s="520"/>
      <c r="QGY37" s="520"/>
      <c r="QGZ37" s="520"/>
      <c r="QHA37" s="520"/>
      <c r="QHB37" s="520"/>
      <c r="QHC37" s="520"/>
      <c r="QHD37" s="520"/>
      <c r="QHE37" s="520"/>
      <c r="QHF37" s="520"/>
      <c r="QHG37" s="520"/>
      <c r="QHH37" s="520"/>
      <c r="QHI37" s="520"/>
      <c r="QHJ37" s="520"/>
      <c r="QHK37" s="520"/>
      <c r="QHL37" s="520"/>
      <c r="QHM37" s="520"/>
      <c r="QHN37" s="520"/>
      <c r="QHO37" s="520"/>
      <c r="QHP37" s="520"/>
      <c r="QHQ37" s="520"/>
      <c r="QHR37" s="520"/>
      <c r="QHS37" s="520"/>
      <c r="QHT37" s="520"/>
      <c r="QHU37" s="520"/>
      <c r="QHV37" s="520"/>
      <c r="QHW37" s="520"/>
      <c r="QHX37" s="520"/>
      <c r="QHY37" s="520"/>
      <c r="QHZ37" s="520"/>
      <c r="QIA37" s="520"/>
      <c r="QIB37" s="520"/>
      <c r="QIC37" s="520"/>
      <c r="QID37" s="520"/>
      <c r="QIE37" s="520"/>
      <c r="QIF37" s="520"/>
      <c r="QIG37" s="520"/>
      <c r="QIH37" s="520"/>
      <c r="QII37" s="520"/>
      <c r="QIJ37" s="520"/>
      <c r="QIK37" s="520"/>
      <c r="QIL37" s="520"/>
      <c r="QIM37" s="520"/>
      <c r="QIN37" s="520"/>
      <c r="QIO37" s="520"/>
      <c r="QIP37" s="520"/>
      <c r="QIQ37" s="520"/>
      <c r="QIR37" s="520"/>
      <c r="QIS37" s="520"/>
      <c r="QIT37" s="520"/>
      <c r="QIU37" s="520"/>
      <c r="QIV37" s="520"/>
      <c r="QIW37" s="520"/>
      <c r="QIX37" s="520"/>
      <c r="QIY37" s="520"/>
      <c r="QIZ37" s="520"/>
      <c r="QJA37" s="520"/>
      <c r="QJB37" s="520"/>
      <c r="QJC37" s="520"/>
      <c r="QJD37" s="520"/>
      <c r="QJE37" s="520"/>
      <c r="QJF37" s="520"/>
      <c r="QJG37" s="520"/>
      <c r="QJH37" s="520"/>
      <c r="QJI37" s="520"/>
      <c r="QJJ37" s="520"/>
      <c r="QJK37" s="520"/>
      <c r="QJL37" s="520"/>
      <c r="QJM37" s="520"/>
      <c r="QJN37" s="520"/>
      <c r="QJO37" s="520"/>
      <c r="QJP37" s="520"/>
      <c r="QJQ37" s="520"/>
      <c r="QJR37" s="520"/>
      <c r="QJS37" s="520"/>
      <c r="QJT37" s="520"/>
      <c r="QJU37" s="520"/>
      <c r="QJV37" s="520"/>
      <c r="QJW37" s="520"/>
      <c r="QJX37" s="520"/>
      <c r="QJY37" s="520"/>
      <c r="QJZ37" s="520"/>
      <c r="QKA37" s="520"/>
      <c r="QKB37" s="520"/>
      <c r="QKC37" s="520"/>
      <c r="QKD37" s="520"/>
      <c r="QKE37" s="520"/>
      <c r="QKF37" s="520"/>
      <c r="QKG37" s="520"/>
      <c r="QKH37" s="520"/>
      <c r="QKI37" s="520"/>
      <c r="QKJ37" s="520"/>
      <c r="QKK37" s="520"/>
      <c r="QKL37" s="520"/>
      <c r="QKM37" s="520"/>
      <c r="QKN37" s="520"/>
      <c r="QKO37" s="520"/>
      <c r="QKP37" s="520"/>
      <c r="QKQ37" s="520"/>
      <c r="QKR37" s="520"/>
      <c r="QKS37" s="520"/>
      <c r="QKT37" s="520"/>
      <c r="QKU37" s="520"/>
      <c r="QKV37" s="520"/>
      <c r="QKW37" s="520"/>
      <c r="QKX37" s="520"/>
      <c r="QKY37" s="520"/>
      <c r="QKZ37" s="520"/>
      <c r="QLA37" s="520"/>
      <c r="QLB37" s="520"/>
      <c r="QLC37" s="520"/>
      <c r="QLD37" s="520"/>
      <c r="QLE37" s="520"/>
      <c r="QLF37" s="520"/>
      <c r="QLG37" s="520"/>
      <c r="QLH37" s="520"/>
      <c r="QLI37" s="520"/>
      <c r="QLJ37" s="520"/>
      <c r="QLK37" s="520"/>
      <c r="QLL37" s="520"/>
      <c r="QLM37" s="520"/>
      <c r="QLN37" s="520"/>
      <c r="QLO37" s="520"/>
      <c r="QLP37" s="520"/>
      <c r="QLQ37" s="520"/>
      <c r="QLR37" s="520"/>
      <c r="QLS37" s="520"/>
      <c r="QLT37" s="520"/>
      <c r="QLU37" s="520"/>
      <c r="QLV37" s="520"/>
      <c r="QLW37" s="520"/>
      <c r="QLX37" s="520"/>
      <c r="QLY37" s="520"/>
      <c r="QLZ37" s="520"/>
      <c r="QMA37" s="520"/>
      <c r="QMB37" s="520"/>
      <c r="QMC37" s="520"/>
      <c r="QMD37" s="520"/>
      <c r="QME37" s="520"/>
      <c r="QMF37" s="520"/>
      <c r="QMG37" s="520"/>
      <c r="QMH37" s="520"/>
      <c r="QMI37" s="520"/>
      <c r="QMJ37" s="520"/>
      <c r="QMK37" s="520"/>
      <c r="QML37" s="520"/>
      <c r="QMM37" s="520"/>
      <c r="QMN37" s="520"/>
      <c r="QMO37" s="520"/>
      <c r="QMP37" s="520"/>
      <c r="QMQ37" s="520"/>
      <c r="QMR37" s="520"/>
      <c r="QMS37" s="520"/>
      <c r="QMT37" s="520"/>
      <c r="QMU37" s="520"/>
      <c r="QMV37" s="520"/>
      <c r="QMW37" s="520"/>
      <c r="QMX37" s="520"/>
      <c r="QMY37" s="520"/>
      <c r="QMZ37" s="520"/>
      <c r="QNA37" s="520"/>
      <c r="QNB37" s="520"/>
      <c r="QNC37" s="520"/>
      <c r="QND37" s="520"/>
      <c r="QNE37" s="520"/>
      <c r="QNF37" s="520"/>
      <c r="QNG37" s="520"/>
      <c r="QNH37" s="520"/>
      <c r="QNI37" s="520"/>
      <c r="QNJ37" s="520"/>
      <c r="QNK37" s="520"/>
      <c r="QNL37" s="520"/>
      <c r="QNM37" s="520"/>
      <c r="QNN37" s="520"/>
      <c r="QNO37" s="520"/>
      <c r="QNP37" s="520"/>
      <c r="QNQ37" s="520"/>
      <c r="QNR37" s="520"/>
      <c r="QNS37" s="520"/>
      <c r="QNT37" s="520"/>
      <c r="QNU37" s="520"/>
      <c r="QNV37" s="520"/>
      <c r="QNW37" s="520"/>
      <c r="QNX37" s="520"/>
      <c r="QNY37" s="520"/>
      <c r="QNZ37" s="520"/>
      <c r="QOA37" s="520"/>
      <c r="QOB37" s="520"/>
      <c r="QOC37" s="520"/>
      <c r="QOD37" s="520"/>
      <c r="QOE37" s="520"/>
      <c r="QOF37" s="520"/>
      <c r="QOG37" s="520"/>
      <c r="QOH37" s="520"/>
      <c r="QOI37" s="520"/>
      <c r="QOJ37" s="520"/>
      <c r="QOK37" s="520"/>
      <c r="QOL37" s="520"/>
      <c r="QOM37" s="520"/>
      <c r="QON37" s="520"/>
      <c r="QOO37" s="520"/>
      <c r="QOP37" s="520"/>
      <c r="QOQ37" s="520"/>
      <c r="QOR37" s="520"/>
      <c r="QOS37" s="520"/>
      <c r="QOT37" s="520"/>
      <c r="QOU37" s="520"/>
      <c r="QOV37" s="520"/>
      <c r="QOW37" s="520"/>
      <c r="QOX37" s="520"/>
      <c r="QOY37" s="520"/>
      <c r="QOZ37" s="520"/>
      <c r="QPA37" s="520"/>
      <c r="QPB37" s="520"/>
      <c r="QPC37" s="520"/>
      <c r="QPD37" s="520"/>
      <c r="QPE37" s="520"/>
      <c r="QPF37" s="520"/>
      <c r="QPG37" s="520"/>
      <c r="QPH37" s="520"/>
      <c r="QPI37" s="520"/>
      <c r="QPJ37" s="520"/>
      <c r="QPK37" s="520"/>
      <c r="QPL37" s="520"/>
      <c r="QPM37" s="520"/>
      <c r="QPN37" s="520"/>
      <c r="QPO37" s="520"/>
      <c r="QPP37" s="520"/>
      <c r="QPQ37" s="520"/>
      <c r="QPR37" s="520"/>
      <c r="QPS37" s="520"/>
      <c r="QPT37" s="520"/>
      <c r="QPU37" s="520"/>
      <c r="QPV37" s="520"/>
      <c r="QPW37" s="520"/>
      <c r="QPX37" s="520"/>
      <c r="QPY37" s="520"/>
      <c r="QPZ37" s="520"/>
      <c r="QQA37" s="520"/>
      <c r="QQB37" s="520"/>
      <c r="QQC37" s="520"/>
      <c r="QQD37" s="520"/>
      <c r="QQE37" s="520"/>
      <c r="QQF37" s="520"/>
      <c r="QQG37" s="520"/>
      <c r="QQH37" s="520"/>
      <c r="QQI37" s="520"/>
      <c r="QQJ37" s="520"/>
      <c r="QQK37" s="520"/>
      <c r="QQL37" s="520"/>
      <c r="QQM37" s="520"/>
      <c r="QQN37" s="520"/>
      <c r="QQO37" s="520"/>
      <c r="QQP37" s="520"/>
      <c r="QQQ37" s="520"/>
      <c r="QQR37" s="520"/>
      <c r="QQS37" s="520"/>
      <c r="QQT37" s="520"/>
      <c r="QQU37" s="520"/>
      <c r="QQV37" s="520"/>
      <c r="QQW37" s="520"/>
      <c r="QQX37" s="520"/>
      <c r="QQY37" s="520"/>
      <c r="QQZ37" s="520"/>
      <c r="QRA37" s="520"/>
      <c r="QRB37" s="520"/>
      <c r="QRC37" s="520"/>
      <c r="QRD37" s="520"/>
      <c r="QRE37" s="520"/>
      <c r="QRF37" s="520"/>
      <c r="QRG37" s="520"/>
      <c r="QRH37" s="520"/>
      <c r="QRI37" s="520"/>
      <c r="QRJ37" s="520"/>
      <c r="QRK37" s="520"/>
      <c r="QRL37" s="520"/>
      <c r="QRM37" s="520"/>
      <c r="QRN37" s="520"/>
      <c r="QRO37" s="520"/>
      <c r="QRP37" s="520"/>
      <c r="QRQ37" s="520"/>
      <c r="QRR37" s="520"/>
      <c r="QRS37" s="520"/>
      <c r="QRT37" s="520"/>
      <c r="QRU37" s="520"/>
      <c r="QRV37" s="520"/>
      <c r="QRW37" s="520"/>
      <c r="QRX37" s="520"/>
      <c r="QRY37" s="520"/>
      <c r="QRZ37" s="520"/>
      <c r="QSA37" s="520"/>
      <c r="QSB37" s="520"/>
      <c r="QSC37" s="520"/>
      <c r="QSD37" s="520"/>
      <c r="QSE37" s="520"/>
      <c r="QSF37" s="520"/>
      <c r="QSG37" s="520"/>
      <c r="QSH37" s="520"/>
      <c r="QSI37" s="520"/>
      <c r="QSJ37" s="520"/>
      <c r="QSK37" s="520"/>
      <c r="QSL37" s="520"/>
      <c r="QSM37" s="520"/>
      <c r="QSN37" s="520"/>
      <c r="QSO37" s="520"/>
      <c r="QSP37" s="520"/>
      <c r="QSQ37" s="520"/>
      <c r="QSR37" s="520"/>
      <c r="QSS37" s="520"/>
      <c r="QST37" s="520"/>
      <c r="QSU37" s="520"/>
      <c r="QSV37" s="520"/>
      <c r="QSW37" s="520"/>
      <c r="QSX37" s="520"/>
      <c r="QSY37" s="520"/>
      <c r="QSZ37" s="520"/>
      <c r="QTA37" s="520"/>
      <c r="QTB37" s="520"/>
      <c r="QTC37" s="520"/>
      <c r="QTD37" s="520"/>
      <c r="QTE37" s="520"/>
      <c r="QTF37" s="520"/>
      <c r="QTG37" s="520"/>
      <c r="QTH37" s="520"/>
      <c r="QTI37" s="520"/>
      <c r="QTJ37" s="520"/>
      <c r="QTK37" s="520"/>
      <c r="QTL37" s="520"/>
      <c r="QTM37" s="520"/>
      <c r="QTN37" s="520"/>
      <c r="QTO37" s="520"/>
      <c r="QTP37" s="520"/>
      <c r="QTQ37" s="520"/>
      <c r="QTR37" s="520"/>
      <c r="QTS37" s="520"/>
      <c r="QTT37" s="520"/>
      <c r="QTU37" s="520"/>
      <c r="QTV37" s="520"/>
      <c r="QTW37" s="520"/>
      <c r="QTX37" s="520"/>
      <c r="QTY37" s="520"/>
      <c r="QTZ37" s="520"/>
      <c r="QUA37" s="520"/>
      <c r="QUB37" s="520"/>
      <c r="QUC37" s="520"/>
      <c r="QUD37" s="520"/>
      <c r="QUE37" s="520"/>
      <c r="QUF37" s="520"/>
      <c r="QUG37" s="520"/>
      <c r="QUH37" s="520"/>
      <c r="QUI37" s="520"/>
      <c r="QUJ37" s="520"/>
      <c r="QUK37" s="520"/>
      <c r="QUL37" s="520"/>
      <c r="QUM37" s="520"/>
      <c r="QUN37" s="520"/>
      <c r="QUO37" s="520"/>
      <c r="QUP37" s="520"/>
      <c r="QUQ37" s="520"/>
      <c r="QUR37" s="520"/>
      <c r="QUS37" s="520"/>
      <c r="QUT37" s="520"/>
      <c r="QUU37" s="520"/>
      <c r="QUV37" s="520"/>
      <c r="QUW37" s="520"/>
      <c r="QUX37" s="520"/>
      <c r="QUY37" s="520"/>
      <c r="QUZ37" s="520"/>
      <c r="QVA37" s="520"/>
      <c r="QVB37" s="520"/>
      <c r="QVC37" s="520"/>
      <c r="QVD37" s="520"/>
      <c r="QVE37" s="520"/>
      <c r="QVF37" s="520"/>
      <c r="QVG37" s="520"/>
      <c r="QVH37" s="520"/>
      <c r="QVI37" s="520"/>
      <c r="QVJ37" s="520"/>
      <c r="QVK37" s="520"/>
      <c r="QVL37" s="520"/>
      <c r="QVM37" s="520"/>
      <c r="QVN37" s="520"/>
      <c r="QVO37" s="520"/>
      <c r="QVP37" s="520"/>
      <c r="QVQ37" s="520"/>
      <c r="QVR37" s="520"/>
      <c r="QVS37" s="520"/>
      <c r="QVT37" s="520"/>
      <c r="QVU37" s="520"/>
      <c r="QVV37" s="520"/>
      <c r="QVW37" s="520"/>
      <c r="QVX37" s="520"/>
      <c r="QVY37" s="520"/>
      <c r="QVZ37" s="520"/>
      <c r="QWA37" s="520"/>
      <c r="QWB37" s="520"/>
      <c r="QWC37" s="520"/>
      <c r="QWD37" s="520"/>
      <c r="QWE37" s="520"/>
      <c r="QWF37" s="520"/>
      <c r="QWG37" s="520"/>
      <c r="QWH37" s="520"/>
      <c r="QWI37" s="520"/>
      <c r="QWJ37" s="520"/>
      <c r="QWK37" s="520"/>
      <c r="QWL37" s="520"/>
      <c r="QWM37" s="520"/>
      <c r="QWN37" s="520"/>
      <c r="QWO37" s="520"/>
      <c r="QWP37" s="520"/>
      <c r="QWQ37" s="520"/>
      <c r="QWR37" s="520"/>
      <c r="QWS37" s="520"/>
      <c r="QWT37" s="520"/>
      <c r="QWU37" s="520"/>
      <c r="QWV37" s="520"/>
      <c r="QWW37" s="520"/>
      <c r="QWX37" s="520"/>
      <c r="QWY37" s="520"/>
      <c r="QWZ37" s="520"/>
      <c r="QXA37" s="520"/>
      <c r="QXB37" s="520"/>
      <c r="QXC37" s="520"/>
      <c r="QXD37" s="520"/>
      <c r="QXE37" s="520"/>
      <c r="QXF37" s="520"/>
      <c r="QXG37" s="520"/>
      <c r="QXH37" s="520"/>
      <c r="QXI37" s="520"/>
      <c r="QXJ37" s="520"/>
      <c r="QXK37" s="520"/>
      <c r="QXL37" s="520"/>
      <c r="QXM37" s="520"/>
      <c r="QXN37" s="520"/>
      <c r="QXO37" s="520"/>
      <c r="QXP37" s="520"/>
      <c r="QXQ37" s="520"/>
      <c r="QXR37" s="520"/>
      <c r="QXS37" s="520"/>
      <c r="QXT37" s="520"/>
      <c r="QXU37" s="520"/>
      <c r="QXV37" s="520"/>
      <c r="QXW37" s="520"/>
      <c r="QXX37" s="520"/>
      <c r="QXY37" s="520"/>
      <c r="QXZ37" s="520"/>
      <c r="QYA37" s="520"/>
      <c r="QYB37" s="520"/>
      <c r="QYC37" s="520"/>
      <c r="QYD37" s="520"/>
      <c r="QYE37" s="520"/>
      <c r="QYF37" s="520"/>
      <c r="QYG37" s="520"/>
      <c r="QYH37" s="520"/>
      <c r="QYI37" s="520"/>
      <c r="QYJ37" s="520"/>
      <c r="QYK37" s="520"/>
      <c r="QYL37" s="520"/>
      <c r="QYM37" s="520"/>
      <c r="QYN37" s="520"/>
      <c r="QYO37" s="520"/>
      <c r="QYP37" s="520"/>
      <c r="QYQ37" s="520"/>
      <c r="QYR37" s="520"/>
      <c r="QYS37" s="520"/>
      <c r="QYT37" s="520"/>
      <c r="QYU37" s="520"/>
      <c r="QYV37" s="520"/>
      <c r="QYW37" s="520"/>
      <c r="QYX37" s="520"/>
      <c r="QYY37" s="520"/>
      <c r="QYZ37" s="520"/>
      <c r="QZA37" s="520"/>
      <c r="QZB37" s="520"/>
      <c r="QZC37" s="520"/>
      <c r="QZD37" s="520"/>
      <c r="QZE37" s="520"/>
      <c r="QZF37" s="520"/>
      <c r="QZG37" s="520"/>
      <c r="QZH37" s="520"/>
      <c r="QZI37" s="520"/>
      <c r="QZJ37" s="520"/>
      <c r="QZK37" s="520"/>
      <c r="QZL37" s="520"/>
      <c r="QZM37" s="520"/>
      <c r="QZN37" s="520"/>
      <c r="QZO37" s="520"/>
      <c r="QZP37" s="520"/>
      <c r="QZQ37" s="520"/>
      <c r="QZR37" s="520"/>
      <c r="QZS37" s="520"/>
      <c r="QZT37" s="520"/>
      <c r="QZU37" s="520"/>
      <c r="QZV37" s="520"/>
      <c r="QZW37" s="520"/>
      <c r="QZX37" s="520"/>
      <c r="QZY37" s="520"/>
      <c r="QZZ37" s="520"/>
      <c r="RAA37" s="520"/>
      <c r="RAB37" s="520"/>
      <c r="RAC37" s="520"/>
      <c r="RAD37" s="520"/>
      <c r="RAE37" s="520"/>
      <c r="RAF37" s="520"/>
      <c r="RAG37" s="520"/>
      <c r="RAH37" s="520"/>
      <c r="RAI37" s="520"/>
      <c r="RAJ37" s="520"/>
      <c r="RAK37" s="520"/>
      <c r="RAL37" s="520"/>
      <c r="RAM37" s="520"/>
      <c r="RAN37" s="520"/>
      <c r="RAO37" s="520"/>
      <c r="RAP37" s="520"/>
      <c r="RAQ37" s="520"/>
      <c r="RAR37" s="520"/>
      <c r="RAS37" s="520"/>
      <c r="RAT37" s="520"/>
      <c r="RAU37" s="520"/>
      <c r="RAV37" s="520"/>
      <c r="RAW37" s="520"/>
      <c r="RAX37" s="520"/>
      <c r="RAY37" s="520"/>
      <c r="RAZ37" s="520"/>
      <c r="RBA37" s="520"/>
      <c r="RBB37" s="520"/>
      <c r="RBC37" s="520"/>
      <c r="RBD37" s="520"/>
      <c r="RBE37" s="520"/>
      <c r="RBF37" s="520"/>
      <c r="RBG37" s="520"/>
      <c r="RBH37" s="520"/>
      <c r="RBI37" s="520"/>
      <c r="RBJ37" s="520"/>
      <c r="RBK37" s="520"/>
      <c r="RBL37" s="520"/>
      <c r="RBM37" s="520"/>
      <c r="RBN37" s="520"/>
      <c r="RBO37" s="520"/>
      <c r="RBP37" s="520"/>
      <c r="RBQ37" s="520"/>
      <c r="RBR37" s="520"/>
      <c r="RBS37" s="520"/>
      <c r="RBT37" s="520"/>
      <c r="RBU37" s="520"/>
      <c r="RBV37" s="520"/>
      <c r="RBW37" s="520"/>
      <c r="RBX37" s="520"/>
      <c r="RBY37" s="520"/>
      <c r="RBZ37" s="520"/>
      <c r="RCA37" s="520"/>
      <c r="RCB37" s="520"/>
      <c r="RCC37" s="520"/>
      <c r="RCD37" s="520"/>
      <c r="RCE37" s="520"/>
      <c r="RCF37" s="520"/>
      <c r="RCG37" s="520"/>
      <c r="RCH37" s="520"/>
      <c r="RCI37" s="520"/>
      <c r="RCJ37" s="520"/>
      <c r="RCK37" s="520"/>
      <c r="RCL37" s="520"/>
      <c r="RCM37" s="520"/>
      <c r="RCN37" s="520"/>
      <c r="RCO37" s="520"/>
      <c r="RCP37" s="520"/>
      <c r="RCQ37" s="520"/>
      <c r="RCR37" s="520"/>
      <c r="RCS37" s="520"/>
      <c r="RCT37" s="520"/>
      <c r="RCU37" s="520"/>
      <c r="RCV37" s="520"/>
      <c r="RCW37" s="520"/>
      <c r="RCX37" s="520"/>
      <c r="RCY37" s="520"/>
      <c r="RCZ37" s="520"/>
      <c r="RDA37" s="520"/>
      <c r="RDB37" s="520"/>
      <c r="RDC37" s="520"/>
      <c r="RDD37" s="520"/>
      <c r="RDE37" s="520"/>
      <c r="RDF37" s="520"/>
      <c r="RDG37" s="520"/>
      <c r="RDH37" s="520"/>
      <c r="RDI37" s="520"/>
      <c r="RDJ37" s="520"/>
      <c r="RDK37" s="520"/>
      <c r="RDL37" s="520"/>
      <c r="RDM37" s="520"/>
      <c r="RDN37" s="520"/>
      <c r="RDO37" s="520"/>
      <c r="RDP37" s="520"/>
      <c r="RDQ37" s="520"/>
      <c r="RDR37" s="520"/>
      <c r="RDS37" s="520"/>
      <c r="RDT37" s="520"/>
      <c r="RDU37" s="520"/>
      <c r="RDV37" s="520"/>
      <c r="RDW37" s="520"/>
      <c r="RDX37" s="520"/>
      <c r="RDY37" s="520"/>
      <c r="RDZ37" s="520"/>
      <c r="REA37" s="520"/>
      <c r="REB37" s="520"/>
      <c r="REC37" s="520"/>
      <c r="RED37" s="520"/>
      <c r="REE37" s="520"/>
      <c r="REF37" s="520"/>
      <c r="REG37" s="520"/>
      <c r="REH37" s="520"/>
      <c r="REI37" s="520"/>
      <c r="REJ37" s="520"/>
      <c r="REK37" s="520"/>
      <c r="REL37" s="520"/>
      <c r="REM37" s="520"/>
      <c r="REN37" s="520"/>
      <c r="REO37" s="520"/>
      <c r="REP37" s="520"/>
      <c r="REQ37" s="520"/>
      <c r="RER37" s="520"/>
      <c r="RES37" s="520"/>
      <c r="RET37" s="520"/>
      <c r="REU37" s="520"/>
      <c r="REV37" s="520"/>
      <c r="REW37" s="520"/>
      <c r="REX37" s="520"/>
      <c r="REY37" s="520"/>
      <c r="REZ37" s="520"/>
      <c r="RFA37" s="520"/>
      <c r="RFB37" s="520"/>
      <c r="RFC37" s="520"/>
      <c r="RFD37" s="520"/>
      <c r="RFE37" s="520"/>
      <c r="RFF37" s="520"/>
      <c r="RFG37" s="520"/>
      <c r="RFH37" s="520"/>
      <c r="RFI37" s="520"/>
      <c r="RFJ37" s="520"/>
      <c r="RFK37" s="520"/>
      <c r="RFL37" s="520"/>
      <c r="RFM37" s="520"/>
      <c r="RFN37" s="520"/>
      <c r="RFO37" s="520"/>
      <c r="RFP37" s="520"/>
      <c r="RFQ37" s="520"/>
      <c r="RFR37" s="520"/>
      <c r="RFS37" s="520"/>
      <c r="RFT37" s="520"/>
      <c r="RFU37" s="520"/>
      <c r="RFV37" s="520"/>
      <c r="RFW37" s="520"/>
      <c r="RFX37" s="520"/>
      <c r="RFY37" s="520"/>
      <c r="RFZ37" s="520"/>
      <c r="RGA37" s="520"/>
      <c r="RGB37" s="520"/>
      <c r="RGC37" s="520"/>
      <c r="RGD37" s="520"/>
      <c r="RGE37" s="520"/>
      <c r="RGF37" s="520"/>
      <c r="RGG37" s="520"/>
      <c r="RGH37" s="520"/>
      <c r="RGI37" s="520"/>
      <c r="RGJ37" s="520"/>
      <c r="RGK37" s="520"/>
      <c r="RGL37" s="520"/>
      <c r="RGM37" s="520"/>
      <c r="RGN37" s="520"/>
      <c r="RGO37" s="520"/>
      <c r="RGP37" s="520"/>
      <c r="RGQ37" s="520"/>
      <c r="RGR37" s="520"/>
      <c r="RGS37" s="520"/>
      <c r="RGT37" s="520"/>
      <c r="RGU37" s="520"/>
      <c r="RGV37" s="520"/>
      <c r="RGW37" s="520"/>
      <c r="RGX37" s="520"/>
      <c r="RGY37" s="520"/>
      <c r="RGZ37" s="520"/>
      <c r="RHA37" s="520"/>
      <c r="RHB37" s="520"/>
      <c r="RHC37" s="520"/>
      <c r="RHD37" s="520"/>
      <c r="RHE37" s="520"/>
      <c r="RHF37" s="520"/>
      <c r="RHG37" s="520"/>
      <c r="RHH37" s="520"/>
      <c r="RHI37" s="520"/>
      <c r="RHJ37" s="520"/>
      <c r="RHK37" s="520"/>
      <c r="RHL37" s="520"/>
      <c r="RHM37" s="520"/>
      <c r="RHN37" s="520"/>
      <c r="RHO37" s="520"/>
      <c r="RHP37" s="520"/>
      <c r="RHQ37" s="520"/>
      <c r="RHR37" s="520"/>
      <c r="RHS37" s="520"/>
      <c r="RHT37" s="520"/>
      <c r="RHU37" s="520"/>
      <c r="RHV37" s="520"/>
      <c r="RHW37" s="520"/>
      <c r="RHX37" s="520"/>
      <c r="RHY37" s="520"/>
      <c r="RHZ37" s="520"/>
      <c r="RIA37" s="520"/>
      <c r="RIB37" s="520"/>
      <c r="RIC37" s="520"/>
      <c r="RID37" s="520"/>
      <c r="RIE37" s="520"/>
      <c r="RIF37" s="520"/>
      <c r="RIG37" s="520"/>
      <c r="RIH37" s="520"/>
      <c r="RII37" s="520"/>
      <c r="RIJ37" s="520"/>
      <c r="RIK37" s="520"/>
      <c r="RIL37" s="520"/>
      <c r="RIM37" s="520"/>
      <c r="RIN37" s="520"/>
      <c r="RIO37" s="520"/>
      <c r="RIP37" s="520"/>
      <c r="RIQ37" s="520"/>
      <c r="RIR37" s="520"/>
      <c r="RIS37" s="520"/>
      <c r="RIT37" s="520"/>
      <c r="RIU37" s="520"/>
      <c r="RIV37" s="520"/>
      <c r="RIW37" s="520"/>
      <c r="RIX37" s="520"/>
      <c r="RIY37" s="520"/>
      <c r="RIZ37" s="520"/>
      <c r="RJA37" s="520"/>
      <c r="RJB37" s="520"/>
      <c r="RJC37" s="520"/>
      <c r="RJD37" s="520"/>
      <c r="RJE37" s="520"/>
      <c r="RJF37" s="520"/>
      <c r="RJG37" s="520"/>
      <c r="RJH37" s="520"/>
      <c r="RJI37" s="520"/>
      <c r="RJJ37" s="520"/>
      <c r="RJK37" s="520"/>
      <c r="RJL37" s="520"/>
      <c r="RJM37" s="520"/>
      <c r="RJN37" s="520"/>
      <c r="RJO37" s="520"/>
      <c r="RJP37" s="520"/>
      <c r="RJQ37" s="520"/>
      <c r="RJR37" s="520"/>
      <c r="RJS37" s="520"/>
      <c r="RJT37" s="520"/>
      <c r="RJU37" s="520"/>
      <c r="RJV37" s="520"/>
      <c r="RJW37" s="520"/>
      <c r="RJX37" s="520"/>
      <c r="RJY37" s="520"/>
      <c r="RJZ37" s="520"/>
      <c r="RKA37" s="520"/>
      <c r="RKB37" s="520"/>
      <c r="RKC37" s="520"/>
      <c r="RKD37" s="520"/>
      <c r="RKE37" s="520"/>
      <c r="RKF37" s="520"/>
      <c r="RKG37" s="520"/>
      <c r="RKH37" s="520"/>
      <c r="RKI37" s="520"/>
      <c r="RKJ37" s="520"/>
      <c r="RKK37" s="520"/>
      <c r="RKL37" s="520"/>
      <c r="RKM37" s="520"/>
      <c r="RKN37" s="520"/>
      <c r="RKO37" s="520"/>
      <c r="RKP37" s="520"/>
      <c r="RKQ37" s="520"/>
      <c r="RKR37" s="520"/>
      <c r="RKS37" s="520"/>
      <c r="RKT37" s="520"/>
      <c r="RKU37" s="520"/>
      <c r="RKV37" s="520"/>
      <c r="RKW37" s="520"/>
      <c r="RKX37" s="520"/>
      <c r="RKY37" s="520"/>
      <c r="RKZ37" s="520"/>
      <c r="RLA37" s="520"/>
      <c r="RLB37" s="520"/>
      <c r="RLC37" s="520"/>
      <c r="RLD37" s="520"/>
      <c r="RLE37" s="520"/>
      <c r="RLF37" s="520"/>
      <c r="RLG37" s="520"/>
      <c r="RLH37" s="520"/>
      <c r="RLI37" s="520"/>
      <c r="RLJ37" s="520"/>
      <c r="RLK37" s="520"/>
      <c r="RLL37" s="520"/>
      <c r="RLM37" s="520"/>
      <c r="RLN37" s="520"/>
      <c r="RLO37" s="520"/>
      <c r="RLP37" s="520"/>
      <c r="RLQ37" s="520"/>
      <c r="RLR37" s="520"/>
      <c r="RLS37" s="520"/>
      <c r="RLT37" s="520"/>
      <c r="RLU37" s="520"/>
      <c r="RLV37" s="520"/>
      <c r="RLW37" s="520"/>
      <c r="RLX37" s="520"/>
      <c r="RLY37" s="520"/>
      <c r="RLZ37" s="520"/>
      <c r="RMA37" s="520"/>
      <c r="RMB37" s="520"/>
      <c r="RMC37" s="520"/>
      <c r="RMD37" s="520"/>
      <c r="RME37" s="520"/>
      <c r="RMF37" s="520"/>
      <c r="RMG37" s="520"/>
      <c r="RMH37" s="520"/>
      <c r="RMI37" s="520"/>
      <c r="RMJ37" s="520"/>
      <c r="RMK37" s="520"/>
      <c r="RML37" s="520"/>
      <c r="RMM37" s="520"/>
      <c r="RMN37" s="520"/>
      <c r="RMO37" s="520"/>
      <c r="RMP37" s="520"/>
      <c r="RMQ37" s="520"/>
      <c r="RMR37" s="520"/>
      <c r="RMS37" s="520"/>
      <c r="RMT37" s="520"/>
      <c r="RMU37" s="520"/>
      <c r="RMV37" s="520"/>
      <c r="RMW37" s="520"/>
      <c r="RMX37" s="520"/>
      <c r="RMY37" s="520"/>
      <c r="RMZ37" s="520"/>
      <c r="RNA37" s="520"/>
      <c r="RNB37" s="520"/>
      <c r="RNC37" s="520"/>
      <c r="RND37" s="520"/>
      <c r="RNE37" s="520"/>
      <c r="RNF37" s="520"/>
      <c r="RNG37" s="520"/>
      <c r="RNH37" s="520"/>
      <c r="RNI37" s="520"/>
      <c r="RNJ37" s="520"/>
      <c r="RNK37" s="520"/>
      <c r="RNL37" s="520"/>
      <c r="RNM37" s="520"/>
      <c r="RNN37" s="520"/>
      <c r="RNO37" s="520"/>
      <c r="RNP37" s="520"/>
      <c r="RNQ37" s="520"/>
      <c r="RNR37" s="520"/>
      <c r="RNS37" s="520"/>
      <c r="RNT37" s="520"/>
      <c r="RNU37" s="520"/>
      <c r="RNV37" s="520"/>
      <c r="RNW37" s="520"/>
      <c r="RNX37" s="520"/>
      <c r="RNY37" s="520"/>
      <c r="RNZ37" s="520"/>
      <c r="ROA37" s="520"/>
      <c r="ROB37" s="520"/>
      <c r="ROC37" s="520"/>
      <c r="ROD37" s="520"/>
      <c r="ROE37" s="520"/>
      <c r="ROF37" s="520"/>
      <c r="ROG37" s="520"/>
      <c r="ROH37" s="520"/>
      <c r="ROI37" s="520"/>
      <c r="ROJ37" s="520"/>
      <c r="ROK37" s="520"/>
      <c r="ROL37" s="520"/>
      <c r="ROM37" s="520"/>
      <c r="RON37" s="520"/>
      <c r="ROO37" s="520"/>
      <c r="ROP37" s="520"/>
      <c r="ROQ37" s="520"/>
      <c r="ROR37" s="520"/>
      <c r="ROS37" s="520"/>
      <c r="ROT37" s="520"/>
      <c r="ROU37" s="520"/>
      <c r="ROV37" s="520"/>
      <c r="ROW37" s="520"/>
      <c r="ROX37" s="520"/>
      <c r="ROY37" s="520"/>
      <c r="ROZ37" s="520"/>
      <c r="RPA37" s="520"/>
      <c r="RPB37" s="520"/>
      <c r="RPC37" s="520"/>
      <c r="RPD37" s="520"/>
      <c r="RPE37" s="520"/>
      <c r="RPF37" s="520"/>
      <c r="RPG37" s="520"/>
      <c r="RPH37" s="520"/>
      <c r="RPI37" s="520"/>
      <c r="RPJ37" s="520"/>
      <c r="RPK37" s="520"/>
      <c r="RPL37" s="520"/>
      <c r="RPM37" s="520"/>
      <c r="RPN37" s="520"/>
      <c r="RPO37" s="520"/>
      <c r="RPP37" s="520"/>
      <c r="RPQ37" s="520"/>
      <c r="RPR37" s="520"/>
      <c r="RPS37" s="520"/>
      <c r="RPT37" s="520"/>
      <c r="RPU37" s="520"/>
      <c r="RPV37" s="520"/>
      <c r="RPW37" s="520"/>
      <c r="RPX37" s="520"/>
      <c r="RPY37" s="520"/>
      <c r="RPZ37" s="520"/>
      <c r="RQA37" s="520"/>
      <c r="RQB37" s="520"/>
      <c r="RQC37" s="520"/>
      <c r="RQD37" s="520"/>
      <c r="RQE37" s="520"/>
      <c r="RQF37" s="520"/>
      <c r="RQG37" s="520"/>
      <c r="RQH37" s="520"/>
      <c r="RQI37" s="520"/>
      <c r="RQJ37" s="520"/>
      <c r="RQK37" s="520"/>
      <c r="RQL37" s="520"/>
      <c r="RQM37" s="520"/>
      <c r="RQN37" s="520"/>
      <c r="RQO37" s="520"/>
      <c r="RQP37" s="520"/>
      <c r="RQQ37" s="520"/>
      <c r="RQR37" s="520"/>
      <c r="RQS37" s="520"/>
      <c r="RQT37" s="520"/>
      <c r="RQU37" s="520"/>
      <c r="RQV37" s="520"/>
      <c r="RQW37" s="520"/>
      <c r="RQX37" s="520"/>
      <c r="RQY37" s="520"/>
      <c r="RQZ37" s="520"/>
      <c r="RRA37" s="520"/>
      <c r="RRB37" s="520"/>
      <c r="RRC37" s="520"/>
      <c r="RRD37" s="520"/>
      <c r="RRE37" s="520"/>
      <c r="RRF37" s="520"/>
      <c r="RRG37" s="520"/>
      <c r="RRH37" s="520"/>
      <c r="RRI37" s="520"/>
      <c r="RRJ37" s="520"/>
      <c r="RRK37" s="520"/>
      <c r="RRL37" s="520"/>
      <c r="RRM37" s="520"/>
      <c r="RRN37" s="520"/>
      <c r="RRO37" s="520"/>
      <c r="RRP37" s="520"/>
      <c r="RRQ37" s="520"/>
      <c r="RRR37" s="520"/>
      <c r="RRS37" s="520"/>
      <c r="RRT37" s="520"/>
      <c r="RRU37" s="520"/>
      <c r="RRV37" s="520"/>
      <c r="RRW37" s="520"/>
      <c r="RRX37" s="520"/>
      <c r="RRY37" s="520"/>
      <c r="RRZ37" s="520"/>
      <c r="RSA37" s="520"/>
      <c r="RSB37" s="520"/>
      <c r="RSC37" s="520"/>
      <c r="RSD37" s="520"/>
      <c r="RSE37" s="520"/>
      <c r="RSF37" s="520"/>
      <c r="RSG37" s="520"/>
      <c r="RSH37" s="520"/>
      <c r="RSI37" s="520"/>
      <c r="RSJ37" s="520"/>
      <c r="RSK37" s="520"/>
      <c r="RSL37" s="520"/>
      <c r="RSM37" s="520"/>
      <c r="RSN37" s="520"/>
      <c r="RSO37" s="520"/>
      <c r="RSP37" s="520"/>
      <c r="RSQ37" s="520"/>
      <c r="RSR37" s="520"/>
      <c r="RSS37" s="520"/>
      <c r="RST37" s="520"/>
      <c r="RSU37" s="520"/>
      <c r="RSV37" s="520"/>
      <c r="RSW37" s="520"/>
      <c r="RSX37" s="520"/>
      <c r="RSY37" s="520"/>
      <c r="RSZ37" s="520"/>
      <c r="RTA37" s="520"/>
      <c r="RTB37" s="520"/>
      <c r="RTC37" s="520"/>
      <c r="RTD37" s="520"/>
      <c r="RTE37" s="520"/>
      <c r="RTF37" s="520"/>
      <c r="RTG37" s="520"/>
      <c r="RTH37" s="520"/>
      <c r="RTI37" s="520"/>
      <c r="RTJ37" s="520"/>
      <c r="RTK37" s="520"/>
      <c r="RTL37" s="520"/>
      <c r="RTM37" s="520"/>
      <c r="RTN37" s="520"/>
      <c r="RTO37" s="520"/>
      <c r="RTP37" s="520"/>
      <c r="RTQ37" s="520"/>
      <c r="RTR37" s="520"/>
      <c r="RTS37" s="520"/>
      <c r="RTT37" s="520"/>
      <c r="RTU37" s="520"/>
      <c r="RTV37" s="520"/>
      <c r="RTW37" s="520"/>
      <c r="RTX37" s="520"/>
      <c r="RTY37" s="520"/>
      <c r="RTZ37" s="520"/>
      <c r="RUA37" s="520"/>
      <c r="RUB37" s="520"/>
      <c r="RUC37" s="520"/>
      <c r="RUD37" s="520"/>
      <c r="RUE37" s="520"/>
      <c r="RUF37" s="520"/>
      <c r="RUG37" s="520"/>
      <c r="RUH37" s="520"/>
      <c r="RUI37" s="520"/>
      <c r="RUJ37" s="520"/>
      <c r="RUK37" s="520"/>
      <c r="RUL37" s="520"/>
      <c r="RUM37" s="520"/>
      <c r="RUN37" s="520"/>
      <c r="RUO37" s="520"/>
      <c r="RUP37" s="520"/>
      <c r="RUQ37" s="520"/>
      <c r="RUR37" s="520"/>
      <c r="RUS37" s="520"/>
      <c r="RUT37" s="520"/>
      <c r="RUU37" s="520"/>
      <c r="RUV37" s="520"/>
      <c r="RUW37" s="520"/>
      <c r="RUX37" s="520"/>
      <c r="RUY37" s="520"/>
      <c r="RUZ37" s="520"/>
      <c r="RVA37" s="520"/>
      <c r="RVB37" s="520"/>
      <c r="RVC37" s="520"/>
      <c r="RVD37" s="520"/>
      <c r="RVE37" s="520"/>
      <c r="RVF37" s="520"/>
      <c r="RVG37" s="520"/>
      <c r="RVH37" s="520"/>
      <c r="RVI37" s="520"/>
      <c r="RVJ37" s="520"/>
      <c r="RVK37" s="520"/>
      <c r="RVL37" s="520"/>
      <c r="RVM37" s="520"/>
      <c r="RVN37" s="520"/>
      <c r="RVO37" s="520"/>
      <c r="RVP37" s="520"/>
      <c r="RVQ37" s="520"/>
      <c r="RVR37" s="520"/>
      <c r="RVS37" s="520"/>
      <c r="RVT37" s="520"/>
      <c r="RVU37" s="520"/>
      <c r="RVV37" s="520"/>
      <c r="RVW37" s="520"/>
      <c r="RVX37" s="520"/>
      <c r="RVY37" s="520"/>
      <c r="RVZ37" s="520"/>
      <c r="RWA37" s="520"/>
      <c r="RWB37" s="520"/>
      <c r="RWC37" s="520"/>
      <c r="RWD37" s="520"/>
      <c r="RWE37" s="520"/>
      <c r="RWF37" s="520"/>
      <c r="RWG37" s="520"/>
      <c r="RWH37" s="520"/>
      <c r="RWI37" s="520"/>
      <c r="RWJ37" s="520"/>
      <c r="RWK37" s="520"/>
      <c r="RWL37" s="520"/>
      <c r="RWM37" s="520"/>
      <c r="RWN37" s="520"/>
      <c r="RWO37" s="520"/>
      <c r="RWP37" s="520"/>
      <c r="RWQ37" s="520"/>
      <c r="RWR37" s="520"/>
      <c r="RWS37" s="520"/>
      <c r="RWT37" s="520"/>
      <c r="RWU37" s="520"/>
      <c r="RWV37" s="520"/>
      <c r="RWW37" s="520"/>
      <c r="RWX37" s="520"/>
      <c r="RWY37" s="520"/>
      <c r="RWZ37" s="520"/>
      <c r="RXA37" s="520"/>
      <c r="RXB37" s="520"/>
      <c r="RXC37" s="520"/>
      <c r="RXD37" s="520"/>
      <c r="RXE37" s="520"/>
      <c r="RXF37" s="520"/>
      <c r="RXG37" s="520"/>
      <c r="RXH37" s="520"/>
      <c r="RXI37" s="520"/>
      <c r="RXJ37" s="520"/>
      <c r="RXK37" s="520"/>
      <c r="RXL37" s="520"/>
      <c r="RXM37" s="520"/>
      <c r="RXN37" s="520"/>
      <c r="RXO37" s="520"/>
      <c r="RXP37" s="520"/>
      <c r="RXQ37" s="520"/>
      <c r="RXR37" s="520"/>
      <c r="RXS37" s="520"/>
      <c r="RXT37" s="520"/>
      <c r="RXU37" s="520"/>
      <c r="RXV37" s="520"/>
      <c r="RXW37" s="520"/>
      <c r="RXX37" s="520"/>
      <c r="RXY37" s="520"/>
      <c r="RXZ37" s="520"/>
      <c r="RYA37" s="520"/>
      <c r="RYB37" s="520"/>
      <c r="RYC37" s="520"/>
      <c r="RYD37" s="520"/>
      <c r="RYE37" s="520"/>
      <c r="RYF37" s="520"/>
      <c r="RYG37" s="520"/>
      <c r="RYH37" s="520"/>
      <c r="RYI37" s="520"/>
      <c r="RYJ37" s="520"/>
      <c r="RYK37" s="520"/>
      <c r="RYL37" s="520"/>
      <c r="RYM37" s="520"/>
      <c r="RYN37" s="520"/>
      <c r="RYO37" s="520"/>
      <c r="RYP37" s="520"/>
      <c r="RYQ37" s="520"/>
      <c r="RYR37" s="520"/>
      <c r="RYS37" s="520"/>
      <c r="RYT37" s="520"/>
      <c r="RYU37" s="520"/>
      <c r="RYV37" s="520"/>
      <c r="RYW37" s="520"/>
      <c r="RYX37" s="520"/>
      <c r="RYY37" s="520"/>
      <c r="RYZ37" s="520"/>
      <c r="RZA37" s="520"/>
      <c r="RZB37" s="520"/>
      <c r="RZC37" s="520"/>
      <c r="RZD37" s="520"/>
      <c r="RZE37" s="520"/>
      <c r="RZF37" s="520"/>
      <c r="RZG37" s="520"/>
      <c r="RZH37" s="520"/>
      <c r="RZI37" s="520"/>
      <c r="RZJ37" s="520"/>
      <c r="RZK37" s="520"/>
      <c r="RZL37" s="520"/>
      <c r="RZM37" s="520"/>
      <c r="RZN37" s="520"/>
      <c r="RZO37" s="520"/>
      <c r="RZP37" s="520"/>
      <c r="RZQ37" s="520"/>
      <c r="RZR37" s="520"/>
      <c r="RZS37" s="520"/>
      <c r="RZT37" s="520"/>
      <c r="RZU37" s="520"/>
      <c r="RZV37" s="520"/>
      <c r="RZW37" s="520"/>
      <c r="RZX37" s="520"/>
      <c r="RZY37" s="520"/>
      <c r="RZZ37" s="520"/>
      <c r="SAA37" s="520"/>
      <c r="SAB37" s="520"/>
      <c r="SAC37" s="520"/>
      <c r="SAD37" s="520"/>
      <c r="SAE37" s="520"/>
      <c r="SAF37" s="520"/>
      <c r="SAG37" s="520"/>
      <c r="SAH37" s="520"/>
      <c r="SAI37" s="520"/>
      <c r="SAJ37" s="520"/>
      <c r="SAK37" s="520"/>
      <c r="SAL37" s="520"/>
      <c r="SAM37" s="520"/>
      <c r="SAN37" s="520"/>
      <c r="SAO37" s="520"/>
      <c r="SAP37" s="520"/>
      <c r="SAQ37" s="520"/>
      <c r="SAR37" s="520"/>
      <c r="SAS37" s="520"/>
      <c r="SAT37" s="520"/>
      <c r="SAU37" s="520"/>
      <c r="SAV37" s="520"/>
      <c r="SAW37" s="520"/>
      <c r="SAX37" s="520"/>
      <c r="SAY37" s="520"/>
      <c r="SAZ37" s="520"/>
      <c r="SBA37" s="520"/>
      <c r="SBB37" s="520"/>
      <c r="SBC37" s="520"/>
      <c r="SBD37" s="520"/>
      <c r="SBE37" s="520"/>
      <c r="SBF37" s="520"/>
      <c r="SBG37" s="520"/>
      <c r="SBH37" s="520"/>
      <c r="SBI37" s="520"/>
      <c r="SBJ37" s="520"/>
      <c r="SBK37" s="520"/>
      <c r="SBL37" s="520"/>
      <c r="SBM37" s="520"/>
      <c r="SBN37" s="520"/>
      <c r="SBO37" s="520"/>
      <c r="SBP37" s="520"/>
      <c r="SBQ37" s="520"/>
      <c r="SBR37" s="520"/>
      <c r="SBS37" s="520"/>
      <c r="SBT37" s="520"/>
      <c r="SBU37" s="520"/>
      <c r="SBV37" s="520"/>
      <c r="SBW37" s="520"/>
      <c r="SBX37" s="520"/>
      <c r="SBY37" s="520"/>
      <c r="SBZ37" s="520"/>
      <c r="SCA37" s="520"/>
      <c r="SCB37" s="520"/>
      <c r="SCC37" s="520"/>
      <c r="SCD37" s="520"/>
      <c r="SCE37" s="520"/>
      <c r="SCF37" s="520"/>
      <c r="SCG37" s="520"/>
      <c r="SCH37" s="520"/>
      <c r="SCI37" s="520"/>
      <c r="SCJ37" s="520"/>
      <c r="SCK37" s="520"/>
      <c r="SCL37" s="520"/>
      <c r="SCM37" s="520"/>
      <c r="SCN37" s="520"/>
      <c r="SCO37" s="520"/>
      <c r="SCP37" s="520"/>
      <c r="SCQ37" s="520"/>
      <c r="SCR37" s="520"/>
      <c r="SCS37" s="520"/>
      <c r="SCT37" s="520"/>
      <c r="SCU37" s="520"/>
      <c r="SCV37" s="520"/>
      <c r="SCW37" s="520"/>
      <c r="SCX37" s="520"/>
      <c r="SCY37" s="520"/>
      <c r="SCZ37" s="520"/>
      <c r="SDA37" s="520"/>
      <c r="SDB37" s="520"/>
      <c r="SDC37" s="520"/>
      <c r="SDD37" s="520"/>
      <c r="SDE37" s="520"/>
      <c r="SDF37" s="520"/>
      <c r="SDG37" s="520"/>
      <c r="SDH37" s="520"/>
      <c r="SDI37" s="520"/>
      <c r="SDJ37" s="520"/>
      <c r="SDK37" s="520"/>
      <c r="SDL37" s="520"/>
      <c r="SDM37" s="520"/>
      <c r="SDN37" s="520"/>
      <c r="SDO37" s="520"/>
      <c r="SDP37" s="520"/>
      <c r="SDQ37" s="520"/>
      <c r="SDR37" s="520"/>
      <c r="SDS37" s="520"/>
      <c r="SDT37" s="520"/>
      <c r="SDU37" s="520"/>
      <c r="SDV37" s="520"/>
      <c r="SDW37" s="520"/>
      <c r="SDX37" s="520"/>
      <c r="SDY37" s="520"/>
      <c r="SDZ37" s="520"/>
      <c r="SEA37" s="520"/>
      <c r="SEB37" s="520"/>
      <c r="SEC37" s="520"/>
      <c r="SED37" s="520"/>
      <c r="SEE37" s="520"/>
      <c r="SEF37" s="520"/>
      <c r="SEG37" s="520"/>
      <c r="SEH37" s="520"/>
      <c r="SEI37" s="520"/>
      <c r="SEJ37" s="520"/>
      <c r="SEK37" s="520"/>
      <c r="SEL37" s="520"/>
      <c r="SEM37" s="520"/>
      <c r="SEN37" s="520"/>
      <c r="SEO37" s="520"/>
      <c r="SEP37" s="520"/>
      <c r="SEQ37" s="520"/>
      <c r="SER37" s="520"/>
      <c r="SES37" s="520"/>
      <c r="SET37" s="520"/>
      <c r="SEU37" s="520"/>
      <c r="SEV37" s="520"/>
      <c r="SEW37" s="520"/>
      <c r="SEX37" s="520"/>
      <c r="SEY37" s="520"/>
      <c r="SEZ37" s="520"/>
      <c r="SFA37" s="520"/>
      <c r="SFB37" s="520"/>
      <c r="SFC37" s="520"/>
      <c r="SFD37" s="520"/>
      <c r="SFE37" s="520"/>
      <c r="SFF37" s="520"/>
      <c r="SFG37" s="520"/>
      <c r="SFH37" s="520"/>
      <c r="SFI37" s="520"/>
      <c r="SFJ37" s="520"/>
      <c r="SFK37" s="520"/>
      <c r="SFL37" s="520"/>
      <c r="SFM37" s="520"/>
      <c r="SFN37" s="520"/>
      <c r="SFO37" s="520"/>
      <c r="SFP37" s="520"/>
      <c r="SFQ37" s="520"/>
      <c r="SFR37" s="520"/>
      <c r="SFS37" s="520"/>
      <c r="SFT37" s="520"/>
      <c r="SFU37" s="520"/>
      <c r="SFV37" s="520"/>
      <c r="SFW37" s="520"/>
      <c r="SFX37" s="520"/>
      <c r="SFY37" s="520"/>
      <c r="SFZ37" s="520"/>
      <c r="SGA37" s="520"/>
      <c r="SGB37" s="520"/>
      <c r="SGC37" s="520"/>
      <c r="SGD37" s="520"/>
      <c r="SGE37" s="520"/>
      <c r="SGF37" s="520"/>
      <c r="SGG37" s="520"/>
      <c r="SGH37" s="520"/>
      <c r="SGI37" s="520"/>
      <c r="SGJ37" s="520"/>
      <c r="SGK37" s="520"/>
      <c r="SGL37" s="520"/>
      <c r="SGM37" s="520"/>
      <c r="SGN37" s="520"/>
      <c r="SGO37" s="520"/>
      <c r="SGP37" s="520"/>
      <c r="SGQ37" s="520"/>
      <c r="SGR37" s="520"/>
      <c r="SGS37" s="520"/>
      <c r="SGT37" s="520"/>
      <c r="SGU37" s="520"/>
      <c r="SGV37" s="520"/>
      <c r="SGW37" s="520"/>
      <c r="SGX37" s="520"/>
      <c r="SGY37" s="520"/>
      <c r="SGZ37" s="520"/>
      <c r="SHA37" s="520"/>
      <c r="SHB37" s="520"/>
      <c r="SHC37" s="520"/>
      <c r="SHD37" s="520"/>
      <c r="SHE37" s="520"/>
      <c r="SHF37" s="520"/>
      <c r="SHG37" s="520"/>
      <c r="SHH37" s="520"/>
      <c r="SHI37" s="520"/>
      <c r="SHJ37" s="520"/>
      <c r="SHK37" s="520"/>
      <c r="SHL37" s="520"/>
      <c r="SHM37" s="520"/>
      <c r="SHN37" s="520"/>
      <c r="SHO37" s="520"/>
      <c r="SHP37" s="520"/>
      <c r="SHQ37" s="520"/>
      <c r="SHR37" s="520"/>
      <c r="SHS37" s="520"/>
      <c r="SHT37" s="520"/>
      <c r="SHU37" s="520"/>
      <c r="SHV37" s="520"/>
      <c r="SHW37" s="520"/>
      <c r="SHX37" s="520"/>
      <c r="SHY37" s="520"/>
      <c r="SHZ37" s="520"/>
      <c r="SIA37" s="520"/>
      <c r="SIB37" s="520"/>
      <c r="SIC37" s="520"/>
      <c r="SID37" s="520"/>
      <c r="SIE37" s="520"/>
      <c r="SIF37" s="520"/>
      <c r="SIG37" s="520"/>
      <c r="SIH37" s="520"/>
      <c r="SII37" s="520"/>
      <c r="SIJ37" s="520"/>
      <c r="SIK37" s="520"/>
      <c r="SIL37" s="520"/>
      <c r="SIM37" s="520"/>
      <c r="SIN37" s="520"/>
      <c r="SIO37" s="520"/>
      <c r="SIP37" s="520"/>
      <c r="SIQ37" s="520"/>
      <c r="SIR37" s="520"/>
      <c r="SIS37" s="520"/>
      <c r="SIT37" s="520"/>
      <c r="SIU37" s="520"/>
      <c r="SIV37" s="520"/>
      <c r="SIW37" s="520"/>
      <c r="SIX37" s="520"/>
      <c r="SIY37" s="520"/>
      <c r="SIZ37" s="520"/>
      <c r="SJA37" s="520"/>
      <c r="SJB37" s="520"/>
      <c r="SJC37" s="520"/>
      <c r="SJD37" s="520"/>
      <c r="SJE37" s="520"/>
      <c r="SJF37" s="520"/>
      <c r="SJG37" s="520"/>
      <c r="SJH37" s="520"/>
      <c r="SJI37" s="520"/>
      <c r="SJJ37" s="520"/>
      <c r="SJK37" s="520"/>
      <c r="SJL37" s="520"/>
      <c r="SJM37" s="520"/>
      <c r="SJN37" s="520"/>
      <c r="SJO37" s="520"/>
      <c r="SJP37" s="520"/>
      <c r="SJQ37" s="520"/>
      <c r="SJR37" s="520"/>
      <c r="SJS37" s="520"/>
      <c r="SJT37" s="520"/>
      <c r="SJU37" s="520"/>
      <c r="SJV37" s="520"/>
      <c r="SJW37" s="520"/>
      <c r="SJX37" s="520"/>
      <c r="SJY37" s="520"/>
      <c r="SJZ37" s="520"/>
      <c r="SKA37" s="520"/>
      <c r="SKB37" s="520"/>
      <c r="SKC37" s="520"/>
      <c r="SKD37" s="520"/>
      <c r="SKE37" s="520"/>
      <c r="SKF37" s="520"/>
      <c r="SKG37" s="520"/>
      <c r="SKH37" s="520"/>
      <c r="SKI37" s="520"/>
      <c r="SKJ37" s="520"/>
      <c r="SKK37" s="520"/>
      <c r="SKL37" s="520"/>
      <c r="SKM37" s="520"/>
      <c r="SKN37" s="520"/>
      <c r="SKO37" s="520"/>
      <c r="SKP37" s="520"/>
      <c r="SKQ37" s="520"/>
      <c r="SKR37" s="520"/>
      <c r="SKS37" s="520"/>
      <c r="SKT37" s="520"/>
      <c r="SKU37" s="520"/>
      <c r="SKV37" s="520"/>
      <c r="SKW37" s="520"/>
      <c r="SKX37" s="520"/>
      <c r="SKY37" s="520"/>
      <c r="SKZ37" s="520"/>
      <c r="SLA37" s="520"/>
      <c r="SLB37" s="520"/>
      <c r="SLC37" s="520"/>
      <c r="SLD37" s="520"/>
      <c r="SLE37" s="520"/>
      <c r="SLF37" s="520"/>
      <c r="SLG37" s="520"/>
      <c r="SLH37" s="520"/>
      <c r="SLI37" s="520"/>
      <c r="SLJ37" s="520"/>
      <c r="SLK37" s="520"/>
      <c r="SLL37" s="520"/>
      <c r="SLM37" s="520"/>
      <c r="SLN37" s="520"/>
      <c r="SLO37" s="520"/>
      <c r="SLP37" s="520"/>
      <c r="SLQ37" s="520"/>
      <c r="SLR37" s="520"/>
      <c r="SLS37" s="520"/>
      <c r="SLT37" s="520"/>
      <c r="SLU37" s="520"/>
      <c r="SLV37" s="520"/>
      <c r="SLW37" s="520"/>
      <c r="SLX37" s="520"/>
      <c r="SLY37" s="520"/>
      <c r="SLZ37" s="520"/>
      <c r="SMA37" s="520"/>
      <c r="SMB37" s="520"/>
      <c r="SMC37" s="520"/>
      <c r="SMD37" s="520"/>
      <c r="SME37" s="520"/>
      <c r="SMF37" s="520"/>
      <c r="SMG37" s="520"/>
      <c r="SMH37" s="520"/>
      <c r="SMI37" s="520"/>
      <c r="SMJ37" s="520"/>
      <c r="SMK37" s="520"/>
      <c r="SML37" s="520"/>
      <c r="SMM37" s="520"/>
      <c r="SMN37" s="520"/>
      <c r="SMO37" s="520"/>
      <c r="SMP37" s="520"/>
      <c r="SMQ37" s="520"/>
      <c r="SMR37" s="520"/>
      <c r="SMS37" s="520"/>
      <c r="SMT37" s="520"/>
      <c r="SMU37" s="520"/>
      <c r="SMV37" s="520"/>
      <c r="SMW37" s="520"/>
      <c r="SMX37" s="520"/>
      <c r="SMY37" s="520"/>
      <c r="SMZ37" s="520"/>
      <c r="SNA37" s="520"/>
      <c r="SNB37" s="520"/>
      <c r="SNC37" s="520"/>
      <c r="SND37" s="520"/>
      <c r="SNE37" s="520"/>
      <c r="SNF37" s="520"/>
      <c r="SNG37" s="520"/>
      <c r="SNH37" s="520"/>
      <c r="SNI37" s="520"/>
      <c r="SNJ37" s="520"/>
      <c r="SNK37" s="520"/>
      <c r="SNL37" s="520"/>
      <c r="SNM37" s="520"/>
      <c r="SNN37" s="520"/>
      <c r="SNO37" s="520"/>
      <c r="SNP37" s="520"/>
      <c r="SNQ37" s="520"/>
      <c r="SNR37" s="520"/>
      <c r="SNS37" s="520"/>
      <c r="SNT37" s="520"/>
      <c r="SNU37" s="520"/>
      <c r="SNV37" s="520"/>
      <c r="SNW37" s="520"/>
      <c r="SNX37" s="520"/>
      <c r="SNY37" s="520"/>
      <c r="SNZ37" s="520"/>
      <c r="SOA37" s="520"/>
      <c r="SOB37" s="520"/>
      <c r="SOC37" s="520"/>
      <c r="SOD37" s="520"/>
      <c r="SOE37" s="520"/>
      <c r="SOF37" s="520"/>
      <c r="SOG37" s="520"/>
      <c r="SOH37" s="520"/>
      <c r="SOI37" s="520"/>
      <c r="SOJ37" s="520"/>
      <c r="SOK37" s="520"/>
      <c r="SOL37" s="520"/>
      <c r="SOM37" s="520"/>
      <c r="SON37" s="520"/>
      <c r="SOO37" s="520"/>
      <c r="SOP37" s="520"/>
      <c r="SOQ37" s="520"/>
      <c r="SOR37" s="520"/>
      <c r="SOS37" s="520"/>
      <c r="SOT37" s="520"/>
      <c r="SOU37" s="520"/>
      <c r="SOV37" s="520"/>
      <c r="SOW37" s="520"/>
      <c r="SOX37" s="520"/>
      <c r="SOY37" s="520"/>
      <c r="SOZ37" s="520"/>
      <c r="SPA37" s="520"/>
      <c r="SPB37" s="520"/>
      <c r="SPC37" s="520"/>
      <c r="SPD37" s="520"/>
      <c r="SPE37" s="520"/>
      <c r="SPF37" s="520"/>
      <c r="SPG37" s="520"/>
      <c r="SPH37" s="520"/>
      <c r="SPI37" s="520"/>
      <c r="SPJ37" s="520"/>
      <c r="SPK37" s="520"/>
      <c r="SPL37" s="520"/>
      <c r="SPM37" s="520"/>
      <c r="SPN37" s="520"/>
      <c r="SPO37" s="520"/>
      <c r="SPP37" s="520"/>
      <c r="SPQ37" s="520"/>
      <c r="SPR37" s="520"/>
      <c r="SPS37" s="520"/>
      <c r="SPT37" s="520"/>
      <c r="SPU37" s="520"/>
      <c r="SPV37" s="520"/>
      <c r="SPW37" s="520"/>
      <c r="SPX37" s="520"/>
      <c r="SPY37" s="520"/>
      <c r="SPZ37" s="520"/>
      <c r="SQA37" s="520"/>
      <c r="SQB37" s="520"/>
      <c r="SQC37" s="520"/>
      <c r="SQD37" s="520"/>
      <c r="SQE37" s="520"/>
      <c r="SQF37" s="520"/>
      <c r="SQG37" s="520"/>
      <c r="SQH37" s="520"/>
      <c r="SQI37" s="520"/>
      <c r="SQJ37" s="520"/>
      <c r="SQK37" s="520"/>
      <c r="SQL37" s="520"/>
      <c r="SQM37" s="520"/>
      <c r="SQN37" s="520"/>
      <c r="SQO37" s="520"/>
      <c r="SQP37" s="520"/>
      <c r="SQQ37" s="520"/>
      <c r="SQR37" s="520"/>
      <c r="SQS37" s="520"/>
      <c r="SQT37" s="520"/>
      <c r="SQU37" s="520"/>
      <c r="SQV37" s="520"/>
      <c r="SQW37" s="520"/>
      <c r="SQX37" s="520"/>
      <c r="SQY37" s="520"/>
      <c r="SQZ37" s="520"/>
      <c r="SRA37" s="520"/>
      <c r="SRB37" s="520"/>
      <c r="SRC37" s="520"/>
      <c r="SRD37" s="520"/>
      <c r="SRE37" s="520"/>
      <c r="SRF37" s="520"/>
      <c r="SRG37" s="520"/>
      <c r="SRH37" s="520"/>
      <c r="SRI37" s="520"/>
      <c r="SRJ37" s="520"/>
      <c r="SRK37" s="520"/>
      <c r="SRL37" s="520"/>
      <c r="SRM37" s="520"/>
      <c r="SRN37" s="520"/>
      <c r="SRO37" s="520"/>
      <c r="SRP37" s="520"/>
      <c r="SRQ37" s="520"/>
      <c r="SRR37" s="520"/>
      <c r="SRS37" s="520"/>
      <c r="SRT37" s="520"/>
      <c r="SRU37" s="520"/>
      <c r="SRV37" s="520"/>
      <c r="SRW37" s="520"/>
      <c r="SRX37" s="520"/>
      <c r="SRY37" s="520"/>
      <c r="SRZ37" s="520"/>
      <c r="SSA37" s="520"/>
      <c r="SSB37" s="520"/>
      <c r="SSC37" s="520"/>
      <c r="SSD37" s="520"/>
      <c r="SSE37" s="520"/>
      <c r="SSF37" s="520"/>
      <c r="SSG37" s="520"/>
      <c r="SSH37" s="520"/>
      <c r="SSI37" s="520"/>
      <c r="SSJ37" s="520"/>
      <c r="SSK37" s="520"/>
      <c r="SSL37" s="520"/>
      <c r="SSM37" s="520"/>
      <c r="SSN37" s="520"/>
      <c r="SSO37" s="520"/>
      <c r="SSP37" s="520"/>
      <c r="SSQ37" s="520"/>
      <c r="SSR37" s="520"/>
      <c r="SSS37" s="520"/>
      <c r="SST37" s="520"/>
      <c r="SSU37" s="520"/>
      <c r="SSV37" s="520"/>
      <c r="SSW37" s="520"/>
      <c r="SSX37" s="520"/>
      <c r="SSY37" s="520"/>
      <c r="SSZ37" s="520"/>
      <c r="STA37" s="520"/>
      <c r="STB37" s="520"/>
      <c r="STC37" s="520"/>
      <c r="STD37" s="520"/>
      <c r="STE37" s="520"/>
      <c r="STF37" s="520"/>
      <c r="STG37" s="520"/>
      <c r="STH37" s="520"/>
      <c r="STI37" s="520"/>
      <c r="STJ37" s="520"/>
      <c r="STK37" s="520"/>
      <c r="STL37" s="520"/>
      <c r="STM37" s="520"/>
      <c r="STN37" s="520"/>
      <c r="STO37" s="520"/>
      <c r="STP37" s="520"/>
      <c r="STQ37" s="520"/>
      <c r="STR37" s="520"/>
      <c r="STS37" s="520"/>
      <c r="STT37" s="520"/>
      <c r="STU37" s="520"/>
      <c r="STV37" s="520"/>
      <c r="STW37" s="520"/>
      <c r="STX37" s="520"/>
      <c r="STY37" s="520"/>
      <c r="STZ37" s="520"/>
      <c r="SUA37" s="520"/>
      <c r="SUB37" s="520"/>
      <c r="SUC37" s="520"/>
      <c r="SUD37" s="520"/>
      <c r="SUE37" s="520"/>
      <c r="SUF37" s="520"/>
      <c r="SUG37" s="520"/>
      <c r="SUH37" s="520"/>
      <c r="SUI37" s="520"/>
      <c r="SUJ37" s="520"/>
      <c r="SUK37" s="520"/>
      <c r="SUL37" s="520"/>
      <c r="SUM37" s="520"/>
      <c r="SUN37" s="520"/>
      <c r="SUO37" s="520"/>
      <c r="SUP37" s="520"/>
      <c r="SUQ37" s="520"/>
      <c r="SUR37" s="520"/>
      <c r="SUS37" s="520"/>
      <c r="SUT37" s="520"/>
      <c r="SUU37" s="520"/>
      <c r="SUV37" s="520"/>
      <c r="SUW37" s="520"/>
      <c r="SUX37" s="520"/>
      <c r="SUY37" s="520"/>
      <c r="SUZ37" s="520"/>
      <c r="SVA37" s="520"/>
      <c r="SVB37" s="520"/>
      <c r="SVC37" s="520"/>
      <c r="SVD37" s="520"/>
      <c r="SVE37" s="520"/>
      <c r="SVF37" s="520"/>
      <c r="SVG37" s="520"/>
      <c r="SVH37" s="520"/>
      <c r="SVI37" s="520"/>
      <c r="SVJ37" s="520"/>
      <c r="SVK37" s="520"/>
      <c r="SVL37" s="520"/>
      <c r="SVM37" s="520"/>
      <c r="SVN37" s="520"/>
      <c r="SVO37" s="520"/>
      <c r="SVP37" s="520"/>
      <c r="SVQ37" s="520"/>
      <c r="SVR37" s="520"/>
      <c r="SVS37" s="520"/>
      <c r="SVT37" s="520"/>
      <c r="SVU37" s="520"/>
      <c r="SVV37" s="520"/>
      <c r="SVW37" s="520"/>
      <c r="SVX37" s="520"/>
      <c r="SVY37" s="520"/>
      <c r="SVZ37" s="520"/>
      <c r="SWA37" s="520"/>
      <c r="SWB37" s="520"/>
      <c r="SWC37" s="520"/>
      <c r="SWD37" s="520"/>
      <c r="SWE37" s="520"/>
      <c r="SWF37" s="520"/>
      <c r="SWG37" s="520"/>
      <c r="SWH37" s="520"/>
      <c r="SWI37" s="520"/>
      <c r="SWJ37" s="520"/>
      <c r="SWK37" s="520"/>
      <c r="SWL37" s="520"/>
      <c r="SWM37" s="520"/>
      <c r="SWN37" s="520"/>
      <c r="SWO37" s="520"/>
      <c r="SWP37" s="520"/>
      <c r="SWQ37" s="520"/>
      <c r="SWR37" s="520"/>
      <c r="SWS37" s="520"/>
      <c r="SWT37" s="520"/>
      <c r="SWU37" s="520"/>
      <c r="SWV37" s="520"/>
      <c r="SWW37" s="520"/>
      <c r="SWX37" s="520"/>
      <c r="SWY37" s="520"/>
      <c r="SWZ37" s="520"/>
      <c r="SXA37" s="520"/>
      <c r="SXB37" s="520"/>
      <c r="SXC37" s="520"/>
      <c r="SXD37" s="520"/>
      <c r="SXE37" s="520"/>
      <c r="SXF37" s="520"/>
      <c r="SXG37" s="520"/>
      <c r="SXH37" s="520"/>
      <c r="SXI37" s="520"/>
      <c r="SXJ37" s="520"/>
      <c r="SXK37" s="520"/>
      <c r="SXL37" s="520"/>
      <c r="SXM37" s="520"/>
      <c r="SXN37" s="520"/>
      <c r="SXO37" s="520"/>
      <c r="SXP37" s="520"/>
      <c r="SXQ37" s="520"/>
      <c r="SXR37" s="520"/>
      <c r="SXS37" s="520"/>
      <c r="SXT37" s="520"/>
      <c r="SXU37" s="520"/>
      <c r="SXV37" s="520"/>
      <c r="SXW37" s="520"/>
      <c r="SXX37" s="520"/>
      <c r="SXY37" s="520"/>
      <c r="SXZ37" s="520"/>
      <c r="SYA37" s="520"/>
      <c r="SYB37" s="520"/>
      <c r="SYC37" s="520"/>
      <c r="SYD37" s="520"/>
      <c r="SYE37" s="520"/>
      <c r="SYF37" s="520"/>
      <c r="SYG37" s="520"/>
      <c r="SYH37" s="520"/>
      <c r="SYI37" s="520"/>
      <c r="SYJ37" s="520"/>
      <c r="SYK37" s="520"/>
      <c r="SYL37" s="520"/>
      <c r="SYM37" s="520"/>
      <c r="SYN37" s="520"/>
      <c r="SYO37" s="520"/>
      <c r="SYP37" s="520"/>
      <c r="SYQ37" s="520"/>
      <c r="SYR37" s="520"/>
      <c r="SYS37" s="520"/>
      <c r="SYT37" s="520"/>
      <c r="SYU37" s="520"/>
      <c r="SYV37" s="520"/>
      <c r="SYW37" s="520"/>
      <c r="SYX37" s="520"/>
      <c r="SYY37" s="520"/>
      <c r="SYZ37" s="520"/>
      <c r="SZA37" s="520"/>
      <c r="SZB37" s="520"/>
      <c r="SZC37" s="520"/>
      <c r="SZD37" s="520"/>
      <c r="SZE37" s="520"/>
      <c r="SZF37" s="520"/>
      <c r="SZG37" s="520"/>
      <c r="SZH37" s="520"/>
      <c r="SZI37" s="520"/>
      <c r="SZJ37" s="520"/>
      <c r="SZK37" s="520"/>
      <c r="SZL37" s="520"/>
      <c r="SZM37" s="520"/>
      <c r="SZN37" s="520"/>
      <c r="SZO37" s="520"/>
      <c r="SZP37" s="520"/>
      <c r="SZQ37" s="520"/>
      <c r="SZR37" s="520"/>
      <c r="SZS37" s="520"/>
      <c r="SZT37" s="520"/>
      <c r="SZU37" s="520"/>
      <c r="SZV37" s="520"/>
      <c r="SZW37" s="520"/>
      <c r="SZX37" s="520"/>
      <c r="SZY37" s="520"/>
      <c r="SZZ37" s="520"/>
      <c r="TAA37" s="520"/>
      <c r="TAB37" s="520"/>
      <c r="TAC37" s="520"/>
      <c r="TAD37" s="520"/>
      <c r="TAE37" s="520"/>
      <c r="TAF37" s="520"/>
      <c r="TAG37" s="520"/>
      <c r="TAH37" s="520"/>
      <c r="TAI37" s="520"/>
      <c r="TAJ37" s="520"/>
      <c r="TAK37" s="520"/>
      <c r="TAL37" s="520"/>
      <c r="TAM37" s="520"/>
      <c r="TAN37" s="520"/>
      <c r="TAO37" s="520"/>
      <c r="TAP37" s="520"/>
      <c r="TAQ37" s="520"/>
      <c r="TAR37" s="520"/>
      <c r="TAS37" s="520"/>
      <c r="TAT37" s="520"/>
      <c r="TAU37" s="520"/>
      <c r="TAV37" s="520"/>
      <c r="TAW37" s="520"/>
      <c r="TAX37" s="520"/>
      <c r="TAY37" s="520"/>
      <c r="TAZ37" s="520"/>
      <c r="TBA37" s="520"/>
      <c r="TBB37" s="520"/>
      <c r="TBC37" s="520"/>
      <c r="TBD37" s="520"/>
      <c r="TBE37" s="520"/>
      <c r="TBF37" s="520"/>
      <c r="TBG37" s="520"/>
      <c r="TBH37" s="520"/>
      <c r="TBI37" s="520"/>
      <c r="TBJ37" s="520"/>
      <c r="TBK37" s="520"/>
      <c r="TBL37" s="520"/>
      <c r="TBM37" s="520"/>
      <c r="TBN37" s="520"/>
      <c r="TBO37" s="520"/>
      <c r="TBP37" s="520"/>
      <c r="TBQ37" s="520"/>
      <c r="TBR37" s="520"/>
      <c r="TBS37" s="520"/>
      <c r="TBT37" s="520"/>
      <c r="TBU37" s="520"/>
      <c r="TBV37" s="520"/>
      <c r="TBW37" s="520"/>
      <c r="TBX37" s="520"/>
      <c r="TBY37" s="520"/>
      <c r="TBZ37" s="520"/>
      <c r="TCA37" s="520"/>
      <c r="TCB37" s="520"/>
      <c r="TCC37" s="520"/>
      <c r="TCD37" s="520"/>
      <c r="TCE37" s="520"/>
      <c r="TCF37" s="520"/>
      <c r="TCG37" s="520"/>
      <c r="TCH37" s="520"/>
      <c r="TCI37" s="520"/>
      <c r="TCJ37" s="520"/>
      <c r="TCK37" s="520"/>
      <c r="TCL37" s="520"/>
      <c r="TCM37" s="520"/>
      <c r="TCN37" s="520"/>
      <c r="TCO37" s="520"/>
      <c r="TCP37" s="520"/>
      <c r="TCQ37" s="520"/>
      <c r="TCR37" s="520"/>
      <c r="TCS37" s="520"/>
      <c r="TCT37" s="520"/>
      <c r="TCU37" s="520"/>
      <c r="TCV37" s="520"/>
      <c r="TCW37" s="520"/>
      <c r="TCX37" s="520"/>
      <c r="TCY37" s="520"/>
      <c r="TCZ37" s="520"/>
      <c r="TDA37" s="520"/>
      <c r="TDB37" s="520"/>
      <c r="TDC37" s="520"/>
      <c r="TDD37" s="520"/>
      <c r="TDE37" s="520"/>
      <c r="TDF37" s="520"/>
      <c r="TDG37" s="520"/>
      <c r="TDH37" s="520"/>
      <c r="TDI37" s="520"/>
      <c r="TDJ37" s="520"/>
      <c r="TDK37" s="520"/>
      <c r="TDL37" s="520"/>
      <c r="TDM37" s="520"/>
      <c r="TDN37" s="520"/>
      <c r="TDO37" s="520"/>
      <c r="TDP37" s="520"/>
      <c r="TDQ37" s="520"/>
      <c r="TDR37" s="520"/>
      <c r="TDS37" s="520"/>
      <c r="TDT37" s="520"/>
      <c r="TDU37" s="520"/>
      <c r="TDV37" s="520"/>
      <c r="TDW37" s="520"/>
      <c r="TDX37" s="520"/>
      <c r="TDY37" s="520"/>
      <c r="TDZ37" s="520"/>
      <c r="TEA37" s="520"/>
      <c r="TEB37" s="520"/>
      <c r="TEC37" s="520"/>
      <c r="TED37" s="520"/>
      <c r="TEE37" s="520"/>
      <c r="TEF37" s="520"/>
      <c r="TEG37" s="520"/>
      <c r="TEH37" s="520"/>
      <c r="TEI37" s="520"/>
      <c r="TEJ37" s="520"/>
      <c r="TEK37" s="520"/>
      <c r="TEL37" s="520"/>
      <c r="TEM37" s="520"/>
      <c r="TEN37" s="520"/>
      <c r="TEO37" s="520"/>
      <c r="TEP37" s="520"/>
      <c r="TEQ37" s="520"/>
      <c r="TER37" s="520"/>
      <c r="TES37" s="520"/>
      <c r="TET37" s="520"/>
      <c r="TEU37" s="520"/>
      <c r="TEV37" s="520"/>
      <c r="TEW37" s="520"/>
      <c r="TEX37" s="520"/>
      <c r="TEY37" s="520"/>
      <c r="TEZ37" s="520"/>
      <c r="TFA37" s="520"/>
      <c r="TFB37" s="520"/>
      <c r="TFC37" s="520"/>
      <c r="TFD37" s="520"/>
      <c r="TFE37" s="520"/>
      <c r="TFF37" s="520"/>
      <c r="TFG37" s="520"/>
      <c r="TFH37" s="520"/>
      <c r="TFI37" s="520"/>
      <c r="TFJ37" s="520"/>
      <c r="TFK37" s="520"/>
      <c r="TFL37" s="520"/>
      <c r="TFM37" s="520"/>
      <c r="TFN37" s="520"/>
      <c r="TFO37" s="520"/>
      <c r="TFP37" s="520"/>
      <c r="TFQ37" s="520"/>
      <c r="TFR37" s="520"/>
      <c r="TFS37" s="520"/>
      <c r="TFT37" s="520"/>
      <c r="TFU37" s="520"/>
      <c r="TFV37" s="520"/>
      <c r="TFW37" s="520"/>
      <c r="TFX37" s="520"/>
      <c r="TFY37" s="520"/>
      <c r="TFZ37" s="520"/>
      <c r="TGA37" s="520"/>
      <c r="TGB37" s="520"/>
      <c r="TGC37" s="520"/>
      <c r="TGD37" s="520"/>
      <c r="TGE37" s="520"/>
      <c r="TGF37" s="520"/>
      <c r="TGG37" s="520"/>
      <c r="TGH37" s="520"/>
      <c r="TGI37" s="520"/>
      <c r="TGJ37" s="520"/>
      <c r="TGK37" s="520"/>
      <c r="TGL37" s="520"/>
      <c r="TGM37" s="520"/>
      <c r="TGN37" s="520"/>
      <c r="TGO37" s="520"/>
      <c r="TGP37" s="520"/>
      <c r="TGQ37" s="520"/>
      <c r="TGR37" s="520"/>
      <c r="TGS37" s="520"/>
      <c r="TGT37" s="520"/>
      <c r="TGU37" s="520"/>
      <c r="TGV37" s="520"/>
      <c r="TGW37" s="520"/>
      <c r="TGX37" s="520"/>
      <c r="TGY37" s="520"/>
      <c r="TGZ37" s="520"/>
      <c r="THA37" s="520"/>
      <c r="THB37" s="520"/>
      <c r="THC37" s="520"/>
      <c r="THD37" s="520"/>
      <c r="THE37" s="520"/>
      <c r="THF37" s="520"/>
      <c r="THG37" s="520"/>
      <c r="THH37" s="520"/>
      <c r="THI37" s="520"/>
      <c r="THJ37" s="520"/>
      <c r="THK37" s="520"/>
      <c r="THL37" s="520"/>
      <c r="THM37" s="520"/>
      <c r="THN37" s="520"/>
      <c r="THO37" s="520"/>
      <c r="THP37" s="520"/>
      <c r="THQ37" s="520"/>
      <c r="THR37" s="520"/>
      <c r="THS37" s="520"/>
      <c r="THT37" s="520"/>
      <c r="THU37" s="520"/>
      <c r="THV37" s="520"/>
      <c r="THW37" s="520"/>
      <c r="THX37" s="520"/>
      <c r="THY37" s="520"/>
      <c r="THZ37" s="520"/>
      <c r="TIA37" s="520"/>
      <c r="TIB37" s="520"/>
      <c r="TIC37" s="520"/>
      <c r="TID37" s="520"/>
      <c r="TIE37" s="520"/>
      <c r="TIF37" s="520"/>
      <c r="TIG37" s="520"/>
      <c r="TIH37" s="520"/>
      <c r="TII37" s="520"/>
      <c r="TIJ37" s="520"/>
      <c r="TIK37" s="520"/>
      <c r="TIL37" s="520"/>
      <c r="TIM37" s="520"/>
      <c r="TIN37" s="520"/>
      <c r="TIO37" s="520"/>
      <c r="TIP37" s="520"/>
      <c r="TIQ37" s="520"/>
      <c r="TIR37" s="520"/>
      <c r="TIS37" s="520"/>
      <c r="TIT37" s="520"/>
      <c r="TIU37" s="520"/>
      <c r="TIV37" s="520"/>
      <c r="TIW37" s="520"/>
      <c r="TIX37" s="520"/>
      <c r="TIY37" s="520"/>
      <c r="TIZ37" s="520"/>
      <c r="TJA37" s="520"/>
      <c r="TJB37" s="520"/>
      <c r="TJC37" s="520"/>
      <c r="TJD37" s="520"/>
      <c r="TJE37" s="520"/>
      <c r="TJF37" s="520"/>
      <c r="TJG37" s="520"/>
      <c r="TJH37" s="520"/>
      <c r="TJI37" s="520"/>
      <c r="TJJ37" s="520"/>
      <c r="TJK37" s="520"/>
      <c r="TJL37" s="520"/>
      <c r="TJM37" s="520"/>
      <c r="TJN37" s="520"/>
      <c r="TJO37" s="520"/>
      <c r="TJP37" s="520"/>
      <c r="TJQ37" s="520"/>
      <c r="TJR37" s="520"/>
      <c r="TJS37" s="520"/>
      <c r="TJT37" s="520"/>
      <c r="TJU37" s="520"/>
      <c r="TJV37" s="520"/>
      <c r="TJW37" s="520"/>
      <c r="TJX37" s="520"/>
      <c r="TJY37" s="520"/>
      <c r="TJZ37" s="520"/>
      <c r="TKA37" s="520"/>
      <c r="TKB37" s="520"/>
      <c r="TKC37" s="520"/>
      <c r="TKD37" s="520"/>
      <c r="TKE37" s="520"/>
      <c r="TKF37" s="520"/>
      <c r="TKG37" s="520"/>
      <c r="TKH37" s="520"/>
      <c r="TKI37" s="520"/>
      <c r="TKJ37" s="520"/>
      <c r="TKK37" s="520"/>
      <c r="TKL37" s="520"/>
      <c r="TKM37" s="520"/>
      <c r="TKN37" s="520"/>
      <c r="TKO37" s="520"/>
      <c r="TKP37" s="520"/>
      <c r="TKQ37" s="520"/>
      <c r="TKR37" s="520"/>
      <c r="TKS37" s="520"/>
      <c r="TKT37" s="520"/>
      <c r="TKU37" s="520"/>
      <c r="TKV37" s="520"/>
      <c r="TKW37" s="520"/>
      <c r="TKX37" s="520"/>
      <c r="TKY37" s="520"/>
      <c r="TKZ37" s="520"/>
      <c r="TLA37" s="520"/>
      <c r="TLB37" s="520"/>
      <c r="TLC37" s="520"/>
      <c r="TLD37" s="520"/>
      <c r="TLE37" s="520"/>
      <c r="TLF37" s="520"/>
      <c r="TLG37" s="520"/>
      <c r="TLH37" s="520"/>
      <c r="TLI37" s="520"/>
      <c r="TLJ37" s="520"/>
      <c r="TLK37" s="520"/>
      <c r="TLL37" s="520"/>
      <c r="TLM37" s="520"/>
      <c r="TLN37" s="520"/>
      <c r="TLO37" s="520"/>
      <c r="TLP37" s="520"/>
      <c r="TLQ37" s="520"/>
      <c r="TLR37" s="520"/>
      <c r="TLS37" s="520"/>
      <c r="TLT37" s="520"/>
      <c r="TLU37" s="520"/>
      <c r="TLV37" s="520"/>
      <c r="TLW37" s="520"/>
      <c r="TLX37" s="520"/>
      <c r="TLY37" s="520"/>
      <c r="TLZ37" s="520"/>
      <c r="TMA37" s="520"/>
      <c r="TMB37" s="520"/>
      <c r="TMC37" s="520"/>
      <c r="TMD37" s="520"/>
      <c r="TME37" s="520"/>
      <c r="TMF37" s="520"/>
      <c r="TMG37" s="520"/>
      <c r="TMH37" s="520"/>
      <c r="TMI37" s="520"/>
      <c r="TMJ37" s="520"/>
      <c r="TMK37" s="520"/>
      <c r="TML37" s="520"/>
      <c r="TMM37" s="520"/>
      <c r="TMN37" s="520"/>
      <c r="TMO37" s="520"/>
      <c r="TMP37" s="520"/>
      <c r="TMQ37" s="520"/>
      <c r="TMR37" s="520"/>
      <c r="TMS37" s="520"/>
      <c r="TMT37" s="520"/>
      <c r="TMU37" s="520"/>
      <c r="TMV37" s="520"/>
      <c r="TMW37" s="520"/>
      <c r="TMX37" s="520"/>
      <c r="TMY37" s="520"/>
      <c r="TMZ37" s="520"/>
      <c r="TNA37" s="520"/>
      <c r="TNB37" s="520"/>
      <c r="TNC37" s="520"/>
      <c r="TND37" s="520"/>
      <c r="TNE37" s="520"/>
      <c r="TNF37" s="520"/>
      <c r="TNG37" s="520"/>
      <c r="TNH37" s="520"/>
      <c r="TNI37" s="520"/>
      <c r="TNJ37" s="520"/>
      <c r="TNK37" s="520"/>
      <c r="TNL37" s="520"/>
      <c r="TNM37" s="520"/>
      <c r="TNN37" s="520"/>
      <c r="TNO37" s="520"/>
      <c r="TNP37" s="520"/>
      <c r="TNQ37" s="520"/>
      <c r="TNR37" s="520"/>
      <c r="TNS37" s="520"/>
      <c r="TNT37" s="520"/>
      <c r="TNU37" s="520"/>
      <c r="TNV37" s="520"/>
      <c r="TNW37" s="520"/>
      <c r="TNX37" s="520"/>
      <c r="TNY37" s="520"/>
      <c r="TNZ37" s="520"/>
      <c r="TOA37" s="520"/>
      <c r="TOB37" s="520"/>
      <c r="TOC37" s="520"/>
      <c r="TOD37" s="520"/>
      <c r="TOE37" s="520"/>
      <c r="TOF37" s="520"/>
      <c r="TOG37" s="520"/>
      <c r="TOH37" s="520"/>
      <c r="TOI37" s="520"/>
      <c r="TOJ37" s="520"/>
      <c r="TOK37" s="520"/>
      <c r="TOL37" s="520"/>
      <c r="TOM37" s="520"/>
      <c r="TON37" s="520"/>
      <c r="TOO37" s="520"/>
      <c r="TOP37" s="520"/>
      <c r="TOQ37" s="520"/>
      <c r="TOR37" s="520"/>
      <c r="TOS37" s="520"/>
      <c r="TOT37" s="520"/>
      <c r="TOU37" s="520"/>
      <c r="TOV37" s="520"/>
      <c r="TOW37" s="520"/>
      <c r="TOX37" s="520"/>
      <c r="TOY37" s="520"/>
      <c r="TOZ37" s="520"/>
      <c r="TPA37" s="520"/>
      <c r="TPB37" s="520"/>
      <c r="TPC37" s="520"/>
      <c r="TPD37" s="520"/>
      <c r="TPE37" s="520"/>
      <c r="TPF37" s="520"/>
      <c r="TPG37" s="520"/>
      <c r="TPH37" s="520"/>
      <c r="TPI37" s="520"/>
      <c r="TPJ37" s="520"/>
      <c r="TPK37" s="520"/>
      <c r="TPL37" s="520"/>
      <c r="TPM37" s="520"/>
      <c r="TPN37" s="520"/>
      <c r="TPO37" s="520"/>
      <c r="TPP37" s="520"/>
      <c r="TPQ37" s="520"/>
      <c r="TPR37" s="520"/>
      <c r="TPS37" s="520"/>
      <c r="TPT37" s="520"/>
      <c r="TPU37" s="520"/>
      <c r="TPV37" s="520"/>
      <c r="TPW37" s="520"/>
      <c r="TPX37" s="520"/>
      <c r="TPY37" s="520"/>
      <c r="TPZ37" s="520"/>
      <c r="TQA37" s="520"/>
      <c r="TQB37" s="520"/>
      <c r="TQC37" s="520"/>
      <c r="TQD37" s="520"/>
      <c r="TQE37" s="520"/>
      <c r="TQF37" s="520"/>
      <c r="TQG37" s="520"/>
      <c r="TQH37" s="520"/>
      <c r="TQI37" s="520"/>
      <c r="TQJ37" s="520"/>
      <c r="TQK37" s="520"/>
      <c r="TQL37" s="520"/>
      <c r="TQM37" s="520"/>
      <c r="TQN37" s="520"/>
      <c r="TQO37" s="520"/>
      <c r="TQP37" s="520"/>
      <c r="TQQ37" s="520"/>
      <c r="TQR37" s="520"/>
      <c r="TQS37" s="520"/>
      <c r="TQT37" s="520"/>
      <c r="TQU37" s="520"/>
      <c r="TQV37" s="520"/>
      <c r="TQW37" s="520"/>
      <c r="TQX37" s="520"/>
      <c r="TQY37" s="520"/>
      <c r="TQZ37" s="520"/>
      <c r="TRA37" s="520"/>
      <c r="TRB37" s="520"/>
      <c r="TRC37" s="520"/>
      <c r="TRD37" s="520"/>
      <c r="TRE37" s="520"/>
      <c r="TRF37" s="520"/>
      <c r="TRG37" s="520"/>
      <c r="TRH37" s="520"/>
      <c r="TRI37" s="520"/>
      <c r="TRJ37" s="520"/>
      <c r="TRK37" s="520"/>
      <c r="TRL37" s="520"/>
      <c r="TRM37" s="520"/>
      <c r="TRN37" s="520"/>
      <c r="TRO37" s="520"/>
      <c r="TRP37" s="520"/>
      <c r="TRQ37" s="520"/>
      <c r="TRR37" s="520"/>
      <c r="TRS37" s="520"/>
      <c r="TRT37" s="520"/>
      <c r="TRU37" s="520"/>
      <c r="TRV37" s="520"/>
      <c r="TRW37" s="520"/>
      <c r="TRX37" s="520"/>
      <c r="TRY37" s="520"/>
      <c r="TRZ37" s="520"/>
      <c r="TSA37" s="520"/>
      <c r="TSB37" s="520"/>
      <c r="TSC37" s="520"/>
      <c r="TSD37" s="520"/>
      <c r="TSE37" s="520"/>
      <c r="TSF37" s="520"/>
      <c r="TSG37" s="520"/>
      <c r="TSH37" s="520"/>
      <c r="TSI37" s="520"/>
      <c r="TSJ37" s="520"/>
      <c r="TSK37" s="520"/>
      <c r="TSL37" s="520"/>
      <c r="TSM37" s="520"/>
      <c r="TSN37" s="520"/>
      <c r="TSO37" s="520"/>
      <c r="TSP37" s="520"/>
      <c r="TSQ37" s="520"/>
      <c r="TSR37" s="520"/>
      <c r="TSS37" s="520"/>
      <c r="TST37" s="520"/>
      <c r="TSU37" s="520"/>
      <c r="TSV37" s="520"/>
      <c r="TSW37" s="520"/>
      <c r="TSX37" s="520"/>
      <c r="TSY37" s="520"/>
      <c r="TSZ37" s="520"/>
      <c r="TTA37" s="520"/>
      <c r="TTB37" s="520"/>
      <c r="TTC37" s="520"/>
      <c r="TTD37" s="520"/>
      <c r="TTE37" s="520"/>
      <c r="TTF37" s="520"/>
      <c r="TTG37" s="520"/>
      <c r="TTH37" s="520"/>
      <c r="TTI37" s="520"/>
      <c r="TTJ37" s="520"/>
      <c r="TTK37" s="520"/>
      <c r="TTL37" s="520"/>
      <c r="TTM37" s="520"/>
      <c r="TTN37" s="520"/>
      <c r="TTO37" s="520"/>
      <c r="TTP37" s="520"/>
      <c r="TTQ37" s="520"/>
      <c r="TTR37" s="520"/>
      <c r="TTS37" s="520"/>
      <c r="TTT37" s="520"/>
      <c r="TTU37" s="520"/>
      <c r="TTV37" s="520"/>
      <c r="TTW37" s="520"/>
      <c r="TTX37" s="520"/>
      <c r="TTY37" s="520"/>
      <c r="TTZ37" s="520"/>
      <c r="TUA37" s="520"/>
      <c r="TUB37" s="520"/>
      <c r="TUC37" s="520"/>
      <c r="TUD37" s="520"/>
      <c r="TUE37" s="520"/>
      <c r="TUF37" s="520"/>
      <c r="TUG37" s="520"/>
      <c r="TUH37" s="520"/>
      <c r="TUI37" s="520"/>
      <c r="TUJ37" s="520"/>
      <c r="TUK37" s="520"/>
      <c r="TUL37" s="520"/>
      <c r="TUM37" s="520"/>
      <c r="TUN37" s="520"/>
      <c r="TUO37" s="520"/>
      <c r="TUP37" s="520"/>
      <c r="TUQ37" s="520"/>
      <c r="TUR37" s="520"/>
      <c r="TUS37" s="520"/>
      <c r="TUT37" s="520"/>
      <c r="TUU37" s="520"/>
      <c r="TUV37" s="520"/>
      <c r="TUW37" s="520"/>
      <c r="TUX37" s="520"/>
      <c r="TUY37" s="520"/>
      <c r="TUZ37" s="520"/>
      <c r="TVA37" s="520"/>
      <c r="TVB37" s="520"/>
      <c r="TVC37" s="520"/>
      <c r="TVD37" s="520"/>
      <c r="TVE37" s="520"/>
      <c r="TVF37" s="520"/>
      <c r="TVG37" s="520"/>
      <c r="TVH37" s="520"/>
      <c r="TVI37" s="520"/>
      <c r="TVJ37" s="520"/>
      <c r="TVK37" s="520"/>
      <c r="TVL37" s="520"/>
      <c r="TVM37" s="520"/>
      <c r="TVN37" s="520"/>
      <c r="TVO37" s="520"/>
      <c r="TVP37" s="520"/>
      <c r="TVQ37" s="520"/>
      <c r="TVR37" s="520"/>
      <c r="TVS37" s="520"/>
      <c r="TVT37" s="520"/>
      <c r="TVU37" s="520"/>
      <c r="TVV37" s="520"/>
      <c r="TVW37" s="520"/>
      <c r="TVX37" s="520"/>
      <c r="TVY37" s="520"/>
      <c r="TVZ37" s="520"/>
      <c r="TWA37" s="520"/>
      <c r="TWB37" s="520"/>
      <c r="TWC37" s="520"/>
      <c r="TWD37" s="520"/>
      <c r="TWE37" s="520"/>
      <c r="TWF37" s="520"/>
      <c r="TWG37" s="520"/>
      <c r="TWH37" s="520"/>
      <c r="TWI37" s="520"/>
      <c r="TWJ37" s="520"/>
      <c r="TWK37" s="520"/>
      <c r="TWL37" s="520"/>
      <c r="TWM37" s="520"/>
      <c r="TWN37" s="520"/>
      <c r="TWO37" s="520"/>
      <c r="TWP37" s="520"/>
      <c r="TWQ37" s="520"/>
      <c r="TWR37" s="520"/>
      <c r="TWS37" s="520"/>
      <c r="TWT37" s="520"/>
      <c r="TWU37" s="520"/>
      <c r="TWV37" s="520"/>
      <c r="TWW37" s="520"/>
      <c r="TWX37" s="520"/>
      <c r="TWY37" s="520"/>
      <c r="TWZ37" s="520"/>
      <c r="TXA37" s="520"/>
      <c r="TXB37" s="520"/>
      <c r="TXC37" s="520"/>
      <c r="TXD37" s="520"/>
      <c r="TXE37" s="520"/>
      <c r="TXF37" s="520"/>
      <c r="TXG37" s="520"/>
      <c r="TXH37" s="520"/>
      <c r="TXI37" s="520"/>
      <c r="TXJ37" s="520"/>
      <c r="TXK37" s="520"/>
      <c r="TXL37" s="520"/>
      <c r="TXM37" s="520"/>
      <c r="TXN37" s="520"/>
      <c r="TXO37" s="520"/>
      <c r="TXP37" s="520"/>
      <c r="TXQ37" s="520"/>
      <c r="TXR37" s="520"/>
      <c r="TXS37" s="520"/>
      <c r="TXT37" s="520"/>
      <c r="TXU37" s="520"/>
      <c r="TXV37" s="520"/>
      <c r="TXW37" s="520"/>
      <c r="TXX37" s="520"/>
      <c r="TXY37" s="520"/>
      <c r="TXZ37" s="520"/>
      <c r="TYA37" s="520"/>
      <c r="TYB37" s="520"/>
      <c r="TYC37" s="520"/>
      <c r="TYD37" s="520"/>
      <c r="TYE37" s="520"/>
      <c r="TYF37" s="520"/>
      <c r="TYG37" s="520"/>
      <c r="TYH37" s="520"/>
      <c r="TYI37" s="520"/>
      <c r="TYJ37" s="520"/>
      <c r="TYK37" s="520"/>
      <c r="TYL37" s="520"/>
      <c r="TYM37" s="520"/>
      <c r="TYN37" s="520"/>
      <c r="TYO37" s="520"/>
      <c r="TYP37" s="520"/>
      <c r="TYQ37" s="520"/>
      <c r="TYR37" s="520"/>
      <c r="TYS37" s="520"/>
      <c r="TYT37" s="520"/>
      <c r="TYU37" s="520"/>
      <c r="TYV37" s="520"/>
      <c r="TYW37" s="520"/>
      <c r="TYX37" s="520"/>
      <c r="TYY37" s="520"/>
      <c r="TYZ37" s="520"/>
      <c r="TZA37" s="520"/>
      <c r="TZB37" s="520"/>
      <c r="TZC37" s="520"/>
      <c r="TZD37" s="520"/>
      <c r="TZE37" s="520"/>
      <c r="TZF37" s="520"/>
      <c r="TZG37" s="520"/>
      <c r="TZH37" s="520"/>
      <c r="TZI37" s="520"/>
      <c r="TZJ37" s="520"/>
      <c r="TZK37" s="520"/>
      <c r="TZL37" s="520"/>
      <c r="TZM37" s="520"/>
      <c r="TZN37" s="520"/>
      <c r="TZO37" s="520"/>
      <c r="TZP37" s="520"/>
      <c r="TZQ37" s="520"/>
      <c r="TZR37" s="520"/>
      <c r="TZS37" s="520"/>
      <c r="TZT37" s="520"/>
      <c r="TZU37" s="520"/>
      <c r="TZV37" s="520"/>
      <c r="TZW37" s="520"/>
      <c r="TZX37" s="520"/>
      <c r="TZY37" s="520"/>
      <c r="TZZ37" s="520"/>
      <c r="UAA37" s="520"/>
      <c r="UAB37" s="520"/>
      <c r="UAC37" s="520"/>
      <c r="UAD37" s="520"/>
      <c r="UAE37" s="520"/>
      <c r="UAF37" s="520"/>
      <c r="UAG37" s="520"/>
      <c r="UAH37" s="520"/>
      <c r="UAI37" s="520"/>
      <c r="UAJ37" s="520"/>
      <c r="UAK37" s="520"/>
      <c r="UAL37" s="520"/>
      <c r="UAM37" s="520"/>
      <c r="UAN37" s="520"/>
      <c r="UAO37" s="520"/>
      <c r="UAP37" s="520"/>
      <c r="UAQ37" s="520"/>
      <c r="UAR37" s="520"/>
      <c r="UAS37" s="520"/>
      <c r="UAT37" s="520"/>
      <c r="UAU37" s="520"/>
      <c r="UAV37" s="520"/>
      <c r="UAW37" s="520"/>
      <c r="UAX37" s="520"/>
      <c r="UAY37" s="520"/>
      <c r="UAZ37" s="520"/>
      <c r="UBA37" s="520"/>
      <c r="UBB37" s="520"/>
      <c r="UBC37" s="520"/>
      <c r="UBD37" s="520"/>
      <c r="UBE37" s="520"/>
      <c r="UBF37" s="520"/>
      <c r="UBG37" s="520"/>
      <c r="UBH37" s="520"/>
      <c r="UBI37" s="520"/>
      <c r="UBJ37" s="520"/>
      <c r="UBK37" s="520"/>
      <c r="UBL37" s="520"/>
      <c r="UBM37" s="520"/>
      <c r="UBN37" s="520"/>
      <c r="UBO37" s="520"/>
      <c r="UBP37" s="520"/>
      <c r="UBQ37" s="520"/>
      <c r="UBR37" s="520"/>
      <c r="UBS37" s="520"/>
      <c r="UBT37" s="520"/>
      <c r="UBU37" s="520"/>
      <c r="UBV37" s="520"/>
      <c r="UBW37" s="520"/>
      <c r="UBX37" s="520"/>
      <c r="UBY37" s="520"/>
      <c r="UBZ37" s="520"/>
      <c r="UCA37" s="520"/>
      <c r="UCB37" s="520"/>
      <c r="UCC37" s="520"/>
      <c r="UCD37" s="520"/>
      <c r="UCE37" s="520"/>
      <c r="UCF37" s="520"/>
      <c r="UCG37" s="520"/>
      <c r="UCH37" s="520"/>
      <c r="UCI37" s="520"/>
      <c r="UCJ37" s="520"/>
      <c r="UCK37" s="520"/>
      <c r="UCL37" s="520"/>
      <c r="UCM37" s="520"/>
      <c r="UCN37" s="520"/>
      <c r="UCO37" s="520"/>
      <c r="UCP37" s="520"/>
      <c r="UCQ37" s="520"/>
      <c r="UCR37" s="520"/>
      <c r="UCS37" s="520"/>
      <c r="UCT37" s="520"/>
      <c r="UCU37" s="520"/>
      <c r="UCV37" s="520"/>
      <c r="UCW37" s="520"/>
      <c r="UCX37" s="520"/>
      <c r="UCY37" s="520"/>
      <c r="UCZ37" s="520"/>
      <c r="UDA37" s="520"/>
      <c r="UDB37" s="520"/>
      <c r="UDC37" s="520"/>
      <c r="UDD37" s="520"/>
      <c r="UDE37" s="520"/>
      <c r="UDF37" s="520"/>
      <c r="UDG37" s="520"/>
      <c r="UDH37" s="520"/>
      <c r="UDI37" s="520"/>
      <c r="UDJ37" s="520"/>
      <c r="UDK37" s="520"/>
      <c r="UDL37" s="520"/>
      <c r="UDM37" s="520"/>
      <c r="UDN37" s="520"/>
      <c r="UDO37" s="520"/>
      <c r="UDP37" s="520"/>
      <c r="UDQ37" s="520"/>
      <c r="UDR37" s="520"/>
      <c r="UDS37" s="520"/>
      <c r="UDT37" s="520"/>
      <c r="UDU37" s="520"/>
      <c r="UDV37" s="520"/>
      <c r="UDW37" s="520"/>
      <c r="UDX37" s="520"/>
      <c r="UDY37" s="520"/>
      <c r="UDZ37" s="520"/>
      <c r="UEA37" s="520"/>
      <c r="UEB37" s="520"/>
      <c r="UEC37" s="520"/>
      <c r="UED37" s="520"/>
      <c r="UEE37" s="520"/>
      <c r="UEF37" s="520"/>
      <c r="UEG37" s="520"/>
      <c r="UEH37" s="520"/>
      <c r="UEI37" s="520"/>
      <c r="UEJ37" s="520"/>
      <c r="UEK37" s="520"/>
      <c r="UEL37" s="520"/>
      <c r="UEM37" s="520"/>
      <c r="UEN37" s="520"/>
      <c r="UEO37" s="520"/>
      <c r="UEP37" s="520"/>
      <c r="UEQ37" s="520"/>
      <c r="UER37" s="520"/>
      <c r="UES37" s="520"/>
      <c r="UET37" s="520"/>
      <c r="UEU37" s="520"/>
      <c r="UEV37" s="520"/>
      <c r="UEW37" s="520"/>
      <c r="UEX37" s="520"/>
      <c r="UEY37" s="520"/>
      <c r="UEZ37" s="520"/>
      <c r="UFA37" s="520"/>
      <c r="UFB37" s="520"/>
      <c r="UFC37" s="520"/>
      <c r="UFD37" s="520"/>
      <c r="UFE37" s="520"/>
      <c r="UFF37" s="520"/>
      <c r="UFG37" s="520"/>
      <c r="UFH37" s="520"/>
      <c r="UFI37" s="520"/>
      <c r="UFJ37" s="520"/>
      <c r="UFK37" s="520"/>
      <c r="UFL37" s="520"/>
      <c r="UFM37" s="520"/>
      <c r="UFN37" s="520"/>
      <c r="UFO37" s="520"/>
      <c r="UFP37" s="520"/>
      <c r="UFQ37" s="520"/>
      <c r="UFR37" s="520"/>
      <c r="UFS37" s="520"/>
      <c r="UFT37" s="520"/>
      <c r="UFU37" s="520"/>
      <c r="UFV37" s="520"/>
      <c r="UFW37" s="520"/>
      <c r="UFX37" s="520"/>
      <c r="UFY37" s="520"/>
      <c r="UFZ37" s="520"/>
      <c r="UGA37" s="520"/>
      <c r="UGB37" s="520"/>
      <c r="UGC37" s="520"/>
      <c r="UGD37" s="520"/>
      <c r="UGE37" s="520"/>
      <c r="UGF37" s="520"/>
      <c r="UGG37" s="520"/>
      <c r="UGH37" s="520"/>
      <c r="UGI37" s="520"/>
      <c r="UGJ37" s="520"/>
      <c r="UGK37" s="520"/>
      <c r="UGL37" s="520"/>
      <c r="UGM37" s="520"/>
      <c r="UGN37" s="520"/>
      <c r="UGO37" s="520"/>
      <c r="UGP37" s="520"/>
      <c r="UGQ37" s="520"/>
      <c r="UGR37" s="520"/>
      <c r="UGS37" s="520"/>
      <c r="UGT37" s="520"/>
      <c r="UGU37" s="520"/>
      <c r="UGV37" s="520"/>
      <c r="UGW37" s="520"/>
      <c r="UGX37" s="520"/>
      <c r="UGY37" s="520"/>
      <c r="UGZ37" s="520"/>
      <c r="UHA37" s="520"/>
      <c r="UHB37" s="520"/>
      <c r="UHC37" s="520"/>
      <c r="UHD37" s="520"/>
      <c r="UHE37" s="520"/>
      <c r="UHF37" s="520"/>
      <c r="UHG37" s="520"/>
      <c r="UHH37" s="520"/>
      <c r="UHI37" s="520"/>
      <c r="UHJ37" s="520"/>
      <c r="UHK37" s="520"/>
      <c r="UHL37" s="520"/>
      <c r="UHM37" s="520"/>
      <c r="UHN37" s="520"/>
      <c r="UHO37" s="520"/>
      <c r="UHP37" s="520"/>
      <c r="UHQ37" s="520"/>
      <c r="UHR37" s="520"/>
      <c r="UHS37" s="520"/>
      <c r="UHT37" s="520"/>
      <c r="UHU37" s="520"/>
      <c r="UHV37" s="520"/>
      <c r="UHW37" s="520"/>
      <c r="UHX37" s="520"/>
      <c r="UHY37" s="520"/>
      <c r="UHZ37" s="520"/>
      <c r="UIA37" s="520"/>
      <c r="UIB37" s="520"/>
      <c r="UIC37" s="520"/>
      <c r="UID37" s="520"/>
      <c r="UIE37" s="520"/>
      <c r="UIF37" s="520"/>
      <c r="UIG37" s="520"/>
      <c r="UIH37" s="520"/>
      <c r="UII37" s="520"/>
      <c r="UIJ37" s="520"/>
      <c r="UIK37" s="520"/>
      <c r="UIL37" s="520"/>
      <c r="UIM37" s="520"/>
      <c r="UIN37" s="520"/>
      <c r="UIO37" s="520"/>
      <c r="UIP37" s="520"/>
      <c r="UIQ37" s="520"/>
      <c r="UIR37" s="520"/>
      <c r="UIS37" s="520"/>
      <c r="UIT37" s="520"/>
      <c r="UIU37" s="520"/>
      <c r="UIV37" s="520"/>
      <c r="UIW37" s="520"/>
      <c r="UIX37" s="520"/>
      <c r="UIY37" s="520"/>
      <c r="UIZ37" s="520"/>
      <c r="UJA37" s="520"/>
      <c r="UJB37" s="520"/>
      <c r="UJC37" s="520"/>
      <c r="UJD37" s="520"/>
      <c r="UJE37" s="520"/>
      <c r="UJF37" s="520"/>
      <c r="UJG37" s="520"/>
      <c r="UJH37" s="520"/>
      <c r="UJI37" s="520"/>
      <c r="UJJ37" s="520"/>
      <c r="UJK37" s="520"/>
      <c r="UJL37" s="520"/>
      <c r="UJM37" s="520"/>
      <c r="UJN37" s="520"/>
      <c r="UJO37" s="520"/>
      <c r="UJP37" s="520"/>
      <c r="UJQ37" s="520"/>
      <c r="UJR37" s="520"/>
      <c r="UJS37" s="520"/>
      <c r="UJT37" s="520"/>
      <c r="UJU37" s="520"/>
      <c r="UJV37" s="520"/>
      <c r="UJW37" s="520"/>
      <c r="UJX37" s="520"/>
      <c r="UJY37" s="520"/>
      <c r="UJZ37" s="520"/>
      <c r="UKA37" s="520"/>
      <c r="UKB37" s="520"/>
      <c r="UKC37" s="520"/>
      <c r="UKD37" s="520"/>
      <c r="UKE37" s="520"/>
      <c r="UKF37" s="520"/>
      <c r="UKG37" s="520"/>
      <c r="UKH37" s="520"/>
      <c r="UKI37" s="520"/>
      <c r="UKJ37" s="520"/>
      <c r="UKK37" s="520"/>
      <c r="UKL37" s="520"/>
      <c r="UKM37" s="520"/>
      <c r="UKN37" s="520"/>
      <c r="UKO37" s="520"/>
      <c r="UKP37" s="520"/>
      <c r="UKQ37" s="520"/>
      <c r="UKR37" s="520"/>
      <c r="UKS37" s="520"/>
      <c r="UKT37" s="520"/>
      <c r="UKU37" s="520"/>
      <c r="UKV37" s="520"/>
      <c r="UKW37" s="520"/>
      <c r="UKX37" s="520"/>
      <c r="UKY37" s="520"/>
      <c r="UKZ37" s="520"/>
      <c r="ULA37" s="520"/>
      <c r="ULB37" s="520"/>
      <c r="ULC37" s="520"/>
      <c r="ULD37" s="520"/>
      <c r="ULE37" s="520"/>
      <c r="ULF37" s="520"/>
      <c r="ULG37" s="520"/>
      <c r="ULH37" s="520"/>
      <c r="ULI37" s="520"/>
      <c r="ULJ37" s="520"/>
      <c r="ULK37" s="520"/>
      <c r="ULL37" s="520"/>
      <c r="ULM37" s="520"/>
      <c r="ULN37" s="520"/>
      <c r="ULO37" s="520"/>
      <c r="ULP37" s="520"/>
      <c r="ULQ37" s="520"/>
      <c r="ULR37" s="520"/>
      <c r="ULS37" s="520"/>
      <c r="ULT37" s="520"/>
      <c r="ULU37" s="520"/>
      <c r="ULV37" s="520"/>
      <c r="ULW37" s="520"/>
      <c r="ULX37" s="520"/>
      <c r="ULY37" s="520"/>
      <c r="ULZ37" s="520"/>
      <c r="UMA37" s="520"/>
      <c r="UMB37" s="520"/>
      <c r="UMC37" s="520"/>
      <c r="UMD37" s="520"/>
      <c r="UME37" s="520"/>
      <c r="UMF37" s="520"/>
      <c r="UMG37" s="520"/>
      <c r="UMH37" s="520"/>
      <c r="UMI37" s="520"/>
      <c r="UMJ37" s="520"/>
      <c r="UMK37" s="520"/>
      <c r="UML37" s="520"/>
      <c r="UMM37" s="520"/>
      <c r="UMN37" s="520"/>
      <c r="UMO37" s="520"/>
      <c r="UMP37" s="520"/>
      <c r="UMQ37" s="520"/>
      <c r="UMR37" s="520"/>
      <c r="UMS37" s="520"/>
      <c r="UMT37" s="520"/>
      <c r="UMU37" s="520"/>
      <c r="UMV37" s="520"/>
      <c r="UMW37" s="520"/>
      <c r="UMX37" s="520"/>
      <c r="UMY37" s="520"/>
      <c r="UMZ37" s="520"/>
      <c r="UNA37" s="520"/>
      <c r="UNB37" s="520"/>
      <c r="UNC37" s="520"/>
      <c r="UND37" s="520"/>
      <c r="UNE37" s="520"/>
      <c r="UNF37" s="520"/>
      <c r="UNG37" s="520"/>
      <c r="UNH37" s="520"/>
      <c r="UNI37" s="520"/>
      <c r="UNJ37" s="520"/>
      <c r="UNK37" s="520"/>
      <c r="UNL37" s="520"/>
      <c r="UNM37" s="520"/>
      <c r="UNN37" s="520"/>
      <c r="UNO37" s="520"/>
      <c r="UNP37" s="520"/>
      <c r="UNQ37" s="520"/>
      <c r="UNR37" s="520"/>
      <c r="UNS37" s="520"/>
      <c r="UNT37" s="520"/>
      <c r="UNU37" s="520"/>
      <c r="UNV37" s="520"/>
      <c r="UNW37" s="520"/>
      <c r="UNX37" s="520"/>
      <c r="UNY37" s="520"/>
      <c r="UNZ37" s="520"/>
      <c r="UOA37" s="520"/>
      <c r="UOB37" s="520"/>
      <c r="UOC37" s="520"/>
      <c r="UOD37" s="520"/>
      <c r="UOE37" s="520"/>
      <c r="UOF37" s="520"/>
      <c r="UOG37" s="520"/>
      <c r="UOH37" s="520"/>
      <c r="UOI37" s="520"/>
      <c r="UOJ37" s="520"/>
      <c r="UOK37" s="520"/>
      <c r="UOL37" s="520"/>
      <c r="UOM37" s="520"/>
      <c r="UON37" s="520"/>
      <c r="UOO37" s="520"/>
      <c r="UOP37" s="520"/>
      <c r="UOQ37" s="520"/>
      <c r="UOR37" s="520"/>
      <c r="UOS37" s="520"/>
      <c r="UOT37" s="520"/>
      <c r="UOU37" s="520"/>
      <c r="UOV37" s="520"/>
      <c r="UOW37" s="520"/>
      <c r="UOX37" s="520"/>
      <c r="UOY37" s="520"/>
      <c r="UOZ37" s="520"/>
      <c r="UPA37" s="520"/>
      <c r="UPB37" s="520"/>
      <c r="UPC37" s="520"/>
      <c r="UPD37" s="520"/>
      <c r="UPE37" s="520"/>
      <c r="UPF37" s="520"/>
      <c r="UPG37" s="520"/>
      <c r="UPH37" s="520"/>
      <c r="UPI37" s="520"/>
      <c r="UPJ37" s="520"/>
      <c r="UPK37" s="520"/>
      <c r="UPL37" s="520"/>
      <c r="UPM37" s="520"/>
      <c r="UPN37" s="520"/>
      <c r="UPO37" s="520"/>
      <c r="UPP37" s="520"/>
      <c r="UPQ37" s="520"/>
      <c r="UPR37" s="520"/>
      <c r="UPS37" s="520"/>
      <c r="UPT37" s="520"/>
      <c r="UPU37" s="520"/>
      <c r="UPV37" s="520"/>
      <c r="UPW37" s="520"/>
      <c r="UPX37" s="520"/>
      <c r="UPY37" s="520"/>
      <c r="UPZ37" s="520"/>
      <c r="UQA37" s="520"/>
      <c r="UQB37" s="520"/>
      <c r="UQC37" s="520"/>
      <c r="UQD37" s="520"/>
      <c r="UQE37" s="520"/>
      <c r="UQF37" s="520"/>
      <c r="UQG37" s="520"/>
      <c r="UQH37" s="520"/>
      <c r="UQI37" s="520"/>
      <c r="UQJ37" s="520"/>
      <c r="UQK37" s="520"/>
      <c r="UQL37" s="520"/>
      <c r="UQM37" s="520"/>
      <c r="UQN37" s="520"/>
      <c r="UQO37" s="520"/>
      <c r="UQP37" s="520"/>
      <c r="UQQ37" s="520"/>
      <c r="UQR37" s="520"/>
      <c r="UQS37" s="520"/>
      <c r="UQT37" s="520"/>
      <c r="UQU37" s="520"/>
      <c r="UQV37" s="520"/>
      <c r="UQW37" s="520"/>
      <c r="UQX37" s="520"/>
      <c r="UQY37" s="520"/>
      <c r="UQZ37" s="520"/>
      <c r="URA37" s="520"/>
      <c r="URB37" s="520"/>
      <c r="URC37" s="520"/>
      <c r="URD37" s="520"/>
      <c r="URE37" s="520"/>
      <c r="URF37" s="520"/>
      <c r="URG37" s="520"/>
      <c r="URH37" s="520"/>
      <c r="URI37" s="520"/>
      <c r="URJ37" s="520"/>
      <c r="URK37" s="520"/>
      <c r="URL37" s="520"/>
      <c r="URM37" s="520"/>
      <c r="URN37" s="520"/>
      <c r="URO37" s="520"/>
      <c r="URP37" s="520"/>
      <c r="URQ37" s="520"/>
      <c r="URR37" s="520"/>
      <c r="URS37" s="520"/>
      <c r="URT37" s="520"/>
      <c r="URU37" s="520"/>
      <c r="URV37" s="520"/>
      <c r="URW37" s="520"/>
      <c r="URX37" s="520"/>
      <c r="URY37" s="520"/>
      <c r="URZ37" s="520"/>
      <c r="USA37" s="520"/>
      <c r="USB37" s="520"/>
      <c r="USC37" s="520"/>
      <c r="USD37" s="520"/>
      <c r="USE37" s="520"/>
      <c r="USF37" s="520"/>
      <c r="USG37" s="520"/>
      <c r="USH37" s="520"/>
      <c r="USI37" s="520"/>
      <c r="USJ37" s="520"/>
      <c r="USK37" s="520"/>
      <c r="USL37" s="520"/>
      <c r="USM37" s="520"/>
      <c r="USN37" s="520"/>
      <c r="USO37" s="520"/>
      <c r="USP37" s="520"/>
      <c r="USQ37" s="520"/>
      <c r="USR37" s="520"/>
      <c r="USS37" s="520"/>
      <c r="UST37" s="520"/>
      <c r="USU37" s="520"/>
      <c r="USV37" s="520"/>
      <c r="USW37" s="520"/>
      <c r="USX37" s="520"/>
      <c r="USY37" s="520"/>
      <c r="USZ37" s="520"/>
      <c r="UTA37" s="520"/>
      <c r="UTB37" s="520"/>
      <c r="UTC37" s="520"/>
      <c r="UTD37" s="520"/>
      <c r="UTE37" s="520"/>
      <c r="UTF37" s="520"/>
      <c r="UTG37" s="520"/>
      <c r="UTH37" s="520"/>
      <c r="UTI37" s="520"/>
      <c r="UTJ37" s="520"/>
      <c r="UTK37" s="520"/>
      <c r="UTL37" s="520"/>
      <c r="UTM37" s="520"/>
      <c r="UTN37" s="520"/>
      <c r="UTO37" s="520"/>
      <c r="UTP37" s="520"/>
      <c r="UTQ37" s="520"/>
      <c r="UTR37" s="520"/>
      <c r="UTS37" s="520"/>
      <c r="UTT37" s="520"/>
      <c r="UTU37" s="520"/>
      <c r="UTV37" s="520"/>
      <c r="UTW37" s="520"/>
      <c r="UTX37" s="520"/>
      <c r="UTY37" s="520"/>
      <c r="UTZ37" s="520"/>
      <c r="UUA37" s="520"/>
      <c r="UUB37" s="520"/>
      <c r="UUC37" s="520"/>
      <c r="UUD37" s="520"/>
      <c r="UUE37" s="520"/>
      <c r="UUF37" s="520"/>
      <c r="UUG37" s="520"/>
      <c r="UUH37" s="520"/>
      <c r="UUI37" s="520"/>
      <c r="UUJ37" s="520"/>
      <c r="UUK37" s="520"/>
      <c r="UUL37" s="520"/>
      <c r="UUM37" s="520"/>
      <c r="UUN37" s="520"/>
      <c r="UUO37" s="520"/>
      <c r="UUP37" s="520"/>
      <c r="UUQ37" s="520"/>
      <c r="UUR37" s="520"/>
      <c r="UUS37" s="520"/>
      <c r="UUT37" s="520"/>
      <c r="UUU37" s="520"/>
      <c r="UUV37" s="520"/>
      <c r="UUW37" s="520"/>
      <c r="UUX37" s="520"/>
      <c r="UUY37" s="520"/>
      <c r="UUZ37" s="520"/>
      <c r="UVA37" s="520"/>
      <c r="UVB37" s="520"/>
      <c r="UVC37" s="520"/>
      <c r="UVD37" s="520"/>
      <c r="UVE37" s="520"/>
      <c r="UVF37" s="520"/>
      <c r="UVG37" s="520"/>
      <c r="UVH37" s="520"/>
      <c r="UVI37" s="520"/>
      <c r="UVJ37" s="520"/>
      <c r="UVK37" s="520"/>
      <c r="UVL37" s="520"/>
      <c r="UVM37" s="520"/>
      <c r="UVN37" s="520"/>
      <c r="UVO37" s="520"/>
      <c r="UVP37" s="520"/>
      <c r="UVQ37" s="520"/>
      <c r="UVR37" s="520"/>
      <c r="UVS37" s="520"/>
      <c r="UVT37" s="520"/>
      <c r="UVU37" s="520"/>
      <c r="UVV37" s="520"/>
      <c r="UVW37" s="520"/>
      <c r="UVX37" s="520"/>
      <c r="UVY37" s="520"/>
      <c r="UVZ37" s="520"/>
      <c r="UWA37" s="520"/>
      <c r="UWB37" s="520"/>
      <c r="UWC37" s="520"/>
      <c r="UWD37" s="520"/>
      <c r="UWE37" s="520"/>
      <c r="UWF37" s="520"/>
      <c r="UWG37" s="520"/>
      <c r="UWH37" s="520"/>
      <c r="UWI37" s="520"/>
      <c r="UWJ37" s="520"/>
      <c r="UWK37" s="520"/>
      <c r="UWL37" s="520"/>
      <c r="UWM37" s="520"/>
      <c r="UWN37" s="520"/>
      <c r="UWO37" s="520"/>
      <c r="UWP37" s="520"/>
      <c r="UWQ37" s="520"/>
      <c r="UWR37" s="520"/>
      <c r="UWS37" s="520"/>
      <c r="UWT37" s="520"/>
      <c r="UWU37" s="520"/>
      <c r="UWV37" s="520"/>
      <c r="UWW37" s="520"/>
      <c r="UWX37" s="520"/>
      <c r="UWY37" s="520"/>
      <c r="UWZ37" s="520"/>
      <c r="UXA37" s="520"/>
      <c r="UXB37" s="520"/>
      <c r="UXC37" s="520"/>
      <c r="UXD37" s="520"/>
      <c r="UXE37" s="520"/>
      <c r="UXF37" s="520"/>
      <c r="UXG37" s="520"/>
      <c r="UXH37" s="520"/>
      <c r="UXI37" s="520"/>
      <c r="UXJ37" s="520"/>
      <c r="UXK37" s="520"/>
      <c r="UXL37" s="520"/>
      <c r="UXM37" s="520"/>
      <c r="UXN37" s="520"/>
      <c r="UXO37" s="520"/>
      <c r="UXP37" s="520"/>
      <c r="UXQ37" s="520"/>
      <c r="UXR37" s="520"/>
      <c r="UXS37" s="520"/>
      <c r="UXT37" s="520"/>
      <c r="UXU37" s="520"/>
      <c r="UXV37" s="520"/>
      <c r="UXW37" s="520"/>
      <c r="UXX37" s="520"/>
      <c r="UXY37" s="520"/>
      <c r="UXZ37" s="520"/>
      <c r="UYA37" s="520"/>
      <c r="UYB37" s="520"/>
      <c r="UYC37" s="520"/>
      <c r="UYD37" s="520"/>
      <c r="UYE37" s="520"/>
      <c r="UYF37" s="520"/>
      <c r="UYG37" s="520"/>
      <c r="UYH37" s="520"/>
      <c r="UYI37" s="520"/>
      <c r="UYJ37" s="520"/>
      <c r="UYK37" s="520"/>
      <c r="UYL37" s="520"/>
      <c r="UYM37" s="520"/>
      <c r="UYN37" s="520"/>
      <c r="UYO37" s="520"/>
      <c r="UYP37" s="520"/>
      <c r="UYQ37" s="520"/>
      <c r="UYR37" s="520"/>
      <c r="UYS37" s="520"/>
      <c r="UYT37" s="520"/>
      <c r="UYU37" s="520"/>
      <c r="UYV37" s="520"/>
      <c r="UYW37" s="520"/>
      <c r="UYX37" s="520"/>
      <c r="UYY37" s="520"/>
      <c r="UYZ37" s="520"/>
      <c r="UZA37" s="520"/>
      <c r="UZB37" s="520"/>
      <c r="UZC37" s="520"/>
      <c r="UZD37" s="520"/>
      <c r="UZE37" s="520"/>
      <c r="UZF37" s="520"/>
      <c r="UZG37" s="520"/>
      <c r="UZH37" s="520"/>
      <c r="UZI37" s="520"/>
      <c r="UZJ37" s="520"/>
      <c r="UZK37" s="520"/>
      <c r="UZL37" s="520"/>
      <c r="UZM37" s="520"/>
      <c r="UZN37" s="520"/>
      <c r="UZO37" s="520"/>
      <c r="UZP37" s="520"/>
      <c r="UZQ37" s="520"/>
      <c r="UZR37" s="520"/>
      <c r="UZS37" s="520"/>
      <c r="UZT37" s="520"/>
      <c r="UZU37" s="520"/>
      <c r="UZV37" s="520"/>
      <c r="UZW37" s="520"/>
      <c r="UZX37" s="520"/>
      <c r="UZY37" s="520"/>
      <c r="UZZ37" s="520"/>
      <c r="VAA37" s="520"/>
      <c r="VAB37" s="520"/>
      <c r="VAC37" s="520"/>
      <c r="VAD37" s="520"/>
      <c r="VAE37" s="520"/>
      <c r="VAF37" s="520"/>
      <c r="VAG37" s="520"/>
      <c r="VAH37" s="520"/>
      <c r="VAI37" s="520"/>
      <c r="VAJ37" s="520"/>
      <c r="VAK37" s="520"/>
      <c r="VAL37" s="520"/>
      <c r="VAM37" s="520"/>
      <c r="VAN37" s="520"/>
      <c r="VAO37" s="520"/>
      <c r="VAP37" s="520"/>
      <c r="VAQ37" s="520"/>
      <c r="VAR37" s="520"/>
      <c r="VAS37" s="520"/>
      <c r="VAT37" s="520"/>
      <c r="VAU37" s="520"/>
      <c r="VAV37" s="520"/>
      <c r="VAW37" s="520"/>
      <c r="VAX37" s="520"/>
      <c r="VAY37" s="520"/>
      <c r="VAZ37" s="520"/>
      <c r="VBA37" s="520"/>
      <c r="VBB37" s="520"/>
      <c r="VBC37" s="520"/>
      <c r="VBD37" s="520"/>
      <c r="VBE37" s="520"/>
      <c r="VBF37" s="520"/>
      <c r="VBG37" s="520"/>
      <c r="VBH37" s="520"/>
      <c r="VBI37" s="520"/>
      <c r="VBJ37" s="520"/>
      <c r="VBK37" s="520"/>
      <c r="VBL37" s="520"/>
      <c r="VBM37" s="520"/>
      <c r="VBN37" s="520"/>
      <c r="VBO37" s="520"/>
      <c r="VBP37" s="520"/>
      <c r="VBQ37" s="520"/>
      <c r="VBR37" s="520"/>
      <c r="VBS37" s="520"/>
      <c r="VBT37" s="520"/>
      <c r="VBU37" s="520"/>
      <c r="VBV37" s="520"/>
      <c r="VBW37" s="520"/>
      <c r="VBX37" s="520"/>
      <c r="VBY37" s="520"/>
      <c r="VBZ37" s="520"/>
      <c r="VCA37" s="520"/>
      <c r="VCB37" s="520"/>
      <c r="VCC37" s="520"/>
      <c r="VCD37" s="520"/>
      <c r="VCE37" s="520"/>
      <c r="VCF37" s="520"/>
      <c r="VCG37" s="520"/>
      <c r="VCH37" s="520"/>
      <c r="VCI37" s="520"/>
      <c r="VCJ37" s="520"/>
      <c r="VCK37" s="520"/>
      <c r="VCL37" s="520"/>
      <c r="VCM37" s="520"/>
      <c r="VCN37" s="520"/>
      <c r="VCO37" s="520"/>
      <c r="VCP37" s="520"/>
      <c r="VCQ37" s="520"/>
      <c r="VCR37" s="520"/>
      <c r="VCS37" s="520"/>
      <c r="VCT37" s="520"/>
      <c r="VCU37" s="520"/>
      <c r="VCV37" s="520"/>
      <c r="VCW37" s="520"/>
      <c r="VCX37" s="520"/>
      <c r="VCY37" s="520"/>
      <c r="VCZ37" s="520"/>
      <c r="VDA37" s="520"/>
      <c r="VDB37" s="520"/>
      <c r="VDC37" s="520"/>
      <c r="VDD37" s="520"/>
      <c r="VDE37" s="520"/>
      <c r="VDF37" s="520"/>
      <c r="VDG37" s="520"/>
      <c r="VDH37" s="520"/>
      <c r="VDI37" s="520"/>
      <c r="VDJ37" s="520"/>
      <c r="VDK37" s="520"/>
      <c r="VDL37" s="520"/>
      <c r="VDM37" s="520"/>
      <c r="VDN37" s="520"/>
      <c r="VDO37" s="520"/>
      <c r="VDP37" s="520"/>
      <c r="VDQ37" s="520"/>
      <c r="VDR37" s="520"/>
      <c r="VDS37" s="520"/>
      <c r="VDT37" s="520"/>
      <c r="VDU37" s="520"/>
      <c r="VDV37" s="520"/>
      <c r="VDW37" s="520"/>
      <c r="VDX37" s="520"/>
      <c r="VDY37" s="520"/>
      <c r="VDZ37" s="520"/>
      <c r="VEA37" s="520"/>
      <c r="VEB37" s="520"/>
      <c r="VEC37" s="520"/>
      <c r="VED37" s="520"/>
      <c r="VEE37" s="520"/>
      <c r="VEF37" s="520"/>
      <c r="VEG37" s="520"/>
      <c r="VEH37" s="520"/>
      <c r="VEI37" s="520"/>
      <c r="VEJ37" s="520"/>
      <c r="VEK37" s="520"/>
      <c r="VEL37" s="520"/>
      <c r="VEM37" s="520"/>
      <c r="VEN37" s="520"/>
      <c r="VEO37" s="520"/>
      <c r="VEP37" s="520"/>
      <c r="VEQ37" s="520"/>
      <c r="VER37" s="520"/>
      <c r="VES37" s="520"/>
      <c r="VET37" s="520"/>
      <c r="VEU37" s="520"/>
      <c r="VEV37" s="520"/>
      <c r="VEW37" s="520"/>
      <c r="VEX37" s="520"/>
      <c r="VEY37" s="520"/>
      <c r="VEZ37" s="520"/>
      <c r="VFA37" s="520"/>
      <c r="VFB37" s="520"/>
      <c r="VFC37" s="520"/>
      <c r="VFD37" s="520"/>
      <c r="VFE37" s="520"/>
      <c r="VFF37" s="520"/>
      <c r="VFG37" s="520"/>
      <c r="VFH37" s="520"/>
      <c r="VFI37" s="520"/>
      <c r="VFJ37" s="520"/>
      <c r="VFK37" s="520"/>
      <c r="VFL37" s="520"/>
      <c r="VFM37" s="520"/>
      <c r="VFN37" s="520"/>
      <c r="VFO37" s="520"/>
      <c r="VFP37" s="520"/>
      <c r="VFQ37" s="520"/>
      <c r="VFR37" s="520"/>
      <c r="VFS37" s="520"/>
      <c r="VFT37" s="520"/>
      <c r="VFU37" s="520"/>
      <c r="VFV37" s="520"/>
      <c r="VFW37" s="520"/>
      <c r="VFX37" s="520"/>
      <c r="VFY37" s="520"/>
      <c r="VFZ37" s="520"/>
      <c r="VGA37" s="520"/>
      <c r="VGB37" s="520"/>
      <c r="VGC37" s="520"/>
      <c r="VGD37" s="520"/>
      <c r="VGE37" s="520"/>
      <c r="VGF37" s="520"/>
      <c r="VGG37" s="520"/>
      <c r="VGH37" s="520"/>
      <c r="VGI37" s="520"/>
      <c r="VGJ37" s="520"/>
      <c r="VGK37" s="520"/>
      <c r="VGL37" s="520"/>
      <c r="VGM37" s="520"/>
      <c r="VGN37" s="520"/>
      <c r="VGO37" s="520"/>
      <c r="VGP37" s="520"/>
      <c r="VGQ37" s="520"/>
      <c r="VGR37" s="520"/>
      <c r="VGS37" s="520"/>
      <c r="VGT37" s="520"/>
      <c r="VGU37" s="520"/>
      <c r="VGV37" s="520"/>
      <c r="VGW37" s="520"/>
      <c r="VGX37" s="520"/>
      <c r="VGY37" s="520"/>
      <c r="VGZ37" s="520"/>
      <c r="VHA37" s="520"/>
      <c r="VHB37" s="520"/>
      <c r="VHC37" s="520"/>
      <c r="VHD37" s="520"/>
      <c r="VHE37" s="520"/>
      <c r="VHF37" s="520"/>
      <c r="VHG37" s="520"/>
      <c r="VHH37" s="520"/>
      <c r="VHI37" s="520"/>
      <c r="VHJ37" s="520"/>
      <c r="VHK37" s="520"/>
      <c r="VHL37" s="520"/>
      <c r="VHM37" s="520"/>
      <c r="VHN37" s="520"/>
      <c r="VHO37" s="520"/>
      <c r="VHP37" s="520"/>
      <c r="VHQ37" s="520"/>
      <c r="VHR37" s="520"/>
      <c r="VHS37" s="520"/>
      <c r="VHT37" s="520"/>
      <c r="VHU37" s="520"/>
      <c r="VHV37" s="520"/>
      <c r="VHW37" s="520"/>
      <c r="VHX37" s="520"/>
      <c r="VHY37" s="520"/>
      <c r="VHZ37" s="520"/>
      <c r="VIA37" s="520"/>
      <c r="VIB37" s="520"/>
      <c r="VIC37" s="520"/>
      <c r="VID37" s="520"/>
      <c r="VIE37" s="520"/>
      <c r="VIF37" s="520"/>
      <c r="VIG37" s="520"/>
      <c r="VIH37" s="520"/>
      <c r="VII37" s="520"/>
      <c r="VIJ37" s="520"/>
      <c r="VIK37" s="520"/>
      <c r="VIL37" s="520"/>
      <c r="VIM37" s="520"/>
      <c r="VIN37" s="520"/>
      <c r="VIO37" s="520"/>
      <c r="VIP37" s="520"/>
      <c r="VIQ37" s="520"/>
      <c r="VIR37" s="520"/>
      <c r="VIS37" s="520"/>
      <c r="VIT37" s="520"/>
      <c r="VIU37" s="520"/>
      <c r="VIV37" s="520"/>
      <c r="VIW37" s="520"/>
      <c r="VIX37" s="520"/>
      <c r="VIY37" s="520"/>
      <c r="VIZ37" s="520"/>
      <c r="VJA37" s="520"/>
      <c r="VJB37" s="520"/>
      <c r="VJC37" s="520"/>
      <c r="VJD37" s="520"/>
      <c r="VJE37" s="520"/>
      <c r="VJF37" s="520"/>
      <c r="VJG37" s="520"/>
      <c r="VJH37" s="520"/>
      <c r="VJI37" s="520"/>
      <c r="VJJ37" s="520"/>
      <c r="VJK37" s="520"/>
      <c r="VJL37" s="520"/>
      <c r="VJM37" s="520"/>
      <c r="VJN37" s="520"/>
      <c r="VJO37" s="520"/>
      <c r="VJP37" s="520"/>
      <c r="VJQ37" s="520"/>
      <c r="VJR37" s="520"/>
      <c r="VJS37" s="520"/>
      <c r="VJT37" s="520"/>
      <c r="VJU37" s="520"/>
      <c r="VJV37" s="520"/>
      <c r="VJW37" s="520"/>
      <c r="VJX37" s="520"/>
      <c r="VJY37" s="520"/>
      <c r="VJZ37" s="520"/>
      <c r="VKA37" s="520"/>
      <c r="VKB37" s="520"/>
      <c r="VKC37" s="520"/>
      <c r="VKD37" s="520"/>
      <c r="VKE37" s="520"/>
      <c r="VKF37" s="520"/>
      <c r="VKG37" s="520"/>
      <c r="VKH37" s="520"/>
      <c r="VKI37" s="520"/>
      <c r="VKJ37" s="520"/>
      <c r="VKK37" s="520"/>
      <c r="VKL37" s="520"/>
      <c r="VKM37" s="520"/>
      <c r="VKN37" s="520"/>
      <c r="VKO37" s="520"/>
      <c r="VKP37" s="520"/>
      <c r="VKQ37" s="520"/>
      <c r="VKR37" s="520"/>
      <c r="VKS37" s="520"/>
      <c r="VKT37" s="520"/>
      <c r="VKU37" s="520"/>
      <c r="VKV37" s="520"/>
      <c r="VKW37" s="520"/>
      <c r="VKX37" s="520"/>
      <c r="VKY37" s="520"/>
      <c r="VKZ37" s="520"/>
      <c r="VLA37" s="520"/>
      <c r="VLB37" s="520"/>
      <c r="VLC37" s="520"/>
      <c r="VLD37" s="520"/>
      <c r="VLE37" s="520"/>
      <c r="VLF37" s="520"/>
      <c r="VLG37" s="520"/>
      <c r="VLH37" s="520"/>
      <c r="VLI37" s="520"/>
      <c r="VLJ37" s="520"/>
      <c r="VLK37" s="520"/>
      <c r="VLL37" s="520"/>
      <c r="VLM37" s="520"/>
      <c r="VLN37" s="520"/>
      <c r="VLO37" s="520"/>
      <c r="VLP37" s="520"/>
      <c r="VLQ37" s="520"/>
      <c r="VLR37" s="520"/>
      <c r="VLS37" s="520"/>
      <c r="VLT37" s="520"/>
      <c r="VLU37" s="520"/>
      <c r="VLV37" s="520"/>
      <c r="VLW37" s="520"/>
      <c r="VLX37" s="520"/>
      <c r="VLY37" s="520"/>
      <c r="VLZ37" s="520"/>
      <c r="VMA37" s="520"/>
      <c r="VMB37" s="520"/>
      <c r="VMC37" s="520"/>
      <c r="VMD37" s="520"/>
      <c r="VME37" s="520"/>
      <c r="VMF37" s="520"/>
      <c r="VMG37" s="520"/>
      <c r="VMH37" s="520"/>
      <c r="VMI37" s="520"/>
      <c r="VMJ37" s="520"/>
      <c r="VMK37" s="520"/>
      <c r="VML37" s="520"/>
      <c r="VMM37" s="520"/>
      <c r="VMN37" s="520"/>
      <c r="VMO37" s="520"/>
      <c r="VMP37" s="520"/>
      <c r="VMQ37" s="520"/>
      <c r="VMR37" s="520"/>
      <c r="VMS37" s="520"/>
      <c r="VMT37" s="520"/>
      <c r="VMU37" s="520"/>
      <c r="VMV37" s="520"/>
      <c r="VMW37" s="520"/>
      <c r="VMX37" s="520"/>
      <c r="VMY37" s="520"/>
      <c r="VMZ37" s="520"/>
      <c r="VNA37" s="520"/>
      <c r="VNB37" s="520"/>
      <c r="VNC37" s="520"/>
      <c r="VND37" s="520"/>
      <c r="VNE37" s="520"/>
      <c r="VNF37" s="520"/>
      <c r="VNG37" s="520"/>
      <c r="VNH37" s="520"/>
      <c r="VNI37" s="520"/>
      <c r="VNJ37" s="520"/>
      <c r="VNK37" s="520"/>
      <c r="VNL37" s="520"/>
      <c r="VNM37" s="520"/>
      <c r="VNN37" s="520"/>
      <c r="VNO37" s="520"/>
      <c r="VNP37" s="520"/>
      <c r="VNQ37" s="520"/>
      <c r="VNR37" s="520"/>
      <c r="VNS37" s="520"/>
      <c r="VNT37" s="520"/>
      <c r="VNU37" s="520"/>
      <c r="VNV37" s="520"/>
      <c r="VNW37" s="520"/>
      <c r="VNX37" s="520"/>
      <c r="VNY37" s="520"/>
      <c r="VNZ37" s="520"/>
      <c r="VOA37" s="520"/>
      <c r="VOB37" s="520"/>
      <c r="VOC37" s="520"/>
      <c r="VOD37" s="520"/>
      <c r="VOE37" s="520"/>
      <c r="VOF37" s="520"/>
      <c r="VOG37" s="520"/>
      <c r="VOH37" s="520"/>
      <c r="VOI37" s="520"/>
      <c r="VOJ37" s="520"/>
      <c r="VOK37" s="520"/>
      <c r="VOL37" s="520"/>
      <c r="VOM37" s="520"/>
      <c r="VON37" s="520"/>
      <c r="VOO37" s="520"/>
      <c r="VOP37" s="520"/>
      <c r="VOQ37" s="520"/>
      <c r="VOR37" s="520"/>
      <c r="VOS37" s="520"/>
      <c r="VOT37" s="520"/>
      <c r="VOU37" s="520"/>
      <c r="VOV37" s="520"/>
      <c r="VOW37" s="520"/>
      <c r="VOX37" s="520"/>
      <c r="VOY37" s="520"/>
      <c r="VOZ37" s="520"/>
      <c r="VPA37" s="520"/>
      <c r="VPB37" s="520"/>
      <c r="VPC37" s="520"/>
      <c r="VPD37" s="520"/>
      <c r="VPE37" s="520"/>
      <c r="VPF37" s="520"/>
      <c r="VPG37" s="520"/>
      <c r="VPH37" s="520"/>
      <c r="VPI37" s="520"/>
      <c r="VPJ37" s="520"/>
      <c r="VPK37" s="520"/>
      <c r="VPL37" s="520"/>
      <c r="VPM37" s="520"/>
      <c r="VPN37" s="520"/>
      <c r="VPO37" s="520"/>
      <c r="VPP37" s="520"/>
      <c r="VPQ37" s="520"/>
      <c r="VPR37" s="520"/>
      <c r="VPS37" s="520"/>
      <c r="VPT37" s="520"/>
      <c r="VPU37" s="520"/>
      <c r="VPV37" s="520"/>
      <c r="VPW37" s="520"/>
      <c r="VPX37" s="520"/>
      <c r="VPY37" s="520"/>
      <c r="VPZ37" s="520"/>
      <c r="VQA37" s="520"/>
      <c r="VQB37" s="520"/>
      <c r="VQC37" s="520"/>
      <c r="VQD37" s="520"/>
      <c r="VQE37" s="520"/>
      <c r="VQF37" s="520"/>
      <c r="VQG37" s="520"/>
      <c r="VQH37" s="520"/>
      <c r="VQI37" s="520"/>
      <c r="VQJ37" s="520"/>
      <c r="VQK37" s="520"/>
      <c r="VQL37" s="520"/>
      <c r="VQM37" s="520"/>
      <c r="VQN37" s="520"/>
      <c r="VQO37" s="520"/>
      <c r="VQP37" s="520"/>
      <c r="VQQ37" s="520"/>
      <c r="VQR37" s="520"/>
      <c r="VQS37" s="520"/>
      <c r="VQT37" s="520"/>
      <c r="VQU37" s="520"/>
      <c r="VQV37" s="520"/>
      <c r="VQW37" s="520"/>
      <c r="VQX37" s="520"/>
      <c r="VQY37" s="520"/>
      <c r="VQZ37" s="520"/>
      <c r="VRA37" s="520"/>
      <c r="VRB37" s="520"/>
      <c r="VRC37" s="520"/>
      <c r="VRD37" s="520"/>
      <c r="VRE37" s="520"/>
      <c r="VRF37" s="520"/>
      <c r="VRG37" s="520"/>
      <c r="VRH37" s="520"/>
      <c r="VRI37" s="520"/>
      <c r="VRJ37" s="520"/>
      <c r="VRK37" s="520"/>
      <c r="VRL37" s="520"/>
      <c r="VRM37" s="520"/>
      <c r="VRN37" s="520"/>
      <c r="VRO37" s="520"/>
      <c r="VRP37" s="520"/>
      <c r="VRQ37" s="520"/>
      <c r="VRR37" s="520"/>
      <c r="VRS37" s="520"/>
      <c r="VRT37" s="520"/>
      <c r="VRU37" s="520"/>
      <c r="VRV37" s="520"/>
      <c r="VRW37" s="520"/>
      <c r="VRX37" s="520"/>
      <c r="VRY37" s="520"/>
      <c r="VRZ37" s="520"/>
      <c r="VSA37" s="520"/>
      <c r="VSB37" s="520"/>
      <c r="VSC37" s="520"/>
      <c r="VSD37" s="520"/>
      <c r="VSE37" s="520"/>
      <c r="VSF37" s="520"/>
      <c r="VSG37" s="520"/>
      <c r="VSH37" s="520"/>
      <c r="VSI37" s="520"/>
      <c r="VSJ37" s="520"/>
      <c r="VSK37" s="520"/>
      <c r="VSL37" s="520"/>
      <c r="VSM37" s="520"/>
      <c r="VSN37" s="520"/>
      <c r="VSO37" s="520"/>
      <c r="VSP37" s="520"/>
      <c r="VSQ37" s="520"/>
      <c r="VSR37" s="520"/>
      <c r="VSS37" s="520"/>
      <c r="VST37" s="520"/>
      <c r="VSU37" s="520"/>
      <c r="VSV37" s="520"/>
      <c r="VSW37" s="520"/>
      <c r="VSX37" s="520"/>
      <c r="VSY37" s="520"/>
      <c r="VSZ37" s="520"/>
      <c r="VTA37" s="520"/>
      <c r="VTB37" s="520"/>
      <c r="VTC37" s="520"/>
      <c r="VTD37" s="520"/>
      <c r="VTE37" s="520"/>
      <c r="VTF37" s="520"/>
      <c r="VTG37" s="520"/>
      <c r="VTH37" s="520"/>
      <c r="VTI37" s="520"/>
      <c r="VTJ37" s="520"/>
      <c r="VTK37" s="520"/>
      <c r="VTL37" s="520"/>
      <c r="VTM37" s="520"/>
      <c r="VTN37" s="520"/>
      <c r="VTO37" s="520"/>
      <c r="VTP37" s="520"/>
      <c r="VTQ37" s="520"/>
      <c r="VTR37" s="520"/>
      <c r="VTS37" s="520"/>
      <c r="VTT37" s="520"/>
      <c r="VTU37" s="520"/>
      <c r="VTV37" s="520"/>
      <c r="VTW37" s="520"/>
      <c r="VTX37" s="520"/>
      <c r="VTY37" s="520"/>
      <c r="VTZ37" s="520"/>
      <c r="VUA37" s="520"/>
      <c r="VUB37" s="520"/>
      <c r="VUC37" s="520"/>
      <c r="VUD37" s="520"/>
      <c r="VUE37" s="520"/>
      <c r="VUF37" s="520"/>
      <c r="VUG37" s="520"/>
      <c r="VUH37" s="520"/>
      <c r="VUI37" s="520"/>
      <c r="VUJ37" s="520"/>
      <c r="VUK37" s="520"/>
      <c r="VUL37" s="520"/>
      <c r="VUM37" s="520"/>
      <c r="VUN37" s="520"/>
      <c r="VUO37" s="520"/>
      <c r="VUP37" s="520"/>
      <c r="VUQ37" s="520"/>
      <c r="VUR37" s="520"/>
      <c r="VUS37" s="520"/>
      <c r="VUT37" s="520"/>
      <c r="VUU37" s="520"/>
      <c r="VUV37" s="520"/>
      <c r="VUW37" s="520"/>
      <c r="VUX37" s="520"/>
      <c r="VUY37" s="520"/>
      <c r="VUZ37" s="520"/>
      <c r="VVA37" s="520"/>
      <c r="VVB37" s="520"/>
      <c r="VVC37" s="520"/>
      <c r="VVD37" s="520"/>
      <c r="VVE37" s="520"/>
      <c r="VVF37" s="520"/>
      <c r="VVG37" s="520"/>
      <c r="VVH37" s="520"/>
      <c r="VVI37" s="520"/>
      <c r="VVJ37" s="520"/>
      <c r="VVK37" s="520"/>
      <c r="VVL37" s="520"/>
      <c r="VVM37" s="520"/>
      <c r="VVN37" s="520"/>
      <c r="VVO37" s="520"/>
      <c r="VVP37" s="520"/>
      <c r="VVQ37" s="520"/>
      <c r="VVR37" s="520"/>
      <c r="VVS37" s="520"/>
      <c r="VVT37" s="520"/>
      <c r="VVU37" s="520"/>
      <c r="VVV37" s="520"/>
      <c r="VVW37" s="520"/>
      <c r="VVX37" s="520"/>
      <c r="VVY37" s="520"/>
      <c r="VVZ37" s="520"/>
      <c r="VWA37" s="520"/>
      <c r="VWB37" s="520"/>
      <c r="VWC37" s="520"/>
      <c r="VWD37" s="520"/>
      <c r="VWE37" s="520"/>
      <c r="VWF37" s="520"/>
      <c r="VWG37" s="520"/>
      <c r="VWH37" s="520"/>
      <c r="VWI37" s="520"/>
      <c r="VWJ37" s="520"/>
      <c r="VWK37" s="520"/>
      <c r="VWL37" s="520"/>
      <c r="VWM37" s="520"/>
      <c r="VWN37" s="520"/>
      <c r="VWO37" s="520"/>
      <c r="VWP37" s="520"/>
      <c r="VWQ37" s="520"/>
      <c r="VWR37" s="520"/>
      <c r="VWS37" s="520"/>
      <c r="VWT37" s="520"/>
      <c r="VWU37" s="520"/>
      <c r="VWV37" s="520"/>
      <c r="VWW37" s="520"/>
      <c r="VWX37" s="520"/>
      <c r="VWY37" s="520"/>
      <c r="VWZ37" s="520"/>
      <c r="VXA37" s="520"/>
      <c r="VXB37" s="520"/>
      <c r="VXC37" s="520"/>
      <c r="VXD37" s="520"/>
      <c r="VXE37" s="520"/>
      <c r="VXF37" s="520"/>
      <c r="VXG37" s="520"/>
      <c r="VXH37" s="520"/>
      <c r="VXI37" s="520"/>
      <c r="VXJ37" s="520"/>
      <c r="VXK37" s="520"/>
      <c r="VXL37" s="520"/>
      <c r="VXM37" s="520"/>
      <c r="VXN37" s="520"/>
      <c r="VXO37" s="520"/>
      <c r="VXP37" s="520"/>
      <c r="VXQ37" s="520"/>
      <c r="VXR37" s="520"/>
      <c r="VXS37" s="520"/>
      <c r="VXT37" s="520"/>
      <c r="VXU37" s="520"/>
      <c r="VXV37" s="520"/>
      <c r="VXW37" s="520"/>
      <c r="VXX37" s="520"/>
      <c r="VXY37" s="520"/>
      <c r="VXZ37" s="520"/>
      <c r="VYA37" s="520"/>
      <c r="VYB37" s="520"/>
      <c r="VYC37" s="520"/>
      <c r="VYD37" s="520"/>
      <c r="VYE37" s="520"/>
      <c r="VYF37" s="520"/>
      <c r="VYG37" s="520"/>
      <c r="VYH37" s="520"/>
      <c r="VYI37" s="520"/>
      <c r="VYJ37" s="520"/>
      <c r="VYK37" s="520"/>
      <c r="VYL37" s="520"/>
      <c r="VYM37" s="520"/>
      <c r="VYN37" s="520"/>
      <c r="VYO37" s="520"/>
      <c r="VYP37" s="520"/>
      <c r="VYQ37" s="520"/>
      <c r="VYR37" s="520"/>
      <c r="VYS37" s="520"/>
      <c r="VYT37" s="520"/>
      <c r="VYU37" s="520"/>
      <c r="VYV37" s="520"/>
      <c r="VYW37" s="520"/>
      <c r="VYX37" s="520"/>
      <c r="VYY37" s="520"/>
      <c r="VYZ37" s="520"/>
      <c r="VZA37" s="520"/>
      <c r="VZB37" s="520"/>
      <c r="VZC37" s="520"/>
      <c r="VZD37" s="520"/>
      <c r="VZE37" s="520"/>
      <c r="VZF37" s="520"/>
      <c r="VZG37" s="520"/>
      <c r="VZH37" s="520"/>
      <c r="VZI37" s="520"/>
      <c r="VZJ37" s="520"/>
      <c r="VZK37" s="520"/>
      <c r="VZL37" s="520"/>
      <c r="VZM37" s="520"/>
      <c r="VZN37" s="520"/>
      <c r="VZO37" s="520"/>
      <c r="VZP37" s="520"/>
      <c r="VZQ37" s="520"/>
      <c r="VZR37" s="520"/>
      <c r="VZS37" s="520"/>
      <c r="VZT37" s="520"/>
      <c r="VZU37" s="520"/>
      <c r="VZV37" s="520"/>
      <c r="VZW37" s="520"/>
      <c r="VZX37" s="520"/>
      <c r="VZY37" s="520"/>
      <c r="VZZ37" s="520"/>
      <c r="WAA37" s="520"/>
      <c r="WAB37" s="520"/>
      <c r="WAC37" s="520"/>
      <c r="WAD37" s="520"/>
      <c r="WAE37" s="520"/>
      <c r="WAF37" s="520"/>
      <c r="WAG37" s="520"/>
      <c r="WAH37" s="520"/>
      <c r="WAI37" s="520"/>
      <c r="WAJ37" s="520"/>
      <c r="WAK37" s="520"/>
      <c r="WAL37" s="520"/>
      <c r="WAM37" s="520"/>
      <c r="WAN37" s="520"/>
      <c r="WAO37" s="520"/>
      <c r="WAP37" s="520"/>
      <c r="WAQ37" s="520"/>
      <c r="WAR37" s="520"/>
      <c r="WAS37" s="520"/>
      <c r="WAT37" s="520"/>
      <c r="WAU37" s="520"/>
      <c r="WAV37" s="520"/>
      <c r="WAW37" s="520"/>
      <c r="WAX37" s="520"/>
      <c r="WAY37" s="520"/>
      <c r="WAZ37" s="520"/>
      <c r="WBA37" s="520"/>
      <c r="WBB37" s="520"/>
      <c r="WBC37" s="520"/>
      <c r="WBD37" s="520"/>
      <c r="WBE37" s="520"/>
      <c r="WBF37" s="520"/>
      <c r="WBG37" s="520"/>
      <c r="WBH37" s="520"/>
      <c r="WBI37" s="520"/>
      <c r="WBJ37" s="520"/>
      <c r="WBK37" s="520"/>
      <c r="WBL37" s="520"/>
      <c r="WBM37" s="520"/>
      <c r="WBN37" s="520"/>
      <c r="WBO37" s="520"/>
      <c r="WBP37" s="520"/>
      <c r="WBQ37" s="520"/>
      <c r="WBR37" s="520"/>
      <c r="WBS37" s="520"/>
      <c r="WBT37" s="520"/>
      <c r="WBU37" s="520"/>
      <c r="WBV37" s="520"/>
      <c r="WBW37" s="520"/>
      <c r="WBX37" s="520"/>
      <c r="WBY37" s="520"/>
      <c r="WBZ37" s="520"/>
      <c r="WCA37" s="520"/>
      <c r="WCB37" s="520"/>
      <c r="WCC37" s="520"/>
      <c r="WCD37" s="520"/>
      <c r="WCE37" s="520"/>
      <c r="WCF37" s="520"/>
      <c r="WCG37" s="520"/>
      <c r="WCH37" s="520"/>
      <c r="WCI37" s="520"/>
      <c r="WCJ37" s="520"/>
      <c r="WCK37" s="520"/>
      <c r="WCL37" s="520"/>
      <c r="WCM37" s="520"/>
      <c r="WCN37" s="520"/>
      <c r="WCO37" s="520"/>
      <c r="WCP37" s="520"/>
      <c r="WCQ37" s="520"/>
      <c r="WCR37" s="520"/>
      <c r="WCS37" s="520"/>
      <c r="WCT37" s="520"/>
      <c r="WCU37" s="520"/>
      <c r="WCV37" s="520"/>
      <c r="WCW37" s="520"/>
      <c r="WCX37" s="520"/>
      <c r="WCY37" s="520"/>
      <c r="WCZ37" s="520"/>
      <c r="WDA37" s="520"/>
      <c r="WDB37" s="520"/>
      <c r="WDC37" s="520"/>
      <c r="WDD37" s="520"/>
      <c r="WDE37" s="520"/>
      <c r="WDF37" s="520"/>
      <c r="WDG37" s="520"/>
      <c r="WDH37" s="520"/>
      <c r="WDI37" s="520"/>
      <c r="WDJ37" s="520"/>
      <c r="WDK37" s="520"/>
      <c r="WDL37" s="520"/>
      <c r="WDM37" s="520"/>
      <c r="WDN37" s="520"/>
      <c r="WDO37" s="520"/>
      <c r="WDP37" s="520"/>
      <c r="WDQ37" s="520"/>
      <c r="WDR37" s="520"/>
      <c r="WDS37" s="520"/>
      <c r="WDT37" s="520"/>
      <c r="WDU37" s="520"/>
      <c r="WDV37" s="520"/>
      <c r="WDW37" s="520"/>
      <c r="WDX37" s="520"/>
      <c r="WDY37" s="520"/>
      <c r="WDZ37" s="520"/>
      <c r="WEA37" s="520"/>
      <c r="WEB37" s="520"/>
      <c r="WEC37" s="520"/>
      <c r="WED37" s="520"/>
      <c r="WEE37" s="520"/>
      <c r="WEF37" s="520"/>
      <c r="WEG37" s="520"/>
      <c r="WEH37" s="520"/>
      <c r="WEI37" s="520"/>
      <c r="WEJ37" s="520"/>
      <c r="WEK37" s="520"/>
      <c r="WEL37" s="520"/>
      <c r="WEM37" s="520"/>
      <c r="WEN37" s="520"/>
      <c r="WEO37" s="520"/>
      <c r="WEP37" s="520"/>
      <c r="WEQ37" s="520"/>
      <c r="WER37" s="520"/>
      <c r="WES37" s="520"/>
      <c r="WET37" s="520"/>
      <c r="WEU37" s="520"/>
      <c r="WEV37" s="520"/>
      <c r="WEW37" s="520"/>
      <c r="WEX37" s="520"/>
      <c r="WEY37" s="520"/>
      <c r="WEZ37" s="520"/>
      <c r="WFA37" s="520"/>
      <c r="WFB37" s="520"/>
      <c r="WFC37" s="520"/>
      <c r="WFD37" s="520"/>
      <c r="WFE37" s="520"/>
      <c r="WFF37" s="520"/>
      <c r="WFG37" s="520"/>
      <c r="WFH37" s="520"/>
      <c r="WFI37" s="520"/>
      <c r="WFJ37" s="520"/>
      <c r="WFK37" s="520"/>
      <c r="WFL37" s="520"/>
      <c r="WFM37" s="520"/>
      <c r="WFN37" s="520"/>
      <c r="WFO37" s="520"/>
      <c r="WFP37" s="520"/>
      <c r="WFQ37" s="520"/>
      <c r="WFR37" s="520"/>
      <c r="WFS37" s="520"/>
      <c r="WFT37" s="520"/>
      <c r="WFU37" s="520"/>
      <c r="WFV37" s="520"/>
      <c r="WFW37" s="520"/>
      <c r="WFX37" s="520"/>
      <c r="WFY37" s="520"/>
      <c r="WFZ37" s="520"/>
      <c r="WGA37" s="520"/>
      <c r="WGB37" s="520"/>
      <c r="WGC37" s="520"/>
      <c r="WGD37" s="520"/>
      <c r="WGE37" s="520"/>
      <c r="WGF37" s="520"/>
      <c r="WGG37" s="520"/>
      <c r="WGH37" s="520"/>
      <c r="WGI37" s="520"/>
      <c r="WGJ37" s="520"/>
      <c r="WGK37" s="520"/>
      <c r="WGL37" s="520"/>
      <c r="WGM37" s="520"/>
      <c r="WGN37" s="520"/>
      <c r="WGO37" s="520"/>
      <c r="WGP37" s="520"/>
      <c r="WGQ37" s="520"/>
      <c r="WGR37" s="520"/>
      <c r="WGS37" s="520"/>
      <c r="WGT37" s="520"/>
      <c r="WGU37" s="520"/>
      <c r="WGV37" s="520"/>
      <c r="WGW37" s="520"/>
      <c r="WGX37" s="520"/>
      <c r="WGY37" s="520"/>
      <c r="WGZ37" s="520"/>
      <c r="WHA37" s="520"/>
      <c r="WHB37" s="520"/>
      <c r="WHC37" s="520"/>
      <c r="WHD37" s="520"/>
      <c r="WHE37" s="520"/>
      <c r="WHF37" s="520"/>
      <c r="WHG37" s="520"/>
      <c r="WHH37" s="520"/>
      <c r="WHI37" s="520"/>
      <c r="WHJ37" s="520"/>
      <c r="WHK37" s="520"/>
      <c r="WHL37" s="520"/>
      <c r="WHM37" s="520"/>
      <c r="WHN37" s="520"/>
      <c r="WHO37" s="520"/>
      <c r="WHP37" s="520"/>
      <c r="WHQ37" s="520"/>
      <c r="WHR37" s="520"/>
      <c r="WHS37" s="520"/>
      <c r="WHT37" s="520"/>
      <c r="WHU37" s="520"/>
      <c r="WHV37" s="520"/>
      <c r="WHW37" s="520"/>
      <c r="WHX37" s="520"/>
      <c r="WHY37" s="520"/>
      <c r="WHZ37" s="520"/>
      <c r="WIA37" s="520"/>
      <c r="WIB37" s="520"/>
      <c r="WIC37" s="520"/>
      <c r="WID37" s="520"/>
      <c r="WIE37" s="520"/>
      <c r="WIF37" s="520"/>
      <c r="WIG37" s="520"/>
      <c r="WIH37" s="520"/>
      <c r="WII37" s="520"/>
      <c r="WIJ37" s="520"/>
      <c r="WIK37" s="520"/>
      <c r="WIL37" s="520"/>
      <c r="WIM37" s="520"/>
      <c r="WIN37" s="520"/>
      <c r="WIO37" s="520"/>
      <c r="WIP37" s="520"/>
      <c r="WIQ37" s="520"/>
      <c r="WIR37" s="520"/>
      <c r="WIS37" s="520"/>
      <c r="WIT37" s="520"/>
      <c r="WIU37" s="520"/>
      <c r="WIV37" s="520"/>
      <c r="WIW37" s="520"/>
      <c r="WIX37" s="520"/>
      <c r="WIY37" s="520"/>
      <c r="WIZ37" s="520"/>
      <c r="WJA37" s="520"/>
      <c r="WJB37" s="520"/>
      <c r="WJC37" s="520"/>
      <c r="WJD37" s="520"/>
      <c r="WJE37" s="520"/>
      <c r="WJF37" s="520"/>
      <c r="WJG37" s="520"/>
      <c r="WJH37" s="520"/>
      <c r="WJI37" s="520"/>
      <c r="WJJ37" s="520"/>
      <c r="WJK37" s="520"/>
      <c r="WJL37" s="520"/>
      <c r="WJM37" s="520"/>
      <c r="WJN37" s="520"/>
      <c r="WJO37" s="520"/>
      <c r="WJP37" s="520"/>
      <c r="WJQ37" s="520"/>
      <c r="WJR37" s="520"/>
      <c r="WJS37" s="520"/>
      <c r="WJT37" s="520"/>
      <c r="WJU37" s="520"/>
      <c r="WJV37" s="520"/>
      <c r="WJW37" s="520"/>
      <c r="WJX37" s="520"/>
      <c r="WJY37" s="520"/>
      <c r="WJZ37" s="520"/>
      <c r="WKA37" s="520"/>
      <c r="WKB37" s="520"/>
      <c r="WKC37" s="520"/>
      <c r="WKD37" s="520"/>
      <c r="WKE37" s="520"/>
      <c r="WKF37" s="520"/>
      <c r="WKG37" s="520"/>
      <c r="WKH37" s="520"/>
      <c r="WKI37" s="520"/>
      <c r="WKJ37" s="520"/>
      <c r="WKK37" s="520"/>
      <c r="WKL37" s="520"/>
      <c r="WKM37" s="520"/>
      <c r="WKN37" s="520"/>
      <c r="WKO37" s="520"/>
      <c r="WKP37" s="520"/>
      <c r="WKQ37" s="520"/>
      <c r="WKR37" s="520"/>
      <c r="WKS37" s="520"/>
      <c r="WKT37" s="520"/>
      <c r="WKU37" s="520"/>
      <c r="WKV37" s="520"/>
      <c r="WKW37" s="520"/>
      <c r="WKX37" s="520"/>
      <c r="WKY37" s="520"/>
      <c r="WKZ37" s="520"/>
      <c r="WLA37" s="520"/>
      <c r="WLB37" s="520"/>
      <c r="WLC37" s="520"/>
      <c r="WLD37" s="520"/>
      <c r="WLE37" s="520"/>
      <c r="WLF37" s="520"/>
      <c r="WLG37" s="520"/>
      <c r="WLH37" s="520"/>
      <c r="WLI37" s="520"/>
      <c r="WLJ37" s="520"/>
      <c r="WLK37" s="520"/>
      <c r="WLL37" s="520"/>
      <c r="WLM37" s="520"/>
      <c r="WLN37" s="520"/>
      <c r="WLO37" s="520"/>
      <c r="WLP37" s="520"/>
      <c r="WLQ37" s="520"/>
      <c r="WLR37" s="520"/>
      <c r="WLS37" s="520"/>
      <c r="WLT37" s="520"/>
      <c r="WLU37" s="520"/>
      <c r="WLV37" s="520"/>
      <c r="WLW37" s="520"/>
      <c r="WLX37" s="520"/>
      <c r="WLY37" s="520"/>
      <c r="WLZ37" s="520"/>
      <c r="WMA37" s="520"/>
      <c r="WMB37" s="520"/>
      <c r="WMC37" s="520"/>
      <c r="WMD37" s="520"/>
      <c r="WME37" s="520"/>
      <c r="WMF37" s="520"/>
      <c r="WMG37" s="520"/>
      <c r="WMH37" s="520"/>
      <c r="WMI37" s="520"/>
      <c r="WMJ37" s="520"/>
      <c r="WMK37" s="520"/>
      <c r="WML37" s="520"/>
      <c r="WMM37" s="520"/>
      <c r="WMN37" s="520"/>
      <c r="WMO37" s="520"/>
      <c r="WMP37" s="520"/>
      <c r="WMQ37" s="520"/>
      <c r="WMR37" s="520"/>
      <c r="WMS37" s="520"/>
      <c r="WMT37" s="520"/>
      <c r="WMU37" s="520"/>
      <c r="WMV37" s="520"/>
      <c r="WMW37" s="520"/>
      <c r="WMX37" s="520"/>
      <c r="WMY37" s="520"/>
      <c r="WMZ37" s="520"/>
      <c r="WNA37" s="520"/>
      <c r="WNB37" s="520"/>
      <c r="WNC37" s="520"/>
      <c r="WND37" s="520"/>
      <c r="WNE37" s="520"/>
      <c r="WNF37" s="520"/>
      <c r="WNG37" s="520"/>
      <c r="WNH37" s="520"/>
      <c r="WNI37" s="520"/>
      <c r="WNJ37" s="520"/>
      <c r="WNK37" s="520"/>
      <c r="WNL37" s="520"/>
      <c r="WNM37" s="520"/>
      <c r="WNN37" s="520"/>
      <c r="WNO37" s="520"/>
      <c r="WNP37" s="520"/>
      <c r="WNQ37" s="520"/>
      <c r="WNR37" s="520"/>
      <c r="WNS37" s="520"/>
      <c r="WNT37" s="520"/>
      <c r="WNU37" s="520"/>
      <c r="WNV37" s="520"/>
      <c r="WNW37" s="520"/>
      <c r="WNX37" s="520"/>
      <c r="WNY37" s="520"/>
      <c r="WNZ37" s="520"/>
      <c r="WOA37" s="520"/>
      <c r="WOB37" s="520"/>
      <c r="WOC37" s="520"/>
      <c r="WOD37" s="520"/>
      <c r="WOE37" s="520"/>
      <c r="WOF37" s="520"/>
      <c r="WOG37" s="520"/>
      <c r="WOH37" s="520"/>
      <c r="WOI37" s="520"/>
      <c r="WOJ37" s="520"/>
      <c r="WOK37" s="520"/>
      <c r="WOL37" s="520"/>
      <c r="WOM37" s="520"/>
      <c r="WON37" s="520"/>
      <c r="WOO37" s="520"/>
      <c r="WOP37" s="520"/>
      <c r="WOQ37" s="520"/>
      <c r="WOR37" s="520"/>
      <c r="WOS37" s="520"/>
      <c r="WOT37" s="520"/>
      <c r="WOU37" s="520"/>
      <c r="WOV37" s="520"/>
      <c r="WOW37" s="520"/>
      <c r="WOX37" s="520"/>
      <c r="WOY37" s="520"/>
      <c r="WOZ37" s="520"/>
      <c r="WPA37" s="520"/>
      <c r="WPB37" s="520"/>
      <c r="WPC37" s="520"/>
      <c r="WPD37" s="520"/>
      <c r="WPE37" s="520"/>
      <c r="WPF37" s="520"/>
      <c r="WPG37" s="520"/>
      <c r="WPH37" s="520"/>
      <c r="WPI37" s="520"/>
      <c r="WPJ37" s="520"/>
      <c r="WPK37" s="520"/>
      <c r="WPL37" s="520"/>
      <c r="WPM37" s="520"/>
      <c r="WPN37" s="520"/>
      <c r="WPO37" s="520"/>
      <c r="WPP37" s="520"/>
      <c r="WPQ37" s="520"/>
      <c r="WPR37" s="520"/>
      <c r="WPS37" s="520"/>
      <c r="WPT37" s="520"/>
      <c r="WPU37" s="520"/>
      <c r="WPV37" s="520"/>
      <c r="WPW37" s="520"/>
      <c r="WPX37" s="520"/>
      <c r="WPY37" s="520"/>
      <c r="WPZ37" s="520"/>
      <c r="WQA37" s="520"/>
      <c r="WQB37" s="520"/>
      <c r="WQC37" s="520"/>
      <c r="WQD37" s="520"/>
      <c r="WQE37" s="520"/>
      <c r="WQF37" s="520"/>
      <c r="WQG37" s="520"/>
      <c r="WQH37" s="520"/>
      <c r="WQI37" s="520"/>
      <c r="WQJ37" s="520"/>
      <c r="WQK37" s="520"/>
      <c r="WQL37" s="520"/>
      <c r="WQM37" s="520"/>
      <c r="WQN37" s="520"/>
      <c r="WQO37" s="520"/>
      <c r="WQP37" s="520"/>
      <c r="WQQ37" s="520"/>
      <c r="WQR37" s="520"/>
      <c r="WQS37" s="520"/>
      <c r="WQT37" s="520"/>
      <c r="WQU37" s="520"/>
      <c r="WQV37" s="520"/>
      <c r="WQW37" s="520"/>
      <c r="WQX37" s="520"/>
      <c r="WQY37" s="520"/>
      <c r="WQZ37" s="520"/>
      <c r="WRA37" s="520"/>
      <c r="WRB37" s="520"/>
      <c r="WRC37" s="520"/>
      <c r="WRD37" s="520"/>
      <c r="WRE37" s="520"/>
      <c r="WRF37" s="520"/>
      <c r="WRG37" s="520"/>
      <c r="WRH37" s="520"/>
      <c r="WRI37" s="520"/>
      <c r="WRJ37" s="520"/>
      <c r="WRK37" s="520"/>
      <c r="WRL37" s="520"/>
      <c r="WRM37" s="520"/>
      <c r="WRN37" s="520"/>
      <c r="WRO37" s="520"/>
      <c r="WRP37" s="520"/>
      <c r="WRQ37" s="520"/>
      <c r="WRR37" s="520"/>
      <c r="WRS37" s="520"/>
      <c r="WRT37" s="520"/>
      <c r="WRU37" s="520"/>
      <c r="WRV37" s="520"/>
      <c r="WRW37" s="520"/>
      <c r="WRX37" s="520"/>
      <c r="WRY37" s="520"/>
      <c r="WRZ37" s="520"/>
      <c r="WSA37" s="520"/>
      <c r="WSB37" s="520"/>
      <c r="WSC37" s="520"/>
      <c r="WSD37" s="520"/>
      <c r="WSE37" s="520"/>
      <c r="WSF37" s="520"/>
      <c r="WSG37" s="520"/>
      <c r="WSH37" s="520"/>
      <c r="WSI37" s="520"/>
      <c r="WSJ37" s="520"/>
      <c r="WSK37" s="520"/>
      <c r="WSL37" s="520"/>
      <c r="WSM37" s="520"/>
      <c r="WSN37" s="520"/>
      <c r="WSO37" s="520"/>
      <c r="WSP37" s="520"/>
      <c r="WSQ37" s="520"/>
      <c r="WSR37" s="520"/>
      <c r="WSS37" s="520"/>
      <c r="WST37" s="520"/>
      <c r="WSU37" s="520"/>
      <c r="WSV37" s="520"/>
      <c r="WSW37" s="520"/>
      <c r="WSX37" s="520"/>
      <c r="WSY37" s="520"/>
      <c r="WSZ37" s="520"/>
      <c r="WTA37" s="520"/>
      <c r="WTB37" s="520"/>
      <c r="WTC37" s="520"/>
      <c r="WTD37" s="520"/>
      <c r="WTE37" s="520"/>
      <c r="WTF37" s="520"/>
      <c r="WTG37" s="520"/>
      <c r="WTH37" s="520"/>
      <c r="WTI37" s="520"/>
      <c r="WTJ37" s="520"/>
      <c r="WTK37" s="520"/>
      <c r="WTL37" s="520"/>
      <c r="WTM37" s="520"/>
      <c r="WTN37" s="520"/>
      <c r="WTO37" s="520"/>
      <c r="WTP37" s="520"/>
      <c r="WTQ37" s="520"/>
      <c r="WTR37" s="520"/>
      <c r="WTS37" s="520"/>
      <c r="WTT37" s="520"/>
      <c r="WTU37" s="520"/>
      <c r="WTV37" s="520"/>
      <c r="WTW37" s="520"/>
      <c r="WTX37" s="520"/>
      <c r="WTY37" s="520"/>
      <c r="WTZ37" s="520"/>
      <c r="WUA37" s="520"/>
      <c r="WUB37" s="520"/>
      <c r="WUC37" s="520"/>
      <c r="WUD37" s="520"/>
      <c r="WUE37" s="520"/>
      <c r="WUF37" s="520"/>
      <c r="WUG37" s="520"/>
      <c r="WUH37" s="520"/>
      <c r="WUI37" s="520"/>
      <c r="WUJ37" s="520"/>
      <c r="WUK37" s="520"/>
      <c r="WUL37" s="520"/>
      <c r="WUM37" s="520"/>
      <c r="WUN37" s="520"/>
      <c r="WUO37" s="520"/>
      <c r="WUP37" s="520"/>
      <c r="WUQ37" s="520"/>
      <c r="WUR37" s="520"/>
      <c r="WUS37" s="520"/>
      <c r="WUT37" s="520"/>
      <c r="WUU37" s="520"/>
      <c r="WUV37" s="520"/>
      <c r="WUW37" s="520"/>
      <c r="WUX37" s="520"/>
      <c r="WUY37" s="520"/>
      <c r="WUZ37" s="520"/>
      <c r="WVA37" s="520"/>
      <c r="WVB37" s="520"/>
      <c r="WVC37" s="520"/>
      <c r="WVD37" s="520"/>
      <c r="WVE37" s="520"/>
      <c r="WVF37" s="520"/>
      <c r="WVG37" s="520"/>
      <c r="WVH37" s="520"/>
      <c r="WVI37" s="520"/>
      <c r="WVJ37" s="520"/>
      <c r="WVK37" s="520"/>
      <c r="WVL37" s="520"/>
      <c r="WVM37" s="520"/>
      <c r="WVN37" s="520"/>
      <c r="WVO37" s="520"/>
      <c r="WVP37" s="520"/>
      <c r="WVQ37" s="520"/>
      <c r="WVR37" s="520"/>
      <c r="WVS37" s="520"/>
      <c r="WVT37" s="520"/>
      <c r="WVU37" s="520"/>
      <c r="WVV37" s="520"/>
      <c r="WVW37" s="520"/>
      <c r="WVX37" s="520"/>
      <c r="WVY37" s="520"/>
      <c r="WVZ37" s="520"/>
      <c r="WWA37" s="520"/>
      <c r="WWB37" s="520"/>
      <c r="WWC37" s="520"/>
      <c r="WWD37" s="520"/>
      <c r="WWE37" s="520"/>
      <c r="WWF37" s="520"/>
      <c r="WWG37" s="520"/>
      <c r="WWH37" s="520"/>
    </row>
    <row r="38" spans="1:16154" ht="21" customHeight="1">
      <c r="B38" s="69"/>
      <c r="C38" s="1720" t="s">
        <v>150</v>
      </c>
      <c r="D38" s="1720"/>
      <c r="E38" s="1720"/>
      <c r="F38" s="1720"/>
      <c r="G38" s="1720"/>
      <c r="H38" s="1720"/>
      <c r="I38" s="1721"/>
      <c r="J38" s="69"/>
      <c r="K38" s="1726" t="s">
        <v>151</v>
      </c>
      <c r="L38" s="1726"/>
      <c r="M38" s="1726"/>
      <c r="N38" s="1726"/>
      <c r="O38" s="532" t="s">
        <v>152</v>
      </c>
      <c r="P38" s="59" t="s">
        <v>141</v>
      </c>
      <c r="Q38" s="81"/>
      <c r="R38" s="533" t="s">
        <v>0</v>
      </c>
      <c r="S38" s="82"/>
      <c r="T38" s="532" t="s">
        <v>28</v>
      </c>
      <c r="U38" s="82"/>
      <c r="V38" s="533" t="s">
        <v>29</v>
      </c>
      <c r="W38" s="316"/>
      <c r="AA38" s="528" t="s">
        <v>153</v>
      </c>
      <c r="AB38" s="520"/>
      <c r="AI38" s="69"/>
      <c r="AJ38" s="1720" t="s">
        <v>150</v>
      </c>
      <c r="AK38" s="1720"/>
      <c r="AL38" s="1720"/>
      <c r="AM38" s="1720"/>
      <c r="AN38" s="1720"/>
      <c r="AO38" s="1720"/>
      <c r="AP38" s="1721"/>
      <c r="AQ38" s="69"/>
      <c r="AR38" s="1726" t="s">
        <v>151</v>
      </c>
      <c r="AS38" s="1726"/>
      <c r="AT38" s="1726"/>
      <c r="AU38" s="1726"/>
      <c r="AV38" s="532" t="s">
        <v>152</v>
      </c>
      <c r="AW38" s="59" t="s">
        <v>141</v>
      </c>
      <c r="AX38" s="81"/>
      <c r="AY38" s="533" t="s">
        <v>0</v>
      </c>
      <c r="AZ38" s="82"/>
      <c r="BA38" s="532" t="s">
        <v>28</v>
      </c>
      <c r="BB38" s="82"/>
      <c r="BC38" s="533" t="s">
        <v>29</v>
      </c>
      <c r="BD38" s="316"/>
      <c r="BI38" s="725"/>
      <c r="BJ38" s="725"/>
      <c r="BK38" s="725"/>
    </row>
    <row r="39" spans="1:16154" ht="2.25" customHeight="1">
      <c r="B39" s="70"/>
      <c r="C39" s="1722"/>
      <c r="D39" s="1722"/>
      <c r="E39" s="1722"/>
      <c r="F39" s="1722"/>
      <c r="G39" s="1722"/>
      <c r="H39" s="1722"/>
      <c r="I39" s="1723"/>
      <c r="J39" s="70"/>
      <c r="K39" s="72"/>
      <c r="L39" s="72"/>
      <c r="M39" s="72"/>
      <c r="N39" s="72"/>
      <c r="O39" s="73"/>
      <c r="P39" s="74"/>
      <c r="Q39" s="66"/>
      <c r="R39" s="75"/>
      <c r="S39" s="66"/>
      <c r="T39" s="73"/>
      <c r="U39" s="66"/>
      <c r="V39" s="75"/>
      <c r="W39" s="71"/>
      <c r="AI39" s="70"/>
      <c r="AJ39" s="1722"/>
      <c r="AK39" s="1722"/>
      <c r="AL39" s="1722"/>
      <c r="AM39" s="1722"/>
      <c r="AN39" s="1722"/>
      <c r="AO39" s="1722"/>
      <c r="AP39" s="1723"/>
      <c r="AQ39" s="70"/>
      <c r="AR39" s="72"/>
      <c r="AS39" s="72"/>
      <c r="AT39" s="72"/>
      <c r="AU39" s="72"/>
      <c r="AV39" s="73"/>
      <c r="AW39" s="74"/>
      <c r="AX39" s="66"/>
      <c r="AY39" s="75"/>
      <c r="AZ39" s="66"/>
      <c r="BA39" s="73"/>
      <c r="BB39" s="66"/>
      <c r="BC39" s="75"/>
      <c r="BD39" s="71"/>
    </row>
    <row r="40" spans="1:16154" ht="21" customHeight="1">
      <c r="B40" s="76"/>
      <c r="C40" s="1724"/>
      <c r="D40" s="1724"/>
      <c r="E40" s="1724"/>
      <c r="F40" s="1724"/>
      <c r="G40" s="1724"/>
      <c r="H40" s="1724"/>
      <c r="I40" s="1725"/>
      <c r="J40" s="76"/>
      <c r="K40" s="1727" t="s">
        <v>154</v>
      </c>
      <c r="L40" s="1727"/>
      <c r="M40" s="1727"/>
      <c r="N40" s="1727"/>
      <c r="O40" s="534" t="s">
        <v>152</v>
      </c>
      <c r="P40" s="535" t="s">
        <v>141</v>
      </c>
      <c r="Q40" s="83"/>
      <c r="R40" s="536" t="s">
        <v>0</v>
      </c>
      <c r="S40" s="84"/>
      <c r="T40" s="536" t="s">
        <v>28</v>
      </c>
      <c r="U40" s="84"/>
      <c r="V40" s="536" t="s">
        <v>29</v>
      </c>
      <c r="W40" s="317"/>
      <c r="AA40" s="528" t="s">
        <v>155</v>
      </c>
      <c r="AI40" s="76"/>
      <c r="AJ40" s="1724"/>
      <c r="AK40" s="1724"/>
      <c r="AL40" s="1724"/>
      <c r="AM40" s="1724"/>
      <c r="AN40" s="1724"/>
      <c r="AO40" s="1724"/>
      <c r="AP40" s="1725"/>
      <c r="AQ40" s="76"/>
      <c r="AR40" s="1727" t="s">
        <v>154</v>
      </c>
      <c r="AS40" s="1727"/>
      <c r="AT40" s="1727"/>
      <c r="AU40" s="1727"/>
      <c r="AV40" s="534" t="s">
        <v>152</v>
      </c>
      <c r="AW40" s="535" t="s">
        <v>141</v>
      </c>
      <c r="AX40" s="83"/>
      <c r="AY40" s="536" t="s">
        <v>0</v>
      </c>
      <c r="AZ40" s="84"/>
      <c r="BA40" s="536" t="s">
        <v>28</v>
      </c>
      <c r="BB40" s="84"/>
      <c r="BC40" s="536" t="s">
        <v>29</v>
      </c>
      <c r="BD40" s="317"/>
    </row>
    <row r="41" spans="1:16154" ht="4.5" customHeight="1">
      <c r="C41" s="61"/>
      <c r="D41" s="61"/>
      <c r="E41" s="61"/>
      <c r="F41" s="61"/>
      <c r="G41" s="61"/>
      <c r="H41" s="61"/>
      <c r="I41" s="61"/>
      <c r="J41" s="61"/>
      <c r="K41" s="61"/>
      <c r="L41" s="537"/>
      <c r="M41" s="537"/>
      <c r="N41" s="537"/>
      <c r="O41" s="537"/>
      <c r="P41" s="537"/>
      <c r="Q41" s="537"/>
      <c r="R41" s="538"/>
      <c r="S41" s="538"/>
      <c r="T41" s="538"/>
      <c r="U41" s="538"/>
      <c r="V41" s="538"/>
      <c r="W41" s="314"/>
      <c r="AJ41" s="61"/>
      <c r="AK41" s="61"/>
      <c r="AL41" s="61"/>
      <c r="AM41" s="61"/>
      <c r="AN41" s="61"/>
      <c r="AO41" s="61"/>
      <c r="AP41" s="61"/>
      <c r="AQ41" s="61"/>
      <c r="AR41" s="61"/>
      <c r="AS41" s="537"/>
      <c r="AT41" s="537"/>
      <c r="AU41" s="537"/>
      <c r="AV41" s="537"/>
      <c r="AW41" s="537"/>
      <c r="AX41" s="537"/>
      <c r="AY41" s="538"/>
      <c r="AZ41" s="538"/>
      <c r="BA41" s="538"/>
      <c r="BB41" s="538"/>
      <c r="BC41" s="538"/>
      <c r="BD41" s="314"/>
    </row>
    <row r="42" spans="1:16154" ht="18.649999999999999" customHeight="1">
      <c r="C42" s="61"/>
      <c r="D42" s="61"/>
      <c r="E42" s="61"/>
      <c r="F42" s="61"/>
      <c r="G42" s="61"/>
      <c r="H42" s="61"/>
      <c r="I42" s="61"/>
      <c r="J42" s="61"/>
      <c r="K42" s="61"/>
      <c r="L42" s="61"/>
      <c r="M42" s="61"/>
      <c r="N42" s="61"/>
      <c r="O42" s="61"/>
      <c r="P42" s="61"/>
      <c r="Q42" s="61"/>
      <c r="R42" s="61"/>
      <c r="S42" s="61"/>
      <c r="T42" s="61"/>
      <c r="U42" s="61"/>
      <c r="V42" s="61"/>
      <c r="W42" s="61"/>
      <c r="AJ42" s="61"/>
      <c r="AK42" s="61"/>
      <c r="AL42" s="61"/>
      <c r="AM42" s="61"/>
      <c r="AN42" s="61"/>
      <c r="AO42" s="61"/>
      <c r="AP42" s="61"/>
      <c r="AQ42" s="61"/>
      <c r="AR42" s="61"/>
      <c r="AS42" s="61"/>
      <c r="AT42" s="61"/>
      <c r="AU42" s="61"/>
      <c r="AV42" s="61"/>
      <c r="AW42" s="61"/>
      <c r="AX42" s="61"/>
      <c r="AY42" s="61"/>
      <c r="AZ42" s="61"/>
      <c r="BA42" s="61"/>
      <c r="BB42" s="61"/>
      <c r="BC42" s="61"/>
      <c r="BD42" s="61"/>
    </row>
    <row r="43" spans="1:16154" ht="18.649999999999999" customHeight="1">
      <c r="C43" s="61"/>
      <c r="D43" s="61"/>
      <c r="E43" s="61"/>
      <c r="F43" s="61"/>
      <c r="G43" s="61"/>
      <c r="H43" s="61"/>
      <c r="I43" s="61"/>
      <c r="J43" s="61"/>
      <c r="K43" s="61"/>
      <c r="L43" s="61"/>
      <c r="M43" s="61"/>
      <c r="N43" s="61"/>
      <c r="O43" s="61"/>
      <c r="P43" s="61"/>
      <c r="Q43" s="61"/>
      <c r="R43" s="61"/>
      <c r="S43" s="61"/>
      <c r="T43" s="61"/>
      <c r="U43" s="61"/>
      <c r="V43" s="61"/>
      <c r="W43" s="61"/>
      <c r="AJ43" s="61"/>
      <c r="AK43" s="61"/>
      <c r="AL43" s="61"/>
      <c r="AM43" s="61"/>
      <c r="AN43" s="61"/>
      <c r="AO43" s="61"/>
      <c r="AP43" s="61"/>
      <c r="AQ43" s="61"/>
      <c r="AR43" s="61"/>
      <c r="AS43" s="61"/>
      <c r="AT43" s="61"/>
      <c r="AU43" s="61"/>
      <c r="AV43" s="61"/>
      <c r="AW43" s="61"/>
      <c r="AX43" s="61"/>
      <c r="AY43" s="61"/>
      <c r="AZ43" s="61"/>
      <c r="BA43" s="61"/>
      <c r="BB43" s="61"/>
      <c r="BC43" s="61"/>
      <c r="BD43" s="61"/>
    </row>
    <row r="44" spans="1:16154" ht="18.649999999999999" customHeight="1">
      <c r="C44" s="61"/>
      <c r="D44" s="61"/>
      <c r="E44" s="61"/>
      <c r="F44" s="61"/>
      <c r="G44" s="61"/>
      <c r="H44" s="61"/>
      <c r="I44" s="61"/>
      <c r="J44" s="61"/>
      <c r="K44" s="61"/>
      <c r="L44" s="61"/>
      <c r="M44" s="61"/>
      <c r="N44" s="61"/>
      <c r="O44" s="61"/>
      <c r="P44" s="61"/>
      <c r="Q44" s="61"/>
      <c r="R44" s="61"/>
      <c r="S44" s="61"/>
      <c r="T44" s="61"/>
      <c r="U44" s="61"/>
      <c r="V44" s="61"/>
      <c r="W44" s="61"/>
      <c r="AJ44" s="61"/>
      <c r="AK44" s="61"/>
      <c r="AL44" s="61"/>
      <c r="AM44" s="61"/>
      <c r="AN44" s="61"/>
      <c r="AO44" s="61"/>
      <c r="AP44" s="61"/>
      <c r="AQ44" s="61"/>
      <c r="AR44" s="61"/>
      <c r="AS44" s="61"/>
      <c r="AT44" s="61"/>
      <c r="AU44" s="61"/>
      <c r="AV44" s="61"/>
      <c r="AW44" s="61"/>
      <c r="AX44" s="61"/>
      <c r="AY44" s="61"/>
      <c r="AZ44" s="61"/>
      <c r="BA44" s="61"/>
      <c r="BB44" s="61"/>
      <c r="BC44" s="61"/>
      <c r="BD44" s="61"/>
    </row>
    <row r="45" spans="1:16154" ht="18.649999999999999" customHeight="1">
      <c r="C45" s="61"/>
      <c r="D45" s="61"/>
      <c r="E45" s="61"/>
      <c r="F45" s="61"/>
      <c r="G45" s="61"/>
      <c r="H45" s="61"/>
      <c r="I45" s="61"/>
      <c r="J45" s="61"/>
      <c r="K45" s="61"/>
      <c r="L45" s="61"/>
      <c r="M45" s="61"/>
      <c r="N45" s="61"/>
      <c r="O45" s="61"/>
      <c r="P45" s="61"/>
      <c r="Q45" s="61"/>
      <c r="R45" s="61"/>
      <c r="S45" s="61"/>
      <c r="T45" s="61"/>
      <c r="U45" s="61"/>
      <c r="V45" s="61"/>
      <c r="W45" s="61"/>
      <c r="AJ45" s="61"/>
      <c r="AK45" s="61"/>
      <c r="AL45" s="61"/>
      <c r="AM45" s="61"/>
      <c r="AN45" s="61"/>
      <c r="AO45" s="61"/>
      <c r="AP45" s="61"/>
      <c r="AQ45" s="61"/>
      <c r="AR45" s="61"/>
      <c r="AS45" s="61"/>
      <c r="AT45" s="61"/>
      <c r="AU45" s="61"/>
      <c r="AV45" s="61"/>
      <c r="AW45" s="61"/>
      <c r="AX45" s="61"/>
      <c r="AY45" s="61"/>
      <c r="AZ45" s="61"/>
      <c r="BA45" s="61"/>
      <c r="BB45" s="61"/>
      <c r="BC45" s="61"/>
      <c r="BD45" s="61"/>
    </row>
    <row r="46" spans="1:16154" ht="18.649999999999999" customHeight="1">
      <c r="C46" s="61"/>
      <c r="D46" s="61"/>
      <c r="E46" s="61"/>
      <c r="F46" s="61"/>
      <c r="G46" s="61"/>
      <c r="H46" s="61"/>
      <c r="I46" s="61"/>
      <c r="J46" s="61"/>
      <c r="K46" s="539"/>
      <c r="L46" s="539"/>
      <c r="M46" s="539"/>
      <c r="N46" s="539"/>
      <c r="O46" s="539"/>
      <c r="P46" s="539"/>
      <c r="Q46" s="539"/>
      <c r="R46" s="539"/>
      <c r="S46" s="539"/>
      <c r="T46" s="539"/>
      <c r="U46" s="539"/>
      <c r="V46" s="539"/>
      <c r="W46" s="539"/>
      <c r="AA46" s="1746"/>
      <c r="AB46" s="1746"/>
      <c r="AC46" s="1746"/>
      <c r="AD46" s="1746"/>
      <c r="AJ46" s="61"/>
      <c r="AK46" s="61"/>
      <c r="AL46" s="61"/>
      <c r="AM46" s="61"/>
      <c r="AN46" s="61"/>
      <c r="AO46" s="61"/>
      <c r="AP46" s="61"/>
      <c r="AQ46" s="61"/>
      <c r="AR46" s="539"/>
      <c r="AS46" s="539"/>
      <c r="AT46" s="539"/>
      <c r="AU46" s="539"/>
      <c r="AV46" s="539"/>
      <c r="AW46" s="539"/>
      <c r="AX46" s="539"/>
      <c r="AY46" s="539"/>
      <c r="AZ46" s="539"/>
      <c r="BA46" s="539"/>
      <c r="BB46" s="539"/>
      <c r="BC46" s="539"/>
      <c r="BD46" s="539"/>
    </row>
    <row r="47" spans="1:16154" ht="18.649999999999999" customHeight="1">
      <c r="C47" s="61"/>
      <c r="D47" s="61"/>
      <c r="E47" s="61"/>
      <c r="F47" s="61"/>
      <c r="G47" s="61"/>
      <c r="H47" s="61"/>
      <c r="I47" s="61"/>
      <c r="J47" s="61"/>
      <c r="K47" s="539"/>
      <c r="L47" s="539"/>
      <c r="M47" s="539"/>
      <c r="N47" s="539"/>
      <c r="O47" s="539"/>
      <c r="P47" s="539"/>
      <c r="Q47" s="539"/>
      <c r="R47" s="539"/>
      <c r="S47" s="539"/>
      <c r="T47" s="539"/>
      <c r="U47" s="539"/>
      <c r="V47" s="539"/>
      <c r="W47" s="539"/>
      <c r="AA47" s="1746"/>
      <c r="AB47" s="1746"/>
      <c r="AC47" s="1746"/>
      <c r="AD47" s="1746"/>
      <c r="AJ47" s="61"/>
      <c r="AK47" s="61"/>
      <c r="AL47" s="61"/>
      <c r="AM47" s="61"/>
      <c r="AN47" s="61"/>
      <c r="AO47" s="61"/>
      <c r="AP47" s="61"/>
      <c r="AQ47" s="61"/>
      <c r="AR47" s="539"/>
      <c r="AS47" s="539"/>
      <c r="AT47" s="539"/>
      <c r="AU47" s="539"/>
      <c r="AV47" s="539"/>
      <c r="AW47" s="539"/>
      <c r="AX47" s="539"/>
      <c r="AY47" s="539"/>
      <c r="AZ47" s="539"/>
      <c r="BA47" s="539"/>
      <c r="BB47" s="539"/>
      <c r="BC47" s="539"/>
      <c r="BD47" s="539"/>
    </row>
    <row r="48" spans="1:16154" ht="18.649999999999999" customHeight="1">
      <c r="C48" s="61"/>
      <c r="D48" s="61"/>
      <c r="E48" s="61"/>
      <c r="F48" s="61"/>
      <c r="G48" s="61"/>
      <c r="H48" s="61"/>
      <c r="I48" s="61"/>
      <c r="J48" s="61"/>
      <c r="K48" s="539"/>
      <c r="L48" s="539"/>
      <c r="M48" s="539"/>
      <c r="N48" s="539"/>
      <c r="O48" s="539"/>
      <c r="P48" s="539"/>
      <c r="Q48" s="539"/>
      <c r="R48" s="539"/>
      <c r="S48" s="539"/>
      <c r="T48" s="539"/>
      <c r="U48" s="539"/>
      <c r="V48" s="539"/>
      <c r="W48" s="539"/>
      <c r="AA48" s="1746"/>
      <c r="AB48" s="1746"/>
      <c r="AC48" s="1746"/>
      <c r="AD48" s="1746"/>
      <c r="AJ48" s="61"/>
      <c r="AK48" s="61"/>
      <c r="AL48" s="61"/>
      <c r="AM48" s="61"/>
      <c r="AN48" s="61"/>
      <c r="AO48" s="61"/>
      <c r="AP48" s="61"/>
      <c r="AQ48" s="61"/>
      <c r="AR48" s="539"/>
      <c r="AS48" s="539"/>
      <c r="AT48" s="539"/>
      <c r="AU48" s="539"/>
      <c r="AV48" s="539"/>
      <c r="AW48" s="539"/>
      <c r="AX48" s="539"/>
      <c r="AY48" s="539"/>
      <c r="AZ48" s="539"/>
      <c r="BA48" s="539"/>
      <c r="BB48" s="539"/>
      <c r="BC48" s="539"/>
      <c r="BD48" s="539"/>
    </row>
    <row r="49" spans="1:58" ht="18.649999999999999" hidden="1" customHeight="1">
      <c r="C49" s="61"/>
      <c r="D49" s="61"/>
      <c r="E49" s="61"/>
      <c r="F49" s="61"/>
      <c r="G49" s="61"/>
      <c r="H49" s="61"/>
      <c r="I49" s="61"/>
      <c r="J49" s="61"/>
      <c r="K49" s="539"/>
      <c r="L49" s="539"/>
      <c r="M49" s="539"/>
      <c r="N49" s="539"/>
      <c r="O49" s="539"/>
      <c r="P49" s="539"/>
      <c r="Q49" s="539"/>
      <c r="R49" s="539"/>
      <c r="S49" s="539"/>
      <c r="T49" s="539"/>
      <c r="U49" s="539"/>
      <c r="V49" s="539"/>
      <c r="W49" s="539"/>
      <c r="AA49" s="1746"/>
      <c r="AB49" s="1746"/>
      <c r="AC49" s="1746"/>
      <c r="AD49" s="1746"/>
      <c r="AJ49" s="61"/>
      <c r="AK49" s="61"/>
      <c r="AL49" s="61"/>
      <c r="AM49" s="61"/>
      <c r="AN49" s="61"/>
      <c r="AO49" s="61"/>
      <c r="AP49" s="61"/>
      <c r="AQ49" s="61"/>
      <c r="AR49" s="539"/>
      <c r="AS49" s="539"/>
      <c r="AT49" s="539"/>
      <c r="AU49" s="539"/>
      <c r="AV49" s="539"/>
      <c r="AW49" s="539"/>
      <c r="AX49" s="539"/>
      <c r="AY49" s="539"/>
      <c r="AZ49" s="539"/>
      <c r="BA49" s="539"/>
      <c r="BB49" s="539"/>
      <c r="BC49" s="539"/>
      <c r="BD49" s="539"/>
    </row>
    <row r="50" spans="1:58" ht="18.649999999999999" hidden="1" customHeight="1">
      <c r="C50" s="61"/>
      <c r="D50" s="61"/>
      <c r="E50" s="61"/>
      <c r="F50" s="61"/>
      <c r="G50" s="61"/>
      <c r="H50" s="61"/>
      <c r="I50" s="61"/>
      <c r="J50" s="61"/>
      <c r="K50" s="539"/>
      <c r="L50" s="539"/>
      <c r="M50" s="539"/>
      <c r="N50" s="539"/>
      <c r="O50" s="539"/>
      <c r="P50" s="539"/>
      <c r="Q50" s="539"/>
      <c r="R50" s="539"/>
      <c r="S50" s="539"/>
      <c r="T50" s="539"/>
      <c r="U50" s="539"/>
      <c r="V50" s="539"/>
      <c r="W50" s="539"/>
      <c r="AJ50" s="61"/>
      <c r="AK50" s="61"/>
      <c r="AL50" s="61"/>
      <c r="AM50" s="61"/>
      <c r="AN50" s="61"/>
      <c r="AO50" s="61"/>
      <c r="AP50" s="61"/>
      <c r="AQ50" s="61"/>
      <c r="AR50" s="539"/>
      <c r="AS50" s="539"/>
      <c r="AT50" s="539"/>
      <c r="AU50" s="539"/>
      <c r="AV50" s="539"/>
      <c r="AW50" s="539"/>
      <c r="AX50" s="539"/>
      <c r="AY50" s="539"/>
      <c r="AZ50" s="539"/>
      <c r="BA50" s="539"/>
      <c r="BB50" s="539"/>
      <c r="BC50" s="539"/>
      <c r="BD50" s="539"/>
    </row>
    <row r="51" spans="1:58" ht="18.649999999999999" hidden="1" customHeight="1">
      <c r="C51" s="61"/>
      <c r="D51" s="61"/>
      <c r="E51" s="61"/>
      <c r="F51" s="61"/>
      <c r="G51" s="61"/>
      <c r="H51" s="61"/>
      <c r="I51" s="61"/>
      <c r="J51" s="61"/>
      <c r="K51" s="539"/>
      <c r="L51" s="539"/>
      <c r="M51" s="539"/>
      <c r="N51" s="539"/>
      <c r="O51" s="539"/>
      <c r="P51" s="539"/>
      <c r="Q51" s="539"/>
      <c r="R51" s="539"/>
      <c r="S51" s="539"/>
      <c r="T51" s="539"/>
      <c r="U51" s="539"/>
      <c r="V51" s="539"/>
      <c r="W51" s="539"/>
      <c r="Z51" s="59"/>
      <c r="AJ51" s="61"/>
      <c r="AK51" s="61"/>
      <c r="AL51" s="61"/>
      <c r="AM51" s="61"/>
      <c r="AN51" s="61"/>
      <c r="AO51" s="61"/>
      <c r="AP51" s="61"/>
      <c r="AQ51" s="61"/>
      <c r="AR51" s="539"/>
      <c r="AS51" s="539"/>
      <c r="AT51" s="539"/>
      <c r="AU51" s="539"/>
      <c r="AV51" s="539"/>
      <c r="AW51" s="539"/>
      <c r="AX51" s="539"/>
      <c r="AY51" s="539"/>
      <c r="AZ51" s="539"/>
      <c r="BA51" s="539"/>
      <c r="BB51" s="539"/>
      <c r="BC51" s="539"/>
      <c r="BD51" s="539"/>
    </row>
    <row r="52" spans="1:58" ht="18.649999999999999" hidden="1" customHeight="1">
      <c r="C52" s="61"/>
      <c r="D52" s="61"/>
      <c r="E52" s="61"/>
      <c r="F52" s="61"/>
      <c r="G52" s="61"/>
      <c r="H52" s="61"/>
      <c r="I52" s="61"/>
      <c r="J52" s="61"/>
      <c r="K52" s="539"/>
      <c r="L52" s="540"/>
      <c r="M52" s="540"/>
      <c r="N52" s="540"/>
      <c r="O52" s="540"/>
      <c r="P52" s="540"/>
      <c r="Q52" s="540"/>
      <c r="R52" s="540"/>
      <c r="S52" s="540"/>
      <c r="T52" s="540"/>
      <c r="U52" s="540"/>
      <c r="V52" s="540"/>
      <c r="W52" s="540"/>
      <c r="AA52" s="528"/>
      <c r="AJ52" s="61"/>
      <c r="AK52" s="61"/>
      <c r="AL52" s="61"/>
      <c r="AM52" s="61"/>
      <c r="AN52" s="61"/>
      <c r="AO52" s="61"/>
      <c r="AP52" s="61"/>
      <c r="AQ52" s="61"/>
      <c r="AR52" s="539"/>
      <c r="AS52" s="540"/>
      <c r="AT52" s="540"/>
      <c r="AU52" s="540"/>
      <c r="AV52" s="540"/>
      <c r="AW52" s="540"/>
      <c r="AX52" s="540"/>
      <c r="AY52" s="540"/>
      <c r="AZ52" s="540"/>
      <c r="BA52" s="540"/>
      <c r="BB52" s="540"/>
      <c r="BC52" s="540"/>
      <c r="BD52" s="540"/>
    </row>
    <row r="53" spans="1:58" ht="18.649999999999999" hidden="1" customHeight="1">
      <c r="C53" s="61"/>
      <c r="D53" s="61"/>
      <c r="E53" s="61"/>
      <c r="F53" s="61"/>
      <c r="G53" s="61"/>
      <c r="H53" s="61"/>
      <c r="I53" s="61"/>
      <c r="K53" s="539"/>
      <c r="L53" s="541"/>
      <c r="M53" s="541"/>
      <c r="N53" s="541"/>
      <c r="O53" s="541"/>
      <c r="P53" s="541"/>
      <c r="Q53" s="541"/>
      <c r="R53" s="541"/>
      <c r="S53" s="541"/>
      <c r="T53" s="541"/>
      <c r="U53" s="541"/>
      <c r="V53" s="541"/>
      <c r="W53" s="541"/>
      <c r="AJ53" s="61"/>
      <c r="AK53" s="61"/>
      <c r="AL53" s="61"/>
      <c r="AM53" s="61"/>
      <c r="AN53" s="61"/>
      <c r="AO53" s="61"/>
      <c r="AP53" s="61"/>
      <c r="AR53" s="539"/>
      <c r="AS53" s="541"/>
      <c r="AT53" s="541"/>
      <c r="AU53" s="541"/>
      <c r="AV53" s="541"/>
      <c r="AW53" s="541"/>
      <c r="AX53" s="541"/>
      <c r="AY53" s="541"/>
      <c r="AZ53" s="541"/>
      <c r="BA53" s="541"/>
      <c r="BB53" s="541"/>
      <c r="BC53" s="541"/>
      <c r="BD53" s="541"/>
    </row>
    <row r="54" spans="1:58" ht="18.649999999999999" hidden="1" customHeight="1">
      <c r="C54" s="61"/>
      <c r="D54" s="61"/>
      <c r="E54" s="61"/>
      <c r="F54" s="61"/>
      <c r="G54" s="61"/>
      <c r="H54" s="61"/>
      <c r="I54" s="61"/>
      <c r="J54" s="61"/>
      <c r="K54" s="542"/>
      <c r="L54" s="543"/>
      <c r="M54" s="543"/>
      <c r="N54" s="539"/>
      <c r="O54" s="544"/>
      <c r="P54" s="544"/>
      <c r="Q54" s="544"/>
      <c r="R54" s="544"/>
      <c r="S54" s="544"/>
      <c r="T54" s="544"/>
      <c r="U54" s="544"/>
      <c r="V54" s="544"/>
      <c r="W54" s="544"/>
      <c r="AA54" s="528"/>
      <c r="AJ54" s="61"/>
      <c r="AK54" s="61"/>
      <c r="AL54" s="61"/>
      <c r="AM54" s="61"/>
      <c r="AN54" s="61"/>
      <c r="AO54" s="61"/>
      <c r="AP54" s="61"/>
      <c r="AQ54" s="61"/>
      <c r="AR54" s="542"/>
      <c r="AS54" s="543"/>
      <c r="AT54" s="543"/>
      <c r="AU54" s="539"/>
      <c r="AV54" s="544"/>
      <c r="AW54" s="544"/>
      <c r="AX54" s="544"/>
      <c r="AY54" s="544"/>
      <c r="AZ54" s="544"/>
      <c r="BA54" s="544"/>
      <c r="BB54" s="544"/>
      <c r="BC54" s="544"/>
      <c r="BD54" s="544"/>
    </row>
    <row r="55" spans="1:58" ht="18.649999999999999" hidden="1" customHeight="1">
      <c r="C55" s="61"/>
      <c r="D55" s="61"/>
      <c r="E55" s="61"/>
      <c r="F55" s="61"/>
      <c r="G55" s="61"/>
      <c r="H55" s="61"/>
      <c r="I55" s="61"/>
      <c r="J55" s="61"/>
      <c r="K55" s="314"/>
      <c r="L55" s="545"/>
      <c r="M55" s="545"/>
      <c r="N55" s="545"/>
      <c r="O55" s="545"/>
      <c r="P55" s="545"/>
      <c r="Q55" s="545"/>
      <c r="R55" s="545"/>
      <c r="S55" s="545"/>
      <c r="T55" s="545"/>
      <c r="U55" s="545"/>
      <c r="V55" s="545"/>
      <c r="W55" s="545"/>
      <c r="AA55" s="528"/>
      <c r="AJ55" s="61"/>
      <c r="AK55" s="61"/>
      <c r="AL55" s="61"/>
      <c r="AM55" s="61"/>
      <c r="AN55" s="61"/>
      <c r="AO55" s="61"/>
      <c r="AP55" s="61"/>
      <c r="AQ55" s="61"/>
      <c r="AR55" s="314"/>
      <c r="AS55" s="545"/>
      <c r="AT55" s="545"/>
      <c r="AU55" s="545"/>
      <c r="AV55" s="545"/>
      <c r="AW55" s="545"/>
      <c r="AX55" s="545"/>
      <c r="AY55" s="545"/>
      <c r="AZ55" s="545"/>
      <c r="BA55" s="545"/>
      <c r="BB55" s="545"/>
      <c r="BC55" s="545"/>
      <c r="BD55" s="545"/>
    </row>
    <row r="56" spans="1:58" ht="4.5" hidden="1" customHeight="1">
      <c r="C56" s="61"/>
      <c r="D56" s="61"/>
      <c r="E56" s="61"/>
      <c r="F56" s="61"/>
      <c r="G56" s="61"/>
      <c r="H56" s="61"/>
      <c r="I56" s="61"/>
      <c r="J56" s="61"/>
      <c r="K56" s="61"/>
      <c r="L56" s="61"/>
      <c r="M56" s="61"/>
      <c r="N56" s="61"/>
      <c r="O56" s="61"/>
      <c r="P56" s="61"/>
      <c r="Q56" s="61"/>
      <c r="R56" s="538"/>
      <c r="S56" s="538"/>
      <c r="T56" s="538"/>
      <c r="U56" s="538"/>
      <c r="V56" s="538"/>
      <c r="W56" s="314"/>
      <c r="AJ56" s="61"/>
      <c r="AK56" s="61"/>
      <c r="AL56" s="61"/>
      <c r="AM56" s="61"/>
      <c r="AN56" s="61"/>
      <c r="AO56" s="61"/>
      <c r="AP56" s="61"/>
      <c r="AQ56" s="61"/>
      <c r="AR56" s="61"/>
      <c r="AS56" s="61"/>
      <c r="AT56" s="61"/>
      <c r="AU56" s="61"/>
      <c r="AV56" s="61"/>
      <c r="AW56" s="61"/>
      <c r="AX56" s="61"/>
      <c r="AY56" s="538"/>
      <c r="AZ56" s="538"/>
      <c r="BA56" s="538"/>
      <c r="BB56" s="538"/>
      <c r="BC56" s="538"/>
      <c r="BD56" s="314"/>
    </row>
    <row r="57" spans="1:58" ht="3.75" customHeight="1">
      <c r="C57" s="61"/>
      <c r="D57" s="61"/>
      <c r="E57" s="61"/>
      <c r="F57" s="61"/>
      <c r="G57" s="61"/>
      <c r="H57" s="61"/>
      <c r="I57" s="61"/>
      <c r="J57" s="61"/>
      <c r="K57" s="61"/>
      <c r="L57" s="61"/>
      <c r="M57" s="61"/>
      <c r="N57" s="61"/>
      <c r="O57" s="61"/>
      <c r="P57" s="61"/>
      <c r="Q57" s="61"/>
      <c r="S57" s="61"/>
      <c r="T57" s="59"/>
      <c r="U57" s="73"/>
      <c r="V57" s="73"/>
      <c r="W57" s="73"/>
      <c r="AJ57" s="61"/>
      <c r="AK57" s="61"/>
      <c r="AL57" s="61"/>
      <c r="AM57" s="61"/>
      <c r="AN57" s="61"/>
      <c r="AO57" s="61"/>
      <c r="AP57" s="61"/>
      <c r="AQ57" s="61"/>
      <c r="AR57" s="61"/>
      <c r="AS57" s="61"/>
      <c r="AT57" s="61"/>
      <c r="AU57" s="61"/>
      <c r="AV57" s="61"/>
      <c r="AW57" s="61"/>
      <c r="AX57" s="61"/>
      <c r="AZ57" s="61"/>
      <c r="BA57" s="59"/>
      <c r="BB57" s="73"/>
      <c r="BC57" s="73"/>
      <c r="BD57" s="73"/>
    </row>
    <row r="58" spans="1:58" ht="11.25" customHeight="1">
      <c r="A58" s="546"/>
      <c r="B58" s="546"/>
      <c r="C58" s="546"/>
      <c r="D58" s="546"/>
      <c r="E58" s="546"/>
      <c r="F58" s="546"/>
      <c r="G58" s="546"/>
      <c r="H58" s="546"/>
      <c r="I58" s="546"/>
      <c r="J58" s="546"/>
      <c r="K58" s="546"/>
      <c r="L58" s="546"/>
      <c r="M58" s="546"/>
      <c r="N58" s="546"/>
      <c r="O58" s="546"/>
      <c r="P58" s="546"/>
      <c r="Q58" s="546"/>
      <c r="R58" s="546"/>
      <c r="S58" s="546"/>
      <c r="T58" s="546"/>
      <c r="U58" s="546"/>
      <c r="V58" s="546"/>
      <c r="W58" s="546"/>
      <c r="X58" s="546"/>
      <c r="Y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row>
    <row r="59" spans="1:58" ht="22.25" customHeight="1">
      <c r="A59" s="1728"/>
      <c r="B59" s="1728"/>
      <c r="C59" s="1728"/>
      <c r="D59" s="1728"/>
      <c r="E59" s="1728"/>
      <c r="F59" s="1728"/>
      <c r="G59" s="1728"/>
      <c r="H59" s="1728"/>
      <c r="I59" s="1728"/>
      <c r="J59" s="1728"/>
      <c r="K59" s="1728"/>
      <c r="L59" s="1728"/>
      <c r="M59" s="1728"/>
      <c r="N59" s="1728"/>
      <c r="O59" s="1728"/>
      <c r="P59" s="1728"/>
      <c r="Q59" s="1728"/>
      <c r="R59" s="1728"/>
      <c r="S59" s="1728"/>
      <c r="T59" s="1728"/>
      <c r="U59" s="1728"/>
      <c r="V59" s="1728"/>
      <c r="W59" s="1728"/>
      <c r="X59" s="1728"/>
      <c r="Y59" s="546"/>
      <c r="AE59" s="518"/>
      <c r="AH59" s="1728"/>
      <c r="AI59" s="1728"/>
      <c r="AJ59" s="1728"/>
      <c r="AK59" s="1728"/>
      <c r="AL59" s="1728"/>
      <c r="AM59" s="1728"/>
      <c r="AN59" s="1728"/>
      <c r="AO59" s="1728"/>
      <c r="AP59" s="1728"/>
      <c r="AQ59" s="1728"/>
      <c r="AR59" s="1728"/>
      <c r="AS59" s="1728"/>
      <c r="AT59" s="1728"/>
      <c r="AU59" s="1728"/>
      <c r="AV59" s="1728"/>
      <c r="AW59" s="1728"/>
      <c r="AX59" s="1728"/>
      <c r="AY59" s="1728"/>
      <c r="AZ59" s="1728"/>
      <c r="BA59" s="1728"/>
      <c r="BB59" s="1728"/>
      <c r="BC59" s="1728"/>
      <c r="BD59" s="1728"/>
      <c r="BE59" s="1728"/>
      <c r="BF59" s="546"/>
    </row>
    <row r="60" spans="1:58" ht="9" customHeight="1">
      <c r="A60" s="546"/>
      <c r="B60" s="546"/>
      <c r="C60" s="546"/>
      <c r="D60" s="546"/>
      <c r="E60" s="546"/>
      <c r="F60" s="546"/>
      <c r="G60" s="546"/>
      <c r="H60" s="546"/>
      <c r="I60" s="546"/>
      <c r="J60" s="546"/>
      <c r="K60" s="546"/>
      <c r="L60" s="546"/>
      <c r="M60" s="546"/>
      <c r="N60" s="546"/>
      <c r="O60" s="546"/>
      <c r="P60" s="546"/>
      <c r="Q60" s="546"/>
      <c r="R60" s="546"/>
      <c r="S60" s="546"/>
      <c r="T60" s="546"/>
      <c r="U60" s="546"/>
      <c r="V60" s="546"/>
      <c r="W60" s="546"/>
      <c r="X60" s="546"/>
      <c r="Y60" s="546"/>
      <c r="Z60" s="59"/>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row>
    <row r="61" spans="1:58" ht="1.75" hidden="1" customHeight="1">
      <c r="B61" s="61"/>
      <c r="C61" s="61"/>
      <c r="D61" s="61"/>
      <c r="E61" s="61"/>
      <c r="F61" s="72"/>
      <c r="G61" s="72"/>
      <c r="H61" s="72"/>
      <c r="I61" s="73"/>
      <c r="J61" s="73"/>
      <c r="K61" s="74"/>
      <c r="L61" s="74"/>
      <c r="M61" s="66"/>
      <c r="N61" s="75"/>
      <c r="O61" s="66"/>
      <c r="P61" s="73"/>
      <c r="Q61" s="66"/>
      <c r="R61" s="75"/>
      <c r="S61" s="75"/>
      <c r="T61" s="61"/>
      <c r="X61" s="59"/>
      <c r="Y61" s="59"/>
      <c r="Z61" s="59"/>
      <c r="AI61" s="61"/>
      <c r="AJ61" s="61"/>
      <c r="AK61" s="61"/>
      <c r="AL61" s="61"/>
      <c r="AM61" s="72"/>
      <c r="AN61" s="72"/>
      <c r="AO61" s="72"/>
      <c r="AP61" s="73"/>
      <c r="AQ61" s="73"/>
      <c r="AR61" s="74"/>
      <c r="AS61" s="74"/>
      <c r="AT61" s="66"/>
      <c r="AU61" s="75"/>
      <c r="AV61" s="66"/>
      <c r="AW61" s="73"/>
      <c r="AX61" s="66"/>
      <c r="AY61" s="75"/>
      <c r="AZ61" s="75"/>
      <c r="BA61" s="61"/>
      <c r="BE61" s="59"/>
      <c r="BF61" s="59"/>
    </row>
    <row r="62" spans="1:58" ht="21" hidden="1" customHeight="1">
      <c r="A62" s="1729"/>
      <c r="B62" s="1729"/>
      <c r="C62" s="1729"/>
      <c r="D62" s="1729"/>
      <c r="E62" s="61"/>
      <c r="F62" s="547"/>
      <c r="G62" s="1730"/>
      <c r="H62" s="1730"/>
      <c r="I62" s="1730"/>
      <c r="J62" s="1730"/>
      <c r="K62" s="1730"/>
      <c r="L62" s="537"/>
      <c r="M62" s="537"/>
      <c r="N62" s="537"/>
      <c r="O62" s="537"/>
      <c r="P62" s="537"/>
      <c r="Q62" s="537"/>
      <c r="R62" s="537"/>
      <c r="S62" s="537"/>
      <c r="T62" s="537"/>
      <c r="X62" s="59"/>
      <c r="Y62" s="59"/>
      <c r="Z62" s="59"/>
      <c r="AH62" s="1729"/>
      <c r="AI62" s="1729"/>
      <c r="AJ62" s="1729"/>
      <c r="AK62" s="1729"/>
      <c r="AL62" s="61"/>
      <c r="AM62" s="547"/>
      <c r="AN62" s="1730"/>
      <c r="AO62" s="1730"/>
      <c r="AP62" s="1730"/>
      <c r="AQ62" s="1730"/>
      <c r="AR62" s="1730"/>
      <c r="AS62" s="537"/>
      <c r="AT62" s="537"/>
      <c r="AU62" s="537"/>
      <c r="AV62" s="537"/>
      <c r="AW62" s="537"/>
      <c r="AX62" s="537"/>
      <c r="AY62" s="537"/>
      <c r="AZ62" s="537"/>
      <c r="BA62" s="537"/>
      <c r="BE62" s="59"/>
      <c r="BF62" s="59"/>
    </row>
    <row r="63" spans="1:58" ht="18" hidden="1" customHeight="1">
      <c r="A63" s="535"/>
      <c r="B63" s="548"/>
      <c r="C63" s="548"/>
      <c r="D63" s="548"/>
      <c r="E63" s="548"/>
      <c r="F63" s="548"/>
      <c r="G63" s="548"/>
      <c r="H63" s="548"/>
      <c r="I63" s="548"/>
      <c r="J63" s="78"/>
      <c r="K63" s="549"/>
      <c r="L63" s="549"/>
      <c r="M63" s="549"/>
      <c r="N63" s="549"/>
      <c r="O63" s="79"/>
      <c r="P63" s="79"/>
      <c r="Q63" s="79"/>
      <c r="R63" s="79"/>
      <c r="S63" s="79"/>
      <c r="T63" s="79"/>
      <c r="U63" s="79"/>
      <c r="V63" s="79"/>
      <c r="W63" s="79"/>
      <c r="X63" s="79"/>
      <c r="Y63" s="550"/>
      <c r="AA63" s="63"/>
      <c r="AH63" s="535"/>
      <c r="AI63" s="548"/>
      <c r="AJ63" s="548"/>
      <c r="AK63" s="548"/>
      <c r="AL63" s="548"/>
      <c r="AM63" s="548"/>
      <c r="AN63" s="548"/>
      <c r="AO63" s="548"/>
      <c r="AP63" s="548"/>
      <c r="AQ63" s="78"/>
      <c r="AR63" s="549"/>
      <c r="AS63" s="549"/>
      <c r="AT63" s="549"/>
      <c r="AU63" s="549"/>
      <c r="AV63" s="79"/>
      <c r="AW63" s="79"/>
      <c r="AX63" s="79"/>
      <c r="AY63" s="79"/>
      <c r="AZ63" s="79"/>
      <c r="BA63" s="79"/>
      <c r="BB63" s="79"/>
      <c r="BC63" s="79"/>
      <c r="BD63" s="79"/>
      <c r="BE63" s="79"/>
      <c r="BF63" s="550"/>
    </row>
    <row r="64" spans="1:58" ht="33" customHeight="1">
      <c r="A64" s="1707" t="s">
        <v>156</v>
      </c>
      <c r="B64" s="1708"/>
      <c r="C64" s="1708"/>
      <c r="D64" s="1709"/>
      <c r="E64" s="551"/>
      <c r="F64" s="552" t="s">
        <v>102</v>
      </c>
      <c r="G64" s="1710"/>
      <c r="H64" s="1710"/>
      <c r="I64" s="1710"/>
      <c r="J64" s="1710"/>
      <c r="K64" s="1710"/>
      <c r="L64" s="1710"/>
      <c r="M64" s="1710"/>
      <c r="N64" s="552" t="s">
        <v>103</v>
      </c>
      <c r="O64" s="553"/>
      <c r="P64" s="553"/>
      <c r="Q64" s="553"/>
      <c r="R64" s="553"/>
      <c r="S64" s="553"/>
      <c r="T64" s="553"/>
      <c r="U64" s="553"/>
      <c r="V64" s="554"/>
      <c r="W64" s="554"/>
      <c r="X64" s="554"/>
      <c r="Y64" s="555"/>
      <c r="Z64" s="59"/>
      <c r="AH64" s="1707" t="s">
        <v>156</v>
      </c>
      <c r="AI64" s="1708"/>
      <c r="AJ64" s="1708"/>
      <c r="AK64" s="1709"/>
      <c r="AL64" s="551"/>
      <c r="AM64" s="552" t="s">
        <v>102</v>
      </c>
      <c r="AN64" s="1710"/>
      <c r="AO64" s="1710"/>
      <c r="AP64" s="1710"/>
      <c r="AQ64" s="1710"/>
      <c r="AR64" s="1710"/>
      <c r="AS64" s="1710"/>
      <c r="AT64" s="1710"/>
      <c r="AU64" s="552" t="s">
        <v>103</v>
      </c>
      <c r="AV64" s="553"/>
      <c r="AW64" s="553"/>
      <c r="AX64" s="553"/>
      <c r="AY64" s="553"/>
      <c r="AZ64" s="553"/>
      <c r="BA64" s="553"/>
      <c r="BB64" s="553"/>
      <c r="BC64" s="554"/>
      <c r="BD64" s="554"/>
      <c r="BE64" s="554"/>
      <c r="BF64" s="555"/>
    </row>
    <row r="65" spans="1:58" ht="27" customHeight="1">
      <c r="A65" s="556"/>
      <c r="B65" s="557"/>
      <c r="C65" s="557"/>
      <c r="D65" s="557"/>
      <c r="E65" s="557"/>
      <c r="F65" s="557"/>
      <c r="G65" s="557"/>
      <c r="H65" s="557"/>
      <c r="I65" s="557"/>
      <c r="J65" s="558"/>
      <c r="K65" s="559"/>
      <c r="L65" s="559"/>
      <c r="M65" s="559"/>
      <c r="N65" s="559"/>
      <c r="O65" s="560"/>
      <c r="P65" s="560"/>
      <c r="Q65" s="560"/>
      <c r="R65" s="560"/>
      <c r="S65" s="560"/>
      <c r="T65" s="560"/>
      <c r="U65" s="560"/>
      <c r="V65" s="560"/>
      <c r="W65" s="560"/>
      <c r="X65" s="560"/>
      <c r="Y65" s="561"/>
      <c r="AA65" s="63"/>
      <c r="AH65" s="556"/>
      <c r="AI65" s="557"/>
      <c r="AJ65" s="557"/>
      <c r="AK65" s="557"/>
      <c r="AL65" s="557"/>
      <c r="AM65" s="557"/>
      <c r="AN65" s="557"/>
      <c r="AO65" s="557"/>
      <c r="AP65" s="557"/>
      <c r="AQ65" s="558"/>
      <c r="AR65" s="559"/>
      <c r="AS65" s="559"/>
      <c r="AT65" s="559"/>
      <c r="AU65" s="559"/>
      <c r="AV65" s="560"/>
      <c r="AW65" s="560"/>
      <c r="AX65" s="560"/>
      <c r="AY65" s="560"/>
      <c r="AZ65" s="560"/>
      <c r="BA65" s="560"/>
      <c r="BB65" s="560"/>
      <c r="BC65" s="560"/>
      <c r="BD65" s="560"/>
      <c r="BE65" s="560"/>
      <c r="BF65" s="561"/>
    </row>
    <row r="66" spans="1:58" ht="18" customHeight="1">
      <c r="A66" s="535" t="s">
        <v>157</v>
      </c>
      <c r="B66" s="548"/>
      <c r="C66" s="548"/>
      <c r="D66" s="548"/>
      <c r="E66" s="548"/>
      <c r="F66" s="548"/>
      <c r="G66" s="548"/>
      <c r="H66" s="548"/>
      <c r="I66" s="548"/>
      <c r="J66" s="78"/>
      <c r="K66" s="549"/>
      <c r="L66" s="549"/>
      <c r="M66" s="549"/>
      <c r="N66" s="549"/>
      <c r="O66" s="79"/>
      <c r="P66" s="79"/>
      <c r="Q66" s="79"/>
      <c r="R66" s="79"/>
      <c r="S66" s="79"/>
      <c r="T66" s="79"/>
      <c r="U66" s="79"/>
      <c r="V66" s="79"/>
      <c r="W66" s="79"/>
      <c r="X66" s="79"/>
      <c r="Y66" s="550"/>
      <c r="AA66" s="63"/>
      <c r="AH66" s="535" t="s">
        <v>157</v>
      </c>
      <c r="AI66" s="548"/>
      <c r="AJ66" s="548"/>
      <c r="AK66" s="548"/>
      <c r="AL66" s="548"/>
      <c r="AM66" s="548"/>
      <c r="AN66" s="548"/>
      <c r="AO66" s="548"/>
      <c r="AP66" s="548"/>
      <c r="AQ66" s="78"/>
      <c r="AR66" s="549"/>
      <c r="AS66" s="549"/>
      <c r="AT66" s="549"/>
      <c r="AU66" s="549"/>
      <c r="AV66" s="79"/>
      <c r="AW66" s="79"/>
      <c r="AX66" s="79"/>
      <c r="AY66" s="79"/>
      <c r="AZ66" s="79"/>
      <c r="BA66" s="79"/>
      <c r="BB66" s="79"/>
      <c r="BC66" s="79"/>
      <c r="BD66" s="79"/>
      <c r="BE66" s="79"/>
      <c r="BF66" s="550"/>
    </row>
    <row r="67" spans="1:58" ht="33" customHeight="1">
      <c r="A67" s="1711" t="s">
        <v>158</v>
      </c>
      <c r="B67" s="1712"/>
      <c r="C67" s="1712"/>
      <c r="D67" s="1713"/>
      <c r="E67" s="562"/>
      <c r="F67" s="563"/>
      <c r="G67" s="563"/>
      <c r="H67" s="564"/>
      <c r="I67" s="1714" t="s">
        <v>159</v>
      </c>
      <c r="J67" s="1715"/>
      <c r="K67" s="1715"/>
      <c r="L67" s="1716"/>
      <c r="M67" s="562"/>
      <c r="N67" s="563"/>
      <c r="O67" s="564"/>
      <c r="P67" s="1717" t="s">
        <v>160</v>
      </c>
      <c r="Q67" s="1718"/>
      <c r="R67" s="1719"/>
      <c r="S67" s="1684" t="s">
        <v>161</v>
      </c>
      <c r="T67" s="1685"/>
      <c r="U67" s="1685"/>
      <c r="V67" s="1685"/>
      <c r="W67" s="1685"/>
      <c r="X67" s="1685"/>
      <c r="Y67" s="1686"/>
      <c r="AA67" s="63"/>
      <c r="AB67" s="63"/>
      <c r="AH67" s="1711" t="s">
        <v>158</v>
      </c>
      <c r="AI67" s="1712"/>
      <c r="AJ67" s="1712"/>
      <c r="AK67" s="1713"/>
      <c r="AL67" s="562"/>
      <c r="AM67" s="563"/>
      <c r="AN67" s="563"/>
      <c r="AO67" s="564"/>
      <c r="AP67" s="1714" t="s">
        <v>159</v>
      </c>
      <c r="AQ67" s="1715"/>
      <c r="AR67" s="1715"/>
      <c r="AS67" s="1716"/>
      <c r="AT67" s="562"/>
      <c r="AU67" s="563"/>
      <c r="AV67" s="564"/>
      <c r="AW67" s="1717" t="s">
        <v>160</v>
      </c>
      <c r="AX67" s="1718"/>
      <c r="AY67" s="1719"/>
      <c r="AZ67" s="1684" t="s">
        <v>161</v>
      </c>
      <c r="BA67" s="1685"/>
      <c r="BB67" s="1685"/>
      <c r="BC67" s="1685"/>
      <c r="BD67" s="1685"/>
      <c r="BE67" s="1685"/>
      <c r="BF67" s="1686"/>
    </row>
    <row r="68" spans="1:58" ht="15.75" customHeight="1">
      <c r="A68" s="1687" t="s">
        <v>162</v>
      </c>
      <c r="B68" s="1688"/>
      <c r="C68" s="1688"/>
      <c r="D68" s="1689"/>
      <c r="E68" s="565" t="s">
        <v>163</v>
      </c>
      <c r="F68" s="566"/>
      <c r="G68" s="566"/>
      <c r="H68" s="566"/>
      <c r="I68" s="567"/>
      <c r="J68" s="567"/>
      <c r="K68" s="567"/>
      <c r="L68" s="567"/>
      <c r="M68" s="567"/>
      <c r="N68" s="567"/>
      <c r="O68" s="567"/>
      <c r="P68" s="567"/>
      <c r="Q68" s="567"/>
      <c r="R68" s="567"/>
      <c r="S68" s="567"/>
      <c r="T68" s="567"/>
      <c r="U68" s="567"/>
      <c r="V68" s="567"/>
      <c r="W68" s="567"/>
      <c r="X68" s="567"/>
      <c r="Y68" s="568"/>
      <c r="AA68" s="63"/>
      <c r="AB68" s="63"/>
      <c r="AH68" s="1687" t="s">
        <v>162</v>
      </c>
      <c r="AI68" s="1688"/>
      <c r="AJ68" s="1688"/>
      <c r="AK68" s="1689"/>
      <c r="AL68" s="565" t="s">
        <v>163</v>
      </c>
      <c r="AM68" s="566"/>
      <c r="AN68" s="566"/>
      <c r="AO68" s="566"/>
      <c r="AP68" s="567"/>
      <c r="AQ68" s="567"/>
      <c r="AR68" s="567"/>
      <c r="AS68" s="567"/>
      <c r="AT68" s="567"/>
      <c r="AU68" s="567"/>
      <c r="AV68" s="567"/>
      <c r="AW68" s="567"/>
      <c r="AX68" s="567"/>
      <c r="AY68" s="567"/>
      <c r="AZ68" s="567"/>
      <c r="BA68" s="567"/>
      <c r="BB68" s="567"/>
      <c r="BC68" s="567"/>
      <c r="BD68" s="567"/>
      <c r="BE68" s="567"/>
      <c r="BF68" s="568"/>
    </row>
    <row r="69" spans="1:58" ht="34.25" customHeight="1">
      <c r="A69" s="1690"/>
      <c r="B69" s="1691"/>
      <c r="C69" s="1691"/>
      <c r="D69" s="1692"/>
      <c r="E69" s="1693"/>
      <c r="F69" s="1694"/>
      <c r="G69" s="1694"/>
      <c r="H69" s="1694"/>
      <c r="I69" s="1694"/>
      <c r="J69" s="1694"/>
      <c r="K69" s="1694"/>
      <c r="L69" s="1694"/>
      <c r="M69" s="1694"/>
      <c r="N69" s="1694"/>
      <c r="O69" s="1694"/>
      <c r="P69" s="1694"/>
      <c r="Q69" s="1694"/>
      <c r="R69" s="1694"/>
      <c r="S69" s="1694"/>
      <c r="T69" s="1694"/>
      <c r="U69" s="1694"/>
      <c r="V69" s="1694"/>
      <c r="W69" s="1694"/>
      <c r="X69" s="1694"/>
      <c r="Y69" s="1695"/>
      <c r="AA69" s="63"/>
      <c r="AB69" s="63"/>
      <c r="AH69" s="1690"/>
      <c r="AI69" s="1691"/>
      <c r="AJ69" s="1691"/>
      <c r="AK69" s="1692"/>
      <c r="AL69" s="1693"/>
      <c r="AM69" s="1694"/>
      <c r="AN69" s="1694"/>
      <c r="AO69" s="1694"/>
      <c r="AP69" s="1694"/>
      <c r="AQ69" s="1694"/>
      <c r="AR69" s="1694"/>
      <c r="AS69" s="1694"/>
      <c r="AT69" s="1694"/>
      <c r="AU69" s="1694"/>
      <c r="AV69" s="1694"/>
      <c r="AW69" s="1694"/>
      <c r="AX69" s="1694"/>
      <c r="AY69" s="1694"/>
      <c r="AZ69" s="1694"/>
      <c r="BA69" s="1694"/>
      <c r="BB69" s="1694"/>
      <c r="BC69" s="1694"/>
      <c r="BD69" s="1694"/>
      <c r="BE69" s="1694"/>
      <c r="BF69" s="1695"/>
    </row>
    <row r="70" spans="1:58" ht="30" customHeight="1">
      <c r="A70" s="569"/>
      <c r="B70" s="1696" t="s">
        <v>164</v>
      </c>
      <c r="C70" s="1696"/>
      <c r="D70" s="1697"/>
      <c r="E70" s="562"/>
      <c r="F70" s="563"/>
      <c r="G70" s="563"/>
      <c r="H70" s="563"/>
      <c r="I70" s="563"/>
      <c r="J70" s="563"/>
      <c r="K70" s="564"/>
      <c r="L70" s="570" t="s">
        <v>165</v>
      </c>
      <c r="M70" s="571"/>
      <c r="N70" s="570"/>
      <c r="O70" s="570"/>
      <c r="P70" s="570"/>
      <c r="Q70" s="570"/>
      <c r="R70" s="570"/>
      <c r="S70" s="570"/>
      <c r="T70" s="570"/>
      <c r="U70" s="570"/>
      <c r="V70" s="570"/>
      <c r="W70" s="570"/>
      <c r="X70" s="570"/>
      <c r="Y70" s="570"/>
      <c r="AA70" s="63"/>
      <c r="AB70" s="63"/>
      <c r="AH70" s="569"/>
      <c r="AI70" s="1696" t="s">
        <v>164</v>
      </c>
      <c r="AJ70" s="1696"/>
      <c r="AK70" s="1697"/>
      <c r="AL70" s="562"/>
      <c r="AM70" s="563"/>
      <c r="AN70" s="563"/>
      <c r="AO70" s="563"/>
      <c r="AP70" s="563"/>
      <c r="AQ70" s="563"/>
      <c r="AR70" s="564"/>
      <c r="AS70" s="570" t="s">
        <v>165</v>
      </c>
      <c r="AT70" s="571"/>
      <c r="AU70" s="570"/>
      <c r="AV70" s="570"/>
      <c r="AW70" s="570"/>
      <c r="AX70" s="570"/>
      <c r="AY70" s="570"/>
      <c r="AZ70" s="570"/>
      <c r="BA70" s="570"/>
      <c r="BB70" s="570"/>
      <c r="BC70" s="570"/>
      <c r="BD70" s="570"/>
      <c r="BE70" s="570"/>
      <c r="BF70" s="570"/>
    </row>
    <row r="71" spans="1:58" ht="18" customHeight="1">
      <c r="A71" s="61"/>
      <c r="B71" s="61" t="s">
        <v>166</v>
      </c>
      <c r="C71" s="61"/>
      <c r="D71" s="61"/>
      <c r="E71" s="61"/>
      <c r="F71" s="61"/>
      <c r="G71" s="61"/>
      <c r="H71" s="61"/>
      <c r="I71" s="61"/>
      <c r="J71" s="61"/>
      <c r="K71" s="61"/>
      <c r="L71" s="61"/>
      <c r="M71" s="61"/>
      <c r="N71" s="61"/>
      <c r="O71" s="61"/>
      <c r="P71" s="61"/>
      <c r="Q71" s="61"/>
      <c r="R71" s="61"/>
      <c r="S71" s="61"/>
      <c r="T71" s="61"/>
      <c r="U71" s="73"/>
      <c r="V71" s="73"/>
      <c r="W71" s="73"/>
      <c r="X71" s="73"/>
      <c r="Y71" s="73"/>
      <c r="AA71" s="63"/>
      <c r="AB71" s="63"/>
      <c r="AH71" s="61"/>
      <c r="AI71" s="61" t="s">
        <v>166</v>
      </c>
      <c r="AJ71" s="61"/>
      <c r="AK71" s="61"/>
      <c r="AL71" s="61"/>
      <c r="AM71" s="61"/>
      <c r="AN71" s="61"/>
      <c r="AO71" s="61"/>
      <c r="AP71" s="61"/>
      <c r="AQ71" s="61"/>
      <c r="AR71" s="61"/>
      <c r="AS71" s="61"/>
      <c r="AT71" s="61"/>
      <c r="AU71" s="61"/>
      <c r="AV71" s="61"/>
      <c r="AW71" s="61"/>
      <c r="AX71" s="61"/>
      <c r="AY71" s="61"/>
      <c r="AZ71" s="61"/>
      <c r="BA71" s="61"/>
      <c r="BB71" s="73"/>
      <c r="BC71" s="73"/>
      <c r="BD71" s="73"/>
      <c r="BE71" s="73"/>
      <c r="BF71" s="73"/>
    </row>
    <row r="72" spans="1:58" ht="13.5" customHeight="1" thickBot="1">
      <c r="T72" s="508"/>
      <c r="Y72" s="572"/>
      <c r="AA72" s="63"/>
      <c r="AB72" s="63"/>
      <c r="BA72" s="508"/>
      <c r="BF72" s="572"/>
    </row>
    <row r="73" spans="1:58" ht="24" customHeight="1" thickTop="1">
      <c r="A73" s="1698" t="s">
        <v>167</v>
      </c>
      <c r="B73" s="1699"/>
      <c r="C73" s="1699"/>
      <c r="D73" s="1699"/>
      <c r="E73" s="1699"/>
      <c r="F73" s="1699"/>
      <c r="G73" s="1699"/>
      <c r="H73" s="1699"/>
      <c r="I73" s="1699"/>
      <c r="J73" s="1699"/>
      <c r="K73" s="1699"/>
      <c r="L73" s="1699"/>
      <c r="M73" s="1699"/>
      <c r="N73" s="1699"/>
      <c r="O73" s="1699"/>
      <c r="P73" s="1699"/>
      <c r="Q73" s="1699"/>
      <c r="R73" s="1699"/>
      <c r="S73" s="1699"/>
      <c r="T73" s="1699"/>
      <c r="U73" s="1699"/>
      <c r="V73" s="1699"/>
      <c r="W73" s="1699"/>
      <c r="X73" s="1699"/>
      <c r="Y73" s="1700"/>
      <c r="Z73" s="573"/>
      <c r="AA73" s="573"/>
      <c r="AB73" s="573"/>
      <c r="AC73" s="573"/>
      <c r="AD73" s="573"/>
      <c r="AE73" s="573"/>
      <c r="AH73" s="1698" t="s">
        <v>167</v>
      </c>
      <c r="AI73" s="1699"/>
      <c r="AJ73" s="1699"/>
      <c r="AK73" s="1699"/>
      <c r="AL73" s="1699"/>
      <c r="AM73" s="1699"/>
      <c r="AN73" s="1699"/>
      <c r="AO73" s="1699"/>
      <c r="AP73" s="1699"/>
      <c r="AQ73" s="1699"/>
      <c r="AR73" s="1699"/>
      <c r="AS73" s="1699"/>
      <c r="AT73" s="1699"/>
      <c r="AU73" s="1699"/>
      <c r="AV73" s="1699"/>
      <c r="AW73" s="1699"/>
      <c r="AX73" s="1699"/>
      <c r="AY73" s="1699"/>
      <c r="AZ73" s="1699"/>
      <c r="BA73" s="1699"/>
      <c r="BB73" s="1699"/>
      <c r="BC73" s="1699"/>
      <c r="BD73" s="1699"/>
      <c r="BE73" s="1699"/>
      <c r="BF73" s="1700"/>
    </row>
    <row r="74" spans="1:58" ht="24" customHeight="1">
      <c r="A74" s="1701"/>
      <c r="B74" s="1702"/>
      <c r="C74" s="1702"/>
      <c r="D74" s="1702"/>
      <c r="E74" s="1702"/>
      <c r="F74" s="1702"/>
      <c r="G74" s="1702"/>
      <c r="H74" s="1702"/>
      <c r="I74" s="1702"/>
      <c r="J74" s="1702"/>
      <c r="K74" s="1702"/>
      <c r="L74" s="1702"/>
      <c r="M74" s="1702"/>
      <c r="N74" s="1702"/>
      <c r="O74" s="1702"/>
      <c r="P74" s="1702"/>
      <c r="Q74" s="1702"/>
      <c r="R74" s="1702"/>
      <c r="S74" s="1702"/>
      <c r="T74" s="1702"/>
      <c r="U74" s="1702"/>
      <c r="V74" s="1702"/>
      <c r="W74" s="1702"/>
      <c r="X74" s="1702"/>
      <c r="Y74" s="1703"/>
      <c r="Z74" s="573"/>
      <c r="AA74" s="573"/>
      <c r="AB74" s="573"/>
      <c r="AC74" s="573"/>
      <c r="AD74" s="573"/>
      <c r="AE74" s="573"/>
      <c r="AH74" s="1701"/>
      <c r="AI74" s="1702"/>
      <c r="AJ74" s="1702"/>
      <c r="AK74" s="1702"/>
      <c r="AL74" s="1702"/>
      <c r="AM74" s="1702"/>
      <c r="AN74" s="1702"/>
      <c r="AO74" s="1702"/>
      <c r="AP74" s="1702"/>
      <c r="AQ74" s="1702"/>
      <c r="AR74" s="1702"/>
      <c r="AS74" s="1702"/>
      <c r="AT74" s="1702"/>
      <c r="AU74" s="1702"/>
      <c r="AV74" s="1702"/>
      <c r="AW74" s="1702"/>
      <c r="AX74" s="1702"/>
      <c r="AY74" s="1702"/>
      <c r="AZ74" s="1702"/>
      <c r="BA74" s="1702"/>
      <c r="BB74" s="1702"/>
      <c r="BC74" s="1702"/>
      <c r="BD74" s="1702"/>
      <c r="BE74" s="1702"/>
      <c r="BF74" s="1703"/>
    </row>
    <row r="75" spans="1:58" ht="24" customHeight="1">
      <c r="A75" s="1701"/>
      <c r="B75" s="1702"/>
      <c r="C75" s="1702"/>
      <c r="D75" s="1702"/>
      <c r="E75" s="1702"/>
      <c r="F75" s="1702"/>
      <c r="G75" s="1702"/>
      <c r="H75" s="1702"/>
      <c r="I75" s="1702"/>
      <c r="J75" s="1702"/>
      <c r="K75" s="1702"/>
      <c r="L75" s="1702"/>
      <c r="M75" s="1702"/>
      <c r="N75" s="1702"/>
      <c r="O75" s="1702"/>
      <c r="P75" s="1702"/>
      <c r="Q75" s="1702"/>
      <c r="R75" s="1702"/>
      <c r="S75" s="1702"/>
      <c r="T75" s="1702"/>
      <c r="U75" s="1702"/>
      <c r="V75" s="1702"/>
      <c r="W75" s="1702"/>
      <c r="X75" s="1702"/>
      <c r="Y75" s="1703"/>
      <c r="Z75" s="573"/>
      <c r="AA75" s="573"/>
      <c r="AB75" s="573"/>
      <c r="AC75" s="573"/>
      <c r="AD75" s="573"/>
      <c r="AE75" s="573"/>
      <c r="AH75" s="1701"/>
      <c r="AI75" s="1702"/>
      <c r="AJ75" s="1702"/>
      <c r="AK75" s="1702"/>
      <c r="AL75" s="1702"/>
      <c r="AM75" s="1702"/>
      <c r="AN75" s="1702"/>
      <c r="AO75" s="1702"/>
      <c r="AP75" s="1702"/>
      <c r="AQ75" s="1702"/>
      <c r="AR75" s="1702"/>
      <c r="AS75" s="1702"/>
      <c r="AT75" s="1702"/>
      <c r="AU75" s="1702"/>
      <c r="AV75" s="1702"/>
      <c r="AW75" s="1702"/>
      <c r="AX75" s="1702"/>
      <c r="AY75" s="1702"/>
      <c r="AZ75" s="1702"/>
      <c r="BA75" s="1702"/>
      <c r="BB75" s="1702"/>
      <c r="BC75" s="1702"/>
      <c r="BD75" s="1702"/>
      <c r="BE75" s="1702"/>
      <c r="BF75" s="1703"/>
    </row>
    <row r="76" spans="1:58" ht="24" customHeight="1">
      <c r="A76" s="1701"/>
      <c r="B76" s="1702"/>
      <c r="C76" s="1702"/>
      <c r="D76" s="1702"/>
      <c r="E76" s="1702"/>
      <c r="F76" s="1702"/>
      <c r="G76" s="1702"/>
      <c r="H76" s="1702"/>
      <c r="I76" s="1702"/>
      <c r="J76" s="1702"/>
      <c r="K76" s="1702"/>
      <c r="L76" s="1702"/>
      <c r="M76" s="1702"/>
      <c r="N76" s="1702"/>
      <c r="O76" s="1702"/>
      <c r="P76" s="1702"/>
      <c r="Q76" s="1702"/>
      <c r="R76" s="1702"/>
      <c r="S76" s="1702"/>
      <c r="T76" s="1702"/>
      <c r="U76" s="1702"/>
      <c r="V76" s="1702"/>
      <c r="W76" s="1702"/>
      <c r="X76" s="1702"/>
      <c r="Y76" s="1703"/>
      <c r="Z76" s="573"/>
      <c r="AA76" s="573"/>
      <c r="AB76" s="573"/>
      <c r="AC76" s="573"/>
      <c r="AD76" s="573"/>
      <c r="AE76" s="573"/>
      <c r="AH76" s="1701"/>
      <c r="AI76" s="1702"/>
      <c r="AJ76" s="1702"/>
      <c r="AK76" s="1702"/>
      <c r="AL76" s="1702"/>
      <c r="AM76" s="1702"/>
      <c r="AN76" s="1702"/>
      <c r="AO76" s="1702"/>
      <c r="AP76" s="1702"/>
      <c r="AQ76" s="1702"/>
      <c r="AR76" s="1702"/>
      <c r="AS76" s="1702"/>
      <c r="AT76" s="1702"/>
      <c r="AU76" s="1702"/>
      <c r="AV76" s="1702"/>
      <c r="AW76" s="1702"/>
      <c r="AX76" s="1702"/>
      <c r="AY76" s="1702"/>
      <c r="AZ76" s="1702"/>
      <c r="BA76" s="1702"/>
      <c r="BB76" s="1702"/>
      <c r="BC76" s="1702"/>
      <c r="BD76" s="1702"/>
      <c r="BE76" s="1702"/>
      <c r="BF76" s="1703"/>
    </row>
    <row r="77" spans="1:58" ht="24" customHeight="1">
      <c r="A77" s="1701"/>
      <c r="B77" s="1702"/>
      <c r="C77" s="1702"/>
      <c r="D77" s="1702"/>
      <c r="E77" s="1702"/>
      <c r="F77" s="1702"/>
      <c r="G77" s="1702"/>
      <c r="H77" s="1702"/>
      <c r="I77" s="1702"/>
      <c r="J77" s="1702"/>
      <c r="K77" s="1702"/>
      <c r="L77" s="1702"/>
      <c r="M77" s="1702"/>
      <c r="N77" s="1702"/>
      <c r="O77" s="1702"/>
      <c r="P77" s="1702"/>
      <c r="Q77" s="1702"/>
      <c r="R77" s="1702"/>
      <c r="S77" s="1702"/>
      <c r="T77" s="1702"/>
      <c r="U77" s="1702"/>
      <c r="V77" s="1702"/>
      <c r="W77" s="1702"/>
      <c r="X77" s="1702"/>
      <c r="Y77" s="1703"/>
      <c r="Z77" s="573"/>
      <c r="AA77" s="573"/>
      <c r="AB77" s="573"/>
      <c r="AC77" s="573"/>
      <c r="AD77" s="573"/>
      <c r="AE77" s="573"/>
      <c r="AH77" s="1701"/>
      <c r="AI77" s="1702"/>
      <c r="AJ77" s="1702"/>
      <c r="AK77" s="1702"/>
      <c r="AL77" s="1702"/>
      <c r="AM77" s="1702"/>
      <c r="AN77" s="1702"/>
      <c r="AO77" s="1702"/>
      <c r="AP77" s="1702"/>
      <c r="AQ77" s="1702"/>
      <c r="AR77" s="1702"/>
      <c r="AS77" s="1702"/>
      <c r="AT77" s="1702"/>
      <c r="AU77" s="1702"/>
      <c r="AV77" s="1702"/>
      <c r="AW77" s="1702"/>
      <c r="AX77" s="1702"/>
      <c r="AY77" s="1702"/>
      <c r="AZ77" s="1702"/>
      <c r="BA77" s="1702"/>
      <c r="BB77" s="1702"/>
      <c r="BC77" s="1702"/>
      <c r="BD77" s="1702"/>
      <c r="BE77" s="1702"/>
      <c r="BF77" s="1703"/>
    </row>
    <row r="78" spans="1:58" ht="24" customHeight="1">
      <c r="A78" s="1701"/>
      <c r="B78" s="1702"/>
      <c r="C78" s="1702"/>
      <c r="D78" s="1702"/>
      <c r="E78" s="1702"/>
      <c r="F78" s="1702"/>
      <c r="G78" s="1702"/>
      <c r="H78" s="1702"/>
      <c r="I78" s="1702"/>
      <c r="J78" s="1702"/>
      <c r="K78" s="1702"/>
      <c r="L78" s="1702"/>
      <c r="M78" s="1702"/>
      <c r="N78" s="1702"/>
      <c r="O78" s="1702"/>
      <c r="P78" s="1702"/>
      <c r="Q78" s="1702"/>
      <c r="R78" s="1702"/>
      <c r="S78" s="1702"/>
      <c r="T78" s="1702"/>
      <c r="U78" s="1702"/>
      <c r="V78" s="1702"/>
      <c r="W78" s="1702"/>
      <c r="X78" s="1702"/>
      <c r="Y78" s="1703"/>
      <c r="Z78" s="573"/>
      <c r="AA78" s="573"/>
      <c r="AB78" s="573"/>
      <c r="AC78" s="573"/>
      <c r="AD78" s="573"/>
      <c r="AE78" s="573"/>
      <c r="AH78" s="1701"/>
      <c r="AI78" s="1702"/>
      <c r="AJ78" s="1702"/>
      <c r="AK78" s="1702"/>
      <c r="AL78" s="1702"/>
      <c r="AM78" s="1702"/>
      <c r="AN78" s="1702"/>
      <c r="AO78" s="1702"/>
      <c r="AP78" s="1702"/>
      <c r="AQ78" s="1702"/>
      <c r="AR78" s="1702"/>
      <c r="AS78" s="1702"/>
      <c r="AT78" s="1702"/>
      <c r="AU78" s="1702"/>
      <c r="AV78" s="1702"/>
      <c r="AW78" s="1702"/>
      <c r="AX78" s="1702"/>
      <c r="AY78" s="1702"/>
      <c r="AZ78" s="1702"/>
      <c r="BA78" s="1702"/>
      <c r="BB78" s="1702"/>
      <c r="BC78" s="1702"/>
      <c r="BD78" s="1702"/>
      <c r="BE78" s="1702"/>
      <c r="BF78" s="1703"/>
    </row>
    <row r="79" spans="1:58" ht="24" customHeight="1">
      <c r="A79" s="1701"/>
      <c r="B79" s="1702"/>
      <c r="C79" s="1702"/>
      <c r="D79" s="1702"/>
      <c r="E79" s="1702"/>
      <c r="F79" s="1702"/>
      <c r="G79" s="1702"/>
      <c r="H79" s="1702"/>
      <c r="I79" s="1702"/>
      <c r="J79" s="1702"/>
      <c r="K79" s="1702"/>
      <c r="L79" s="1702"/>
      <c r="M79" s="1702"/>
      <c r="N79" s="1702"/>
      <c r="O79" s="1702"/>
      <c r="P79" s="1702"/>
      <c r="Q79" s="1702"/>
      <c r="R79" s="1702"/>
      <c r="S79" s="1702"/>
      <c r="T79" s="1702"/>
      <c r="U79" s="1702"/>
      <c r="V79" s="1702"/>
      <c r="W79" s="1702"/>
      <c r="X79" s="1702"/>
      <c r="Y79" s="1703"/>
      <c r="Z79" s="573"/>
      <c r="AA79" s="573"/>
      <c r="AB79" s="573"/>
      <c r="AC79" s="573"/>
      <c r="AD79" s="573"/>
      <c r="AE79" s="573"/>
      <c r="AH79" s="1701"/>
      <c r="AI79" s="1702"/>
      <c r="AJ79" s="1702"/>
      <c r="AK79" s="1702"/>
      <c r="AL79" s="1702"/>
      <c r="AM79" s="1702"/>
      <c r="AN79" s="1702"/>
      <c r="AO79" s="1702"/>
      <c r="AP79" s="1702"/>
      <c r="AQ79" s="1702"/>
      <c r="AR79" s="1702"/>
      <c r="AS79" s="1702"/>
      <c r="AT79" s="1702"/>
      <c r="AU79" s="1702"/>
      <c r="AV79" s="1702"/>
      <c r="AW79" s="1702"/>
      <c r="AX79" s="1702"/>
      <c r="AY79" s="1702"/>
      <c r="AZ79" s="1702"/>
      <c r="BA79" s="1702"/>
      <c r="BB79" s="1702"/>
      <c r="BC79" s="1702"/>
      <c r="BD79" s="1702"/>
      <c r="BE79" s="1702"/>
      <c r="BF79" s="1703"/>
    </row>
    <row r="80" spans="1:58" ht="24" customHeight="1">
      <c r="A80" s="1701"/>
      <c r="B80" s="1702"/>
      <c r="C80" s="1702"/>
      <c r="D80" s="1702"/>
      <c r="E80" s="1702"/>
      <c r="F80" s="1702"/>
      <c r="G80" s="1702"/>
      <c r="H80" s="1702"/>
      <c r="I80" s="1702"/>
      <c r="J80" s="1702"/>
      <c r="K80" s="1702"/>
      <c r="L80" s="1702"/>
      <c r="M80" s="1702"/>
      <c r="N80" s="1702"/>
      <c r="O80" s="1702"/>
      <c r="P80" s="1702"/>
      <c r="Q80" s="1702"/>
      <c r="R80" s="1702"/>
      <c r="S80" s="1702"/>
      <c r="T80" s="1702"/>
      <c r="U80" s="1702"/>
      <c r="V80" s="1702"/>
      <c r="W80" s="1702"/>
      <c r="X80" s="1702"/>
      <c r="Y80" s="1703"/>
      <c r="Z80" s="573"/>
      <c r="AA80" s="573"/>
      <c r="AB80" s="573"/>
      <c r="AC80" s="573"/>
      <c r="AD80" s="573"/>
      <c r="AE80" s="573"/>
      <c r="AH80" s="1701"/>
      <c r="AI80" s="1702"/>
      <c r="AJ80" s="1702"/>
      <c r="AK80" s="1702"/>
      <c r="AL80" s="1702"/>
      <c r="AM80" s="1702"/>
      <c r="AN80" s="1702"/>
      <c r="AO80" s="1702"/>
      <c r="AP80" s="1702"/>
      <c r="AQ80" s="1702"/>
      <c r="AR80" s="1702"/>
      <c r="AS80" s="1702"/>
      <c r="AT80" s="1702"/>
      <c r="AU80" s="1702"/>
      <c r="AV80" s="1702"/>
      <c r="AW80" s="1702"/>
      <c r="AX80" s="1702"/>
      <c r="AY80" s="1702"/>
      <c r="AZ80" s="1702"/>
      <c r="BA80" s="1702"/>
      <c r="BB80" s="1702"/>
      <c r="BC80" s="1702"/>
      <c r="BD80" s="1702"/>
      <c r="BE80" s="1702"/>
      <c r="BF80" s="1703"/>
    </row>
    <row r="81" spans="1:58" ht="24" customHeight="1">
      <c r="A81" s="1701"/>
      <c r="B81" s="1702"/>
      <c r="C81" s="1702"/>
      <c r="D81" s="1702"/>
      <c r="E81" s="1702"/>
      <c r="F81" s="1702"/>
      <c r="G81" s="1702"/>
      <c r="H81" s="1702"/>
      <c r="I81" s="1702"/>
      <c r="J81" s="1702"/>
      <c r="K81" s="1702"/>
      <c r="L81" s="1702"/>
      <c r="M81" s="1702"/>
      <c r="N81" s="1702"/>
      <c r="O81" s="1702"/>
      <c r="P81" s="1702"/>
      <c r="Q81" s="1702"/>
      <c r="R81" s="1702"/>
      <c r="S81" s="1702"/>
      <c r="T81" s="1702"/>
      <c r="U81" s="1702"/>
      <c r="V81" s="1702"/>
      <c r="W81" s="1702"/>
      <c r="X81" s="1702"/>
      <c r="Y81" s="1703"/>
      <c r="Z81" s="573"/>
      <c r="AA81" s="573"/>
      <c r="AB81" s="573"/>
      <c r="AC81" s="573"/>
      <c r="AD81" s="573"/>
      <c r="AE81" s="573"/>
      <c r="AH81" s="1701"/>
      <c r="AI81" s="1702"/>
      <c r="AJ81" s="1702"/>
      <c r="AK81" s="1702"/>
      <c r="AL81" s="1702"/>
      <c r="AM81" s="1702"/>
      <c r="AN81" s="1702"/>
      <c r="AO81" s="1702"/>
      <c r="AP81" s="1702"/>
      <c r="AQ81" s="1702"/>
      <c r="AR81" s="1702"/>
      <c r="AS81" s="1702"/>
      <c r="AT81" s="1702"/>
      <c r="AU81" s="1702"/>
      <c r="AV81" s="1702"/>
      <c r="AW81" s="1702"/>
      <c r="AX81" s="1702"/>
      <c r="AY81" s="1702"/>
      <c r="AZ81" s="1702"/>
      <c r="BA81" s="1702"/>
      <c r="BB81" s="1702"/>
      <c r="BC81" s="1702"/>
      <c r="BD81" s="1702"/>
      <c r="BE81" s="1702"/>
      <c r="BF81" s="1703"/>
    </row>
    <row r="82" spans="1:58" ht="5.4" customHeight="1">
      <c r="A82" s="1701"/>
      <c r="B82" s="1702"/>
      <c r="C82" s="1702"/>
      <c r="D82" s="1702"/>
      <c r="E82" s="1702"/>
      <c r="F82" s="1702"/>
      <c r="G82" s="1702"/>
      <c r="H82" s="1702"/>
      <c r="I82" s="1702"/>
      <c r="J82" s="1702"/>
      <c r="K82" s="1702"/>
      <c r="L82" s="1702"/>
      <c r="M82" s="1702"/>
      <c r="N82" s="1702"/>
      <c r="O82" s="1702"/>
      <c r="P82" s="1702"/>
      <c r="Q82" s="1702"/>
      <c r="R82" s="1702"/>
      <c r="S82" s="1702"/>
      <c r="T82" s="1702"/>
      <c r="U82" s="1702"/>
      <c r="V82" s="1702"/>
      <c r="W82" s="1702"/>
      <c r="X82" s="1702"/>
      <c r="Y82" s="1703"/>
      <c r="Z82" s="573"/>
      <c r="AA82" s="573"/>
      <c r="AB82" s="573"/>
      <c r="AC82" s="573"/>
      <c r="AD82" s="573"/>
      <c r="AE82" s="573"/>
      <c r="AH82" s="1701"/>
      <c r="AI82" s="1702"/>
      <c r="AJ82" s="1702"/>
      <c r="AK82" s="1702"/>
      <c r="AL82" s="1702"/>
      <c r="AM82" s="1702"/>
      <c r="AN82" s="1702"/>
      <c r="AO82" s="1702"/>
      <c r="AP82" s="1702"/>
      <c r="AQ82" s="1702"/>
      <c r="AR82" s="1702"/>
      <c r="AS82" s="1702"/>
      <c r="AT82" s="1702"/>
      <c r="AU82" s="1702"/>
      <c r="AV82" s="1702"/>
      <c r="AW82" s="1702"/>
      <c r="AX82" s="1702"/>
      <c r="AY82" s="1702"/>
      <c r="AZ82" s="1702"/>
      <c r="BA82" s="1702"/>
      <c r="BB82" s="1702"/>
      <c r="BC82" s="1702"/>
      <c r="BD82" s="1702"/>
      <c r="BE82" s="1702"/>
      <c r="BF82" s="1703"/>
    </row>
    <row r="83" spans="1:58" ht="5.4" customHeight="1">
      <c r="A83" s="1701"/>
      <c r="B83" s="1702"/>
      <c r="C83" s="1702"/>
      <c r="D83" s="1702"/>
      <c r="E83" s="1702"/>
      <c r="F83" s="1702"/>
      <c r="G83" s="1702"/>
      <c r="H83" s="1702"/>
      <c r="I83" s="1702"/>
      <c r="J83" s="1702"/>
      <c r="K83" s="1702"/>
      <c r="L83" s="1702"/>
      <c r="M83" s="1702"/>
      <c r="N83" s="1702"/>
      <c r="O83" s="1702"/>
      <c r="P83" s="1702"/>
      <c r="Q83" s="1702"/>
      <c r="R83" s="1702"/>
      <c r="S83" s="1702"/>
      <c r="T83" s="1702"/>
      <c r="U83" s="1702"/>
      <c r="V83" s="1702"/>
      <c r="W83" s="1702"/>
      <c r="X83" s="1702"/>
      <c r="Y83" s="1703"/>
      <c r="Z83" s="573"/>
      <c r="AA83" s="573"/>
      <c r="AB83" s="573"/>
      <c r="AC83" s="573"/>
      <c r="AD83" s="573"/>
      <c r="AE83" s="573"/>
      <c r="AH83" s="1701"/>
      <c r="AI83" s="1702"/>
      <c r="AJ83" s="1702"/>
      <c r="AK83" s="1702"/>
      <c r="AL83" s="1702"/>
      <c r="AM83" s="1702"/>
      <c r="AN83" s="1702"/>
      <c r="AO83" s="1702"/>
      <c r="AP83" s="1702"/>
      <c r="AQ83" s="1702"/>
      <c r="AR83" s="1702"/>
      <c r="AS83" s="1702"/>
      <c r="AT83" s="1702"/>
      <c r="AU83" s="1702"/>
      <c r="AV83" s="1702"/>
      <c r="AW83" s="1702"/>
      <c r="AX83" s="1702"/>
      <c r="AY83" s="1702"/>
      <c r="AZ83" s="1702"/>
      <c r="BA83" s="1702"/>
      <c r="BB83" s="1702"/>
      <c r="BC83" s="1702"/>
      <c r="BD83" s="1702"/>
      <c r="BE83" s="1702"/>
      <c r="BF83" s="1703"/>
    </row>
    <row r="84" spans="1:58" ht="5.4" customHeight="1" thickBot="1">
      <c r="A84" s="1704"/>
      <c r="B84" s="1705"/>
      <c r="C84" s="1705"/>
      <c r="D84" s="1705"/>
      <c r="E84" s="1705"/>
      <c r="F84" s="1705"/>
      <c r="G84" s="1705"/>
      <c r="H84" s="1705"/>
      <c r="I84" s="1705"/>
      <c r="J84" s="1705"/>
      <c r="K84" s="1705"/>
      <c r="L84" s="1705"/>
      <c r="M84" s="1705"/>
      <c r="N84" s="1705"/>
      <c r="O84" s="1705"/>
      <c r="P84" s="1705"/>
      <c r="Q84" s="1705"/>
      <c r="R84" s="1705"/>
      <c r="S84" s="1705"/>
      <c r="T84" s="1705"/>
      <c r="U84" s="1705"/>
      <c r="V84" s="1705"/>
      <c r="W84" s="1705"/>
      <c r="X84" s="1705"/>
      <c r="Y84" s="1706"/>
      <c r="Z84" s="573"/>
      <c r="AA84" s="573"/>
      <c r="AB84" s="573"/>
      <c r="AC84" s="573"/>
      <c r="AD84" s="573"/>
      <c r="AE84" s="573"/>
      <c r="AH84" s="1704"/>
      <c r="AI84" s="1705"/>
      <c r="AJ84" s="1705"/>
      <c r="AK84" s="1705"/>
      <c r="AL84" s="1705"/>
      <c r="AM84" s="1705"/>
      <c r="AN84" s="1705"/>
      <c r="AO84" s="1705"/>
      <c r="AP84" s="1705"/>
      <c r="AQ84" s="1705"/>
      <c r="AR84" s="1705"/>
      <c r="AS84" s="1705"/>
      <c r="AT84" s="1705"/>
      <c r="AU84" s="1705"/>
      <c r="AV84" s="1705"/>
      <c r="AW84" s="1705"/>
      <c r="AX84" s="1705"/>
      <c r="AY84" s="1705"/>
      <c r="AZ84" s="1705"/>
      <c r="BA84" s="1705"/>
      <c r="BB84" s="1705"/>
      <c r="BC84" s="1705"/>
      <c r="BD84" s="1705"/>
      <c r="BE84" s="1705"/>
      <c r="BF84" s="1706"/>
    </row>
    <row r="85" spans="1:58" ht="13.5" thickTop="1"/>
    <row r="86" spans="1:58" ht="21" customHeight="1">
      <c r="M86" s="574"/>
      <c r="N86" s="574"/>
      <c r="O86" s="575"/>
      <c r="P86" s="576"/>
      <c r="Q86" s="576"/>
      <c r="R86" s="575"/>
      <c r="S86" s="576"/>
      <c r="T86" s="576"/>
      <c r="U86" s="576"/>
      <c r="V86" s="576"/>
      <c r="W86" s="73"/>
      <c r="AA86" s="513"/>
      <c r="AT86" s="574"/>
      <c r="AU86" s="574"/>
      <c r="AV86" s="575"/>
      <c r="AW86" s="576"/>
      <c r="AX86" s="576"/>
      <c r="AY86" s="575"/>
      <c r="AZ86" s="576"/>
      <c r="BA86" s="576"/>
      <c r="BB86" s="576"/>
      <c r="BC86" s="576"/>
      <c r="BD86" s="73"/>
    </row>
    <row r="87" spans="1:58" ht="8.4" customHeight="1">
      <c r="N87" s="61"/>
      <c r="O87" s="73"/>
      <c r="P87" s="73"/>
      <c r="Q87" s="73"/>
      <c r="R87" s="73"/>
      <c r="S87" s="73"/>
      <c r="T87" s="73"/>
      <c r="U87" s="73"/>
      <c r="V87" s="73"/>
      <c r="W87" s="73"/>
      <c r="AU87" s="61"/>
      <c r="AV87" s="73"/>
      <c r="AW87" s="73"/>
      <c r="AX87" s="73"/>
      <c r="AY87" s="73"/>
      <c r="AZ87" s="73"/>
      <c r="BA87" s="73"/>
      <c r="BB87" s="73"/>
      <c r="BC87" s="73"/>
      <c r="BD87" s="73"/>
    </row>
    <row r="88" spans="1:58" ht="16.75" customHeight="1">
      <c r="O88" s="61"/>
      <c r="P88" s="61"/>
      <c r="Q88" s="73"/>
      <c r="R88" s="73"/>
      <c r="S88" s="73"/>
      <c r="T88" s="73"/>
      <c r="U88" s="73"/>
      <c r="V88" s="73"/>
      <c r="W88" s="73"/>
      <c r="AV88" s="61"/>
      <c r="AW88" s="61"/>
      <c r="AX88" s="73"/>
      <c r="AY88" s="73"/>
      <c r="AZ88" s="73"/>
      <c r="BA88" s="73"/>
      <c r="BB88" s="73"/>
      <c r="BC88" s="73"/>
      <c r="BD88" s="73"/>
    </row>
    <row r="89" spans="1:58" ht="16.75" customHeight="1">
      <c r="M89" s="61"/>
      <c r="O89" s="61"/>
      <c r="P89" s="61"/>
      <c r="Q89" s="61"/>
      <c r="R89" s="61"/>
      <c r="S89" s="61"/>
      <c r="T89" s="61"/>
      <c r="U89" s="61"/>
      <c r="V89" s="61"/>
      <c r="W89" s="61"/>
      <c r="AT89" s="61"/>
      <c r="AV89" s="61"/>
      <c r="AW89" s="61"/>
      <c r="AX89" s="61"/>
      <c r="AY89" s="61"/>
      <c r="AZ89" s="61"/>
      <c r="BA89" s="61"/>
      <c r="BB89" s="61"/>
      <c r="BC89" s="61"/>
      <c r="BD89" s="61"/>
    </row>
    <row r="90" spans="1:58" ht="2.4" customHeight="1">
      <c r="N90" s="61"/>
      <c r="O90" s="73"/>
      <c r="P90" s="73"/>
      <c r="Q90" s="73"/>
      <c r="R90" s="73"/>
      <c r="S90" s="73"/>
      <c r="T90" s="73"/>
      <c r="U90" s="73"/>
      <c r="V90" s="73"/>
      <c r="W90" s="73"/>
      <c r="AU90" s="61"/>
      <c r="AV90" s="73"/>
      <c r="AW90" s="73"/>
      <c r="AX90" s="73"/>
      <c r="AY90" s="73"/>
      <c r="AZ90" s="73"/>
      <c r="BA90" s="73"/>
      <c r="BB90" s="73"/>
      <c r="BC90" s="73"/>
      <c r="BD90" s="73"/>
    </row>
    <row r="91" spans="1:58" ht="16.75" customHeight="1">
      <c r="M91" s="61"/>
      <c r="N91" s="61"/>
      <c r="O91" s="61"/>
      <c r="P91" s="61"/>
      <c r="Q91" s="61"/>
      <c r="R91" s="61"/>
      <c r="S91" s="61"/>
      <c r="T91" s="61"/>
      <c r="U91" s="61"/>
      <c r="V91" s="61"/>
      <c r="W91" s="61"/>
      <c r="AA91" s="513"/>
      <c r="AE91" s="518"/>
      <c r="AT91" s="61"/>
      <c r="AU91" s="61"/>
      <c r="AV91" s="61"/>
      <c r="AW91" s="61"/>
      <c r="AX91" s="61"/>
      <c r="AY91" s="61"/>
      <c r="AZ91" s="61"/>
      <c r="BA91" s="61"/>
      <c r="BB91" s="61"/>
      <c r="BC91" s="61"/>
      <c r="BD91" s="61"/>
    </row>
    <row r="92" spans="1:58" ht="2.4" customHeight="1">
      <c r="N92" s="61"/>
      <c r="O92" s="73"/>
      <c r="P92" s="73"/>
      <c r="Q92" s="73"/>
      <c r="R92" s="73"/>
      <c r="S92" s="73"/>
      <c r="T92" s="73"/>
      <c r="U92" s="73"/>
      <c r="V92" s="73"/>
      <c r="W92" s="73"/>
      <c r="AE92" s="519"/>
      <c r="AU92" s="61"/>
      <c r="AV92" s="73"/>
      <c r="AW92" s="73"/>
      <c r="AX92" s="73"/>
      <c r="AY92" s="73"/>
      <c r="AZ92" s="73"/>
      <c r="BA92" s="73"/>
      <c r="BB92" s="73"/>
      <c r="BC92" s="73"/>
      <c r="BD92" s="73"/>
    </row>
    <row r="93" spans="1:58" ht="21" customHeight="1">
      <c r="M93" s="574"/>
      <c r="N93" s="574"/>
      <c r="O93" s="575"/>
      <c r="P93" s="61"/>
      <c r="Q93" s="61"/>
      <c r="R93" s="575"/>
      <c r="S93" s="61"/>
      <c r="T93" s="61"/>
      <c r="U93" s="61"/>
      <c r="V93" s="61"/>
      <c r="W93" s="73"/>
      <c r="AA93" s="513"/>
      <c r="AE93" s="519"/>
      <c r="AT93" s="574"/>
      <c r="AU93" s="574"/>
      <c r="AV93" s="575"/>
      <c r="AW93" s="61"/>
      <c r="AX93" s="61"/>
      <c r="AY93" s="575"/>
      <c r="AZ93" s="61"/>
      <c r="BA93" s="61"/>
      <c r="BB93" s="61"/>
      <c r="BC93" s="61"/>
      <c r="BD93" s="73"/>
    </row>
    <row r="95" spans="1:58">
      <c r="W95" s="508"/>
      <c r="X95" s="508"/>
      <c r="Y95" s="511"/>
      <c r="BD95" s="508"/>
      <c r="BE95" s="508"/>
      <c r="BF95" s="511"/>
    </row>
  </sheetData>
  <sheetProtection algorithmName="SHA-512" hashValue="7g1ol1uNukLqyTJhcP12aK04fivnXIBi8QjL1fK7fOiFd3ZpSEK5acnkYH7VUu85ErlZQU9+5kP9tLJR5ux5PA==" saltValue="WhYUXtTY5reLuK9w5ZKKMA==" spinCount="100000" sheet="1" formatCells="0" insertRows="0" deleteRows="0" selectLockedCells="1"/>
  <protectedRanges>
    <protectedRange sqref="O22 AV22" name="範囲1_1"/>
    <protectedRange sqref="H22 L32:O32 AO22 AS32:AV32" name="範囲1_2"/>
    <protectedRange sqref="B22 AI22" name="範囲1_3"/>
    <protectedRange sqref="Q3 AX3" name="範囲1_4"/>
    <protectedRange sqref="O8 O10 O12 AV8 AV10 AV12" name="範囲1_5"/>
  </protectedRanges>
  <mergeCells count="87">
    <mergeCell ref="B70:D70"/>
    <mergeCell ref="A73:Y84"/>
    <mergeCell ref="A67:D67"/>
    <mergeCell ref="I67:L67"/>
    <mergeCell ref="P67:R67"/>
    <mergeCell ref="S67:Y67"/>
    <mergeCell ref="A68:D69"/>
    <mergeCell ref="E69:Y69"/>
    <mergeCell ref="AA46:AD49"/>
    <mergeCell ref="A59:X59"/>
    <mergeCell ref="A62:D62"/>
    <mergeCell ref="G62:K62"/>
    <mergeCell ref="A64:D64"/>
    <mergeCell ref="G64:M64"/>
    <mergeCell ref="C33:I37"/>
    <mergeCell ref="Q33:U33"/>
    <mergeCell ref="Q35:U35"/>
    <mergeCell ref="Q37:U37"/>
    <mergeCell ref="C38:I40"/>
    <mergeCell ref="K38:N38"/>
    <mergeCell ref="K40:N40"/>
    <mergeCell ref="A23:Y23"/>
    <mergeCell ref="B26:W26"/>
    <mergeCell ref="C30:I30"/>
    <mergeCell ref="C32:I32"/>
    <mergeCell ref="L32:O32"/>
    <mergeCell ref="Q30:W30"/>
    <mergeCell ref="J30:P30"/>
    <mergeCell ref="A17:Y17"/>
    <mergeCell ref="A18:Y18"/>
    <mergeCell ref="B20:W20"/>
    <mergeCell ref="B22:C22"/>
    <mergeCell ref="J22:K22"/>
    <mergeCell ref="L22:N22"/>
    <mergeCell ref="O22:P22"/>
    <mergeCell ref="Q22:Y22"/>
    <mergeCell ref="M12:N12"/>
    <mergeCell ref="P3:Q3"/>
    <mergeCell ref="M8:N8"/>
    <mergeCell ref="O8:W8"/>
    <mergeCell ref="M10:N10"/>
    <mergeCell ref="O10:W10"/>
    <mergeCell ref="O12:R12"/>
    <mergeCell ref="S12:W12"/>
    <mergeCell ref="AW3:AX3"/>
    <mergeCell ref="AT8:AU8"/>
    <mergeCell ref="AV8:BD8"/>
    <mergeCell ref="AT10:AU10"/>
    <mergeCell ref="AV10:BD10"/>
    <mergeCell ref="AT12:AU12"/>
    <mergeCell ref="AV12:AY12"/>
    <mergeCell ref="AZ12:BD12"/>
    <mergeCell ref="AH17:BF17"/>
    <mergeCell ref="AH18:BF18"/>
    <mergeCell ref="AI20:BD20"/>
    <mergeCell ref="AI22:AJ22"/>
    <mergeCell ref="AQ22:AR22"/>
    <mergeCell ref="AS22:AU22"/>
    <mergeCell ref="AV22:AW22"/>
    <mergeCell ref="AX22:BF22"/>
    <mergeCell ref="AH23:BF23"/>
    <mergeCell ref="AI26:BD26"/>
    <mergeCell ref="AJ30:AP30"/>
    <mergeCell ref="AQ30:AX30"/>
    <mergeCell ref="AY30:BD30"/>
    <mergeCell ref="AJ32:AP32"/>
    <mergeCell ref="AS32:AV32"/>
    <mergeCell ref="AJ33:AP37"/>
    <mergeCell ref="AX33:BB33"/>
    <mergeCell ref="AX35:BB35"/>
    <mergeCell ref="AX37:BB37"/>
    <mergeCell ref="AJ38:AP40"/>
    <mergeCell ref="AR38:AU38"/>
    <mergeCell ref="AR40:AU40"/>
    <mergeCell ref="AH59:BE59"/>
    <mergeCell ref="AH62:AK62"/>
    <mergeCell ref="AN62:AR62"/>
    <mergeCell ref="AH64:AK64"/>
    <mergeCell ref="AN64:AT64"/>
    <mergeCell ref="AH67:AK67"/>
    <mergeCell ref="AP67:AS67"/>
    <mergeCell ref="AW67:AY67"/>
    <mergeCell ref="AZ67:BF67"/>
    <mergeCell ref="AH68:AK69"/>
    <mergeCell ref="AL69:BF69"/>
    <mergeCell ref="AI70:AK70"/>
    <mergeCell ref="AH73:BF84"/>
  </mergeCells>
  <phoneticPr fontId="2"/>
  <printOptions horizontalCentered="1"/>
  <pageMargins left="0.70866141732283472" right="0.70866141732283472" top="0.55118110236220474" bottom="0.55118110236220474" header="0.31496062992125984" footer="0.31496062992125984"/>
  <pageSetup paperSize="9" orientation="portrait" blackAndWhite="1" r:id="rId1"/>
  <headerFooter scaleWithDoc="0" alignWithMargins="0"/>
  <rowBreaks count="1" manualBreakCount="1">
    <brk id="5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18</xdr:col>
                    <xdr:colOff>50800</xdr:colOff>
                    <xdr:row>65</xdr:row>
                    <xdr:rowOff>114300</xdr:rowOff>
                  </from>
                  <to>
                    <xdr:col>20</xdr:col>
                    <xdr:colOff>0</xdr:colOff>
                    <xdr:row>67</xdr:row>
                    <xdr:rowOff>114300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20</xdr:col>
                    <xdr:colOff>12700</xdr:colOff>
                    <xdr:row>65</xdr:row>
                    <xdr:rowOff>127000</xdr:rowOff>
                  </from>
                  <to>
                    <xdr:col>21</xdr:col>
                    <xdr:colOff>203200</xdr:colOff>
                    <xdr:row>67</xdr:row>
                    <xdr:rowOff>101600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21</xdr:col>
                    <xdr:colOff>215900</xdr:colOff>
                    <xdr:row>65</xdr:row>
                    <xdr:rowOff>120650</xdr:rowOff>
                  </from>
                  <to>
                    <xdr:col>24</xdr:col>
                    <xdr:colOff>31750</xdr:colOff>
                    <xdr:row>67</xdr:row>
                    <xdr:rowOff>101600</xdr:rowOff>
                  </to>
                </anchor>
              </controlPr>
            </control>
          </mc:Choice>
        </mc:AlternateContent>
        <mc:AlternateContent xmlns:mc="http://schemas.openxmlformats.org/markup-compatibility/2006">
          <mc:Choice Requires="x14">
            <control shapeId="76807" r:id="rId7" name="Check Box 7">
              <controlPr defaultSize="0" autoFill="0" autoLine="0" autoPict="0">
                <anchor moveWithCells="1">
                  <from>
                    <xdr:col>51</xdr:col>
                    <xdr:colOff>50800</xdr:colOff>
                    <xdr:row>65</xdr:row>
                    <xdr:rowOff>114300</xdr:rowOff>
                  </from>
                  <to>
                    <xdr:col>53</xdr:col>
                    <xdr:colOff>12700</xdr:colOff>
                    <xdr:row>67</xdr:row>
                    <xdr:rowOff>114300</xdr:rowOff>
                  </to>
                </anchor>
              </controlPr>
            </control>
          </mc:Choice>
        </mc:AlternateContent>
        <mc:AlternateContent xmlns:mc="http://schemas.openxmlformats.org/markup-compatibility/2006">
          <mc:Choice Requires="x14">
            <control shapeId="76808" r:id="rId8" name="Check Box 8">
              <controlPr defaultSize="0" autoFill="0" autoLine="0" autoPict="0">
                <anchor moveWithCells="1">
                  <from>
                    <xdr:col>53</xdr:col>
                    <xdr:colOff>12700</xdr:colOff>
                    <xdr:row>65</xdr:row>
                    <xdr:rowOff>127000</xdr:rowOff>
                  </from>
                  <to>
                    <xdr:col>54</xdr:col>
                    <xdr:colOff>203200</xdr:colOff>
                    <xdr:row>67</xdr:row>
                    <xdr:rowOff>101600</xdr:rowOff>
                  </to>
                </anchor>
              </controlPr>
            </control>
          </mc:Choice>
        </mc:AlternateContent>
        <mc:AlternateContent xmlns:mc="http://schemas.openxmlformats.org/markup-compatibility/2006">
          <mc:Choice Requires="x14">
            <control shapeId="76809" r:id="rId9" name="Check Box 9">
              <controlPr defaultSize="0" autoFill="0" autoLine="0" autoPict="0">
                <anchor moveWithCells="1">
                  <from>
                    <xdr:col>54</xdr:col>
                    <xdr:colOff>215900</xdr:colOff>
                    <xdr:row>65</xdr:row>
                    <xdr:rowOff>120650</xdr:rowOff>
                  </from>
                  <to>
                    <xdr:col>57</xdr:col>
                    <xdr:colOff>38100</xdr:colOff>
                    <xdr:row>67</xdr:row>
                    <xdr:rowOff>101600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06"/>
  <sheetViews>
    <sheetView showGridLines="0" showZeros="0" view="pageBreakPreview" zoomScale="85" zoomScaleNormal="100" zoomScaleSheetLayoutView="85" workbookViewId="0">
      <selection activeCell="E15" sqref="E15:I15"/>
    </sheetView>
  </sheetViews>
  <sheetFormatPr defaultColWidth="8.08203125" defaultRowHeight="18"/>
  <cols>
    <col min="1" max="1" width="2.4140625" style="365" customWidth="1"/>
    <col min="2" max="2" width="5.08203125" style="365" customWidth="1"/>
    <col min="3" max="3" width="14.08203125" style="365" customWidth="1"/>
    <col min="4" max="4" width="11.4140625" style="365" customWidth="1"/>
    <col min="5" max="9" width="10.08203125" style="365" customWidth="1"/>
    <col min="10" max="10" width="2.83203125" style="365" customWidth="1"/>
    <col min="11" max="11" width="3.33203125" style="363" customWidth="1"/>
    <col min="12" max="12" width="27.6640625" style="363" hidden="1" customWidth="1"/>
    <col min="13" max="13" width="5.4140625" style="363" hidden="1" customWidth="1"/>
    <col min="14" max="15" width="8.08203125" style="363" hidden="1" customWidth="1"/>
    <col min="16" max="16" width="11.58203125" style="381" hidden="1" customWidth="1"/>
    <col min="17" max="18" width="11.58203125" style="365" hidden="1" customWidth="1"/>
    <col min="19" max="23" width="11.58203125" style="366" hidden="1" customWidth="1"/>
    <col min="24" max="25" width="11.58203125" style="367" hidden="1" customWidth="1"/>
    <col min="26" max="29" width="11.58203125" style="365" hidden="1" customWidth="1"/>
    <col min="30" max="32" width="8.08203125" style="365" hidden="1" customWidth="1"/>
    <col min="33" max="52" width="0" style="365" hidden="1" customWidth="1"/>
    <col min="53" max="54" width="8.08203125" style="365"/>
    <col min="55" max="55" width="5.08203125" style="365" customWidth="1"/>
    <col min="56" max="56" width="14.08203125" style="365" customWidth="1"/>
    <col min="57" max="57" width="11.4140625" style="365" customWidth="1"/>
    <col min="58" max="62" width="10.08203125" style="365" customWidth="1"/>
    <col min="63" max="63" width="8.08203125" style="365"/>
    <col min="64" max="67" width="8.08203125" style="599"/>
    <col min="68" max="16384" width="8.08203125" style="365"/>
  </cols>
  <sheetData>
    <row r="1" spans="1:62" ht="25.5" customHeight="1">
      <c r="A1" s="147"/>
      <c r="B1" s="147" t="s">
        <v>611</v>
      </c>
      <c r="C1" s="147"/>
      <c r="D1" s="147"/>
      <c r="E1" s="147"/>
      <c r="F1" s="147"/>
      <c r="G1" s="147"/>
      <c r="H1" s="147"/>
      <c r="I1" s="147"/>
      <c r="J1" s="147"/>
      <c r="P1" s="364"/>
      <c r="X1" s="367" t="s">
        <v>612</v>
      </c>
      <c r="BC1" s="147" t="s">
        <v>611</v>
      </c>
      <c r="BD1" s="147"/>
      <c r="BE1" s="147"/>
      <c r="BF1" s="147"/>
      <c r="BG1" s="147"/>
      <c r="BH1" s="147"/>
      <c r="BI1" s="147"/>
      <c r="BJ1" s="147"/>
    </row>
    <row r="2" spans="1:62" ht="39" customHeight="1">
      <c r="A2" s="147"/>
      <c r="B2" s="849" t="s">
        <v>613</v>
      </c>
      <c r="C2" s="850"/>
      <c r="D2" s="850"/>
      <c r="E2" s="851"/>
      <c r="F2" s="852"/>
      <c r="G2" s="852"/>
      <c r="H2" s="852"/>
      <c r="I2" s="285" t="s">
        <v>1064</v>
      </c>
      <c r="J2" s="147"/>
      <c r="K2" s="853"/>
      <c r="L2" s="854"/>
      <c r="M2" s="854"/>
      <c r="N2" s="854"/>
      <c r="O2" s="854"/>
      <c r="P2" s="854"/>
      <c r="S2" s="366" t="s">
        <v>614</v>
      </c>
      <c r="T2" s="366" t="s">
        <v>614</v>
      </c>
      <c r="U2" s="366">
        <f t="shared" ref="U2:U15" si="0">COUNTIF($X$2:$X$106,S2)</f>
        <v>2</v>
      </c>
      <c r="V2" s="366" t="e">
        <f t="shared" ref="V2:V15" si="1">"基本情報!V"&amp;T2&amp;":V"&amp;(T2+U2-1)</f>
        <v>#VALUE!</v>
      </c>
      <c r="X2" s="286" t="s">
        <v>615</v>
      </c>
      <c r="Y2" s="287" t="s">
        <v>616</v>
      </c>
      <c r="Z2" s="365" t="s">
        <v>617</v>
      </c>
      <c r="AK2" s="288" t="s">
        <v>614</v>
      </c>
      <c r="BC2" s="849" t="s">
        <v>613</v>
      </c>
      <c r="BD2" s="850"/>
      <c r="BE2" s="850"/>
      <c r="BF2" s="884" t="s">
        <v>1065</v>
      </c>
      <c r="BG2" s="885"/>
      <c r="BH2" s="885"/>
      <c r="BI2" s="885"/>
      <c r="BJ2" s="285" t="s">
        <v>1064</v>
      </c>
    </row>
    <row r="3" spans="1:62" ht="21" customHeight="1">
      <c r="A3" s="147"/>
      <c r="B3" s="855" t="s">
        <v>618</v>
      </c>
      <c r="C3" s="857" t="s">
        <v>375</v>
      </c>
      <c r="D3" s="368" t="s">
        <v>619</v>
      </c>
      <c r="E3" s="846" t="str">
        <f>ASC(PHONETIC(E4))</f>
        <v/>
      </c>
      <c r="F3" s="847"/>
      <c r="G3" s="847"/>
      <c r="H3" s="847"/>
      <c r="I3" s="848"/>
      <c r="J3" s="147"/>
      <c r="O3" s="369"/>
      <c r="P3" s="370"/>
      <c r="S3" s="366" t="s">
        <v>620</v>
      </c>
      <c r="T3" s="366" t="s">
        <v>620</v>
      </c>
      <c r="U3" s="366">
        <f t="shared" si="0"/>
        <v>1</v>
      </c>
      <c r="V3" s="366" t="e">
        <f t="shared" si="1"/>
        <v>#VALUE!</v>
      </c>
      <c r="X3" s="286" t="s">
        <v>614</v>
      </c>
      <c r="Y3" s="287" t="s">
        <v>621</v>
      </c>
      <c r="Z3" s="365" t="s">
        <v>114</v>
      </c>
      <c r="AK3" s="289" t="s">
        <v>622</v>
      </c>
      <c r="BC3" s="855" t="s">
        <v>618</v>
      </c>
      <c r="BD3" s="857" t="s">
        <v>375</v>
      </c>
      <c r="BE3" s="368" t="s">
        <v>619</v>
      </c>
      <c r="BF3" s="846" t="str">
        <f>ASC(PHONETIC(BF4))</f>
        <v>ﾊﾂﾃﾞﾝｼﾞｷﾞｮｳｶﾌﾞｼｷｶｲｼｬ</v>
      </c>
      <c r="BG3" s="847"/>
      <c r="BH3" s="847"/>
      <c r="BI3" s="847"/>
      <c r="BJ3" s="848"/>
    </row>
    <row r="4" spans="1:62" ht="21" customHeight="1">
      <c r="A4" s="147"/>
      <c r="B4" s="856"/>
      <c r="C4" s="857"/>
      <c r="D4" s="371" t="s">
        <v>623</v>
      </c>
      <c r="E4" s="858"/>
      <c r="F4" s="859"/>
      <c r="G4" s="859"/>
      <c r="H4" s="860"/>
      <c r="I4" s="861"/>
      <c r="J4" s="147"/>
      <c r="K4" s="372"/>
      <c r="L4" s="372"/>
      <c r="M4" s="373"/>
      <c r="N4" s="373"/>
      <c r="P4" s="364"/>
      <c r="S4" s="366" t="s">
        <v>624</v>
      </c>
      <c r="T4" s="366" t="s">
        <v>624</v>
      </c>
      <c r="U4" s="366">
        <f t="shared" si="0"/>
        <v>3</v>
      </c>
      <c r="V4" s="366" t="e">
        <f t="shared" si="1"/>
        <v>#VALUE!</v>
      </c>
      <c r="X4" s="286" t="s">
        <v>614</v>
      </c>
      <c r="Y4" s="287" t="s">
        <v>625</v>
      </c>
      <c r="Z4" s="365" t="s">
        <v>626</v>
      </c>
      <c r="AK4" s="288" t="s">
        <v>624</v>
      </c>
      <c r="BC4" s="856"/>
      <c r="BD4" s="857"/>
      <c r="BE4" s="371" t="s">
        <v>623</v>
      </c>
      <c r="BF4" s="886" t="s">
        <v>867</v>
      </c>
      <c r="BG4" s="887"/>
      <c r="BH4" s="887"/>
      <c r="BI4" s="888"/>
      <c r="BJ4" s="889"/>
    </row>
    <row r="5" spans="1:62" ht="21" customHeight="1">
      <c r="A5" s="147"/>
      <c r="B5" s="856"/>
      <c r="C5" s="862" t="s">
        <v>627</v>
      </c>
      <c r="D5" s="371" t="s">
        <v>628</v>
      </c>
      <c r="E5" s="863"/>
      <c r="F5" s="864"/>
      <c r="G5" s="864"/>
      <c r="H5" s="865"/>
      <c r="I5" s="866"/>
      <c r="J5" s="147"/>
      <c r="K5" s="374"/>
      <c r="L5" s="375"/>
      <c r="M5" s="376"/>
      <c r="N5" s="369"/>
      <c r="O5" s="369"/>
      <c r="P5" s="377"/>
      <c r="S5" s="366" t="s">
        <v>629</v>
      </c>
      <c r="T5" s="366" t="s">
        <v>629</v>
      </c>
      <c r="U5" s="366">
        <f t="shared" si="0"/>
        <v>29</v>
      </c>
      <c r="V5" s="366" t="e">
        <f t="shared" si="1"/>
        <v>#VALUE!</v>
      </c>
      <c r="X5" s="286" t="s">
        <v>622</v>
      </c>
      <c r="Y5" s="287" t="s">
        <v>630</v>
      </c>
      <c r="Z5" s="365" t="s">
        <v>116</v>
      </c>
      <c r="AK5" s="288" t="s">
        <v>629</v>
      </c>
      <c r="BC5" s="856"/>
      <c r="BD5" s="862" t="s">
        <v>627</v>
      </c>
      <c r="BE5" s="371" t="s">
        <v>628</v>
      </c>
      <c r="BF5" s="890" t="s">
        <v>869</v>
      </c>
      <c r="BG5" s="891"/>
      <c r="BH5" s="891"/>
      <c r="BI5" s="892"/>
      <c r="BJ5" s="893"/>
    </row>
    <row r="6" spans="1:62" ht="21" customHeight="1">
      <c r="A6" s="147"/>
      <c r="B6" s="856"/>
      <c r="C6" s="862"/>
      <c r="D6" s="371" t="s">
        <v>406</v>
      </c>
      <c r="E6" s="867"/>
      <c r="F6" s="868"/>
      <c r="G6" s="868"/>
      <c r="H6" s="869"/>
      <c r="I6" s="870"/>
      <c r="J6" s="147"/>
      <c r="K6" s="374"/>
      <c r="L6" s="375"/>
      <c r="M6" s="376"/>
      <c r="N6" s="369"/>
      <c r="O6" s="369"/>
      <c r="P6" s="377"/>
      <c r="S6" s="366" t="s">
        <v>631</v>
      </c>
      <c r="T6" s="366" t="s">
        <v>631</v>
      </c>
      <c r="U6" s="366">
        <f t="shared" si="0"/>
        <v>6</v>
      </c>
      <c r="V6" s="366" t="e">
        <f t="shared" si="1"/>
        <v>#VALUE!</v>
      </c>
      <c r="X6" s="286" t="s">
        <v>624</v>
      </c>
      <c r="Y6" s="287" t="s">
        <v>632</v>
      </c>
      <c r="Z6" s="365" t="s">
        <v>633</v>
      </c>
      <c r="AK6" s="288" t="s">
        <v>631</v>
      </c>
      <c r="BC6" s="856"/>
      <c r="BD6" s="862"/>
      <c r="BE6" s="371" t="s">
        <v>406</v>
      </c>
      <c r="BF6" s="894" t="s">
        <v>1086</v>
      </c>
      <c r="BG6" s="895"/>
      <c r="BH6" s="895"/>
      <c r="BI6" s="896"/>
      <c r="BJ6" s="897"/>
    </row>
    <row r="7" spans="1:62" ht="21" customHeight="1">
      <c r="A7" s="147"/>
      <c r="B7" s="856"/>
      <c r="C7" s="857" t="s">
        <v>634</v>
      </c>
      <c r="D7" s="371" t="s">
        <v>635</v>
      </c>
      <c r="E7" s="858"/>
      <c r="F7" s="859"/>
      <c r="G7" s="859"/>
      <c r="H7" s="860"/>
      <c r="I7" s="861"/>
      <c r="J7" s="147"/>
      <c r="K7" s="374"/>
      <c r="L7" s="375"/>
      <c r="M7" s="376"/>
      <c r="N7" s="369"/>
      <c r="P7" s="364"/>
      <c r="S7" s="366" t="s">
        <v>636</v>
      </c>
      <c r="T7" s="366" t="s">
        <v>636</v>
      </c>
      <c r="U7" s="366">
        <f t="shared" si="0"/>
        <v>5</v>
      </c>
      <c r="V7" s="366" t="e">
        <f t="shared" si="1"/>
        <v>#VALUE!</v>
      </c>
      <c r="X7" s="286" t="s">
        <v>624</v>
      </c>
      <c r="Y7" s="287" t="s">
        <v>637</v>
      </c>
      <c r="Z7" s="365" t="s">
        <v>118</v>
      </c>
      <c r="AK7" s="288" t="s">
        <v>636</v>
      </c>
      <c r="BC7" s="856"/>
      <c r="BD7" s="857" t="s">
        <v>634</v>
      </c>
      <c r="BE7" s="371" t="s">
        <v>635</v>
      </c>
      <c r="BF7" s="886" t="s">
        <v>806</v>
      </c>
      <c r="BG7" s="887"/>
      <c r="BH7" s="887"/>
      <c r="BI7" s="888"/>
      <c r="BJ7" s="889"/>
    </row>
    <row r="8" spans="1:62" ht="21" customHeight="1">
      <c r="A8" s="147"/>
      <c r="B8" s="856"/>
      <c r="C8" s="857"/>
      <c r="D8" s="368" t="s">
        <v>619</v>
      </c>
      <c r="E8" s="846" t="str">
        <f>ASC(PHONETIC(E9))</f>
        <v/>
      </c>
      <c r="F8" s="847"/>
      <c r="G8" s="847"/>
      <c r="H8" s="847"/>
      <c r="I8" s="848"/>
      <c r="J8" s="147"/>
      <c r="K8" s="378"/>
      <c r="L8" s="375"/>
      <c r="M8" s="376"/>
      <c r="N8" s="369"/>
      <c r="P8" s="364"/>
      <c r="S8" s="366" t="s">
        <v>638</v>
      </c>
      <c r="T8" s="366" t="s">
        <v>638</v>
      </c>
      <c r="U8" s="366">
        <f t="shared" si="0"/>
        <v>8</v>
      </c>
      <c r="V8" s="366" t="e">
        <f t="shared" si="1"/>
        <v>#VALUE!</v>
      </c>
      <c r="X8" s="286" t="s">
        <v>624</v>
      </c>
      <c r="Y8" s="287" t="s">
        <v>639</v>
      </c>
      <c r="Z8" s="365" t="s">
        <v>640</v>
      </c>
      <c r="AK8" s="288" t="s">
        <v>638</v>
      </c>
      <c r="BC8" s="856"/>
      <c r="BD8" s="857"/>
      <c r="BE8" s="368" t="s">
        <v>619</v>
      </c>
      <c r="BF8" s="846" t="str">
        <f>ASC(PHONETIC(BF9))</f>
        <v>○○ ○○</v>
      </c>
      <c r="BG8" s="847"/>
      <c r="BH8" s="847"/>
      <c r="BI8" s="847"/>
      <c r="BJ8" s="848"/>
    </row>
    <row r="9" spans="1:62" ht="21" customHeight="1">
      <c r="A9" s="147"/>
      <c r="B9" s="856"/>
      <c r="C9" s="857"/>
      <c r="D9" s="371" t="s">
        <v>641</v>
      </c>
      <c r="E9" s="841"/>
      <c r="F9" s="842"/>
      <c r="G9" s="842"/>
      <c r="H9" s="843"/>
      <c r="I9" s="844"/>
      <c r="J9" s="147"/>
      <c r="K9" s="374"/>
      <c r="L9" s="375"/>
      <c r="M9" s="376"/>
      <c r="N9" s="369"/>
      <c r="P9" s="364"/>
      <c r="S9" s="366" t="s">
        <v>642</v>
      </c>
      <c r="T9" s="366" t="s">
        <v>642</v>
      </c>
      <c r="U9" s="366">
        <f t="shared" si="0"/>
        <v>12</v>
      </c>
      <c r="V9" s="366" t="e">
        <f t="shared" si="1"/>
        <v>#VALUE!</v>
      </c>
      <c r="X9" s="286" t="s">
        <v>629</v>
      </c>
      <c r="Y9" s="287" t="s">
        <v>643</v>
      </c>
      <c r="Z9" s="365" t="s">
        <v>119</v>
      </c>
      <c r="AK9" s="288" t="s">
        <v>642</v>
      </c>
      <c r="BC9" s="856"/>
      <c r="BD9" s="857"/>
      <c r="BE9" s="371" t="s">
        <v>641</v>
      </c>
      <c r="BF9" s="886" t="s">
        <v>870</v>
      </c>
      <c r="BG9" s="887"/>
      <c r="BH9" s="887"/>
      <c r="BI9" s="888"/>
      <c r="BJ9" s="889"/>
    </row>
    <row r="10" spans="1:62" ht="21" customHeight="1">
      <c r="A10" s="147"/>
      <c r="B10" s="856"/>
      <c r="C10" s="862" t="s">
        <v>644</v>
      </c>
      <c r="D10" s="371" t="s">
        <v>645</v>
      </c>
      <c r="E10" s="841"/>
      <c r="F10" s="842"/>
      <c r="G10" s="842"/>
      <c r="H10" s="843"/>
      <c r="I10" s="844"/>
      <c r="J10" s="147"/>
      <c r="K10" s="845"/>
      <c r="L10" s="845"/>
      <c r="M10" s="376"/>
      <c r="N10" s="369"/>
      <c r="P10" s="364"/>
      <c r="S10" s="366" t="s">
        <v>646</v>
      </c>
      <c r="T10" s="366" t="s">
        <v>646</v>
      </c>
      <c r="U10" s="366">
        <f t="shared" si="0"/>
        <v>6</v>
      </c>
      <c r="V10" s="366" t="e">
        <f t="shared" si="1"/>
        <v>#VALUE!</v>
      </c>
      <c r="X10" s="286" t="s">
        <v>629</v>
      </c>
      <c r="Y10" s="287" t="s">
        <v>647</v>
      </c>
      <c r="Z10" s="365" t="s">
        <v>648</v>
      </c>
      <c r="AK10" s="288" t="s">
        <v>646</v>
      </c>
      <c r="BC10" s="856"/>
      <c r="BD10" s="862" t="s">
        <v>644</v>
      </c>
      <c r="BE10" s="371" t="s">
        <v>645</v>
      </c>
      <c r="BF10" s="886" t="s">
        <v>807</v>
      </c>
      <c r="BG10" s="887"/>
      <c r="BH10" s="887"/>
      <c r="BI10" s="888"/>
      <c r="BJ10" s="889"/>
    </row>
    <row r="11" spans="1:62" ht="21" customHeight="1">
      <c r="A11" s="147"/>
      <c r="B11" s="856"/>
      <c r="C11" s="862"/>
      <c r="D11" s="368" t="s">
        <v>619</v>
      </c>
      <c r="E11" s="846" t="str">
        <f>ASC(PHONETIC(E12))</f>
        <v/>
      </c>
      <c r="F11" s="847"/>
      <c r="G11" s="847"/>
      <c r="H11" s="847"/>
      <c r="I11" s="848"/>
      <c r="J11" s="147"/>
      <c r="K11" s="845"/>
      <c r="L11" s="845"/>
      <c r="M11" s="376"/>
      <c r="N11" s="369"/>
      <c r="P11" s="364"/>
      <c r="S11" s="366" t="s">
        <v>649</v>
      </c>
      <c r="T11" s="366" t="s">
        <v>649</v>
      </c>
      <c r="U11" s="366">
        <f t="shared" si="0"/>
        <v>3</v>
      </c>
      <c r="V11" s="366" t="e">
        <f t="shared" si="1"/>
        <v>#VALUE!</v>
      </c>
      <c r="X11" s="286" t="s">
        <v>629</v>
      </c>
      <c r="Y11" s="287" t="s">
        <v>650</v>
      </c>
      <c r="Z11" s="365" t="s">
        <v>651</v>
      </c>
      <c r="AK11" s="288" t="s">
        <v>649</v>
      </c>
      <c r="BC11" s="856"/>
      <c r="BD11" s="862"/>
      <c r="BE11" s="368" t="s">
        <v>619</v>
      </c>
      <c r="BF11" s="846" t="str">
        <f>ASC(PHONETIC(BF12))</f>
        <v>○○ ○○</v>
      </c>
      <c r="BG11" s="847"/>
      <c r="BH11" s="847"/>
      <c r="BI11" s="847"/>
      <c r="BJ11" s="848"/>
    </row>
    <row r="12" spans="1:62" ht="21" customHeight="1">
      <c r="A12" s="147"/>
      <c r="B12" s="856"/>
      <c r="C12" s="862"/>
      <c r="D12" s="371" t="s">
        <v>641</v>
      </c>
      <c r="E12" s="841"/>
      <c r="F12" s="842"/>
      <c r="G12" s="842"/>
      <c r="H12" s="843"/>
      <c r="I12" s="844"/>
      <c r="J12" s="147"/>
      <c r="M12" s="376"/>
      <c r="N12" s="369"/>
      <c r="P12" s="364"/>
      <c r="S12" s="366" t="s">
        <v>652</v>
      </c>
      <c r="T12" s="366" t="s">
        <v>652</v>
      </c>
      <c r="U12" s="366">
        <f t="shared" si="0"/>
        <v>0</v>
      </c>
      <c r="V12" s="366" t="e">
        <f t="shared" si="1"/>
        <v>#VALUE!</v>
      </c>
      <c r="X12" s="286" t="s">
        <v>629</v>
      </c>
      <c r="Y12" s="287" t="s">
        <v>653</v>
      </c>
      <c r="Z12" s="365" t="s">
        <v>654</v>
      </c>
      <c r="AK12" s="288" t="s">
        <v>655</v>
      </c>
      <c r="BC12" s="856"/>
      <c r="BD12" s="862"/>
      <c r="BE12" s="371" t="s">
        <v>641</v>
      </c>
      <c r="BF12" s="886" t="s">
        <v>870</v>
      </c>
      <c r="BG12" s="887"/>
      <c r="BH12" s="887"/>
      <c r="BI12" s="888"/>
      <c r="BJ12" s="889"/>
    </row>
    <row r="13" spans="1:62" ht="21" customHeight="1">
      <c r="A13" s="147"/>
      <c r="B13" s="856"/>
      <c r="C13" s="862"/>
      <c r="D13" s="371" t="s">
        <v>656</v>
      </c>
      <c r="E13" s="841"/>
      <c r="F13" s="842"/>
      <c r="G13" s="842"/>
      <c r="H13" s="843"/>
      <c r="I13" s="844"/>
      <c r="J13" s="147"/>
      <c r="M13" s="376"/>
      <c r="N13" s="369"/>
      <c r="P13" s="364"/>
      <c r="S13" s="366" t="s">
        <v>657</v>
      </c>
      <c r="T13" s="366" t="s">
        <v>657</v>
      </c>
      <c r="U13" s="366">
        <f t="shared" si="0"/>
        <v>3</v>
      </c>
      <c r="V13" s="366" t="e">
        <f t="shared" si="1"/>
        <v>#VALUE!</v>
      </c>
      <c r="X13" s="286" t="s">
        <v>629</v>
      </c>
      <c r="Y13" s="287" t="s">
        <v>658</v>
      </c>
      <c r="Z13" s="365" t="s">
        <v>659</v>
      </c>
      <c r="AK13" s="288" t="s">
        <v>657</v>
      </c>
      <c r="BC13" s="856"/>
      <c r="BD13" s="862"/>
      <c r="BE13" s="371" t="s">
        <v>656</v>
      </c>
      <c r="BF13" s="886" t="s">
        <v>871</v>
      </c>
      <c r="BG13" s="887"/>
      <c r="BH13" s="887"/>
      <c r="BI13" s="888"/>
      <c r="BJ13" s="889"/>
    </row>
    <row r="14" spans="1:62" ht="21" customHeight="1">
      <c r="A14" s="147"/>
      <c r="B14" s="856"/>
      <c r="C14" s="862"/>
      <c r="D14" s="371" t="s">
        <v>660</v>
      </c>
      <c r="E14" s="841"/>
      <c r="F14" s="842"/>
      <c r="G14" s="842"/>
      <c r="H14" s="843"/>
      <c r="I14" s="844"/>
      <c r="J14" s="147"/>
      <c r="K14" s="374"/>
      <c r="L14" s="375"/>
      <c r="M14" s="376"/>
      <c r="N14" s="369"/>
      <c r="P14" s="364"/>
      <c r="S14" s="366" t="s">
        <v>661</v>
      </c>
      <c r="T14" s="366" t="s">
        <v>661</v>
      </c>
      <c r="U14" s="366">
        <f t="shared" si="0"/>
        <v>3</v>
      </c>
      <c r="V14" s="366" t="e">
        <f t="shared" si="1"/>
        <v>#VALUE!</v>
      </c>
      <c r="X14" s="286" t="s">
        <v>629</v>
      </c>
      <c r="Y14" s="287" t="s">
        <v>662</v>
      </c>
      <c r="Z14" s="365" t="s">
        <v>663</v>
      </c>
      <c r="AK14" s="288" t="s">
        <v>661</v>
      </c>
      <c r="BC14" s="856"/>
      <c r="BD14" s="862"/>
      <c r="BE14" s="371" t="s">
        <v>660</v>
      </c>
      <c r="BF14" s="886" t="s">
        <v>873</v>
      </c>
      <c r="BG14" s="887"/>
      <c r="BH14" s="887"/>
      <c r="BI14" s="888"/>
      <c r="BJ14" s="889"/>
    </row>
    <row r="15" spans="1:62" ht="21" customHeight="1">
      <c r="A15" s="147"/>
      <c r="B15" s="856"/>
      <c r="C15" s="873"/>
      <c r="D15" s="379" t="s">
        <v>48</v>
      </c>
      <c r="E15" s="871"/>
      <c r="F15" s="872"/>
      <c r="G15" s="872"/>
      <c r="H15" s="843"/>
      <c r="I15" s="844"/>
      <c r="J15" s="147"/>
      <c r="K15" s="374"/>
      <c r="L15" s="375"/>
      <c r="M15" s="380"/>
      <c r="N15" s="369"/>
      <c r="P15" s="364"/>
      <c r="S15" s="366" t="s">
        <v>664</v>
      </c>
      <c r="T15" s="366" t="s">
        <v>664</v>
      </c>
      <c r="U15" s="366">
        <f t="shared" si="0"/>
        <v>2</v>
      </c>
      <c r="V15" s="366" t="e">
        <f t="shared" si="1"/>
        <v>#VALUE!</v>
      </c>
      <c r="X15" s="286" t="s">
        <v>629</v>
      </c>
      <c r="Y15" s="287" t="s">
        <v>665</v>
      </c>
      <c r="AK15" s="288" t="s">
        <v>664</v>
      </c>
      <c r="BC15" s="856"/>
      <c r="BD15" s="873"/>
      <c r="BE15" s="379" t="s">
        <v>48</v>
      </c>
      <c r="BF15" s="898" t="s">
        <v>872</v>
      </c>
      <c r="BG15" s="899"/>
      <c r="BH15" s="899"/>
      <c r="BI15" s="888"/>
      <c r="BJ15" s="889"/>
    </row>
    <row r="16" spans="1:62" ht="21" customHeight="1">
      <c r="A16" s="147"/>
      <c r="B16" s="855" t="s">
        <v>668</v>
      </c>
      <c r="C16" s="857" t="s">
        <v>375</v>
      </c>
      <c r="D16" s="368" t="s">
        <v>619</v>
      </c>
      <c r="E16" s="875" t="str">
        <f>ASC(PHONETIC(E17))</f>
        <v/>
      </c>
      <c r="F16" s="876"/>
      <c r="G16" s="876"/>
      <c r="H16" s="847"/>
      <c r="I16" s="848"/>
      <c r="J16" s="147"/>
      <c r="K16" s="881"/>
      <c r="L16" s="881"/>
      <c r="P16" s="364"/>
      <c r="X16" s="286" t="s">
        <v>629</v>
      </c>
      <c r="Y16" s="287" t="s">
        <v>669</v>
      </c>
      <c r="AK16" s="289" t="s">
        <v>670</v>
      </c>
      <c r="BC16" s="855" t="s">
        <v>668</v>
      </c>
      <c r="BD16" s="857" t="s">
        <v>375</v>
      </c>
      <c r="BE16" s="368" t="s">
        <v>619</v>
      </c>
      <c r="BF16" s="846" t="str">
        <f>ASC(PHONETIC(BF17))</f>
        <v>ﾊﾂﾃﾞﾝｼﾞｷﾞｮｳｶﾌﾞｼｷｶｲｼｬ</v>
      </c>
      <c r="BG16" s="847"/>
      <c r="BH16" s="847"/>
      <c r="BI16" s="847"/>
      <c r="BJ16" s="848"/>
    </row>
    <row r="17" spans="1:62" ht="21" customHeight="1">
      <c r="A17" s="147"/>
      <c r="B17" s="856"/>
      <c r="C17" s="857"/>
      <c r="D17" s="368" t="s">
        <v>623</v>
      </c>
      <c r="E17" s="858"/>
      <c r="F17" s="859"/>
      <c r="G17" s="859"/>
      <c r="H17" s="860"/>
      <c r="I17" s="861"/>
      <c r="J17" s="147"/>
      <c r="K17" s="375"/>
      <c r="L17" s="375"/>
      <c r="P17" s="364"/>
      <c r="X17" s="286" t="s">
        <v>629</v>
      </c>
      <c r="Y17" s="287" t="s">
        <v>671</v>
      </c>
      <c r="BC17" s="856"/>
      <c r="BD17" s="857"/>
      <c r="BE17" s="368" t="s">
        <v>623</v>
      </c>
      <c r="BF17" s="886" t="s">
        <v>867</v>
      </c>
      <c r="BG17" s="887"/>
      <c r="BH17" s="887"/>
      <c r="BI17" s="888"/>
      <c r="BJ17" s="889"/>
    </row>
    <row r="18" spans="1:62" ht="21" customHeight="1">
      <c r="A18" s="147"/>
      <c r="B18" s="856"/>
      <c r="C18" s="862" t="s">
        <v>672</v>
      </c>
      <c r="D18" s="371" t="s">
        <v>628</v>
      </c>
      <c r="E18" s="882"/>
      <c r="F18" s="883"/>
      <c r="G18" s="883"/>
      <c r="H18" s="860"/>
      <c r="I18" s="861"/>
      <c r="J18" s="147"/>
      <c r="K18" s="375"/>
      <c r="L18" s="375"/>
      <c r="P18" s="364"/>
      <c r="X18" s="286" t="s">
        <v>629</v>
      </c>
      <c r="Y18" s="287" t="s">
        <v>673</v>
      </c>
      <c r="BC18" s="856"/>
      <c r="BD18" s="862" t="s">
        <v>672</v>
      </c>
      <c r="BE18" s="371" t="s">
        <v>628</v>
      </c>
      <c r="BF18" s="890" t="s">
        <v>869</v>
      </c>
      <c r="BG18" s="891"/>
      <c r="BH18" s="891"/>
      <c r="BI18" s="892"/>
      <c r="BJ18" s="893"/>
    </row>
    <row r="19" spans="1:62" ht="21" customHeight="1">
      <c r="A19" s="147"/>
      <c r="B19" s="856"/>
      <c r="C19" s="862"/>
      <c r="D19" s="371" t="s">
        <v>406</v>
      </c>
      <c r="E19" s="882"/>
      <c r="F19" s="883"/>
      <c r="G19" s="883"/>
      <c r="H19" s="860"/>
      <c r="I19" s="861"/>
      <c r="J19" s="147"/>
      <c r="K19" s="375"/>
      <c r="L19" s="375"/>
      <c r="P19" s="364"/>
      <c r="X19" s="286" t="s">
        <v>629</v>
      </c>
      <c r="Y19" s="287" t="s">
        <v>674</v>
      </c>
      <c r="BC19" s="856"/>
      <c r="BD19" s="862"/>
      <c r="BE19" s="371" t="s">
        <v>406</v>
      </c>
      <c r="BF19" s="894" t="s">
        <v>868</v>
      </c>
      <c r="BG19" s="895"/>
      <c r="BH19" s="895"/>
      <c r="BI19" s="896"/>
      <c r="BJ19" s="897"/>
    </row>
    <row r="20" spans="1:62" ht="21" customHeight="1">
      <c r="A20" s="147"/>
      <c r="B20" s="856"/>
      <c r="C20" s="857" t="s">
        <v>634</v>
      </c>
      <c r="D20" s="371" t="s">
        <v>635</v>
      </c>
      <c r="E20" s="882"/>
      <c r="F20" s="883"/>
      <c r="G20" s="883"/>
      <c r="H20" s="860"/>
      <c r="I20" s="861"/>
      <c r="J20" s="147"/>
      <c r="P20" s="364"/>
      <c r="X20" s="286" t="s">
        <v>629</v>
      </c>
      <c r="Y20" s="287" t="s">
        <v>675</v>
      </c>
      <c r="BC20" s="856"/>
      <c r="BD20" s="857" t="s">
        <v>634</v>
      </c>
      <c r="BE20" s="371" t="s">
        <v>635</v>
      </c>
      <c r="BF20" s="886" t="s">
        <v>806</v>
      </c>
      <c r="BG20" s="887"/>
      <c r="BH20" s="887"/>
      <c r="BI20" s="888"/>
      <c r="BJ20" s="889"/>
    </row>
    <row r="21" spans="1:62" ht="21" customHeight="1">
      <c r="A21" s="147"/>
      <c r="B21" s="856"/>
      <c r="C21" s="857"/>
      <c r="D21" s="368" t="s">
        <v>619</v>
      </c>
      <c r="E21" s="875" t="str">
        <f>ASC(PHONETIC(E22))</f>
        <v/>
      </c>
      <c r="F21" s="876"/>
      <c r="G21" s="876"/>
      <c r="H21" s="847"/>
      <c r="I21" s="848"/>
      <c r="J21" s="147"/>
      <c r="P21" s="364"/>
      <c r="X21" s="286" t="s">
        <v>629</v>
      </c>
      <c r="Y21" s="287" t="s">
        <v>676</v>
      </c>
      <c r="BC21" s="856"/>
      <c r="BD21" s="857"/>
      <c r="BE21" s="368" t="s">
        <v>619</v>
      </c>
      <c r="BF21" s="846" t="str">
        <f>ASC(PHONETIC(BF22))</f>
        <v>○○ ○○</v>
      </c>
      <c r="BG21" s="847"/>
      <c r="BH21" s="847"/>
      <c r="BI21" s="847"/>
      <c r="BJ21" s="848"/>
    </row>
    <row r="22" spans="1:62" ht="21" customHeight="1">
      <c r="A22" s="147"/>
      <c r="B22" s="856"/>
      <c r="C22" s="857"/>
      <c r="D22" s="371" t="s">
        <v>641</v>
      </c>
      <c r="E22" s="877"/>
      <c r="F22" s="878"/>
      <c r="G22" s="878"/>
      <c r="H22" s="843"/>
      <c r="I22" s="844"/>
      <c r="J22" s="147"/>
      <c r="P22" s="364"/>
      <c r="X22" s="286" t="s">
        <v>629</v>
      </c>
      <c r="Y22" s="287" t="s">
        <v>677</v>
      </c>
      <c r="BC22" s="856"/>
      <c r="BD22" s="857"/>
      <c r="BE22" s="371" t="s">
        <v>641</v>
      </c>
      <c r="BF22" s="886" t="s">
        <v>870</v>
      </c>
      <c r="BG22" s="887"/>
      <c r="BH22" s="887"/>
      <c r="BI22" s="888"/>
      <c r="BJ22" s="889"/>
    </row>
    <row r="23" spans="1:62" ht="21" customHeight="1">
      <c r="A23" s="147"/>
      <c r="B23" s="856"/>
      <c r="C23" s="862" t="s">
        <v>644</v>
      </c>
      <c r="D23" s="371" t="s">
        <v>645</v>
      </c>
      <c r="E23" s="877"/>
      <c r="F23" s="878"/>
      <c r="G23" s="878"/>
      <c r="H23" s="843"/>
      <c r="I23" s="844"/>
      <c r="J23" s="147"/>
      <c r="P23" s="364"/>
      <c r="X23" s="286" t="s">
        <v>629</v>
      </c>
      <c r="Y23" s="287" t="s">
        <v>678</v>
      </c>
      <c r="BC23" s="856"/>
      <c r="BD23" s="862" t="s">
        <v>644</v>
      </c>
      <c r="BE23" s="371" t="s">
        <v>645</v>
      </c>
      <c r="BF23" s="886" t="s">
        <v>807</v>
      </c>
      <c r="BG23" s="887"/>
      <c r="BH23" s="887"/>
      <c r="BI23" s="888"/>
      <c r="BJ23" s="889"/>
    </row>
    <row r="24" spans="1:62" ht="21" customHeight="1">
      <c r="A24" s="147"/>
      <c r="B24" s="856"/>
      <c r="C24" s="862"/>
      <c r="D24" s="368" t="s">
        <v>619</v>
      </c>
      <c r="E24" s="875" t="str">
        <f>ASC(PHONETIC(E25))</f>
        <v/>
      </c>
      <c r="F24" s="876"/>
      <c r="G24" s="876"/>
      <c r="H24" s="847"/>
      <c r="I24" s="848"/>
      <c r="J24" s="147"/>
      <c r="P24" s="364"/>
      <c r="X24" s="286" t="s">
        <v>629</v>
      </c>
      <c r="Y24" s="287" t="s">
        <v>679</v>
      </c>
      <c r="BC24" s="856"/>
      <c r="BD24" s="862"/>
      <c r="BE24" s="368" t="s">
        <v>619</v>
      </c>
      <c r="BF24" s="846" t="str">
        <f>ASC(PHONETIC(BF25))</f>
        <v>○○ ○○</v>
      </c>
      <c r="BG24" s="847"/>
      <c r="BH24" s="847"/>
      <c r="BI24" s="847"/>
      <c r="BJ24" s="848"/>
    </row>
    <row r="25" spans="1:62" ht="21" customHeight="1">
      <c r="A25" s="147"/>
      <c r="B25" s="856"/>
      <c r="C25" s="862"/>
      <c r="D25" s="371" t="s">
        <v>641</v>
      </c>
      <c r="E25" s="877"/>
      <c r="F25" s="878"/>
      <c r="G25" s="878"/>
      <c r="H25" s="843"/>
      <c r="I25" s="844"/>
      <c r="J25" s="147"/>
      <c r="P25" s="364"/>
      <c r="X25" s="286" t="s">
        <v>629</v>
      </c>
      <c r="Y25" s="287" t="s">
        <v>680</v>
      </c>
      <c r="BC25" s="856"/>
      <c r="BD25" s="862"/>
      <c r="BE25" s="371" t="s">
        <v>641</v>
      </c>
      <c r="BF25" s="886" t="s">
        <v>870</v>
      </c>
      <c r="BG25" s="887"/>
      <c r="BH25" s="887"/>
      <c r="BI25" s="888"/>
      <c r="BJ25" s="889"/>
    </row>
    <row r="26" spans="1:62" ht="21" customHeight="1">
      <c r="A26" s="147"/>
      <c r="B26" s="856"/>
      <c r="C26" s="862"/>
      <c r="D26" s="371" t="s">
        <v>656</v>
      </c>
      <c r="E26" s="877"/>
      <c r="F26" s="878"/>
      <c r="G26" s="878"/>
      <c r="H26" s="843"/>
      <c r="I26" s="844"/>
      <c r="J26" s="147"/>
      <c r="P26" s="364"/>
      <c r="X26" s="286" t="s">
        <v>629</v>
      </c>
      <c r="Y26" s="287" t="s">
        <v>681</v>
      </c>
      <c r="BC26" s="856"/>
      <c r="BD26" s="862"/>
      <c r="BE26" s="371" t="s">
        <v>656</v>
      </c>
      <c r="BF26" s="886" t="s">
        <v>871</v>
      </c>
      <c r="BG26" s="887"/>
      <c r="BH26" s="887"/>
      <c r="BI26" s="888"/>
      <c r="BJ26" s="889"/>
    </row>
    <row r="27" spans="1:62" ht="21" customHeight="1">
      <c r="A27" s="147"/>
      <c r="B27" s="856"/>
      <c r="C27" s="862"/>
      <c r="D27" s="371" t="s">
        <v>660</v>
      </c>
      <c r="E27" s="877"/>
      <c r="F27" s="878"/>
      <c r="G27" s="878"/>
      <c r="H27" s="843"/>
      <c r="I27" s="844"/>
      <c r="J27" s="147"/>
      <c r="P27" s="364"/>
      <c r="X27" s="286" t="s">
        <v>631</v>
      </c>
      <c r="Y27" s="287" t="s">
        <v>682</v>
      </c>
      <c r="BC27" s="856"/>
      <c r="BD27" s="862"/>
      <c r="BE27" s="371" t="s">
        <v>660</v>
      </c>
      <c r="BF27" s="886" t="s">
        <v>873</v>
      </c>
      <c r="BG27" s="887"/>
      <c r="BH27" s="887"/>
      <c r="BI27" s="888"/>
      <c r="BJ27" s="889"/>
    </row>
    <row r="28" spans="1:62" ht="21" customHeight="1">
      <c r="A28" s="147"/>
      <c r="B28" s="874"/>
      <c r="C28" s="873"/>
      <c r="D28" s="371" t="s">
        <v>48</v>
      </c>
      <c r="E28" s="879"/>
      <c r="F28" s="880"/>
      <c r="G28" s="880"/>
      <c r="H28" s="843"/>
      <c r="I28" s="844"/>
      <c r="J28" s="147"/>
      <c r="P28" s="364"/>
      <c r="X28" s="286" t="s">
        <v>631</v>
      </c>
      <c r="Y28" s="287" t="s">
        <v>683</v>
      </c>
      <c r="BC28" s="874"/>
      <c r="BD28" s="873"/>
      <c r="BE28" s="371" t="s">
        <v>48</v>
      </c>
      <c r="BF28" s="898" t="s">
        <v>872</v>
      </c>
      <c r="BG28" s="899"/>
      <c r="BH28" s="899"/>
      <c r="BI28" s="888"/>
      <c r="BJ28" s="889"/>
    </row>
    <row r="29" spans="1:62" ht="21" customHeight="1">
      <c r="A29" s="147"/>
      <c r="B29" s="855" t="s">
        <v>49</v>
      </c>
      <c r="C29" s="857" t="s">
        <v>375</v>
      </c>
      <c r="D29" s="368" t="s">
        <v>619</v>
      </c>
      <c r="E29" s="875" t="str">
        <f>ASC(PHONETIC(E30))</f>
        <v/>
      </c>
      <c r="F29" s="876"/>
      <c r="G29" s="876"/>
      <c r="H29" s="847"/>
      <c r="I29" s="848"/>
      <c r="J29" s="147"/>
      <c r="P29" s="364"/>
      <c r="X29" s="286" t="s">
        <v>629</v>
      </c>
      <c r="Y29" s="287" t="s">
        <v>684</v>
      </c>
      <c r="BC29" s="855" t="s">
        <v>49</v>
      </c>
      <c r="BD29" s="857" t="s">
        <v>375</v>
      </c>
      <c r="BE29" s="368" t="s">
        <v>619</v>
      </c>
      <c r="BF29" s="846" t="str">
        <f>ASC(PHONETIC(BF30))</f>
        <v>ﾃﾂﾂﾞｷﾀﾞｲｺｳｶﾌﾞｼｷｶｲｼｬ</v>
      </c>
      <c r="BG29" s="847"/>
      <c r="BH29" s="847"/>
      <c r="BI29" s="847"/>
      <c r="BJ29" s="848"/>
    </row>
    <row r="30" spans="1:62" ht="21" customHeight="1">
      <c r="A30" s="147"/>
      <c r="B30" s="856"/>
      <c r="C30" s="857"/>
      <c r="D30" s="368" t="s">
        <v>623</v>
      </c>
      <c r="E30" s="877"/>
      <c r="F30" s="878"/>
      <c r="G30" s="878"/>
      <c r="H30" s="843"/>
      <c r="I30" s="844"/>
      <c r="J30" s="147"/>
      <c r="K30" s="375"/>
      <c r="L30" s="375"/>
      <c r="P30" s="364"/>
      <c r="X30" s="286" t="s">
        <v>629</v>
      </c>
      <c r="Y30" s="287" t="s">
        <v>685</v>
      </c>
      <c r="BC30" s="856"/>
      <c r="BD30" s="857"/>
      <c r="BE30" s="368" t="s">
        <v>623</v>
      </c>
      <c r="BF30" s="886" t="s">
        <v>874</v>
      </c>
      <c r="BG30" s="887"/>
      <c r="BH30" s="887"/>
      <c r="BI30" s="888"/>
      <c r="BJ30" s="889"/>
    </row>
    <row r="31" spans="1:62" ht="21" customHeight="1">
      <c r="A31" s="147"/>
      <c r="B31" s="856"/>
      <c r="C31" s="862" t="s">
        <v>672</v>
      </c>
      <c r="D31" s="371" t="s">
        <v>628</v>
      </c>
      <c r="E31" s="877"/>
      <c r="F31" s="878"/>
      <c r="G31" s="878"/>
      <c r="H31" s="843"/>
      <c r="I31" s="844"/>
      <c r="J31" s="147"/>
      <c r="K31" s="375"/>
      <c r="L31" s="375"/>
      <c r="P31" s="364"/>
      <c r="X31" s="286" t="s">
        <v>629</v>
      </c>
      <c r="Y31" s="287" t="s">
        <v>686</v>
      </c>
      <c r="BC31" s="856"/>
      <c r="BD31" s="862" t="s">
        <v>672</v>
      </c>
      <c r="BE31" s="371" t="s">
        <v>628</v>
      </c>
      <c r="BF31" s="890" t="s">
        <v>869</v>
      </c>
      <c r="BG31" s="891"/>
      <c r="BH31" s="891"/>
      <c r="BI31" s="892"/>
      <c r="BJ31" s="893"/>
    </row>
    <row r="32" spans="1:62" ht="21" customHeight="1">
      <c r="A32" s="147"/>
      <c r="B32" s="856"/>
      <c r="C32" s="862"/>
      <c r="D32" s="371" t="s">
        <v>406</v>
      </c>
      <c r="E32" s="877"/>
      <c r="F32" s="878"/>
      <c r="G32" s="878"/>
      <c r="H32" s="843"/>
      <c r="I32" s="844"/>
      <c r="J32" s="147"/>
      <c r="K32" s="375"/>
      <c r="L32" s="375"/>
      <c r="P32" s="364"/>
      <c r="X32" s="286" t="s">
        <v>629</v>
      </c>
      <c r="Y32" s="287" t="s">
        <v>687</v>
      </c>
      <c r="BC32" s="856"/>
      <c r="BD32" s="862"/>
      <c r="BE32" s="371" t="s">
        <v>406</v>
      </c>
      <c r="BF32" s="894" t="s">
        <v>1093</v>
      </c>
      <c r="BG32" s="895"/>
      <c r="BH32" s="895"/>
      <c r="BI32" s="896"/>
      <c r="BJ32" s="897"/>
    </row>
    <row r="33" spans="1:62" ht="21" customHeight="1">
      <c r="A33" s="147"/>
      <c r="B33" s="856"/>
      <c r="C33" s="857" t="s">
        <v>634</v>
      </c>
      <c r="D33" s="371" t="s">
        <v>635</v>
      </c>
      <c r="E33" s="877"/>
      <c r="F33" s="878"/>
      <c r="G33" s="878"/>
      <c r="H33" s="843"/>
      <c r="I33" s="844"/>
      <c r="J33" s="147"/>
      <c r="P33" s="364"/>
      <c r="X33" s="286" t="s">
        <v>629</v>
      </c>
      <c r="Y33" s="287" t="s">
        <v>688</v>
      </c>
      <c r="BC33" s="856"/>
      <c r="BD33" s="857" t="s">
        <v>634</v>
      </c>
      <c r="BE33" s="371" t="s">
        <v>635</v>
      </c>
      <c r="BF33" s="886" t="s">
        <v>806</v>
      </c>
      <c r="BG33" s="887"/>
      <c r="BH33" s="887"/>
      <c r="BI33" s="888"/>
      <c r="BJ33" s="889"/>
    </row>
    <row r="34" spans="1:62" ht="21" customHeight="1">
      <c r="A34" s="147"/>
      <c r="B34" s="856"/>
      <c r="C34" s="857"/>
      <c r="D34" s="368" t="s">
        <v>619</v>
      </c>
      <c r="E34" s="875" t="str">
        <f>ASC(PHONETIC(E35))</f>
        <v/>
      </c>
      <c r="F34" s="876"/>
      <c r="G34" s="876"/>
      <c r="H34" s="847"/>
      <c r="I34" s="848"/>
      <c r="J34" s="147"/>
      <c r="P34" s="364"/>
      <c r="X34" s="286" t="s">
        <v>629</v>
      </c>
      <c r="Y34" s="287" t="s">
        <v>689</v>
      </c>
      <c r="BC34" s="856"/>
      <c r="BD34" s="857"/>
      <c r="BE34" s="368" t="s">
        <v>619</v>
      </c>
      <c r="BF34" s="846" t="str">
        <f>ASC(PHONETIC(BF35))</f>
        <v>○○ ○○</v>
      </c>
      <c r="BG34" s="847"/>
      <c r="BH34" s="847"/>
      <c r="BI34" s="847"/>
      <c r="BJ34" s="848"/>
    </row>
    <row r="35" spans="1:62" ht="21" customHeight="1">
      <c r="A35" s="147"/>
      <c r="B35" s="856"/>
      <c r="C35" s="857"/>
      <c r="D35" s="371" t="s">
        <v>641</v>
      </c>
      <c r="E35" s="877"/>
      <c r="F35" s="878"/>
      <c r="G35" s="878"/>
      <c r="H35" s="843"/>
      <c r="I35" s="844"/>
      <c r="J35" s="147"/>
      <c r="P35" s="364"/>
      <c r="X35" s="286" t="s">
        <v>629</v>
      </c>
      <c r="Y35" s="287" t="s">
        <v>690</v>
      </c>
      <c r="BC35" s="856"/>
      <c r="BD35" s="857"/>
      <c r="BE35" s="371" t="s">
        <v>641</v>
      </c>
      <c r="BF35" s="886" t="s">
        <v>870</v>
      </c>
      <c r="BG35" s="887"/>
      <c r="BH35" s="887"/>
      <c r="BI35" s="888"/>
      <c r="BJ35" s="889"/>
    </row>
    <row r="36" spans="1:62" ht="21" customHeight="1">
      <c r="A36" s="147"/>
      <c r="B36" s="856"/>
      <c r="C36" s="862" t="s">
        <v>644</v>
      </c>
      <c r="D36" s="371" t="s">
        <v>645</v>
      </c>
      <c r="E36" s="877"/>
      <c r="F36" s="878"/>
      <c r="G36" s="878"/>
      <c r="H36" s="843"/>
      <c r="I36" s="844"/>
      <c r="J36" s="147"/>
      <c r="P36" s="364"/>
      <c r="X36" s="286" t="s">
        <v>629</v>
      </c>
      <c r="Y36" s="287" t="s">
        <v>691</v>
      </c>
      <c r="BC36" s="856"/>
      <c r="BD36" s="862" t="s">
        <v>644</v>
      </c>
      <c r="BE36" s="371" t="s">
        <v>645</v>
      </c>
      <c r="BF36" s="886" t="s">
        <v>807</v>
      </c>
      <c r="BG36" s="887"/>
      <c r="BH36" s="887"/>
      <c r="BI36" s="888"/>
      <c r="BJ36" s="889"/>
    </row>
    <row r="37" spans="1:62" ht="21" customHeight="1">
      <c r="A37" s="147"/>
      <c r="B37" s="856"/>
      <c r="C37" s="862"/>
      <c r="D37" s="368" t="s">
        <v>619</v>
      </c>
      <c r="E37" s="875" t="str">
        <f>ASC(PHONETIC(E38))</f>
        <v/>
      </c>
      <c r="F37" s="876"/>
      <c r="G37" s="876"/>
      <c r="H37" s="847"/>
      <c r="I37" s="848"/>
      <c r="J37" s="147"/>
      <c r="P37" s="364"/>
      <c r="X37" s="286" t="s">
        <v>629</v>
      </c>
      <c r="Y37" s="287" t="s">
        <v>692</v>
      </c>
      <c r="BC37" s="856"/>
      <c r="BD37" s="862"/>
      <c r="BE37" s="368" t="s">
        <v>619</v>
      </c>
      <c r="BF37" s="846" t="str">
        <f>ASC(PHONETIC(BF38))</f>
        <v>○○ ○○</v>
      </c>
      <c r="BG37" s="847"/>
      <c r="BH37" s="847"/>
      <c r="BI37" s="847"/>
      <c r="BJ37" s="848"/>
    </row>
    <row r="38" spans="1:62" ht="21" customHeight="1">
      <c r="A38" s="147"/>
      <c r="B38" s="856"/>
      <c r="C38" s="862"/>
      <c r="D38" s="371" t="s">
        <v>641</v>
      </c>
      <c r="E38" s="877"/>
      <c r="F38" s="878"/>
      <c r="G38" s="878"/>
      <c r="H38" s="843"/>
      <c r="I38" s="844"/>
      <c r="J38" s="147"/>
      <c r="P38" s="364"/>
      <c r="X38" s="286" t="s">
        <v>629</v>
      </c>
      <c r="Y38" s="287" t="s">
        <v>693</v>
      </c>
      <c r="BC38" s="856"/>
      <c r="BD38" s="862"/>
      <c r="BE38" s="371" t="s">
        <v>641</v>
      </c>
      <c r="BF38" s="886" t="s">
        <v>870</v>
      </c>
      <c r="BG38" s="887"/>
      <c r="BH38" s="887"/>
      <c r="BI38" s="888"/>
      <c r="BJ38" s="889"/>
    </row>
    <row r="39" spans="1:62" ht="21" customHeight="1">
      <c r="A39" s="147"/>
      <c r="B39" s="856"/>
      <c r="C39" s="862"/>
      <c r="D39" s="371" t="s">
        <v>656</v>
      </c>
      <c r="E39" s="877"/>
      <c r="F39" s="878"/>
      <c r="G39" s="878"/>
      <c r="H39" s="843"/>
      <c r="I39" s="844"/>
      <c r="J39" s="147"/>
      <c r="P39" s="364"/>
      <c r="X39" s="286" t="s">
        <v>629</v>
      </c>
      <c r="Y39" s="287" t="s">
        <v>694</v>
      </c>
      <c r="BC39" s="856"/>
      <c r="BD39" s="862"/>
      <c r="BE39" s="371" t="s">
        <v>656</v>
      </c>
      <c r="BF39" s="886" t="s">
        <v>871</v>
      </c>
      <c r="BG39" s="887"/>
      <c r="BH39" s="887"/>
      <c r="BI39" s="888"/>
      <c r="BJ39" s="889"/>
    </row>
    <row r="40" spans="1:62" ht="21" customHeight="1">
      <c r="A40" s="147"/>
      <c r="B40" s="856"/>
      <c r="C40" s="862"/>
      <c r="D40" s="371" t="s">
        <v>660</v>
      </c>
      <c r="E40" s="877"/>
      <c r="F40" s="878"/>
      <c r="G40" s="878"/>
      <c r="H40" s="843"/>
      <c r="I40" s="844"/>
      <c r="J40" s="147"/>
      <c r="P40" s="364"/>
      <c r="X40" s="286" t="s">
        <v>631</v>
      </c>
      <c r="Y40" s="287" t="s">
        <v>695</v>
      </c>
      <c r="BC40" s="856"/>
      <c r="BD40" s="862"/>
      <c r="BE40" s="371" t="s">
        <v>660</v>
      </c>
      <c r="BF40" s="886" t="s">
        <v>873</v>
      </c>
      <c r="BG40" s="887"/>
      <c r="BH40" s="887"/>
      <c r="BI40" s="888"/>
      <c r="BJ40" s="889"/>
    </row>
    <row r="41" spans="1:62" ht="21" customHeight="1">
      <c r="A41" s="147"/>
      <c r="B41" s="874"/>
      <c r="C41" s="873"/>
      <c r="D41" s="371" t="s">
        <v>48</v>
      </c>
      <c r="E41" s="879"/>
      <c r="F41" s="880"/>
      <c r="G41" s="880"/>
      <c r="H41" s="843"/>
      <c r="I41" s="844"/>
      <c r="J41" s="147"/>
      <c r="P41" s="364"/>
      <c r="X41" s="286" t="s">
        <v>631</v>
      </c>
      <c r="Y41" s="287" t="s">
        <v>696</v>
      </c>
      <c r="BC41" s="874"/>
      <c r="BD41" s="873"/>
      <c r="BE41" s="371" t="s">
        <v>48</v>
      </c>
      <c r="BF41" s="898" t="s">
        <v>872</v>
      </c>
      <c r="BG41" s="899"/>
      <c r="BH41" s="899"/>
      <c r="BI41" s="888"/>
      <c r="BJ41" s="889"/>
    </row>
    <row r="42" spans="1:62" ht="21" customHeight="1">
      <c r="A42" s="147"/>
      <c r="B42" s="855" t="s">
        <v>1082</v>
      </c>
      <c r="C42" s="862" t="s">
        <v>1080</v>
      </c>
      <c r="D42" s="368" t="s">
        <v>619</v>
      </c>
      <c r="E42" s="875" t="str">
        <f>ASC(PHONETIC(E43))</f>
        <v/>
      </c>
      <c r="F42" s="876"/>
      <c r="G42" s="876"/>
      <c r="H42" s="847"/>
      <c r="I42" s="848"/>
      <c r="J42" s="147"/>
      <c r="P42" s="364"/>
      <c r="X42" s="286" t="s">
        <v>631</v>
      </c>
      <c r="Y42" s="287" t="s">
        <v>698</v>
      </c>
      <c r="BC42" s="855" t="s">
        <v>1082</v>
      </c>
      <c r="BD42" s="862" t="s">
        <v>697</v>
      </c>
      <c r="BE42" s="368" t="s">
        <v>619</v>
      </c>
      <c r="BF42" s="846" t="str">
        <f>ASC(PHONETIC(BF43))</f>
        <v>ｼｾﾂｼｮﾕｳｶﾌﾞｼｷｶｲｼｬ</v>
      </c>
      <c r="BG42" s="847"/>
      <c r="BH42" s="847"/>
      <c r="BI42" s="847"/>
      <c r="BJ42" s="848"/>
    </row>
    <row r="43" spans="1:62" ht="21" customHeight="1">
      <c r="A43" s="147"/>
      <c r="B43" s="856"/>
      <c r="C43" s="857"/>
      <c r="D43" s="368" t="s">
        <v>623</v>
      </c>
      <c r="E43" s="877"/>
      <c r="F43" s="878"/>
      <c r="G43" s="878"/>
      <c r="H43" s="843"/>
      <c r="I43" s="844"/>
      <c r="J43" s="147"/>
      <c r="P43" s="364"/>
      <c r="X43" s="286" t="s">
        <v>631</v>
      </c>
      <c r="Y43" s="287" t="s">
        <v>699</v>
      </c>
      <c r="BC43" s="856"/>
      <c r="BD43" s="857"/>
      <c r="BE43" s="368" t="s">
        <v>623</v>
      </c>
      <c r="BF43" s="886" t="s">
        <v>875</v>
      </c>
      <c r="BG43" s="887"/>
      <c r="BH43" s="887"/>
      <c r="BI43" s="888"/>
      <c r="BJ43" s="889"/>
    </row>
    <row r="44" spans="1:62" ht="21" customHeight="1">
      <c r="A44" s="147"/>
      <c r="B44" s="856"/>
      <c r="C44" s="862" t="s">
        <v>672</v>
      </c>
      <c r="D44" s="371" t="s">
        <v>628</v>
      </c>
      <c r="E44" s="877"/>
      <c r="F44" s="878"/>
      <c r="G44" s="878"/>
      <c r="H44" s="843"/>
      <c r="I44" s="844"/>
      <c r="J44" s="147"/>
      <c r="P44" s="364"/>
      <c r="X44" s="286" t="s">
        <v>636</v>
      </c>
      <c r="Y44" s="287" t="s">
        <v>700</v>
      </c>
      <c r="BC44" s="856"/>
      <c r="BD44" s="862" t="s">
        <v>672</v>
      </c>
      <c r="BE44" s="371" t="s">
        <v>628</v>
      </c>
      <c r="BF44" s="890" t="s">
        <v>869</v>
      </c>
      <c r="BG44" s="891"/>
      <c r="BH44" s="891"/>
      <c r="BI44" s="892"/>
      <c r="BJ44" s="893"/>
    </row>
    <row r="45" spans="1:62" ht="21" customHeight="1">
      <c r="A45" s="147"/>
      <c r="B45" s="856"/>
      <c r="C45" s="862"/>
      <c r="D45" s="371" t="s">
        <v>406</v>
      </c>
      <c r="E45" s="877"/>
      <c r="F45" s="878"/>
      <c r="G45" s="878"/>
      <c r="H45" s="843"/>
      <c r="I45" s="844"/>
      <c r="J45" s="147"/>
      <c r="P45" s="364"/>
      <c r="X45" s="286" t="s">
        <v>636</v>
      </c>
      <c r="Y45" s="287" t="s">
        <v>701</v>
      </c>
      <c r="BC45" s="856"/>
      <c r="BD45" s="862"/>
      <c r="BE45" s="371" t="s">
        <v>406</v>
      </c>
      <c r="BF45" s="894" t="s">
        <v>1086</v>
      </c>
      <c r="BG45" s="895"/>
      <c r="BH45" s="895"/>
      <c r="BI45" s="896"/>
      <c r="BJ45" s="897"/>
    </row>
    <row r="46" spans="1:62" ht="21" customHeight="1">
      <c r="A46" s="147"/>
      <c r="B46" s="856"/>
      <c r="C46" s="862" t="s">
        <v>1081</v>
      </c>
      <c r="D46" s="371" t="s">
        <v>635</v>
      </c>
      <c r="E46" s="877"/>
      <c r="F46" s="878"/>
      <c r="G46" s="878"/>
      <c r="H46" s="843"/>
      <c r="I46" s="844"/>
      <c r="J46" s="147"/>
      <c r="P46" s="364"/>
      <c r="X46" s="286" t="s">
        <v>636</v>
      </c>
      <c r="Y46" s="287" t="s">
        <v>702</v>
      </c>
      <c r="BC46" s="856"/>
      <c r="BD46" s="857" t="s">
        <v>634</v>
      </c>
      <c r="BE46" s="371" t="s">
        <v>635</v>
      </c>
      <c r="BF46" s="886" t="s">
        <v>806</v>
      </c>
      <c r="BG46" s="887"/>
      <c r="BH46" s="887"/>
      <c r="BI46" s="888"/>
      <c r="BJ46" s="889"/>
    </row>
    <row r="47" spans="1:62" ht="21" customHeight="1">
      <c r="A47" s="147"/>
      <c r="B47" s="856"/>
      <c r="C47" s="857"/>
      <c r="D47" s="368" t="s">
        <v>619</v>
      </c>
      <c r="E47" s="875" t="str">
        <f>ASC(PHONETIC(E48))</f>
        <v/>
      </c>
      <c r="F47" s="876"/>
      <c r="G47" s="876"/>
      <c r="H47" s="847"/>
      <c r="I47" s="848"/>
      <c r="J47" s="147"/>
      <c r="P47" s="364"/>
      <c r="X47" s="286" t="s">
        <v>636</v>
      </c>
      <c r="Y47" s="287" t="s">
        <v>703</v>
      </c>
      <c r="BC47" s="856"/>
      <c r="BD47" s="857"/>
      <c r="BE47" s="368" t="s">
        <v>619</v>
      </c>
      <c r="BF47" s="846" t="str">
        <f>ASC(PHONETIC(BF48))</f>
        <v>○○ ○○</v>
      </c>
      <c r="BG47" s="847"/>
      <c r="BH47" s="847"/>
      <c r="BI47" s="847"/>
      <c r="BJ47" s="848"/>
    </row>
    <row r="48" spans="1:62" ht="21" customHeight="1">
      <c r="A48" s="147"/>
      <c r="B48" s="856"/>
      <c r="C48" s="857"/>
      <c r="D48" s="371" t="s">
        <v>641</v>
      </c>
      <c r="E48" s="877"/>
      <c r="F48" s="878"/>
      <c r="G48" s="878"/>
      <c r="H48" s="843"/>
      <c r="I48" s="844"/>
      <c r="J48" s="147"/>
      <c r="L48" s="374"/>
      <c r="P48" s="364"/>
      <c r="X48" s="286" t="s">
        <v>636</v>
      </c>
      <c r="Y48" s="287" t="s">
        <v>704</v>
      </c>
      <c r="BC48" s="856"/>
      <c r="BD48" s="857"/>
      <c r="BE48" s="371" t="s">
        <v>641</v>
      </c>
      <c r="BF48" s="886" t="s">
        <v>870</v>
      </c>
      <c r="BG48" s="887"/>
      <c r="BH48" s="887"/>
      <c r="BI48" s="888"/>
      <c r="BJ48" s="889"/>
    </row>
    <row r="49" spans="1:62" ht="21" customHeight="1">
      <c r="A49" s="147"/>
      <c r="B49" s="856"/>
      <c r="C49" s="862" t="s">
        <v>644</v>
      </c>
      <c r="D49" s="371" t="s">
        <v>645</v>
      </c>
      <c r="E49" s="877"/>
      <c r="F49" s="878"/>
      <c r="G49" s="878"/>
      <c r="H49" s="843"/>
      <c r="I49" s="844"/>
      <c r="J49" s="147"/>
      <c r="P49" s="364"/>
      <c r="X49" s="286" t="s">
        <v>638</v>
      </c>
      <c r="Y49" s="287" t="s">
        <v>705</v>
      </c>
      <c r="BC49" s="856"/>
      <c r="BD49" s="862" t="s">
        <v>644</v>
      </c>
      <c r="BE49" s="371" t="s">
        <v>645</v>
      </c>
      <c r="BF49" s="886" t="s">
        <v>807</v>
      </c>
      <c r="BG49" s="887"/>
      <c r="BH49" s="887"/>
      <c r="BI49" s="888"/>
      <c r="BJ49" s="889"/>
    </row>
    <row r="50" spans="1:62" ht="21" customHeight="1">
      <c r="A50" s="147"/>
      <c r="B50" s="856"/>
      <c r="C50" s="862"/>
      <c r="D50" s="368" t="s">
        <v>619</v>
      </c>
      <c r="E50" s="875" t="str">
        <f>ASC(PHONETIC(E51))</f>
        <v/>
      </c>
      <c r="F50" s="876"/>
      <c r="G50" s="876"/>
      <c r="H50" s="847"/>
      <c r="I50" s="848"/>
      <c r="J50" s="147"/>
      <c r="P50" s="364"/>
      <c r="X50" s="286" t="s">
        <v>638</v>
      </c>
      <c r="Y50" s="287" t="s">
        <v>706</v>
      </c>
      <c r="BC50" s="856"/>
      <c r="BD50" s="862"/>
      <c r="BE50" s="368" t="s">
        <v>619</v>
      </c>
      <c r="BF50" s="846" t="str">
        <f>ASC(PHONETIC(BF51))</f>
        <v>○○ ○○</v>
      </c>
      <c r="BG50" s="847"/>
      <c r="BH50" s="847"/>
      <c r="BI50" s="847"/>
      <c r="BJ50" s="848"/>
    </row>
    <row r="51" spans="1:62" ht="21" customHeight="1">
      <c r="A51" s="147"/>
      <c r="B51" s="856"/>
      <c r="C51" s="862"/>
      <c r="D51" s="371" t="s">
        <v>641</v>
      </c>
      <c r="E51" s="877"/>
      <c r="F51" s="878"/>
      <c r="G51" s="878"/>
      <c r="H51" s="843"/>
      <c r="I51" s="844"/>
      <c r="J51" s="147"/>
      <c r="P51" s="364"/>
      <c r="X51" s="286" t="s">
        <v>638</v>
      </c>
      <c r="Y51" s="287" t="s">
        <v>707</v>
      </c>
      <c r="BC51" s="856"/>
      <c r="BD51" s="862"/>
      <c r="BE51" s="371" t="s">
        <v>641</v>
      </c>
      <c r="BF51" s="886" t="s">
        <v>870</v>
      </c>
      <c r="BG51" s="887"/>
      <c r="BH51" s="887"/>
      <c r="BI51" s="888"/>
      <c r="BJ51" s="889"/>
    </row>
    <row r="52" spans="1:62" ht="21" customHeight="1">
      <c r="A52" s="147"/>
      <c r="B52" s="856"/>
      <c r="C52" s="862"/>
      <c r="D52" s="371" t="s">
        <v>656</v>
      </c>
      <c r="E52" s="877"/>
      <c r="F52" s="878"/>
      <c r="G52" s="878"/>
      <c r="H52" s="843"/>
      <c r="I52" s="844"/>
      <c r="J52" s="147"/>
      <c r="X52" s="286" t="s">
        <v>638</v>
      </c>
      <c r="Y52" s="287" t="s">
        <v>708</v>
      </c>
      <c r="BC52" s="856"/>
      <c r="BD52" s="862"/>
      <c r="BE52" s="371" t="s">
        <v>656</v>
      </c>
      <c r="BF52" s="886" t="s">
        <v>871</v>
      </c>
      <c r="BG52" s="887"/>
      <c r="BH52" s="887"/>
      <c r="BI52" s="888"/>
      <c r="BJ52" s="889"/>
    </row>
    <row r="53" spans="1:62" ht="21" customHeight="1">
      <c r="A53" s="147"/>
      <c r="B53" s="856"/>
      <c r="C53" s="862"/>
      <c r="D53" s="371" t="s">
        <v>660</v>
      </c>
      <c r="E53" s="877"/>
      <c r="F53" s="878"/>
      <c r="G53" s="878"/>
      <c r="H53" s="843"/>
      <c r="I53" s="844"/>
      <c r="J53" s="147"/>
      <c r="X53" s="286" t="s">
        <v>638</v>
      </c>
      <c r="Y53" s="287" t="s">
        <v>709</v>
      </c>
      <c r="BC53" s="856"/>
      <c r="BD53" s="862"/>
      <c r="BE53" s="371" t="s">
        <v>660</v>
      </c>
      <c r="BF53" s="886" t="s">
        <v>873</v>
      </c>
      <c r="BG53" s="887"/>
      <c r="BH53" s="887"/>
      <c r="BI53" s="888"/>
      <c r="BJ53" s="889"/>
    </row>
    <row r="54" spans="1:62" ht="21" customHeight="1">
      <c r="A54" s="147"/>
      <c r="B54" s="874"/>
      <c r="C54" s="873"/>
      <c r="D54" s="379" t="s">
        <v>48</v>
      </c>
      <c r="E54" s="879"/>
      <c r="F54" s="880"/>
      <c r="G54" s="880"/>
      <c r="H54" s="843"/>
      <c r="I54" s="844"/>
      <c r="J54" s="147"/>
      <c r="X54" s="286" t="s">
        <v>638</v>
      </c>
      <c r="Y54" s="287" t="s">
        <v>710</v>
      </c>
      <c r="BC54" s="874"/>
      <c r="BD54" s="873"/>
      <c r="BE54" s="379" t="s">
        <v>48</v>
      </c>
      <c r="BF54" s="898" t="s">
        <v>872</v>
      </c>
      <c r="BG54" s="899"/>
      <c r="BH54" s="899"/>
      <c r="BI54" s="888"/>
      <c r="BJ54" s="889"/>
    </row>
    <row r="55" spans="1:62" ht="21" customHeight="1">
      <c r="A55" s="147"/>
      <c r="B55" s="855" t="s">
        <v>1083</v>
      </c>
      <c r="C55" s="849" t="s">
        <v>619</v>
      </c>
      <c r="D55" s="850"/>
      <c r="E55" s="875" t="str">
        <f>ASC(PHONETIC(E56))</f>
        <v/>
      </c>
      <c r="F55" s="876"/>
      <c r="G55" s="876"/>
      <c r="H55" s="847"/>
      <c r="I55" s="848"/>
      <c r="J55" s="147"/>
      <c r="X55" s="286" t="s">
        <v>638</v>
      </c>
      <c r="Y55" s="287" t="s">
        <v>711</v>
      </c>
      <c r="BC55" s="855" t="s">
        <v>1083</v>
      </c>
      <c r="BD55" s="849" t="s">
        <v>619</v>
      </c>
      <c r="BE55" s="850"/>
      <c r="BF55" s="846" t="str">
        <f>ASC(PHONETIC(BF56))</f>
        <v>○○ﾁｸﾃﾞﾝｼｮ</v>
      </c>
      <c r="BG55" s="847"/>
      <c r="BH55" s="847"/>
      <c r="BI55" s="847"/>
      <c r="BJ55" s="848"/>
    </row>
    <row r="56" spans="1:62" ht="21" customHeight="1">
      <c r="A56" s="147"/>
      <c r="B56" s="856"/>
      <c r="C56" s="849" t="s">
        <v>1084</v>
      </c>
      <c r="D56" s="850"/>
      <c r="E56" s="877"/>
      <c r="F56" s="878"/>
      <c r="G56" s="878"/>
      <c r="H56" s="843"/>
      <c r="I56" s="844"/>
      <c r="J56" s="147"/>
      <c r="X56" s="286" t="s">
        <v>638</v>
      </c>
      <c r="Y56" s="287" t="s">
        <v>712</v>
      </c>
      <c r="BC56" s="856"/>
      <c r="BD56" s="849" t="s">
        <v>1084</v>
      </c>
      <c r="BE56" s="850"/>
      <c r="BF56" s="886" t="s">
        <v>876</v>
      </c>
      <c r="BG56" s="887"/>
      <c r="BH56" s="887"/>
      <c r="BI56" s="888"/>
      <c r="BJ56" s="889"/>
    </row>
    <row r="57" spans="1:62" ht="21" customHeight="1">
      <c r="A57" s="147"/>
      <c r="B57" s="856"/>
      <c r="C57" s="849" t="s">
        <v>628</v>
      </c>
      <c r="D57" s="850"/>
      <c r="E57" s="877"/>
      <c r="F57" s="878"/>
      <c r="G57" s="878"/>
      <c r="H57" s="843"/>
      <c r="I57" s="844"/>
      <c r="J57" s="147"/>
      <c r="X57" s="286" t="s">
        <v>642</v>
      </c>
      <c r="Y57" s="287" t="s">
        <v>713</v>
      </c>
      <c r="BC57" s="856"/>
      <c r="BD57" s="849" t="s">
        <v>628</v>
      </c>
      <c r="BE57" s="850"/>
      <c r="BF57" s="890" t="s">
        <v>869</v>
      </c>
      <c r="BG57" s="891"/>
      <c r="BH57" s="891"/>
      <c r="BI57" s="892"/>
      <c r="BJ57" s="893"/>
    </row>
    <row r="58" spans="1:62" ht="21" customHeight="1">
      <c r="A58" s="147"/>
      <c r="B58" s="874"/>
      <c r="C58" s="849" t="s">
        <v>406</v>
      </c>
      <c r="D58" s="850"/>
      <c r="E58" s="877"/>
      <c r="F58" s="878"/>
      <c r="G58" s="878"/>
      <c r="H58" s="843"/>
      <c r="I58" s="844"/>
      <c r="J58" s="147"/>
      <c r="X58" s="286" t="s">
        <v>642</v>
      </c>
      <c r="Y58" s="287" t="s">
        <v>714</v>
      </c>
      <c r="BC58" s="874"/>
      <c r="BD58" s="849" t="s">
        <v>406</v>
      </c>
      <c r="BE58" s="850"/>
      <c r="BF58" s="894" t="s">
        <v>1094</v>
      </c>
      <c r="BG58" s="895"/>
      <c r="BH58" s="895"/>
      <c r="BI58" s="896"/>
      <c r="BJ58" s="897"/>
    </row>
    <row r="59" spans="1:62" ht="21" customHeight="1">
      <c r="A59" s="147"/>
      <c r="B59" s="147"/>
      <c r="C59" s="147"/>
      <c r="D59" s="147"/>
      <c r="E59" s="147"/>
      <c r="F59" s="147"/>
      <c r="G59" s="147"/>
      <c r="H59" s="147"/>
      <c r="I59" s="147"/>
      <c r="J59" s="147"/>
      <c r="X59" s="286" t="s">
        <v>642</v>
      </c>
      <c r="Y59" s="287" t="s">
        <v>715</v>
      </c>
      <c r="BC59" s="147"/>
      <c r="BD59" s="147"/>
      <c r="BE59" s="147"/>
      <c r="BF59" s="147"/>
      <c r="BG59" s="147"/>
      <c r="BH59" s="147"/>
      <c r="BI59" s="147"/>
      <c r="BJ59" s="147"/>
    </row>
    <row r="60" spans="1:62" ht="52">
      <c r="X60" s="286" t="s">
        <v>642</v>
      </c>
      <c r="Y60" s="287" t="s">
        <v>716</v>
      </c>
    </row>
    <row r="61" spans="1:62" ht="39">
      <c r="X61" s="286" t="s">
        <v>642</v>
      </c>
      <c r="Y61" s="287" t="s">
        <v>717</v>
      </c>
    </row>
    <row r="62" spans="1:62" ht="26">
      <c r="X62" s="286" t="s">
        <v>642</v>
      </c>
      <c r="Y62" s="287" t="s">
        <v>718</v>
      </c>
    </row>
    <row r="63" spans="1:62" ht="52">
      <c r="X63" s="286" t="s">
        <v>642</v>
      </c>
      <c r="Y63" s="287" t="s">
        <v>719</v>
      </c>
    </row>
    <row r="64" spans="1:62" ht="26">
      <c r="X64" s="286" t="s">
        <v>642</v>
      </c>
      <c r="Y64" s="287" t="s">
        <v>720</v>
      </c>
    </row>
    <row r="65" spans="24:25" ht="26">
      <c r="X65" s="286" t="s">
        <v>642</v>
      </c>
      <c r="Y65" s="287" t="s">
        <v>721</v>
      </c>
    </row>
    <row r="66" spans="24:25" ht="26">
      <c r="X66" s="286" t="s">
        <v>642</v>
      </c>
      <c r="Y66" s="287" t="s">
        <v>722</v>
      </c>
    </row>
    <row r="67" spans="24:25" ht="26">
      <c r="X67" s="286" t="s">
        <v>642</v>
      </c>
      <c r="Y67" s="287" t="s">
        <v>723</v>
      </c>
    </row>
    <row r="68" spans="24:25" ht="52">
      <c r="X68" s="286" t="s">
        <v>642</v>
      </c>
      <c r="Y68" s="287" t="s">
        <v>724</v>
      </c>
    </row>
    <row r="69" spans="24:25" ht="26">
      <c r="X69" s="286" t="s">
        <v>646</v>
      </c>
      <c r="Y69" s="287" t="s">
        <v>725</v>
      </c>
    </row>
    <row r="70" spans="24:25" ht="52">
      <c r="X70" s="286" t="s">
        <v>646</v>
      </c>
      <c r="Y70" s="287" t="s">
        <v>726</v>
      </c>
    </row>
    <row r="71" spans="24:25" ht="26">
      <c r="X71" s="286" t="s">
        <v>646</v>
      </c>
      <c r="Y71" s="287" t="s">
        <v>727</v>
      </c>
    </row>
    <row r="72" spans="24:25" ht="26">
      <c r="X72" s="286" t="s">
        <v>646</v>
      </c>
      <c r="Y72" s="287" t="s">
        <v>728</v>
      </c>
    </row>
    <row r="73" spans="24:25" ht="39">
      <c r="X73" s="286" t="s">
        <v>646</v>
      </c>
      <c r="Y73" s="287" t="s">
        <v>729</v>
      </c>
    </row>
    <row r="74" spans="24:25" ht="39">
      <c r="X74" s="286" t="s">
        <v>646</v>
      </c>
      <c r="Y74" s="286" t="s">
        <v>730</v>
      </c>
    </row>
    <row r="75" spans="24:25" ht="39">
      <c r="X75" s="286" t="s">
        <v>649</v>
      </c>
      <c r="Y75" s="287" t="s">
        <v>731</v>
      </c>
    </row>
    <row r="76" spans="24:25" ht="26">
      <c r="X76" s="286" t="s">
        <v>649</v>
      </c>
      <c r="Y76" s="287" t="s">
        <v>732</v>
      </c>
    </row>
    <row r="77" spans="24:25" ht="26">
      <c r="X77" s="286" t="s">
        <v>649</v>
      </c>
      <c r="Y77" s="287" t="s">
        <v>733</v>
      </c>
    </row>
    <row r="78" spans="24:25" ht="39">
      <c r="X78" s="286" t="s">
        <v>655</v>
      </c>
      <c r="Y78" s="287" t="s">
        <v>734</v>
      </c>
    </row>
    <row r="79" spans="24:25" ht="39">
      <c r="X79" s="286" t="s">
        <v>655</v>
      </c>
      <c r="Y79" s="287" t="s">
        <v>735</v>
      </c>
    </row>
    <row r="80" spans="24:25" ht="39">
      <c r="X80" s="286" t="s">
        <v>655</v>
      </c>
      <c r="Y80" s="287" t="s">
        <v>736</v>
      </c>
    </row>
    <row r="81" spans="24:25" ht="39">
      <c r="X81" s="286" t="s">
        <v>655</v>
      </c>
      <c r="Y81" s="287" t="s">
        <v>737</v>
      </c>
    </row>
    <row r="82" spans="24:25" ht="26">
      <c r="X82" s="286" t="s">
        <v>657</v>
      </c>
      <c r="Y82" s="287" t="s">
        <v>738</v>
      </c>
    </row>
    <row r="83" spans="24:25" ht="39">
      <c r="X83" s="286" t="s">
        <v>657</v>
      </c>
      <c r="Y83" s="287" t="s">
        <v>739</v>
      </c>
    </row>
    <row r="84" spans="24:25" ht="26">
      <c r="X84" s="286" t="s">
        <v>657</v>
      </c>
      <c r="Y84" s="287" t="s">
        <v>740</v>
      </c>
    </row>
    <row r="85" spans="24:25" ht="39">
      <c r="X85" s="286" t="s">
        <v>661</v>
      </c>
      <c r="Y85" s="287" t="s">
        <v>741</v>
      </c>
    </row>
    <row r="86" spans="24:25" ht="39">
      <c r="X86" s="286" t="s">
        <v>661</v>
      </c>
      <c r="Y86" s="287" t="s">
        <v>742</v>
      </c>
    </row>
    <row r="87" spans="24:25" ht="39">
      <c r="X87" s="286" t="s">
        <v>661</v>
      </c>
      <c r="Y87" s="287" t="s">
        <v>743</v>
      </c>
    </row>
    <row r="88" spans="24:25" ht="39">
      <c r="X88" s="286" t="s">
        <v>664</v>
      </c>
      <c r="Y88" s="287" t="s">
        <v>744</v>
      </c>
    </row>
    <row r="89" spans="24:25" ht="26">
      <c r="X89" s="286" t="s">
        <v>664</v>
      </c>
      <c r="Y89" s="287" t="s">
        <v>745</v>
      </c>
    </row>
    <row r="90" spans="24:25">
      <c r="X90" s="286" t="s">
        <v>746</v>
      </c>
      <c r="Y90" s="287" t="s">
        <v>747</v>
      </c>
    </row>
    <row r="91" spans="24:25" ht="26">
      <c r="X91" s="286" t="s">
        <v>746</v>
      </c>
      <c r="Y91" s="287" t="s">
        <v>748</v>
      </c>
    </row>
    <row r="92" spans="24:25">
      <c r="X92" s="286" t="s">
        <v>746</v>
      </c>
      <c r="Y92" s="287" t="s">
        <v>749</v>
      </c>
    </row>
    <row r="93" spans="24:25" ht="26">
      <c r="X93" s="286" t="s">
        <v>750</v>
      </c>
      <c r="Y93" s="287" t="s">
        <v>751</v>
      </c>
    </row>
    <row r="94" spans="24:25" ht="26">
      <c r="X94" s="286" t="s">
        <v>750</v>
      </c>
      <c r="Y94" s="287" t="s">
        <v>752</v>
      </c>
    </row>
    <row r="95" spans="24:25" ht="39">
      <c r="X95" s="286" t="s">
        <v>666</v>
      </c>
      <c r="Y95" s="287" t="s">
        <v>753</v>
      </c>
    </row>
    <row r="96" spans="24:25" ht="39">
      <c r="X96" s="286" t="s">
        <v>666</v>
      </c>
      <c r="Y96" s="287" t="s">
        <v>754</v>
      </c>
    </row>
    <row r="97" spans="24:25" ht="39">
      <c r="X97" s="286" t="s">
        <v>666</v>
      </c>
      <c r="Y97" s="287" t="s">
        <v>755</v>
      </c>
    </row>
    <row r="98" spans="24:25" ht="39">
      <c r="X98" s="286" t="s">
        <v>666</v>
      </c>
      <c r="Y98" s="287" t="s">
        <v>756</v>
      </c>
    </row>
    <row r="99" spans="24:25" ht="39">
      <c r="X99" s="286" t="s">
        <v>666</v>
      </c>
      <c r="Y99" s="287" t="s">
        <v>757</v>
      </c>
    </row>
    <row r="100" spans="24:25" ht="39">
      <c r="X100" s="286" t="s">
        <v>666</v>
      </c>
      <c r="Y100" s="287" t="s">
        <v>758</v>
      </c>
    </row>
    <row r="101" spans="24:25" ht="39">
      <c r="X101" s="286" t="s">
        <v>666</v>
      </c>
      <c r="Y101" s="287" t="s">
        <v>759</v>
      </c>
    </row>
    <row r="102" spans="24:25" ht="39">
      <c r="X102" s="286" t="s">
        <v>666</v>
      </c>
      <c r="Y102" s="287" t="s">
        <v>760</v>
      </c>
    </row>
    <row r="103" spans="24:25" ht="39">
      <c r="X103" s="286" t="s">
        <v>666</v>
      </c>
      <c r="Y103" s="287" t="s">
        <v>761</v>
      </c>
    </row>
    <row r="104" spans="24:25" ht="39">
      <c r="X104" s="286" t="s">
        <v>667</v>
      </c>
      <c r="Y104" s="287" t="s">
        <v>762</v>
      </c>
    </row>
    <row r="105" spans="24:25" ht="39">
      <c r="X105" s="286" t="s">
        <v>667</v>
      </c>
      <c r="Y105" s="287" t="s">
        <v>763</v>
      </c>
    </row>
    <row r="106" spans="24:25" ht="26">
      <c r="X106" s="286" t="s">
        <v>670</v>
      </c>
      <c r="Y106" s="287" t="s">
        <v>764</v>
      </c>
    </row>
  </sheetData>
  <sheetProtection algorithmName="SHA-512" hashValue="H8rSmKVgVBuSjetaRMSGomfvA7fokFaIjw6Y9I2vwK5X5/lipqw1wUSwZOwIpCMVwiqHmvFn7ouLPohocq6j9Q==" saltValue="J7nrU1LTqes4Xq3tZ1BnwQ==" spinCount="100000" sheet="1" formatCells="0" formatColumns="0" formatRows="0" selectLockedCells="1"/>
  <mergeCells count="169">
    <mergeCell ref="BC55:BC58"/>
    <mergeCell ref="BD55:BE55"/>
    <mergeCell ref="BF55:BJ55"/>
    <mergeCell ref="BD56:BE56"/>
    <mergeCell ref="BF56:BJ56"/>
    <mergeCell ref="BD57:BE57"/>
    <mergeCell ref="BF57:BJ57"/>
    <mergeCell ref="BD58:BE58"/>
    <mergeCell ref="BF58:BJ58"/>
    <mergeCell ref="BF50:BJ50"/>
    <mergeCell ref="BF51:BJ51"/>
    <mergeCell ref="BF52:BJ52"/>
    <mergeCell ref="BF53:BJ53"/>
    <mergeCell ref="BF54:BJ54"/>
    <mergeCell ref="BF39:BJ39"/>
    <mergeCell ref="BF40:BJ40"/>
    <mergeCell ref="BF41:BJ41"/>
    <mergeCell ref="BC42:BC54"/>
    <mergeCell ref="BD42:BD43"/>
    <mergeCell ref="BF42:BJ42"/>
    <mergeCell ref="BF43:BJ43"/>
    <mergeCell ref="BD44:BD45"/>
    <mergeCell ref="BF44:BJ44"/>
    <mergeCell ref="BF45:BJ45"/>
    <mergeCell ref="BD46:BD48"/>
    <mergeCell ref="BF46:BJ46"/>
    <mergeCell ref="BF47:BJ47"/>
    <mergeCell ref="BF48:BJ48"/>
    <mergeCell ref="BD49:BD54"/>
    <mergeCell ref="BF49:BJ49"/>
    <mergeCell ref="BF28:BJ28"/>
    <mergeCell ref="BC29:BC41"/>
    <mergeCell ref="BD29:BD30"/>
    <mergeCell ref="BF29:BJ29"/>
    <mergeCell ref="BF30:BJ30"/>
    <mergeCell ref="BD31:BD32"/>
    <mergeCell ref="BF31:BJ31"/>
    <mergeCell ref="BF32:BJ32"/>
    <mergeCell ref="BD33:BD35"/>
    <mergeCell ref="BF33:BJ33"/>
    <mergeCell ref="BF34:BJ34"/>
    <mergeCell ref="BF35:BJ35"/>
    <mergeCell ref="BD36:BD41"/>
    <mergeCell ref="BF36:BJ36"/>
    <mergeCell ref="BF37:BJ37"/>
    <mergeCell ref="BF38:BJ38"/>
    <mergeCell ref="BC16:BC28"/>
    <mergeCell ref="BD16:BD17"/>
    <mergeCell ref="BD18:BD19"/>
    <mergeCell ref="BD20:BD22"/>
    <mergeCell ref="BD23:BD28"/>
    <mergeCell ref="BF23:BJ23"/>
    <mergeCell ref="BF24:BJ24"/>
    <mergeCell ref="BF25:BJ25"/>
    <mergeCell ref="BF26:BJ26"/>
    <mergeCell ref="BF27:BJ27"/>
    <mergeCell ref="BF12:BJ12"/>
    <mergeCell ref="BF13:BJ13"/>
    <mergeCell ref="BF14:BJ14"/>
    <mergeCell ref="BF15:BJ15"/>
    <mergeCell ref="BF16:BJ16"/>
    <mergeCell ref="BF17:BJ17"/>
    <mergeCell ref="BF18:BJ18"/>
    <mergeCell ref="BF19:BJ19"/>
    <mergeCell ref="BF20:BJ20"/>
    <mergeCell ref="BF21:BJ21"/>
    <mergeCell ref="BF22:BJ22"/>
    <mergeCell ref="BC2:BE2"/>
    <mergeCell ref="BF2:BI2"/>
    <mergeCell ref="BC3:BC15"/>
    <mergeCell ref="BD3:BD4"/>
    <mergeCell ref="BF3:BJ3"/>
    <mergeCell ref="BF4:BJ4"/>
    <mergeCell ref="BD5:BD6"/>
    <mergeCell ref="BF5:BJ5"/>
    <mergeCell ref="BF6:BJ6"/>
    <mergeCell ref="BD7:BD9"/>
    <mergeCell ref="BF7:BJ7"/>
    <mergeCell ref="BF8:BJ8"/>
    <mergeCell ref="BF9:BJ9"/>
    <mergeCell ref="BD10:BD15"/>
    <mergeCell ref="BF10:BJ10"/>
    <mergeCell ref="BF11:BJ11"/>
    <mergeCell ref="B55:B58"/>
    <mergeCell ref="C55:D55"/>
    <mergeCell ref="E55:I55"/>
    <mergeCell ref="C56:D56"/>
    <mergeCell ref="E56:I56"/>
    <mergeCell ref="C57:D57"/>
    <mergeCell ref="E57:I57"/>
    <mergeCell ref="C58:D58"/>
    <mergeCell ref="E58:I58"/>
    <mergeCell ref="B29:B41"/>
    <mergeCell ref="C29:C30"/>
    <mergeCell ref="E29:I29"/>
    <mergeCell ref="E30:I30"/>
    <mergeCell ref="C31:C32"/>
    <mergeCell ref="E31:I31"/>
    <mergeCell ref="E32:I32"/>
    <mergeCell ref="C33:C35"/>
    <mergeCell ref="E51:I51"/>
    <mergeCell ref="B42:B54"/>
    <mergeCell ref="C42:C43"/>
    <mergeCell ref="E42:I42"/>
    <mergeCell ref="E43:I43"/>
    <mergeCell ref="C44:C45"/>
    <mergeCell ref="E44:I44"/>
    <mergeCell ref="E45:I45"/>
    <mergeCell ref="C46:C48"/>
    <mergeCell ref="E46:I46"/>
    <mergeCell ref="E47:I47"/>
    <mergeCell ref="E48:I48"/>
    <mergeCell ref="C49:C54"/>
    <mergeCell ref="E49:I49"/>
    <mergeCell ref="E50:I50"/>
    <mergeCell ref="E52:I52"/>
    <mergeCell ref="E53:I53"/>
    <mergeCell ref="E54:I54"/>
    <mergeCell ref="E33:I33"/>
    <mergeCell ref="E34:I34"/>
    <mergeCell ref="E35:I35"/>
    <mergeCell ref="C36:C41"/>
    <mergeCell ref="E36:I36"/>
    <mergeCell ref="E37:I37"/>
    <mergeCell ref="E38:I38"/>
    <mergeCell ref="E39:I39"/>
    <mergeCell ref="K16:L16"/>
    <mergeCell ref="E18:I18"/>
    <mergeCell ref="E19:I19"/>
    <mergeCell ref="C20:C22"/>
    <mergeCell ref="E20:I20"/>
    <mergeCell ref="E21:I21"/>
    <mergeCell ref="E22:I22"/>
    <mergeCell ref="E40:I40"/>
    <mergeCell ref="E41:I41"/>
    <mergeCell ref="B16:B28"/>
    <mergeCell ref="C16:C17"/>
    <mergeCell ref="E16:I16"/>
    <mergeCell ref="E17:I17"/>
    <mergeCell ref="C18:C19"/>
    <mergeCell ref="C23:C28"/>
    <mergeCell ref="E23:I23"/>
    <mergeCell ref="E24:I24"/>
    <mergeCell ref="E25:I25"/>
    <mergeCell ref="E26:I26"/>
    <mergeCell ref="E27:I27"/>
    <mergeCell ref="E28:I28"/>
    <mergeCell ref="E10:I10"/>
    <mergeCell ref="K10:L11"/>
    <mergeCell ref="E11:I11"/>
    <mergeCell ref="E12:I12"/>
    <mergeCell ref="E13:I13"/>
    <mergeCell ref="B2:D2"/>
    <mergeCell ref="E2:H2"/>
    <mergeCell ref="K2:P2"/>
    <mergeCell ref="B3:B15"/>
    <mergeCell ref="C3:C4"/>
    <mergeCell ref="E3:I3"/>
    <mergeCell ref="E4:I4"/>
    <mergeCell ref="C5:C6"/>
    <mergeCell ref="E5:I5"/>
    <mergeCell ref="E6:I6"/>
    <mergeCell ref="E15:I15"/>
    <mergeCell ref="C7:C9"/>
    <mergeCell ref="E7:I7"/>
    <mergeCell ref="E8:I8"/>
    <mergeCell ref="E9:I9"/>
    <mergeCell ref="C10:C15"/>
    <mergeCell ref="E14:I14"/>
  </mergeCells>
  <phoneticPr fontId="2"/>
  <conditionalFormatting sqref="BL1:BO1048576">
    <cfRule type="cellIs" dxfId="25" priority="15" operator="equal">
      <formula>"プルダウンより選択してください"</formula>
    </cfRule>
  </conditionalFormatting>
  <pageMargins left="0.70866141732283472" right="0.70866141732283472" top="0.74803149606299213" bottom="0.74803149606299213" header="0.31496062992125984" footer="0.31496062992125984"/>
  <pageSetup paperSize="9" scale="89" orientation="portrait" blackAndWhite="1" r:id="rId1"/>
  <rowBreaks count="1" manualBreakCount="1">
    <brk id="28" max="5"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B48"/>
  <sheetViews>
    <sheetView showGridLines="0" showZeros="0" view="pageBreakPreview" zoomScale="85" zoomScaleNormal="100" zoomScaleSheetLayoutView="85" workbookViewId="0">
      <selection sqref="A1:M1"/>
    </sheetView>
  </sheetViews>
  <sheetFormatPr defaultColWidth="8" defaultRowHeight="11"/>
  <cols>
    <col min="1" max="1" width="1.9140625" style="198" customWidth="1"/>
    <col min="2" max="2" width="4.08203125" style="198" customWidth="1"/>
    <col min="3" max="3" width="12.1640625" style="198" customWidth="1"/>
    <col min="4" max="4" width="9" style="198" customWidth="1"/>
    <col min="5" max="5" width="9.5" style="198" customWidth="1"/>
    <col min="6" max="6" width="8.33203125" style="198" customWidth="1"/>
    <col min="7" max="7" width="9.5" style="198" customWidth="1"/>
    <col min="8" max="8" width="9.58203125" style="198" customWidth="1"/>
    <col min="9" max="9" width="9.5" style="198" customWidth="1"/>
    <col min="10" max="10" width="5.33203125" style="198" customWidth="1"/>
    <col min="11" max="11" width="2.9140625" style="198" customWidth="1"/>
    <col min="12" max="12" width="8" style="198"/>
    <col min="13" max="13" width="8" style="198" hidden="1" customWidth="1"/>
    <col min="14" max="14" width="14.1640625" style="199" hidden="1" customWidth="1"/>
    <col min="15" max="15" width="16.33203125" style="199" hidden="1" customWidth="1"/>
    <col min="16" max="16" width="14.83203125" style="199" hidden="1" customWidth="1"/>
    <col min="17" max="17" width="13.6640625" style="199" hidden="1" customWidth="1"/>
    <col min="18" max="27" width="8" style="199" hidden="1" customWidth="1"/>
    <col min="28" max="28" width="8" style="198" hidden="1" customWidth="1"/>
    <col min="29" max="30" width="8" style="198" customWidth="1"/>
    <col min="31" max="16384" width="8" style="198"/>
  </cols>
  <sheetData>
    <row r="1" spans="2:28" ht="13.5" thickBot="1">
      <c r="B1" s="197" t="s">
        <v>917</v>
      </c>
    </row>
    <row r="2" spans="2:28" ht="13.5" thickBot="1">
      <c r="C2" s="197"/>
      <c r="D2" s="197"/>
      <c r="F2" s="1028" t="s">
        <v>521</v>
      </c>
      <c r="G2" s="1029"/>
    </row>
    <row r="3" spans="2:28" ht="13.5" thickBot="1">
      <c r="C3" s="197"/>
      <c r="N3" s="200" t="s">
        <v>461</v>
      </c>
      <c r="O3" s="201">
        <v>0</v>
      </c>
    </row>
    <row r="4" spans="2:28" ht="18" customHeight="1">
      <c r="B4" s="1030" t="s">
        <v>462</v>
      </c>
      <c r="C4" s="1031"/>
      <c r="D4" s="1032" t="s">
        <v>463</v>
      </c>
      <c r="E4" s="1033"/>
      <c r="F4" s="293" t="s">
        <v>464</v>
      </c>
      <c r="G4" s="1032" t="s">
        <v>465</v>
      </c>
      <c r="H4" s="1033"/>
      <c r="I4" s="1040" t="s">
        <v>539</v>
      </c>
      <c r="J4" s="1041"/>
      <c r="K4" s="1042"/>
      <c r="N4" s="202"/>
      <c r="O4" s="202" t="s">
        <v>466</v>
      </c>
      <c r="P4" s="202" t="s">
        <v>466</v>
      </c>
      <c r="Q4" s="202"/>
    </row>
    <row r="5" spans="2:28" s="199" customFormat="1" ht="18" customHeight="1">
      <c r="B5" s="1043">
        <f>第５号様式_２枚目!E6</f>
        <v>0</v>
      </c>
      <c r="C5" s="1044"/>
      <c r="D5" s="1045" t="str">
        <f>第５号様式_２枚目!E10</f>
        <v/>
      </c>
      <c r="E5" s="1046"/>
      <c r="F5" s="434">
        <v>0.8</v>
      </c>
      <c r="G5" s="1047" t="s">
        <v>467</v>
      </c>
      <c r="H5" s="1048"/>
      <c r="I5" s="1037" t="s">
        <v>466</v>
      </c>
      <c r="J5" s="1038"/>
      <c r="K5" s="1039"/>
      <c r="L5" s="198"/>
      <c r="M5" s="198"/>
      <c r="N5" s="203" t="s">
        <v>468</v>
      </c>
      <c r="O5" s="202" t="s">
        <v>469</v>
      </c>
      <c r="P5" s="202" t="s">
        <v>470</v>
      </c>
      <c r="Q5" s="203" t="s">
        <v>471</v>
      </c>
    </row>
    <row r="6" spans="2:28" s="199" customFormat="1" ht="7.75" customHeight="1">
      <c r="B6" s="204"/>
      <c r="C6" s="197"/>
      <c r="D6" s="205"/>
      <c r="E6" s="435"/>
      <c r="F6" s="206"/>
      <c r="G6" s="206"/>
      <c r="H6" s="204"/>
      <c r="I6" s="204"/>
      <c r="J6" s="204"/>
      <c r="K6" s="198"/>
      <c r="L6" s="198"/>
      <c r="M6" s="198"/>
      <c r="N6" s="203" t="s">
        <v>472</v>
      </c>
      <c r="O6" s="202" t="s">
        <v>473</v>
      </c>
      <c r="P6" s="202" t="s">
        <v>474</v>
      </c>
      <c r="Q6" s="203" t="s">
        <v>475</v>
      </c>
    </row>
    <row r="7" spans="2:28" s="199" customFormat="1" ht="8.4" customHeight="1">
      <c r="B7" s="198"/>
      <c r="C7" s="204"/>
      <c r="D7" s="204"/>
      <c r="E7" s="204"/>
      <c r="F7" s="204"/>
      <c r="G7" s="204"/>
      <c r="H7" s="204"/>
      <c r="I7" s="204"/>
      <c r="J7" s="204"/>
      <c r="K7" s="198"/>
      <c r="L7" s="198"/>
      <c r="M7" s="198"/>
    </row>
    <row r="8" spans="2:28" s="199" customFormat="1" ht="13">
      <c r="B8" s="207" t="s">
        <v>476</v>
      </c>
      <c r="C8" s="208"/>
      <c r="D8" s="208"/>
      <c r="E8" s="209"/>
      <c r="F8" s="1034" t="s">
        <v>477</v>
      </c>
      <c r="G8" s="1035"/>
      <c r="H8" s="1035"/>
      <c r="I8" s="1036"/>
      <c r="J8" s="1049" t="s">
        <v>478</v>
      </c>
      <c r="K8" s="1050"/>
      <c r="L8" s="198"/>
      <c r="M8" s="198"/>
      <c r="N8" s="202" t="s">
        <v>469</v>
      </c>
      <c r="O8" s="210">
        <v>0.66666666666600005</v>
      </c>
      <c r="P8" s="203">
        <v>200000</v>
      </c>
      <c r="Q8" s="203">
        <v>2500000000</v>
      </c>
    </row>
    <row r="9" spans="2:28" s="199" customFormat="1" ht="30.65" customHeight="1">
      <c r="B9" s="211" t="s">
        <v>479</v>
      </c>
      <c r="C9" s="211"/>
      <c r="D9" s="211" t="s">
        <v>480</v>
      </c>
      <c r="E9" s="211"/>
      <c r="F9" s="212" t="s">
        <v>481</v>
      </c>
      <c r="G9" s="213" t="s">
        <v>533</v>
      </c>
      <c r="H9" s="264" t="s">
        <v>534</v>
      </c>
      <c r="I9" s="215" t="s">
        <v>515</v>
      </c>
      <c r="J9" s="1051"/>
      <c r="K9" s="1052"/>
      <c r="L9" s="198"/>
      <c r="M9" s="216" t="s">
        <v>474</v>
      </c>
      <c r="N9" s="202" t="s">
        <v>473</v>
      </c>
      <c r="O9" s="217">
        <v>0.5</v>
      </c>
      <c r="P9" s="203">
        <v>150000</v>
      </c>
      <c r="Q9" s="203">
        <v>2500000000</v>
      </c>
      <c r="R9" s="202" t="s">
        <v>485</v>
      </c>
      <c r="S9" s="202" t="s">
        <v>486</v>
      </c>
      <c r="W9" s="198"/>
    </row>
    <row r="10" spans="2:28" s="199" customFormat="1" ht="18" customHeight="1">
      <c r="B10" s="218" t="s">
        <v>487</v>
      </c>
      <c r="C10" s="218" t="s">
        <v>488</v>
      </c>
      <c r="D10" s="219" t="s">
        <v>489</v>
      </c>
      <c r="E10" s="218" t="s">
        <v>490</v>
      </c>
      <c r="F10" s="218" t="s">
        <v>490</v>
      </c>
      <c r="G10" s="218" t="s">
        <v>490</v>
      </c>
      <c r="H10" s="220" t="s">
        <v>490</v>
      </c>
      <c r="I10" s="220" t="s">
        <v>490</v>
      </c>
      <c r="J10" s="1022"/>
      <c r="K10" s="1023"/>
      <c r="L10" s="198"/>
      <c r="M10" s="216" t="s">
        <v>474</v>
      </c>
      <c r="N10" s="202"/>
      <c r="O10" s="210"/>
      <c r="P10" s="203"/>
      <c r="Q10" s="203"/>
      <c r="R10" s="202" t="s">
        <v>485</v>
      </c>
      <c r="S10" s="202" t="s">
        <v>486</v>
      </c>
      <c r="W10" s="198"/>
    </row>
    <row r="11" spans="2:28" s="199" customFormat="1" ht="18" customHeight="1" thickBot="1">
      <c r="B11" s="1024" t="s">
        <v>491</v>
      </c>
      <c r="C11" s="221"/>
      <c r="D11" s="221"/>
      <c r="E11" s="222"/>
      <c r="F11" s="222"/>
      <c r="G11" s="222"/>
      <c r="H11" s="223">
        <f>IFERROR((((F11*$S$13)/$R$13)),"")</f>
        <v>0</v>
      </c>
      <c r="I11" s="223">
        <f>H11-G11</f>
        <v>0</v>
      </c>
      <c r="J11" s="1026"/>
      <c r="K11" s="1027"/>
      <c r="L11" s="198"/>
      <c r="M11" s="216"/>
      <c r="N11" s="224"/>
      <c r="O11" s="225"/>
      <c r="P11" s="226"/>
      <c r="Q11" s="226"/>
      <c r="R11" s="202"/>
      <c r="S11" s="202"/>
      <c r="T11" s="198"/>
      <c r="W11" s="198"/>
    </row>
    <row r="12" spans="2:28" s="199" customFormat="1" ht="18" customHeight="1" thickBot="1">
      <c r="B12" s="1025"/>
      <c r="C12" s="221"/>
      <c r="D12" s="221"/>
      <c r="E12" s="222"/>
      <c r="F12" s="222"/>
      <c r="G12" s="222"/>
      <c r="H12" s="223">
        <f>IFERROR((((F12*$S$13)/$R$13)),"")</f>
        <v>0</v>
      </c>
      <c r="I12" s="223">
        <f>H12-G12</f>
        <v>0</v>
      </c>
      <c r="J12" s="1026"/>
      <c r="K12" s="1027"/>
      <c r="L12" s="198"/>
      <c r="M12" s="216"/>
      <c r="N12" s="227">
        <f>E5</f>
        <v>0</v>
      </c>
      <c r="O12" s="228">
        <f>IF($N$12="2/3",O8,O9)</f>
        <v>0.5</v>
      </c>
      <c r="P12" s="229">
        <f>IF($N$12="2/3",P8,P9)</f>
        <v>150000</v>
      </c>
      <c r="Q12" s="230">
        <f>IF($N$12="2/3",Q8,Q9)</f>
        <v>2500000000</v>
      </c>
      <c r="R12" s="224"/>
      <c r="S12" s="224"/>
      <c r="W12" s="198"/>
    </row>
    <row r="13" spans="2:28" s="199" customFormat="1" ht="18" customHeight="1" thickBot="1">
      <c r="B13" s="1025"/>
      <c r="C13" s="231"/>
      <c r="D13" s="231"/>
      <c r="E13" s="232"/>
      <c r="F13" s="232"/>
      <c r="G13" s="232"/>
      <c r="H13" s="223">
        <f>IFERROR((((F13*$S$13)/$R$13)),"")</f>
        <v>0</v>
      </c>
      <c r="I13" s="223">
        <f>H13-G13</f>
        <v>0</v>
      </c>
      <c r="J13" s="1026"/>
      <c r="K13" s="1027"/>
      <c r="L13" s="198"/>
      <c r="M13" s="198"/>
      <c r="R13" s="230" t="str">
        <f>IF($N$12="2/3",R9,R10)</f>
        <v>5</v>
      </c>
      <c r="S13" s="230" t="str">
        <f>IF($N$12="2/3",S9,S10)</f>
        <v>4</v>
      </c>
      <c r="T13" s="198" t="s">
        <v>492</v>
      </c>
    </row>
    <row r="14" spans="2:28" s="199" customFormat="1" ht="18" customHeight="1" thickTop="1" thickBot="1">
      <c r="B14" s="1053" t="s">
        <v>493</v>
      </c>
      <c r="C14" s="1054"/>
      <c r="D14" s="233"/>
      <c r="E14" s="234">
        <f>SUM(E11:E13)</f>
        <v>0</v>
      </c>
      <c r="F14" s="234">
        <f t="shared" ref="F14" si="0">SUM(F11:F13)</f>
        <v>0</v>
      </c>
      <c r="G14" s="234">
        <f>SUM(G11:G13)</f>
        <v>0</v>
      </c>
      <c r="H14" s="234">
        <f>SUM(H11:H13)</f>
        <v>0</v>
      </c>
      <c r="I14" s="235">
        <f>SUM(I11:I13)</f>
        <v>0</v>
      </c>
      <c r="J14" s="1055"/>
      <c r="K14" s="1027"/>
      <c r="L14" s="198"/>
      <c r="M14" s="198"/>
      <c r="N14" s="236" t="s">
        <v>494</v>
      </c>
      <c r="O14" s="237"/>
      <c r="P14" s="198"/>
      <c r="W14" s="216" t="s">
        <v>495</v>
      </c>
      <c r="X14" s="238" t="s">
        <v>496</v>
      </c>
      <c r="Y14" s="239" t="s">
        <v>497</v>
      </c>
      <c r="Z14" s="239" t="s">
        <v>498</v>
      </c>
      <c r="AA14" s="239" t="s">
        <v>499</v>
      </c>
      <c r="AB14" s="216" t="s">
        <v>495</v>
      </c>
    </row>
    <row r="15" spans="2:28" s="199" customFormat="1" ht="18" customHeight="1">
      <c r="B15" s="1025" t="s">
        <v>500</v>
      </c>
      <c r="C15" s="240"/>
      <c r="D15" s="240"/>
      <c r="E15" s="241">
        <v>0</v>
      </c>
      <c r="F15" s="241">
        <v>0</v>
      </c>
      <c r="G15" s="241"/>
      <c r="H15" s="223">
        <f>IFERROR((((F15*$S$13)/$R$13)),"")</f>
        <v>0</v>
      </c>
      <c r="I15" s="223">
        <f>H15-G15</f>
        <v>0</v>
      </c>
      <c r="J15" s="1026"/>
      <c r="K15" s="1027"/>
      <c r="L15" s="198"/>
      <c r="M15" s="198"/>
      <c r="N15" s="242"/>
      <c r="O15" s="243"/>
      <c r="P15" s="198" t="s">
        <v>492</v>
      </c>
      <c r="Q15" s="216" t="s">
        <v>501</v>
      </c>
      <c r="R15" s="244">
        <f>G39</f>
        <v>0</v>
      </c>
      <c r="S15" s="198"/>
      <c r="W15" s="216" t="s">
        <v>502</v>
      </c>
      <c r="X15" s="245" t="s">
        <v>503</v>
      </c>
      <c r="Y15" s="245" t="s">
        <v>504</v>
      </c>
      <c r="Z15" s="245" t="s">
        <v>505</v>
      </c>
      <c r="AA15" s="245" t="s">
        <v>506</v>
      </c>
      <c r="AB15" s="216" t="s">
        <v>484</v>
      </c>
    </row>
    <row r="16" spans="2:28" s="199" customFormat="1" ht="18" customHeight="1">
      <c r="B16" s="1025"/>
      <c r="C16" s="221"/>
      <c r="D16" s="221"/>
      <c r="E16" s="222"/>
      <c r="F16" s="222"/>
      <c r="G16" s="222"/>
      <c r="H16" s="223">
        <f t="shared" ref="H16:H24" si="1">IFERROR((((F16*$S$13)/$R$13)),"")</f>
        <v>0</v>
      </c>
      <c r="I16" s="223">
        <f t="shared" ref="I16:I24" si="2">H16-G16</f>
        <v>0</v>
      </c>
      <c r="J16" s="1026"/>
      <c r="K16" s="1027"/>
      <c r="L16" s="198"/>
      <c r="M16" s="198"/>
      <c r="N16" s="242" t="s">
        <v>507</v>
      </c>
      <c r="O16" s="246">
        <f>Q12</f>
        <v>2500000000</v>
      </c>
      <c r="P16" s="198" t="s">
        <v>492</v>
      </c>
      <c r="Q16" s="216" t="s">
        <v>508</v>
      </c>
      <c r="R16" s="244">
        <f>H39</f>
        <v>0</v>
      </c>
      <c r="S16" s="198"/>
      <c r="W16" s="216" t="s">
        <v>509</v>
      </c>
      <c r="X16" s="245" t="s">
        <v>503</v>
      </c>
      <c r="Y16" s="245" t="s">
        <v>504</v>
      </c>
      <c r="Z16" s="245" t="s">
        <v>505</v>
      </c>
      <c r="AA16" s="245" t="s">
        <v>506</v>
      </c>
      <c r="AB16" s="216" t="s">
        <v>484</v>
      </c>
    </row>
    <row r="17" spans="2:28" s="199" customFormat="1" ht="18" customHeight="1">
      <c r="B17" s="1025"/>
      <c r="C17" s="221"/>
      <c r="D17" s="221"/>
      <c r="E17" s="222"/>
      <c r="F17" s="222"/>
      <c r="G17" s="222"/>
      <c r="H17" s="223">
        <f t="shared" si="1"/>
        <v>0</v>
      </c>
      <c r="I17" s="223">
        <f t="shared" si="2"/>
        <v>0</v>
      </c>
      <c r="J17" s="1026"/>
      <c r="K17" s="1027"/>
      <c r="L17" s="198"/>
      <c r="M17" s="198"/>
      <c r="N17" s="247" t="s">
        <v>510</v>
      </c>
      <c r="O17" s="248">
        <f>IF(O3="実施要綱第5条第一項サ", I40,I39)</f>
        <v>0</v>
      </c>
      <c r="P17" s="198" t="s">
        <v>492</v>
      </c>
      <c r="Q17" s="216" t="s">
        <v>511</v>
      </c>
      <c r="R17" s="216" t="str">
        <f>IFERROR(R16/R15,"")</f>
        <v/>
      </c>
      <c r="S17" s="198"/>
      <c r="W17" s="216" t="s">
        <v>512</v>
      </c>
      <c r="X17" s="245" t="s">
        <v>503</v>
      </c>
      <c r="Y17" s="245" t="s">
        <v>504</v>
      </c>
      <c r="Z17" s="245" t="s">
        <v>505</v>
      </c>
      <c r="AA17" s="245" t="s">
        <v>506</v>
      </c>
      <c r="AB17" s="216" t="s">
        <v>484</v>
      </c>
    </row>
    <row r="18" spans="2:28" s="199" customFormat="1" ht="18" customHeight="1" thickBot="1">
      <c r="B18" s="1025"/>
      <c r="C18" s="221"/>
      <c r="D18" s="221"/>
      <c r="E18" s="222"/>
      <c r="F18" s="222"/>
      <c r="G18" s="222"/>
      <c r="H18" s="223">
        <f t="shared" si="1"/>
        <v>0</v>
      </c>
      <c r="I18" s="223">
        <f t="shared" si="2"/>
        <v>0</v>
      </c>
      <c r="J18" s="1026"/>
      <c r="K18" s="1027"/>
      <c r="L18" s="198"/>
      <c r="M18" s="198"/>
      <c r="N18" s="249" t="s">
        <v>484</v>
      </c>
      <c r="O18" s="250">
        <f>IFERROR((ROUNDDOWN(MIN(O16:O17),-3)),"")</f>
        <v>0</v>
      </c>
      <c r="P18" s="198" t="s">
        <v>492</v>
      </c>
      <c r="Q18" s="198"/>
      <c r="R18" s="198"/>
      <c r="S18" s="198"/>
      <c r="W18" s="216" t="s">
        <v>513</v>
      </c>
      <c r="X18" s="245" t="s">
        <v>503</v>
      </c>
      <c r="Y18" s="245" t="s">
        <v>504</v>
      </c>
      <c r="Z18" s="245" t="s">
        <v>505</v>
      </c>
      <c r="AA18" s="251" t="s">
        <v>514</v>
      </c>
      <c r="AB18" s="216" t="s">
        <v>515</v>
      </c>
    </row>
    <row r="19" spans="2:28" s="199" customFormat="1" ht="18" customHeight="1" thickTop="1">
      <c r="B19" s="1025"/>
      <c r="C19" s="221"/>
      <c r="D19" s="221"/>
      <c r="E19" s="222"/>
      <c r="F19" s="222"/>
      <c r="G19" s="222"/>
      <c r="H19" s="223">
        <f t="shared" si="1"/>
        <v>0</v>
      </c>
      <c r="I19" s="223">
        <f t="shared" si="2"/>
        <v>0</v>
      </c>
      <c r="J19" s="1026"/>
      <c r="K19" s="1027"/>
      <c r="L19" s="198"/>
      <c r="M19" s="198"/>
      <c r="N19" s="216" t="s">
        <v>516</v>
      </c>
      <c r="O19" s="252">
        <v>100000000</v>
      </c>
      <c r="P19" s="216" t="s">
        <v>517</v>
      </c>
      <c r="Q19" s="203">
        <f>MIN(O15:O16)</f>
        <v>2500000000</v>
      </c>
      <c r="R19" s="198"/>
      <c r="S19" s="198"/>
    </row>
    <row r="20" spans="2:28" s="199" customFormat="1" ht="18" customHeight="1">
      <c r="B20" s="1025"/>
      <c r="C20" s="221"/>
      <c r="D20" s="221"/>
      <c r="E20" s="222"/>
      <c r="F20" s="222"/>
      <c r="G20" s="222"/>
      <c r="H20" s="223">
        <f t="shared" si="1"/>
        <v>0</v>
      </c>
      <c r="I20" s="223">
        <f t="shared" si="2"/>
        <v>0</v>
      </c>
      <c r="J20" s="1026"/>
      <c r="K20" s="1027"/>
      <c r="L20" s="198"/>
      <c r="M20" s="198"/>
      <c r="N20" s="198" t="s">
        <v>518</v>
      </c>
      <c r="O20" s="253"/>
      <c r="P20" s="198"/>
      <c r="Q20" s="198"/>
      <c r="R20" s="198"/>
      <c r="S20" s="198"/>
    </row>
    <row r="21" spans="2:28" s="199" customFormat="1" ht="18" customHeight="1">
      <c r="B21" s="1025"/>
      <c r="C21" s="221"/>
      <c r="D21" s="221"/>
      <c r="E21" s="222"/>
      <c r="F21" s="222"/>
      <c r="G21" s="222"/>
      <c r="H21" s="223">
        <f t="shared" si="1"/>
        <v>0</v>
      </c>
      <c r="I21" s="223">
        <f t="shared" si="2"/>
        <v>0</v>
      </c>
      <c r="J21" s="1026"/>
      <c r="K21" s="1027"/>
      <c r="L21" s="198"/>
      <c r="M21" s="198"/>
      <c r="N21" s="198" t="s">
        <v>495</v>
      </c>
      <c r="O21" s="198"/>
      <c r="P21" s="198"/>
      <c r="Q21" s="198"/>
      <c r="R21" s="198"/>
      <c r="S21" s="198"/>
    </row>
    <row r="22" spans="2:28" s="199" customFormat="1" ht="18" customHeight="1">
      <c r="B22" s="1025"/>
      <c r="C22" s="221"/>
      <c r="D22" s="221"/>
      <c r="E22" s="222"/>
      <c r="F22" s="222"/>
      <c r="G22" s="222"/>
      <c r="H22" s="223">
        <f t="shared" si="1"/>
        <v>0</v>
      </c>
      <c r="I22" s="223">
        <f t="shared" si="2"/>
        <v>0</v>
      </c>
      <c r="J22" s="1026"/>
      <c r="K22" s="1027"/>
      <c r="L22" s="198"/>
      <c r="M22" s="198"/>
      <c r="N22" s="216" t="s">
        <v>460</v>
      </c>
      <c r="O22" s="216"/>
      <c r="P22" s="216"/>
      <c r="Q22" s="216"/>
      <c r="R22" s="198"/>
      <c r="S22" s="198"/>
    </row>
    <row r="23" spans="2:28" s="199" customFormat="1" ht="18" customHeight="1">
      <c r="B23" s="1025"/>
      <c r="C23" s="221"/>
      <c r="D23" s="221"/>
      <c r="E23" s="222"/>
      <c r="F23" s="222"/>
      <c r="G23" s="222"/>
      <c r="H23" s="223">
        <f t="shared" si="1"/>
        <v>0</v>
      </c>
      <c r="I23" s="223">
        <f t="shared" si="2"/>
        <v>0</v>
      </c>
      <c r="J23" s="1026"/>
      <c r="K23" s="1027"/>
      <c r="L23" s="198"/>
      <c r="M23" s="198"/>
      <c r="N23" s="216" t="s">
        <v>519</v>
      </c>
      <c r="O23" s="216"/>
      <c r="P23" s="216"/>
      <c r="Q23" s="216"/>
      <c r="R23" s="198"/>
      <c r="S23" s="198"/>
    </row>
    <row r="24" spans="2:28" s="199" customFormat="1" ht="18" customHeight="1" thickBot="1">
      <c r="B24" s="1025"/>
      <c r="C24" s="231"/>
      <c r="D24" s="231"/>
      <c r="E24" s="232"/>
      <c r="F24" s="232"/>
      <c r="G24" s="232"/>
      <c r="H24" s="223">
        <f t="shared" si="1"/>
        <v>0</v>
      </c>
      <c r="I24" s="223">
        <f t="shared" si="2"/>
        <v>0</v>
      </c>
      <c r="J24" s="1026"/>
      <c r="K24" s="1027"/>
      <c r="L24" s="198"/>
      <c r="M24" s="198"/>
      <c r="N24" s="216" t="s">
        <v>520</v>
      </c>
      <c r="O24" s="216"/>
      <c r="P24" s="216"/>
      <c r="Q24" s="216"/>
      <c r="R24" s="198"/>
      <c r="S24" s="198"/>
    </row>
    <row r="25" spans="2:28" s="199" customFormat="1" ht="18" customHeight="1" thickBot="1">
      <c r="B25" s="1053" t="s">
        <v>493</v>
      </c>
      <c r="C25" s="1054"/>
      <c r="D25" s="233"/>
      <c r="E25" s="234">
        <f>SUM(E15:E24)</f>
        <v>0</v>
      </c>
      <c r="F25" s="234">
        <f t="shared" ref="F25:I25" si="3">SUM(F15:F24)</f>
        <v>0</v>
      </c>
      <c r="G25" s="234">
        <f t="shared" si="3"/>
        <v>0</v>
      </c>
      <c r="H25" s="234">
        <f t="shared" si="3"/>
        <v>0</v>
      </c>
      <c r="I25" s="235">
        <f t="shared" si="3"/>
        <v>0</v>
      </c>
      <c r="J25" s="1055"/>
      <c r="K25" s="1027"/>
      <c r="L25" s="198"/>
      <c r="M25" s="198"/>
      <c r="N25" s="216" t="s">
        <v>521</v>
      </c>
      <c r="O25" s="216"/>
      <c r="P25" s="216"/>
      <c r="Q25" s="216"/>
      <c r="R25" s="198"/>
      <c r="S25" s="198"/>
    </row>
    <row r="26" spans="2:28" s="199" customFormat="1" ht="18" customHeight="1">
      <c r="B26" s="1025" t="s">
        <v>522</v>
      </c>
      <c r="C26" s="240"/>
      <c r="D26" s="240"/>
      <c r="E26" s="241">
        <v>0</v>
      </c>
      <c r="F26" s="241">
        <v>0</v>
      </c>
      <c r="G26" s="241"/>
      <c r="H26" s="223">
        <f>IFERROR((((F26*$S$13)/$R$13)),"")</f>
        <v>0</v>
      </c>
      <c r="I26" s="223">
        <f>H26-G26</f>
        <v>0</v>
      </c>
      <c r="J26" s="1026"/>
      <c r="K26" s="1027"/>
      <c r="L26" s="198"/>
      <c r="M26" s="198"/>
      <c r="N26" s="198"/>
      <c r="O26" s="198"/>
      <c r="P26" s="198"/>
      <c r="Q26" s="198"/>
      <c r="R26" s="198"/>
      <c r="S26" s="198"/>
    </row>
    <row r="27" spans="2:28" s="199" customFormat="1" ht="18" customHeight="1">
      <c r="B27" s="1025"/>
      <c r="C27" s="221"/>
      <c r="D27" s="221"/>
      <c r="E27" s="222"/>
      <c r="F27" s="222"/>
      <c r="G27" s="222"/>
      <c r="H27" s="223">
        <f t="shared" ref="H27:H35" si="4">IFERROR((((F27*$S$13)/$R$13)),"")</f>
        <v>0</v>
      </c>
      <c r="I27" s="223">
        <f t="shared" ref="I27:I35" si="5">H27-G27</f>
        <v>0</v>
      </c>
      <c r="J27" s="1026"/>
      <c r="K27" s="1027"/>
      <c r="L27" s="198"/>
      <c r="M27" s="198"/>
      <c r="N27" s="198" t="s">
        <v>495</v>
      </c>
      <c r="O27" s="238" t="s">
        <v>496</v>
      </c>
      <c r="P27" s="239" t="s">
        <v>497</v>
      </c>
      <c r="Q27" s="254" t="s">
        <v>498</v>
      </c>
      <c r="R27" s="239" t="s">
        <v>499</v>
      </c>
      <c r="S27" s="198" t="s">
        <v>495</v>
      </c>
    </row>
    <row r="28" spans="2:28" s="199" customFormat="1" ht="18" customHeight="1">
      <c r="B28" s="1025"/>
      <c r="C28" s="221"/>
      <c r="D28" s="221"/>
      <c r="E28" s="222"/>
      <c r="F28" s="222"/>
      <c r="G28" s="222"/>
      <c r="H28" s="223">
        <f t="shared" si="4"/>
        <v>0</v>
      </c>
      <c r="I28" s="223">
        <f t="shared" si="5"/>
        <v>0</v>
      </c>
      <c r="J28" s="1026"/>
      <c r="K28" s="1027"/>
      <c r="L28" s="198"/>
      <c r="M28" s="198"/>
      <c r="N28" s="216" t="s">
        <v>460</v>
      </c>
      <c r="O28" s="245" t="s">
        <v>503</v>
      </c>
      <c r="P28" s="245" t="s">
        <v>504</v>
      </c>
      <c r="Q28" s="245" t="s">
        <v>505</v>
      </c>
      <c r="R28" s="245" t="s">
        <v>506</v>
      </c>
      <c r="S28" s="198" t="s">
        <v>484</v>
      </c>
    </row>
    <row r="29" spans="2:28" s="199" customFormat="1" ht="18" customHeight="1">
      <c r="B29" s="1025"/>
      <c r="C29" s="221"/>
      <c r="D29" s="221"/>
      <c r="E29" s="222"/>
      <c r="F29" s="222"/>
      <c r="G29" s="222"/>
      <c r="H29" s="223">
        <f t="shared" si="4"/>
        <v>0</v>
      </c>
      <c r="I29" s="223">
        <f t="shared" si="5"/>
        <v>0</v>
      </c>
      <c r="J29" s="1026"/>
      <c r="K29" s="1027"/>
      <c r="L29" s="198"/>
      <c r="M29" s="198"/>
      <c r="N29" s="216" t="s">
        <v>519</v>
      </c>
      <c r="O29" s="245" t="s">
        <v>503</v>
      </c>
      <c r="P29" s="245" t="s">
        <v>504</v>
      </c>
      <c r="Q29" s="245" t="s">
        <v>505</v>
      </c>
      <c r="R29" s="245" t="s">
        <v>506</v>
      </c>
      <c r="S29" s="198" t="s">
        <v>484</v>
      </c>
    </row>
    <row r="30" spans="2:28" s="199" customFormat="1" ht="18" customHeight="1">
      <c r="B30" s="1025"/>
      <c r="C30" s="221"/>
      <c r="D30" s="221"/>
      <c r="E30" s="222"/>
      <c r="F30" s="222"/>
      <c r="G30" s="222"/>
      <c r="H30" s="223">
        <f t="shared" si="4"/>
        <v>0</v>
      </c>
      <c r="I30" s="223">
        <f t="shared" si="5"/>
        <v>0</v>
      </c>
      <c r="J30" s="1026"/>
      <c r="K30" s="1027"/>
      <c r="L30" s="198"/>
      <c r="M30" s="198"/>
      <c r="N30" s="216" t="s">
        <v>520</v>
      </c>
      <c r="O30" s="245" t="s">
        <v>503</v>
      </c>
      <c r="P30" s="245" t="s">
        <v>504</v>
      </c>
      <c r="Q30" s="245" t="s">
        <v>505</v>
      </c>
      <c r="R30" s="251" t="s">
        <v>514</v>
      </c>
      <c r="S30" s="198" t="s">
        <v>515</v>
      </c>
    </row>
    <row r="31" spans="2:28" s="199" customFormat="1" ht="18" customHeight="1">
      <c r="B31" s="1025"/>
      <c r="C31" s="221"/>
      <c r="D31" s="221"/>
      <c r="E31" s="222"/>
      <c r="F31" s="222"/>
      <c r="G31" s="222"/>
      <c r="H31" s="223">
        <f t="shared" si="4"/>
        <v>0</v>
      </c>
      <c r="I31" s="223">
        <f t="shared" si="5"/>
        <v>0</v>
      </c>
      <c r="J31" s="1026"/>
      <c r="K31" s="1027"/>
      <c r="L31" s="198"/>
      <c r="M31" s="198"/>
      <c r="N31" s="216" t="s">
        <v>521</v>
      </c>
      <c r="O31" s="245" t="s">
        <v>503</v>
      </c>
      <c r="P31" s="245" t="s">
        <v>504</v>
      </c>
      <c r="Q31" s="245" t="s">
        <v>505</v>
      </c>
      <c r="R31" s="251" t="s">
        <v>514</v>
      </c>
      <c r="S31" s="198" t="s">
        <v>515</v>
      </c>
    </row>
    <row r="32" spans="2:28" s="199" customFormat="1" ht="18" customHeight="1">
      <c r="B32" s="1025"/>
      <c r="C32" s="221"/>
      <c r="D32" s="221"/>
      <c r="E32" s="222"/>
      <c r="F32" s="222"/>
      <c r="G32" s="222"/>
      <c r="H32" s="223">
        <f t="shared" si="4"/>
        <v>0</v>
      </c>
      <c r="I32" s="223">
        <f t="shared" si="5"/>
        <v>0</v>
      </c>
      <c r="J32" s="1026"/>
      <c r="K32" s="1027"/>
      <c r="L32" s="198"/>
      <c r="M32" s="198"/>
    </row>
    <row r="33" spans="2:19" s="199" customFormat="1" ht="18" customHeight="1">
      <c r="B33" s="1025"/>
      <c r="C33" s="221"/>
      <c r="D33" s="221"/>
      <c r="E33" s="222"/>
      <c r="F33" s="222"/>
      <c r="G33" s="222"/>
      <c r="H33" s="223">
        <f t="shared" si="4"/>
        <v>0</v>
      </c>
      <c r="I33" s="223">
        <f t="shared" si="5"/>
        <v>0</v>
      </c>
      <c r="J33" s="1026"/>
      <c r="K33" s="1027"/>
      <c r="L33" s="198"/>
      <c r="M33" s="198"/>
    </row>
    <row r="34" spans="2:19" s="199" customFormat="1" ht="18" customHeight="1">
      <c r="B34" s="1025"/>
      <c r="C34" s="221"/>
      <c r="D34" s="221"/>
      <c r="E34" s="222"/>
      <c r="F34" s="222"/>
      <c r="G34" s="222"/>
      <c r="H34" s="223">
        <f t="shared" si="4"/>
        <v>0</v>
      </c>
      <c r="I34" s="223">
        <f t="shared" si="5"/>
        <v>0</v>
      </c>
      <c r="J34" s="1026"/>
      <c r="K34" s="1027"/>
      <c r="L34" s="198"/>
      <c r="M34" s="198"/>
    </row>
    <row r="35" spans="2:19" s="199" customFormat="1" ht="18" customHeight="1" thickBot="1">
      <c r="B35" s="1025"/>
      <c r="C35" s="221"/>
      <c r="D35" s="221"/>
      <c r="E35" s="222"/>
      <c r="F35" s="222"/>
      <c r="G35" s="222"/>
      <c r="H35" s="223">
        <f t="shared" si="4"/>
        <v>0</v>
      </c>
      <c r="I35" s="223">
        <f t="shared" si="5"/>
        <v>0</v>
      </c>
      <c r="J35" s="1026"/>
      <c r="K35" s="1027"/>
      <c r="L35" s="198"/>
      <c r="M35" s="198"/>
    </row>
    <row r="36" spans="2:19" s="199" customFormat="1" ht="18" hidden="1" customHeight="1" thickBot="1">
      <c r="B36" s="1025"/>
      <c r="C36" s="436"/>
      <c r="D36" s="436"/>
      <c r="E36" s="437"/>
      <c r="F36" s="437"/>
      <c r="G36" s="437"/>
      <c r="H36" s="255">
        <f t="shared" ref="H36" si="6">G36-F36</f>
        <v>0</v>
      </c>
      <c r="I36" s="256">
        <f>((H36*$S$13)/$R$13)*$I$46</f>
        <v>0</v>
      </c>
      <c r="J36" s="1022"/>
      <c r="K36" s="1023"/>
      <c r="L36" s="198"/>
      <c r="M36" s="198"/>
    </row>
    <row r="37" spans="2:19" s="199" customFormat="1" ht="13.5" customHeight="1" thickBot="1">
      <c r="B37" s="1053" t="s">
        <v>493</v>
      </c>
      <c r="C37" s="1054"/>
      <c r="D37" s="234"/>
      <c r="E37" s="234">
        <f>SUM(E26:E36)</f>
        <v>0</v>
      </c>
      <c r="F37" s="234">
        <f t="shared" ref="F37:H37" si="7">SUM(F26:F36)</f>
        <v>0</v>
      </c>
      <c r="G37" s="234">
        <f t="shared" si="7"/>
        <v>0</v>
      </c>
      <c r="H37" s="234">
        <f t="shared" si="7"/>
        <v>0</v>
      </c>
      <c r="I37" s="235">
        <f>IFERROR((SUM(I26:I36)),"")</f>
        <v>0</v>
      </c>
      <c r="J37" s="1055"/>
      <c r="K37" s="1027"/>
      <c r="L37" s="198"/>
      <c r="M37" s="198"/>
    </row>
    <row r="38" spans="2:19" s="199" customFormat="1" ht="12.5" hidden="1" thickBot="1">
      <c r="B38" s="1053" t="s">
        <v>523</v>
      </c>
      <c r="C38" s="1054"/>
      <c r="D38" s="234"/>
      <c r="E38" s="234">
        <f>E40-E39</f>
        <v>0</v>
      </c>
      <c r="F38" s="234">
        <f t="shared" ref="F38:H38" si="8">F40-F39</f>
        <v>0</v>
      </c>
      <c r="G38" s="234">
        <f t="shared" si="8"/>
        <v>0</v>
      </c>
      <c r="H38" s="234">
        <f t="shared" si="8"/>
        <v>0</v>
      </c>
      <c r="I38" s="235">
        <f>IFERROR((((H38*$S$13)/$R$13)*$I$46),"")</f>
        <v>0</v>
      </c>
      <c r="J38" s="1055"/>
      <c r="K38" s="1027"/>
      <c r="L38" s="198"/>
      <c r="M38" s="198"/>
    </row>
    <row r="39" spans="2:19" s="199" customFormat="1" ht="18" customHeight="1" thickBot="1">
      <c r="B39" s="1053" t="s">
        <v>524</v>
      </c>
      <c r="C39" s="1054"/>
      <c r="D39" s="234"/>
      <c r="E39" s="234">
        <f>E14+E25+E37</f>
        <v>0</v>
      </c>
      <c r="F39" s="234">
        <f t="shared" ref="F39:H39" si="9">F14+F25+F37</f>
        <v>0</v>
      </c>
      <c r="G39" s="234">
        <f>G14+G25+G37</f>
        <v>0</v>
      </c>
      <c r="H39" s="234">
        <f t="shared" si="9"/>
        <v>0</v>
      </c>
      <c r="I39" s="235">
        <f>IFERROR((I14+I25+I37),"")</f>
        <v>0</v>
      </c>
      <c r="J39" s="1055"/>
      <c r="K39" s="1027"/>
      <c r="L39" s="198"/>
      <c r="M39" s="198"/>
    </row>
    <row r="40" spans="2:19" s="199" customFormat="1" ht="18" hidden="1" customHeight="1" thickBot="1">
      <c r="B40" s="1053" t="s">
        <v>525</v>
      </c>
      <c r="C40" s="1054"/>
      <c r="D40" s="234"/>
      <c r="E40" s="234">
        <f>ROUNDDOWN(E39*1.1,0)</f>
        <v>0</v>
      </c>
      <c r="F40" s="234">
        <f t="shared" ref="F40:H40" si="10">ROUNDDOWN(F39*1.1,0)</f>
        <v>0</v>
      </c>
      <c r="G40" s="234">
        <f t="shared" si="10"/>
        <v>0</v>
      </c>
      <c r="H40" s="234">
        <f t="shared" si="10"/>
        <v>0</v>
      </c>
      <c r="I40" s="235">
        <f>SUM(I38:I39)</f>
        <v>0</v>
      </c>
      <c r="J40" s="1055"/>
      <c r="K40" s="1027"/>
      <c r="L40" s="198"/>
      <c r="M40" s="198"/>
    </row>
    <row r="41" spans="2:19" s="199" customFormat="1" ht="10.25" customHeight="1" thickBot="1">
      <c r="B41" s="1060"/>
      <c r="C41" s="1061"/>
      <c r="D41" s="198"/>
      <c r="E41" s="198"/>
      <c r="F41" s="198"/>
      <c r="G41" s="198"/>
      <c r="H41" s="198"/>
      <c r="I41" s="198"/>
      <c r="J41" s="198"/>
      <c r="K41" s="198"/>
      <c r="L41" s="198"/>
      <c r="M41" s="198"/>
    </row>
    <row r="42" spans="2:19" s="199" customFormat="1" ht="7.75" customHeight="1">
      <c r="B42" s="1062" t="s">
        <v>526</v>
      </c>
      <c r="C42" s="1063"/>
      <c r="D42" s="1064"/>
      <c r="E42" s="1068" t="str">
        <f>IF(D5="","",O16)</f>
        <v/>
      </c>
      <c r="F42" s="1069"/>
      <c r="G42" s="1072" t="s">
        <v>515</v>
      </c>
      <c r="H42" s="1073"/>
      <c r="I42" s="1068" t="str">
        <f>IF(D5="","",O18)</f>
        <v/>
      </c>
      <c r="J42" s="1076"/>
      <c r="K42" s="1069"/>
      <c r="L42" s="198"/>
      <c r="M42" s="198"/>
    </row>
    <row r="43" spans="2:19" s="199" customFormat="1" ht="11.5" thickBot="1">
      <c r="B43" s="1065"/>
      <c r="C43" s="1066"/>
      <c r="D43" s="1067"/>
      <c r="E43" s="1070"/>
      <c r="F43" s="1071"/>
      <c r="G43" s="1074"/>
      <c r="H43" s="1075"/>
      <c r="I43" s="1070"/>
      <c r="J43" s="1070"/>
      <c r="K43" s="1071"/>
      <c r="L43" s="198"/>
      <c r="M43" s="198"/>
    </row>
    <row r="44" spans="2:19" s="199" customFormat="1" ht="13.75" customHeight="1">
      <c r="B44" s="257"/>
      <c r="C44" s="257"/>
      <c r="D44" s="257"/>
      <c r="E44" s="257"/>
      <c r="F44" s="257"/>
      <c r="G44" s="257"/>
      <c r="H44" s="257"/>
      <c r="I44" s="257"/>
      <c r="J44" s="198"/>
      <c r="K44" s="198"/>
      <c r="L44" s="198"/>
      <c r="M44" s="198"/>
    </row>
    <row r="45" spans="2:19" s="199" customFormat="1" ht="18" customHeight="1">
      <c r="B45" s="1056"/>
      <c r="C45" s="1057"/>
      <c r="D45" s="1057"/>
      <c r="E45" s="261"/>
      <c r="F45" s="294"/>
      <c r="G45" s="1059"/>
      <c r="H45" s="1057"/>
      <c r="I45" s="258"/>
      <c r="J45" s="295"/>
      <c r="K45" s="198"/>
      <c r="L45" s="198"/>
      <c r="M45" s="198"/>
      <c r="N45" s="259"/>
      <c r="Q45" s="259"/>
    </row>
    <row r="46" spans="2:19" s="199" customFormat="1" ht="18" customHeight="1">
      <c r="B46" s="1056"/>
      <c r="C46" s="1057"/>
      <c r="D46" s="1057"/>
      <c r="E46" s="261"/>
      <c r="F46" s="294"/>
      <c r="G46" s="1059"/>
      <c r="H46" s="1057"/>
      <c r="I46" s="260"/>
      <c r="J46" s="204"/>
      <c r="K46" s="198"/>
      <c r="L46" s="198"/>
      <c r="M46" s="198"/>
      <c r="N46" s="259"/>
      <c r="Q46" s="259"/>
    </row>
    <row r="47" spans="2:19" s="199" customFormat="1" ht="18" customHeight="1">
      <c r="B47" s="1056"/>
      <c r="C47" s="1057"/>
      <c r="D47" s="1057"/>
      <c r="E47" s="261"/>
      <c r="F47" s="294"/>
      <c r="G47" s="1058"/>
      <c r="H47" s="984"/>
      <c r="I47" s="204"/>
      <c r="J47" s="204"/>
      <c r="K47" s="198"/>
      <c r="L47" s="198"/>
      <c r="M47" s="198"/>
      <c r="N47" s="262"/>
      <c r="Q47" s="259"/>
      <c r="S47" s="262"/>
    </row>
    <row r="48" spans="2:19" s="199" customFormat="1" ht="18" customHeight="1">
      <c r="B48" s="1056"/>
      <c r="C48" s="1057"/>
      <c r="D48" s="1057"/>
      <c r="E48" s="263"/>
      <c r="F48" s="294"/>
      <c r="G48" s="1058"/>
      <c r="H48" s="984"/>
      <c r="I48" s="204"/>
      <c r="J48" s="295"/>
      <c r="K48" s="198"/>
      <c r="L48" s="198"/>
      <c r="M48" s="198"/>
      <c r="N48" s="259"/>
      <c r="Q48" s="259"/>
      <c r="S48" s="259"/>
    </row>
  </sheetData>
  <sheetProtection algorithmName="SHA-512" hashValue="XJujVJPjJvHBFJzsbROSR/4nk/rQU1pX8vYw2Q65RP8Z4x7lfTFXqjUUJdunf9cKjU7oJMEmg2gSq6iuG1AK0Q==" saltValue="Ni1jwNmR7m0GagLLZ33xUQ==" spinCount="100000" sheet="1" formatCells="0"/>
  <mergeCells count="64">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14:C14"/>
    <mergeCell ref="J14:K14"/>
    <mergeCell ref="B15:B24"/>
    <mergeCell ref="J15:K15"/>
    <mergeCell ref="J16:K16"/>
    <mergeCell ref="J17:K17"/>
    <mergeCell ref="J18:K18"/>
    <mergeCell ref="J19:K19"/>
    <mergeCell ref="J20:K20"/>
    <mergeCell ref="J21:K21"/>
    <mergeCell ref="J22:K22"/>
    <mergeCell ref="J23:K23"/>
    <mergeCell ref="J24:K24"/>
    <mergeCell ref="J10:K10"/>
    <mergeCell ref="B11:B13"/>
    <mergeCell ref="J11:K11"/>
    <mergeCell ref="J12:K12"/>
    <mergeCell ref="J13:K13"/>
    <mergeCell ref="F2:G2"/>
    <mergeCell ref="B4:C4"/>
    <mergeCell ref="D4:E4"/>
    <mergeCell ref="G4:H4"/>
    <mergeCell ref="F8:I8"/>
    <mergeCell ref="I4:K4"/>
    <mergeCell ref="I5:K5"/>
    <mergeCell ref="B5:C5"/>
    <mergeCell ref="D5:E5"/>
    <mergeCell ref="G5:H5"/>
    <mergeCell ref="J8:K9"/>
  </mergeCells>
  <phoneticPr fontId="2"/>
  <dataValidations count="1">
    <dataValidation type="list" allowBlank="1" showInputMessage="1" showErrorMessage="1" sqref="I5" xr:uid="{00000000-0002-0000-1D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30"/>
  <sheetViews>
    <sheetView showGridLines="0" showZeros="0" view="pageBreakPreview" zoomScale="70" zoomScaleNormal="100" zoomScaleSheetLayoutView="70" workbookViewId="0">
      <selection sqref="A1:M1"/>
    </sheetView>
  </sheetViews>
  <sheetFormatPr defaultColWidth="8.08203125" defaultRowHeight="13"/>
  <cols>
    <col min="1" max="1" width="3.5" style="1" customWidth="1"/>
    <col min="2" max="2" width="11.58203125" style="1" customWidth="1"/>
    <col min="3" max="5" width="14.58203125" style="1" customWidth="1"/>
    <col min="6" max="6" width="9" style="1" customWidth="1"/>
    <col min="7" max="7" width="6.4140625" style="1" customWidth="1"/>
    <col min="8" max="8" width="7.08203125" style="1" customWidth="1"/>
    <col min="9" max="10" width="1.5" style="1" customWidth="1"/>
    <col min="11" max="11" width="11.1640625" style="1" customWidth="1"/>
    <col min="12" max="12" width="17.1640625" style="1" hidden="1" customWidth="1"/>
    <col min="13" max="19" width="17.1640625" style="1" customWidth="1"/>
    <col min="20" max="24" width="15.83203125" style="1" customWidth="1"/>
    <col min="25" max="31" width="15.83203125" style="1" hidden="1" customWidth="1"/>
    <col min="32" max="32" width="15.83203125" style="1" customWidth="1"/>
    <col min="33" max="16384" width="8.08203125" style="1"/>
  </cols>
  <sheetData>
    <row r="1" spans="1:30">
      <c r="A1" s="4" t="s">
        <v>546</v>
      </c>
      <c r="F1" s="1088" t="s">
        <v>521</v>
      </c>
      <c r="G1" s="1088"/>
    </row>
    <row r="2" spans="1:30" ht="16.5">
      <c r="A2" s="1089"/>
      <c r="B2" s="1089"/>
      <c r="C2" s="1089"/>
      <c r="D2" s="1089"/>
      <c r="E2" s="1089"/>
      <c r="F2" s="1089"/>
      <c r="G2" s="1089"/>
      <c r="H2" s="1089"/>
      <c r="I2" s="47"/>
      <c r="AB2" s="48" t="s">
        <v>111</v>
      </c>
      <c r="AD2" s="1" t="s">
        <v>112</v>
      </c>
    </row>
    <row r="3" spans="1:30" ht="6.65" hidden="1" customHeight="1">
      <c r="AB3" s="48" t="s">
        <v>113</v>
      </c>
      <c r="AD3" s="1" t="s">
        <v>114</v>
      </c>
    </row>
    <row r="4" spans="1:30">
      <c r="A4" s="984" t="s">
        <v>528</v>
      </c>
      <c r="B4" s="984"/>
      <c r="C4" s="984"/>
      <c r="D4" s="984"/>
      <c r="E4" s="984"/>
      <c r="F4" s="984"/>
      <c r="G4" s="984"/>
      <c r="H4" s="984"/>
      <c r="AB4" s="48" t="s">
        <v>115</v>
      </c>
      <c r="AD4" s="1" t="s">
        <v>116</v>
      </c>
    </row>
    <row r="5" spans="1:30">
      <c r="A5" s="984" t="s">
        <v>529</v>
      </c>
      <c r="B5" s="984"/>
      <c r="C5" s="984"/>
      <c r="D5" s="984"/>
      <c r="E5" s="984"/>
      <c r="F5" s="984"/>
      <c r="G5" s="984"/>
      <c r="H5" s="984"/>
      <c r="AB5" s="48" t="s">
        <v>117</v>
      </c>
      <c r="AD5" s="1" t="s">
        <v>118</v>
      </c>
    </row>
    <row r="6" spans="1:30">
      <c r="A6" s="984" t="s">
        <v>530</v>
      </c>
      <c r="B6" s="984"/>
      <c r="C6" s="984"/>
      <c r="D6" s="984"/>
      <c r="E6" s="984"/>
      <c r="F6" s="984"/>
      <c r="G6" s="984"/>
      <c r="H6" s="984"/>
      <c r="AD6" s="1" t="s">
        <v>119</v>
      </c>
    </row>
    <row r="7" spans="1:30">
      <c r="A7" s="1090" t="s">
        <v>531</v>
      </c>
      <c r="B7" s="1090"/>
      <c r="C7" s="1090"/>
      <c r="D7" s="1090"/>
      <c r="E7" s="1090"/>
      <c r="F7" s="1090"/>
      <c r="G7" s="1090"/>
      <c r="H7" s="1090"/>
    </row>
    <row r="8" spans="1:30">
      <c r="A8" s="1091"/>
      <c r="B8" s="1091"/>
      <c r="C8" s="1091"/>
      <c r="D8" s="1091"/>
      <c r="E8" s="1091"/>
      <c r="F8" s="1091"/>
      <c r="G8" s="1091"/>
      <c r="H8" s="1091"/>
    </row>
    <row r="9" spans="1:30">
      <c r="A9" s="1092" t="s">
        <v>120</v>
      </c>
      <c r="B9" s="1093" t="s">
        <v>121</v>
      </c>
      <c r="C9" s="1093"/>
      <c r="D9" s="1093" t="s">
        <v>122</v>
      </c>
      <c r="E9" s="1093" t="s">
        <v>123</v>
      </c>
      <c r="F9" s="1094" t="s">
        <v>124</v>
      </c>
      <c r="G9" s="1084" t="s">
        <v>125</v>
      </c>
      <c r="H9" s="1085"/>
      <c r="L9" s="49" t="s">
        <v>126</v>
      </c>
      <c r="M9" s="49"/>
      <c r="N9" s="49"/>
      <c r="O9" s="49"/>
      <c r="P9" s="49"/>
      <c r="Q9" s="49"/>
    </row>
    <row r="10" spans="1:30">
      <c r="A10" s="1092"/>
      <c r="B10" s="297" t="s">
        <v>127</v>
      </c>
      <c r="C10" s="297" t="s">
        <v>128</v>
      </c>
      <c r="D10" s="1093"/>
      <c r="E10" s="1093"/>
      <c r="F10" s="1095"/>
      <c r="G10" s="1086"/>
      <c r="H10" s="1087"/>
      <c r="L10" s="50" t="s">
        <v>129</v>
      </c>
      <c r="M10" s="50"/>
      <c r="N10" s="50"/>
      <c r="O10" s="50"/>
      <c r="P10" s="50"/>
      <c r="Q10" s="50"/>
      <c r="Z10" s="51" t="s">
        <v>130</v>
      </c>
    </row>
    <row r="11" spans="1:30" ht="30" customHeight="1">
      <c r="A11" s="297">
        <v>1</v>
      </c>
      <c r="B11" s="290"/>
      <c r="C11" s="52"/>
      <c r="D11" s="52"/>
      <c r="E11" s="52"/>
      <c r="F11" s="53"/>
      <c r="G11" s="1096"/>
      <c r="H11" s="1097"/>
      <c r="K11" s="5"/>
      <c r="L11" s="50" t="s">
        <v>788</v>
      </c>
      <c r="M11" s="50"/>
      <c r="N11" s="50"/>
      <c r="O11" s="50"/>
      <c r="P11" s="50"/>
      <c r="Q11" s="50"/>
      <c r="Z11" s="51" t="s">
        <v>131</v>
      </c>
    </row>
    <row r="12" spans="1:30" ht="30" customHeight="1">
      <c r="A12" s="297">
        <v>2</v>
      </c>
      <c r="B12" s="290"/>
      <c r="C12" s="52"/>
      <c r="D12" s="52"/>
      <c r="E12" s="52"/>
      <c r="F12" s="53"/>
      <c r="G12" s="1096"/>
      <c r="H12" s="1097"/>
      <c r="K12" s="54"/>
      <c r="L12" s="50" t="s">
        <v>132</v>
      </c>
      <c r="M12" s="50"/>
      <c r="N12" s="50"/>
      <c r="O12" s="50"/>
      <c r="P12" s="50"/>
      <c r="Q12" s="50"/>
      <c r="Z12" s="51" t="s">
        <v>133</v>
      </c>
    </row>
    <row r="13" spans="1:30" ht="30" customHeight="1">
      <c r="A13" s="297">
        <v>3</v>
      </c>
      <c r="B13" s="290"/>
      <c r="C13" s="52"/>
      <c r="D13" s="52"/>
      <c r="E13" s="52"/>
      <c r="F13" s="53"/>
      <c r="G13" s="1096"/>
      <c r="H13" s="1097"/>
      <c r="K13" s="55"/>
      <c r="L13" s="50" t="s">
        <v>134</v>
      </c>
      <c r="M13" s="50"/>
      <c r="N13" s="50"/>
      <c r="O13" s="50"/>
      <c r="P13" s="50"/>
      <c r="Q13" s="50"/>
      <c r="R13" s="55"/>
      <c r="S13" s="55"/>
      <c r="T13" s="55"/>
      <c r="U13" s="55"/>
      <c r="V13" s="55"/>
      <c r="W13" s="55"/>
      <c r="Z13" s="51" t="s">
        <v>135</v>
      </c>
    </row>
    <row r="14" spans="1:30" ht="30" customHeight="1">
      <c r="A14" s="297">
        <v>4</v>
      </c>
      <c r="B14" s="290"/>
      <c r="C14" s="52"/>
      <c r="D14" s="52"/>
      <c r="E14" s="52"/>
      <c r="F14" s="53"/>
      <c r="G14" s="1096"/>
      <c r="H14" s="1097"/>
      <c r="L14" s="50" t="s">
        <v>136</v>
      </c>
      <c r="M14" s="50"/>
      <c r="N14" s="50"/>
      <c r="O14" s="50"/>
      <c r="P14" s="50"/>
      <c r="Q14" s="50"/>
      <c r="Z14" s="51" t="s">
        <v>137</v>
      </c>
    </row>
    <row r="15" spans="1:30" ht="30" customHeight="1">
      <c r="A15" s="297">
        <v>5</v>
      </c>
      <c r="B15" s="290"/>
      <c r="C15" s="52"/>
      <c r="D15" s="52"/>
      <c r="E15" s="52"/>
      <c r="F15" s="53"/>
      <c r="G15" s="1096"/>
      <c r="H15" s="1097"/>
      <c r="L15" s="50"/>
      <c r="M15" s="56"/>
      <c r="N15" s="56"/>
      <c r="O15" s="50"/>
      <c r="P15" s="50"/>
      <c r="Q15" s="50"/>
      <c r="Z15" s="51" t="s">
        <v>138</v>
      </c>
    </row>
    <row r="16" spans="1:30" ht="30" customHeight="1">
      <c r="A16" s="297">
        <v>6</v>
      </c>
      <c r="B16" s="290"/>
      <c r="C16" s="52"/>
      <c r="D16" s="52"/>
      <c r="E16" s="52"/>
      <c r="F16" s="53"/>
      <c r="G16" s="1096"/>
      <c r="H16" s="1097"/>
      <c r="L16" s="56"/>
      <c r="M16" s="56"/>
      <c r="N16" s="56"/>
      <c r="O16" s="56"/>
      <c r="P16" s="56"/>
      <c r="Q16" s="56"/>
      <c r="Z16" s="51"/>
    </row>
    <row r="17" spans="1:26" ht="30" customHeight="1">
      <c r="A17" s="297">
        <v>7</v>
      </c>
      <c r="B17" s="290"/>
      <c r="C17" s="52"/>
      <c r="D17" s="52"/>
      <c r="E17" s="52"/>
      <c r="F17" s="53"/>
      <c r="G17" s="1096"/>
      <c r="H17" s="1097"/>
      <c r="L17" s="56"/>
      <c r="M17" s="56"/>
      <c r="N17" s="56"/>
      <c r="O17" s="56"/>
      <c r="P17" s="56"/>
      <c r="Q17" s="56"/>
      <c r="Z17" s="51"/>
    </row>
    <row r="18" spans="1:26" ht="30" customHeight="1">
      <c r="A18" s="297">
        <v>8</v>
      </c>
      <c r="B18" s="290"/>
      <c r="C18" s="52"/>
      <c r="D18" s="52"/>
      <c r="E18" s="52"/>
      <c r="F18" s="53"/>
      <c r="G18" s="1096"/>
      <c r="H18" s="1097"/>
      <c r="L18" s="56"/>
      <c r="M18" s="56"/>
      <c r="N18" s="56"/>
      <c r="O18" s="56"/>
      <c r="P18" s="56"/>
      <c r="Q18" s="56"/>
      <c r="Z18" s="51"/>
    </row>
    <row r="19" spans="1:26" ht="30" customHeight="1">
      <c r="A19" s="297">
        <v>9</v>
      </c>
      <c r="B19" s="290"/>
      <c r="C19" s="52"/>
      <c r="D19" s="52"/>
      <c r="E19" s="52"/>
      <c r="F19" s="53"/>
      <c r="G19" s="1096"/>
      <c r="H19" s="1097"/>
      <c r="L19" s="56"/>
      <c r="M19" s="56"/>
      <c r="N19" s="56"/>
      <c r="O19" s="56"/>
      <c r="P19" s="56"/>
      <c r="Q19" s="56"/>
    </row>
    <row r="20" spans="1:26" ht="30" customHeight="1">
      <c r="A20" s="297">
        <v>10</v>
      </c>
      <c r="B20" s="290"/>
      <c r="C20" s="52"/>
      <c r="D20" s="52"/>
      <c r="E20" s="52"/>
      <c r="F20" s="53"/>
      <c r="G20" s="1096"/>
      <c r="H20" s="1097"/>
      <c r="L20" s="56"/>
      <c r="M20" s="56"/>
      <c r="N20" s="56"/>
      <c r="O20" s="56"/>
      <c r="P20" s="56"/>
      <c r="Q20" s="56"/>
    </row>
    <row r="21" spans="1:26" ht="30" customHeight="1">
      <c r="A21" s="297">
        <v>11</v>
      </c>
      <c r="B21" s="290"/>
      <c r="C21" s="52"/>
      <c r="D21" s="52"/>
      <c r="E21" s="52"/>
      <c r="F21" s="53"/>
      <c r="G21" s="1096"/>
      <c r="H21" s="1097"/>
    </row>
    <row r="22" spans="1:26" ht="30" customHeight="1">
      <c r="A22" s="297">
        <v>12</v>
      </c>
      <c r="B22" s="290"/>
      <c r="C22" s="52"/>
      <c r="D22" s="52"/>
      <c r="E22" s="52"/>
      <c r="F22" s="53"/>
      <c r="G22" s="1096"/>
      <c r="H22" s="1097"/>
    </row>
    <row r="23" spans="1:26" ht="30" customHeight="1">
      <c r="A23" s="297">
        <v>13</v>
      </c>
      <c r="B23" s="290"/>
      <c r="C23" s="52"/>
      <c r="D23" s="52"/>
      <c r="E23" s="52"/>
      <c r="F23" s="53"/>
      <c r="G23" s="1096"/>
      <c r="H23" s="1097"/>
    </row>
    <row r="24" spans="1:26" ht="30" customHeight="1">
      <c r="A24" s="297">
        <v>14</v>
      </c>
      <c r="B24" s="290"/>
      <c r="C24" s="52"/>
      <c r="D24" s="52"/>
      <c r="E24" s="52"/>
      <c r="F24" s="53"/>
      <c r="G24" s="1096"/>
      <c r="H24" s="1097"/>
    </row>
    <row r="25" spans="1:26" ht="30" customHeight="1">
      <c r="A25" s="297">
        <v>15</v>
      </c>
      <c r="B25" s="290"/>
      <c r="C25" s="52"/>
      <c r="D25" s="52"/>
      <c r="E25" s="52"/>
      <c r="F25" s="53"/>
      <c r="G25" s="1096"/>
      <c r="H25" s="1097"/>
    </row>
    <row r="26" spans="1:26" ht="30" customHeight="1">
      <c r="A26" s="297">
        <v>16</v>
      </c>
      <c r="B26" s="290"/>
      <c r="C26" s="52"/>
      <c r="D26" s="52"/>
      <c r="E26" s="52"/>
      <c r="F26" s="53"/>
      <c r="G26" s="1096"/>
      <c r="H26" s="1097"/>
    </row>
    <row r="27" spans="1:26" ht="30" customHeight="1">
      <c r="A27" s="297">
        <v>17</v>
      </c>
      <c r="B27" s="290"/>
      <c r="C27" s="52"/>
      <c r="D27" s="52"/>
      <c r="E27" s="52"/>
      <c r="F27" s="53"/>
      <c r="G27" s="1096"/>
      <c r="H27" s="1097"/>
    </row>
    <row r="28" spans="1:26" ht="30" customHeight="1">
      <c r="A28" s="297">
        <v>18</v>
      </c>
      <c r="B28" s="290"/>
      <c r="C28" s="52"/>
      <c r="D28" s="52"/>
      <c r="E28" s="52"/>
      <c r="F28" s="53"/>
      <c r="G28" s="1096"/>
      <c r="H28" s="1097"/>
    </row>
    <row r="29" spans="1:26" ht="30" customHeight="1">
      <c r="A29" s="297">
        <v>19</v>
      </c>
      <c r="B29" s="290"/>
      <c r="C29" s="52"/>
      <c r="D29" s="52"/>
      <c r="E29" s="52"/>
      <c r="F29" s="53"/>
      <c r="G29" s="1096"/>
      <c r="H29" s="1097"/>
    </row>
    <row r="30" spans="1:26" ht="30" customHeight="1">
      <c r="A30" s="297">
        <v>20</v>
      </c>
      <c r="B30" s="290"/>
      <c r="C30" s="52"/>
      <c r="D30" s="52"/>
      <c r="E30" s="52"/>
      <c r="F30" s="53"/>
      <c r="G30" s="1096"/>
      <c r="H30" s="1097"/>
    </row>
  </sheetData>
  <sheetProtection algorithmName="SHA-512" hashValue="McjoxpA+pbQJ+5cLSNoIzgWMO4bY/TgGt/Dg/HzAZQqqzOXKzrdDowUBw9WN+/yAU2m56hoNCkNZabeP5Q0Yfw==" saltValue="DZCKeSTl4EUdQUEt7BSK3Q==" spinCount="100000" sheet="1" formatCells="0" insertRows="0"/>
  <mergeCells count="32">
    <mergeCell ref="G29:H29"/>
    <mergeCell ref="G30:H30"/>
    <mergeCell ref="G23:H23"/>
    <mergeCell ref="G24:H24"/>
    <mergeCell ref="G25:H25"/>
    <mergeCell ref="G26:H26"/>
    <mergeCell ref="G27:H27"/>
    <mergeCell ref="G28:H28"/>
    <mergeCell ref="G22:H22"/>
    <mergeCell ref="G11:H11"/>
    <mergeCell ref="G12:H12"/>
    <mergeCell ref="G13:H13"/>
    <mergeCell ref="G14:H14"/>
    <mergeCell ref="G15:H15"/>
    <mergeCell ref="G16:H16"/>
    <mergeCell ref="G17:H17"/>
    <mergeCell ref="G18:H18"/>
    <mergeCell ref="G19:H19"/>
    <mergeCell ref="G20:H20"/>
    <mergeCell ref="G21:H21"/>
    <mergeCell ref="G9:H10"/>
    <mergeCell ref="F1:G1"/>
    <mergeCell ref="A2:H2"/>
    <mergeCell ref="A4:H4"/>
    <mergeCell ref="A5:H5"/>
    <mergeCell ref="A6:H6"/>
    <mergeCell ref="A7:H8"/>
    <mergeCell ref="A9:A10"/>
    <mergeCell ref="B9:C9"/>
    <mergeCell ref="D9:D10"/>
    <mergeCell ref="E9:E10"/>
    <mergeCell ref="F9:F10"/>
  </mergeCells>
  <phoneticPr fontId="2"/>
  <dataValidations count="1">
    <dataValidation type="list" allowBlank="1" showInputMessage="1" showErrorMessage="1" sqref="B11:B30" xr:uid="{00000000-0002-0000-1E00-00000000000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N48"/>
  <sheetViews>
    <sheetView showGridLines="0" showZeros="0" view="pageBreakPreview" zoomScale="55" zoomScaleNormal="100" zoomScaleSheetLayoutView="55" workbookViewId="0">
      <selection activeCell="L29" sqref="L29:P29"/>
    </sheetView>
  </sheetViews>
  <sheetFormatPr defaultRowHeight="13"/>
  <cols>
    <col min="1" max="1" width="1.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9" width="3.33203125" style="91" customWidth="1"/>
    <col min="10" max="10" width="1.08203125" style="91" customWidth="1"/>
    <col min="11" max="12" width="3.6640625" style="91" customWidth="1"/>
    <col min="13" max="13" width="3.33203125" style="91" customWidth="1"/>
    <col min="14" max="14" width="5.08203125" style="91" customWidth="1"/>
    <col min="15" max="16" width="3.33203125" style="91" customWidth="1"/>
    <col min="17" max="18" width="2.83203125" style="91" customWidth="1"/>
    <col min="19" max="19" width="3.6640625" style="91" customWidth="1"/>
    <col min="20" max="21" width="3.33203125" style="91" customWidth="1"/>
    <col min="22" max="25" width="3.33203125" style="92" customWidth="1"/>
    <col min="26" max="27" width="1.5" style="92" customWidth="1"/>
    <col min="28" max="28" width="1.9140625" style="92" customWidth="1"/>
    <col min="29" max="29" width="6.5" style="91" customWidth="1"/>
    <col min="30" max="35" width="8.83203125" style="91"/>
    <col min="36" max="36" width="1.5" style="91" customWidth="1"/>
    <col min="37" max="37" width="1" style="91" customWidth="1"/>
    <col min="38" max="38" width="5.08203125" style="91" customWidth="1"/>
    <col min="39" max="39" width="3.33203125" style="91" customWidth="1"/>
    <col min="40" max="40" width="2.4140625" style="91" customWidth="1"/>
    <col min="41" max="41" width="3.33203125" style="91" customWidth="1"/>
    <col min="42" max="42" width="2.4140625" style="91" customWidth="1"/>
    <col min="43" max="44" width="3.33203125" style="91" customWidth="1"/>
    <col min="45" max="45" width="1.08203125" style="91" customWidth="1"/>
    <col min="46" max="47" width="3.6640625" style="91" customWidth="1"/>
    <col min="48" max="48" width="3.33203125" style="91" customWidth="1"/>
    <col min="49" max="49" width="5.08203125" style="91" customWidth="1"/>
    <col min="50" max="51" width="3.33203125" style="91" customWidth="1"/>
    <col min="52" max="53" width="2.83203125" style="91" customWidth="1"/>
    <col min="54" max="54" width="3.6640625" style="91" customWidth="1"/>
    <col min="55" max="56" width="3.33203125" style="91" customWidth="1"/>
    <col min="57" max="60" width="3.33203125" style="92" customWidth="1"/>
    <col min="61" max="64" width="8.83203125" style="91"/>
    <col min="65" max="66" width="8.83203125" style="725"/>
    <col min="67" max="265" width="8.83203125" style="91"/>
    <col min="266" max="266" width="2.1640625" style="91" customWidth="1"/>
    <col min="267" max="267" width="2.08203125" style="91" customWidth="1"/>
    <col min="268" max="268" width="1" style="91" customWidth="1"/>
    <col min="269" max="269" width="20.4140625" style="91" customWidth="1"/>
    <col min="270" max="270" width="1.08203125" style="91" customWidth="1"/>
    <col min="271" max="272" width="10.58203125" style="91" customWidth="1"/>
    <col min="273" max="273" width="1.58203125" style="91" customWidth="1"/>
    <col min="274" max="274" width="6.1640625" style="91" customWidth="1"/>
    <col min="275" max="275" width="4" style="91" customWidth="1"/>
    <col min="276" max="276" width="3.33203125" style="91" customWidth="1"/>
    <col min="277" max="277" width="0.6640625" style="91" customWidth="1"/>
    <col min="278" max="278" width="3" style="91" customWidth="1"/>
    <col min="279" max="279" width="3.33203125" style="91" customWidth="1"/>
    <col min="280" max="280" width="2.6640625" style="91" customWidth="1"/>
    <col min="281" max="281" width="3.33203125" style="91" customWidth="1"/>
    <col min="282" max="282" width="2.83203125" style="91" customWidth="1"/>
    <col min="283" max="283" width="1.6640625" style="91" customWidth="1"/>
    <col min="284" max="285" width="2" style="91" customWidth="1"/>
    <col min="286" max="286" width="6.5" style="91" customWidth="1"/>
    <col min="287" max="521" width="8.83203125" style="91"/>
    <col min="522" max="522" width="2.1640625" style="91" customWidth="1"/>
    <col min="523" max="523" width="2.08203125" style="91" customWidth="1"/>
    <col min="524" max="524" width="1" style="91" customWidth="1"/>
    <col min="525" max="525" width="20.4140625" style="91" customWidth="1"/>
    <col min="526" max="526" width="1.08203125" style="91" customWidth="1"/>
    <col min="527" max="528" width="10.58203125" style="91" customWidth="1"/>
    <col min="529" max="529" width="1.58203125" style="91" customWidth="1"/>
    <col min="530" max="530" width="6.1640625" style="91" customWidth="1"/>
    <col min="531" max="531" width="4" style="91" customWidth="1"/>
    <col min="532" max="532" width="3.33203125" style="91" customWidth="1"/>
    <col min="533" max="533" width="0.6640625" style="91" customWidth="1"/>
    <col min="534" max="534" width="3" style="91" customWidth="1"/>
    <col min="535" max="535" width="3.33203125" style="91" customWidth="1"/>
    <col min="536" max="536" width="2.6640625" style="91" customWidth="1"/>
    <col min="537" max="537" width="3.33203125" style="91" customWidth="1"/>
    <col min="538" max="538" width="2.83203125" style="91" customWidth="1"/>
    <col min="539" max="539" width="1.6640625" style="91" customWidth="1"/>
    <col min="540" max="541" width="2" style="91" customWidth="1"/>
    <col min="542" max="542" width="6.5" style="91" customWidth="1"/>
    <col min="543" max="777" width="8.83203125" style="91"/>
    <col min="778" max="778" width="2.1640625" style="91" customWidth="1"/>
    <col min="779" max="779" width="2.08203125" style="91" customWidth="1"/>
    <col min="780" max="780" width="1" style="91" customWidth="1"/>
    <col min="781" max="781" width="20.4140625" style="91" customWidth="1"/>
    <col min="782" max="782" width="1.08203125" style="91" customWidth="1"/>
    <col min="783" max="784" width="10.58203125" style="91" customWidth="1"/>
    <col min="785" max="785" width="1.58203125" style="91" customWidth="1"/>
    <col min="786" max="786" width="6.1640625" style="91" customWidth="1"/>
    <col min="787" max="787" width="4" style="91" customWidth="1"/>
    <col min="788" max="788" width="3.33203125" style="91" customWidth="1"/>
    <col min="789" max="789" width="0.6640625" style="91" customWidth="1"/>
    <col min="790" max="790" width="3" style="91" customWidth="1"/>
    <col min="791" max="791" width="3.33203125" style="91" customWidth="1"/>
    <col min="792" max="792" width="2.6640625" style="91" customWidth="1"/>
    <col min="793" max="793" width="3.33203125" style="91" customWidth="1"/>
    <col min="794" max="794" width="2.83203125" style="91" customWidth="1"/>
    <col min="795" max="795" width="1.6640625" style="91" customWidth="1"/>
    <col min="796" max="797" width="2" style="91" customWidth="1"/>
    <col min="798" max="798" width="6.5" style="91" customWidth="1"/>
    <col min="799" max="1033" width="8.83203125" style="91"/>
    <col min="1034" max="1034" width="2.1640625" style="91" customWidth="1"/>
    <col min="1035" max="1035" width="2.08203125" style="91" customWidth="1"/>
    <col min="1036" max="1036" width="1" style="91" customWidth="1"/>
    <col min="1037" max="1037" width="20.4140625" style="91" customWidth="1"/>
    <col min="1038" max="1038" width="1.08203125" style="91" customWidth="1"/>
    <col min="1039" max="1040" width="10.58203125" style="91" customWidth="1"/>
    <col min="1041" max="1041" width="1.58203125" style="91" customWidth="1"/>
    <col min="1042" max="1042" width="6.1640625" style="91" customWidth="1"/>
    <col min="1043" max="1043" width="4" style="91" customWidth="1"/>
    <col min="1044" max="1044" width="3.33203125" style="91" customWidth="1"/>
    <col min="1045" max="1045" width="0.6640625" style="91" customWidth="1"/>
    <col min="1046" max="1046" width="3" style="91" customWidth="1"/>
    <col min="1047" max="1047" width="3.33203125" style="91" customWidth="1"/>
    <col min="1048" max="1048" width="2.6640625" style="91" customWidth="1"/>
    <col min="1049" max="1049" width="3.33203125" style="91" customWidth="1"/>
    <col min="1050" max="1050" width="2.83203125" style="91" customWidth="1"/>
    <col min="1051" max="1051" width="1.6640625" style="91" customWidth="1"/>
    <col min="1052" max="1053" width="2" style="91" customWidth="1"/>
    <col min="1054" max="1054" width="6.5" style="91" customWidth="1"/>
    <col min="1055" max="1289" width="8.83203125" style="91"/>
    <col min="1290" max="1290" width="2.1640625" style="91" customWidth="1"/>
    <col min="1291" max="1291" width="2.08203125" style="91" customWidth="1"/>
    <col min="1292" max="1292" width="1" style="91" customWidth="1"/>
    <col min="1293" max="1293" width="20.4140625" style="91" customWidth="1"/>
    <col min="1294" max="1294" width="1.08203125" style="91" customWidth="1"/>
    <col min="1295" max="1296" width="10.58203125" style="91" customWidth="1"/>
    <col min="1297" max="1297" width="1.58203125" style="91" customWidth="1"/>
    <col min="1298" max="1298" width="6.1640625" style="91" customWidth="1"/>
    <col min="1299" max="1299" width="4" style="91" customWidth="1"/>
    <col min="1300" max="1300" width="3.33203125" style="91" customWidth="1"/>
    <col min="1301" max="1301" width="0.6640625" style="91" customWidth="1"/>
    <col min="1302" max="1302" width="3" style="91" customWidth="1"/>
    <col min="1303" max="1303" width="3.33203125" style="91" customWidth="1"/>
    <col min="1304" max="1304" width="2.6640625" style="91" customWidth="1"/>
    <col min="1305" max="1305" width="3.33203125" style="91" customWidth="1"/>
    <col min="1306" max="1306" width="2.83203125" style="91" customWidth="1"/>
    <col min="1307" max="1307" width="1.6640625" style="91" customWidth="1"/>
    <col min="1308" max="1309" width="2" style="91" customWidth="1"/>
    <col min="1310" max="1310" width="6.5" style="91" customWidth="1"/>
    <col min="1311" max="1545" width="8.83203125" style="91"/>
    <col min="1546" max="1546" width="2.1640625" style="91" customWidth="1"/>
    <col min="1547" max="1547" width="2.08203125" style="91" customWidth="1"/>
    <col min="1548" max="1548" width="1" style="91" customWidth="1"/>
    <col min="1549" max="1549" width="20.4140625" style="91" customWidth="1"/>
    <col min="1550" max="1550" width="1.08203125" style="91" customWidth="1"/>
    <col min="1551" max="1552" width="10.58203125" style="91" customWidth="1"/>
    <col min="1553" max="1553" width="1.58203125" style="91" customWidth="1"/>
    <col min="1554" max="1554" width="6.1640625" style="91" customWidth="1"/>
    <col min="1555" max="1555" width="4" style="91" customWidth="1"/>
    <col min="1556" max="1556" width="3.33203125" style="91" customWidth="1"/>
    <col min="1557" max="1557" width="0.6640625" style="91" customWidth="1"/>
    <col min="1558" max="1558" width="3" style="91" customWidth="1"/>
    <col min="1559" max="1559" width="3.33203125" style="91" customWidth="1"/>
    <col min="1560" max="1560" width="2.6640625" style="91" customWidth="1"/>
    <col min="1561" max="1561" width="3.33203125" style="91" customWidth="1"/>
    <col min="1562" max="1562" width="2.83203125" style="91" customWidth="1"/>
    <col min="1563" max="1563" width="1.6640625" style="91" customWidth="1"/>
    <col min="1564" max="1565" width="2" style="91" customWidth="1"/>
    <col min="1566" max="1566" width="6.5" style="91" customWidth="1"/>
    <col min="1567" max="1801" width="8.83203125" style="91"/>
    <col min="1802" max="1802" width="2.1640625" style="91" customWidth="1"/>
    <col min="1803" max="1803" width="2.08203125" style="91" customWidth="1"/>
    <col min="1804" max="1804" width="1" style="91" customWidth="1"/>
    <col min="1805" max="1805" width="20.4140625" style="91" customWidth="1"/>
    <col min="1806" max="1806" width="1.08203125" style="91" customWidth="1"/>
    <col min="1807" max="1808" width="10.58203125" style="91" customWidth="1"/>
    <col min="1809" max="1809" width="1.58203125" style="91" customWidth="1"/>
    <col min="1810" max="1810" width="6.1640625" style="91" customWidth="1"/>
    <col min="1811" max="1811" width="4" style="91" customWidth="1"/>
    <col min="1812" max="1812" width="3.33203125" style="91" customWidth="1"/>
    <col min="1813" max="1813" width="0.6640625" style="91" customWidth="1"/>
    <col min="1814" max="1814" width="3" style="91" customWidth="1"/>
    <col min="1815" max="1815" width="3.33203125" style="91" customWidth="1"/>
    <col min="1816" max="1816" width="2.6640625" style="91" customWidth="1"/>
    <col min="1817" max="1817" width="3.33203125" style="91" customWidth="1"/>
    <col min="1818" max="1818" width="2.83203125" style="91" customWidth="1"/>
    <col min="1819" max="1819" width="1.6640625" style="91" customWidth="1"/>
    <col min="1820" max="1821" width="2" style="91" customWidth="1"/>
    <col min="1822" max="1822" width="6.5" style="91" customWidth="1"/>
    <col min="1823" max="2057" width="8.83203125" style="91"/>
    <col min="2058" max="2058" width="2.1640625" style="91" customWidth="1"/>
    <col min="2059" max="2059" width="2.08203125" style="91" customWidth="1"/>
    <col min="2060" max="2060" width="1" style="91" customWidth="1"/>
    <col min="2061" max="2061" width="20.4140625" style="91" customWidth="1"/>
    <col min="2062" max="2062" width="1.08203125" style="91" customWidth="1"/>
    <col min="2063" max="2064" width="10.58203125" style="91" customWidth="1"/>
    <col min="2065" max="2065" width="1.58203125" style="91" customWidth="1"/>
    <col min="2066" max="2066" width="6.1640625" style="91" customWidth="1"/>
    <col min="2067" max="2067" width="4" style="91" customWidth="1"/>
    <col min="2068" max="2068" width="3.33203125" style="91" customWidth="1"/>
    <col min="2069" max="2069" width="0.6640625" style="91" customWidth="1"/>
    <col min="2070" max="2070" width="3" style="91" customWidth="1"/>
    <col min="2071" max="2071" width="3.33203125" style="91" customWidth="1"/>
    <col min="2072" max="2072" width="2.6640625" style="91" customWidth="1"/>
    <col min="2073" max="2073" width="3.33203125" style="91" customWidth="1"/>
    <col min="2074" max="2074" width="2.83203125" style="91" customWidth="1"/>
    <col min="2075" max="2075" width="1.6640625" style="91" customWidth="1"/>
    <col min="2076" max="2077" width="2" style="91" customWidth="1"/>
    <col min="2078" max="2078" width="6.5" style="91" customWidth="1"/>
    <col min="2079" max="2313" width="8.83203125" style="91"/>
    <col min="2314" max="2314" width="2.1640625" style="91" customWidth="1"/>
    <col min="2315" max="2315" width="2.08203125" style="91" customWidth="1"/>
    <col min="2316" max="2316" width="1" style="91" customWidth="1"/>
    <col min="2317" max="2317" width="20.4140625" style="91" customWidth="1"/>
    <col min="2318" max="2318" width="1.08203125" style="91" customWidth="1"/>
    <col min="2319" max="2320" width="10.58203125" style="91" customWidth="1"/>
    <col min="2321" max="2321" width="1.58203125" style="91" customWidth="1"/>
    <col min="2322" max="2322" width="6.1640625" style="91" customWidth="1"/>
    <col min="2323" max="2323" width="4" style="91" customWidth="1"/>
    <col min="2324" max="2324" width="3.33203125" style="91" customWidth="1"/>
    <col min="2325" max="2325" width="0.6640625" style="91" customWidth="1"/>
    <col min="2326" max="2326" width="3" style="91" customWidth="1"/>
    <col min="2327" max="2327" width="3.33203125" style="91" customWidth="1"/>
    <col min="2328" max="2328" width="2.6640625" style="91" customWidth="1"/>
    <col min="2329" max="2329" width="3.33203125" style="91" customWidth="1"/>
    <col min="2330" max="2330" width="2.83203125" style="91" customWidth="1"/>
    <col min="2331" max="2331" width="1.6640625" style="91" customWidth="1"/>
    <col min="2332" max="2333" width="2" style="91" customWidth="1"/>
    <col min="2334" max="2334" width="6.5" style="91" customWidth="1"/>
    <col min="2335" max="2569" width="8.83203125" style="91"/>
    <col min="2570" max="2570" width="2.1640625" style="91" customWidth="1"/>
    <col min="2571" max="2571" width="2.08203125" style="91" customWidth="1"/>
    <col min="2572" max="2572" width="1" style="91" customWidth="1"/>
    <col min="2573" max="2573" width="20.4140625" style="91" customWidth="1"/>
    <col min="2574" max="2574" width="1.08203125" style="91" customWidth="1"/>
    <col min="2575" max="2576" width="10.58203125" style="91" customWidth="1"/>
    <col min="2577" max="2577" width="1.58203125" style="91" customWidth="1"/>
    <col min="2578" max="2578" width="6.1640625" style="91" customWidth="1"/>
    <col min="2579" max="2579" width="4" style="91" customWidth="1"/>
    <col min="2580" max="2580" width="3.33203125" style="91" customWidth="1"/>
    <col min="2581" max="2581" width="0.6640625" style="91" customWidth="1"/>
    <col min="2582" max="2582" width="3" style="91" customWidth="1"/>
    <col min="2583" max="2583" width="3.33203125" style="91" customWidth="1"/>
    <col min="2584" max="2584" width="2.6640625" style="91" customWidth="1"/>
    <col min="2585" max="2585" width="3.33203125" style="91" customWidth="1"/>
    <col min="2586" max="2586" width="2.83203125" style="91" customWidth="1"/>
    <col min="2587" max="2587" width="1.6640625" style="91" customWidth="1"/>
    <col min="2588" max="2589" width="2" style="91" customWidth="1"/>
    <col min="2590" max="2590" width="6.5" style="91" customWidth="1"/>
    <col min="2591" max="2825" width="8.83203125" style="91"/>
    <col min="2826" max="2826" width="2.1640625" style="91" customWidth="1"/>
    <col min="2827" max="2827" width="2.08203125" style="91" customWidth="1"/>
    <col min="2828" max="2828" width="1" style="91" customWidth="1"/>
    <col min="2829" max="2829" width="20.4140625" style="91" customWidth="1"/>
    <col min="2830" max="2830" width="1.08203125" style="91" customWidth="1"/>
    <col min="2831" max="2832" width="10.58203125" style="91" customWidth="1"/>
    <col min="2833" max="2833" width="1.58203125" style="91" customWidth="1"/>
    <col min="2834" max="2834" width="6.1640625" style="91" customWidth="1"/>
    <col min="2835" max="2835" width="4" style="91" customWidth="1"/>
    <col min="2836" max="2836" width="3.33203125" style="91" customWidth="1"/>
    <col min="2837" max="2837" width="0.6640625" style="91" customWidth="1"/>
    <col min="2838" max="2838" width="3" style="91" customWidth="1"/>
    <col min="2839" max="2839" width="3.33203125" style="91" customWidth="1"/>
    <col min="2840" max="2840" width="2.6640625" style="91" customWidth="1"/>
    <col min="2841" max="2841" width="3.33203125" style="91" customWidth="1"/>
    <col min="2842" max="2842" width="2.83203125" style="91" customWidth="1"/>
    <col min="2843" max="2843" width="1.6640625" style="91" customWidth="1"/>
    <col min="2844" max="2845" width="2" style="91" customWidth="1"/>
    <col min="2846" max="2846" width="6.5" style="91" customWidth="1"/>
    <col min="2847" max="3081" width="8.83203125" style="91"/>
    <col min="3082" max="3082" width="2.1640625" style="91" customWidth="1"/>
    <col min="3083" max="3083" width="2.08203125" style="91" customWidth="1"/>
    <col min="3084" max="3084" width="1" style="91" customWidth="1"/>
    <col min="3085" max="3085" width="20.4140625" style="91" customWidth="1"/>
    <col min="3086" max="3086" width="1.08203125" style="91" customWidth="1"/>
    <col min="3087" max="3088" width="10.58203125" style="91" customWidth="1"/>
    <col min="3089" max="3089" width="1.58203125" style="91" customWidth="1"/>
    <col min="3090" max="3090" width="6.1640625" style="91" customWidth="1"/>
    <col min="3091" max="3091" width="4" style="91" customWidth="1"/>
    <col min="3092" max="3092" width="3.33203125" style="91" customWidth="1"/>
    <col min="3093" max="3093" width="0.6640625" style="91" customWidth="1"/>
    <col min="3094" max="3094" width="3" style="91" customWidth="1"/>
    <col min="3095" max="3095" width="3.33203125" style="91" customWidth="1"/>
    <col min="3096" max="3096" width="2.6640625" style="91" customWidth="1"/>
    <col min="3097" max="3097" width="3.33203125" style="91" customWidth="1"/>
    <col min="3098" max="3098" width="2.83203125" style="91" customWidth="1"/>
    <col min="3099" max="3099" width="1.6640625" style="91" customWidth="1"/>
    <col min="3100" max="3101" width="2" style="91" customWidth="1"/>
    <col min="3102" max="3102" width="6.5" style="91" customWidth="1"/>
    <col min="3103" max="3337" width="8.83203125" style="91"/>
    <col min="3338" max="3338" width="2.1640625" style="91" customWidth="1"/>
    <col min="3339" max="3339" width="2.08203125" style="91" customWidth="1"/>
    <col min="3340" max="3340" width="1" style="91" customWidth="1"/>
    <col min="3341" max="3341" width="20.4140625" style="91" customWidth="1"/>
    <col min="3342" max="3342" width="1.08203125" style="91" customWidth="1"/>
    <col min="3343" max="3344" width="10.58203125" style="91" customWidth="1"/>
    <col min="3345" max="3345" width="1.58203125" style="91" customWidth="1"/>
    <col min="3346" max="3346" width="6.1640625" style="91" customWidth="1"/>
    <col min="3347" max="3347" width="4" style="91" customWidth="1"/>
    <col min="3348" max="3348" width="3.33203125" style="91" customWidth="1"/>
    <col min="3349" max="3349" width="0.6640625" style="91" customWidth="1"/>
    <col min="3350" max="3350" width="3" style="91" customWidth="1"/>
    <col min="3351" max="3351" width="3.33203125" style="91" customWidth="1"/>
    <col min="3352" max="3352" width="2.6640625" style="91" customWidth="1"/>
    <col min="3353" max="3353" width="3.33203125" style="91" customWidth="1"/>
    <col min="3354" max="3354" width="2.83203125" style="91" customWidth="1"/>
    <col min="3355" max="3355" width="1.6640625" style="91" customWidth="1"/>
    <col min="3356" max="3357" width="2" style="91" customWidth="1"/>
    <col min="3358" max="3358" width="6.5" style="91" customWidth="1"/>
    <col min="3359" max="3593" width="8.83203125" style="91"/>
    <col min="3594" max="3594" width="2.1640625" style="91" customWidth="1"/>
    <col min="3595" max="3595" width="2.08203125" style="91" customWidth="1"/>
    <col min="3596" max="3596" width="1" style="91" customWidth="1"/>
    <col min="3597" max="3597" width="20.4140625" style="91" customWidth="1"/>
    <col min="3598" max="3598" width="1.08203125" style="91" customWidth="1"/>
    <col min="3599" max="3600" width="10.58203125" style="91" customWidth="1"/>
    <col min="3601" max="3601" width="1.58203125" style="91" customWidth="1"/>
    <col min="3602" max="3602" width="6.1640625" style="91" customWidth="1"/>
    <col min="3603" max="3603" width="4" style="91" customWidth="1"/>
    <col min="3604" max="3604" width="3.33203125" style="91" customWidth="1"/>
    <col min="3605" max="3605" width="0.6640625" style="91" customWidth="1"/>
    <col min="3606" max="3606" width="3" style="91" customWidth="1"/>
    <col min="3607" max="3607" width="3.33203125" style="91" customWidth="1"/>
    <col min="3608" max="3608" width="2.6640625" style="91" customWidth="1"/>
    <col min="3609" max="3609" width="3.33203125" style="91" customWidth="1"/>
    <col min="3610" max="3610" width="2.83203125" style="91" customWidth="1"/>
    <col min="3611" max="3611" width="1.6640625" style="91" customWidth="1"/>
    <col min="3612" max="3613" width="2" style="91" customWidth="1"/>
    <col min="3614" max="3614" width="6.5" style="91" customWidth="1"/>
    <col min="3615" max="3849" width="8.83203125" style="91"/>
    <col min="3850" max="3850" width="2.1640625" style="91" customWidth="1"/>
    <col min="3851" max="3851" width="2.08203125" style="91" customWidth="1"/>
    <col min="3852" max="3852" width="1" style="91" customWidth="1"/>
    <col min="3853" max="3853" width="20.4140625" style="91" customWidth="1"/>
    <col min="3854" max="3854" width="1.08203125" style="91" customWidth="1"/>
    <col min="3855" max="3856" width="10.58203125" style="91" customWidth="1"/>
    <col min="3857" max="3857" width="1.58203125" style="91" customWidth="1"/>
    <col min="3858" max="3858" width="6.1640625" style="91" customWidth="1"/>
    <col min="3859" max="3859" width="4" style="91" customWidth="1"/>
    <col min="3860" max="3860" width="3.33203125" style="91" customWidth="1"/>
    <col min="3861" max="3861" width="0.6640625" style="91" customWidth="1"/>
    <col min="3862" max="3862" width="3" style="91" customWidth="1"/>
    <col min="3863" max="3863" width="3.33203125" style="91" customWidth="1"/>
    <col min="3864" max="3864" width="2.6640625" style="91" customWidth="1"/>
    <col min="3865" max="3865" width="3.33203125" style="91" customWidth="1"/>
    <col min="3866" max="3866" width="2.83203125" style="91" customWidth="1"/>
    <col min="3867" max="3867" width="1.6640625" style="91" customWidth="1"/>
    <col min="3868" max="3869" width="2" style="91" customWidth="1"/>
    <col min="3870" max="3870" width="6.5" style="91" customWidth="1"/>
    <col min="3871" max="4105" width="8.83203125" style="91"/>
    <col min="4106" max="4106" width="2.1640625" style="91" customWidth="1"/>
    <col min="4107" max="4107" width="2.08203125" style="91" customWidth="1"/>
    <col min="4108" max="4108" width="1" style="91" customWidth="1"/>
    <col min="4109" max="4109" width="20.4140625" style="91" customWidth="1"/>
    <col min="4110" max="4110" width="1.08203125" style="91" customWidth="1"/>
    <col min="4111" max="4112" width="10.58203125" style="91" customWidth="1"/>
    <col min="4113" max="4113" width="1.58203125" style="91" customWidth="1"/>
    <col min="4114" max="4114" width="6.1640625" style="91" customWidth="1"/>
    <col min="4115" max="4115" width="4" style="91" customWidth="1"/>
    <col min="4116" max="4116" width="3.33203125" style="91" customWidth="1"/>
    <col min="4117" max="4117" width="0.6640625" style="91" customWidth="1"/>
    <col min="4118" max="4118" width="3" style="91" customWidth="1"/>
    <col min="4119" max="4119" width="3.33203125" style="91" customWidth="1"/>
    <col min="4120" max="4120" width="2.6640625" style="91" customWidth="1"/>
    <col min="4121" max="4121" width="3.33203125" style="91" customWidth="1"/>
    <col min="4122" max="4122" width="2.83203125" style="91" customWidth="1"/>
    <col min="4123" max="4123" width="1.6640625" style="91" customWidth="1"/>
    <col min="4124" max="4125" width="2" style="91" customWidth="1"/>
    <col min="4126" max="4126" width="6.5" style="91" customWidth="1"/>
    <col min="4127" max="4361" width="8.83203125" style="91"/>
    <col min="4362" max="4362" width="2.1640625" style="91" customWidth="1"/>
    <col min="4363" max="4363" width="2.08203125" style="91" customWidth="1"/>
    <col min="4364" max="4364" width="1" style="91" customWidth="1"/>
    <col min="4365" max="4365" width="20.4140625" style="91" customWidth="1"/>
    <col min="4366" max="4366" width="1.08203125" style="91" customWidth="1"/>
    <col min="4367" max="4368" width="10.58203125" style="91" customWidth="1"/>
    <col min="4369" max="4369" width="1.58203125" style="91" customWidth="1"/>
    <col min="4370" max="4370" width="6.1640625" style="91" customWidth="1"/>
    <col min="4371" max="4371" width="4" style="91" customWidth="1"/>
    <col min="4372" max="4372" width="3.33203125" style="91" customWidth="1"/>
    <col min="4373" max="4373" width="0.6640625" style="91" customWidth="1"/>
    <col min="4374" max="4374" width="3" style="91" customWidth="1"/>
    <col min="4375" max="4375" width="3.33203125" style="91" customWidth="1"/>
    <col min="4376" max="4376" width="2.6640625" style="91" customWidth="1"/>
    <col min="4377" max="4377" width="3.33203125" style="91" customWidth="1"/>
    <col min="4378" max="4378" width="2.83203125" style="91" customWidth="1"/>
    <col min="4379" max="4379" width="1.6640625" style="91" customWidth="1"/>
    <col min="4380" max="4381" width="2" style="91" customWidth="1"/>
    <col min="4382" max="4382" width="6.5" style="91" customWidth="1"/>
    <col min="4383" max="4617" width="8.83203125" style="91"/>
    <col min="4618" max="4618" width="2.1640625" style="91" customWidth="1"/>
    <col min="4619" max="4619" width="2.08203125" style="91" customWidth="1"/>
    <col min="4620" max="4620" width="1" style="91" customWidth="1"/>
    <col min="4621" max="4621" width="20.4140625" style="91" customWidth="1"/>
    <col min="4622" max="4622" width="1.08203125" style="91" customWidth="1"/>
    <col min="4623" max="4624" width="10.58203125" style="91" customWidth="1"/>
    <col min="4625" max="4625" width="1.58203125" style="91" customWidth="1"/>
    <col min="4626" max="4626" width="6.1640625" style="91" customWidth="1"/>
    <col min="4627" max="4627" width="4" style="91" customWidth="1"/>
    <col min="4628" max="4628" width="3.33203125" style="91" customWidth="1"/>
    <col min="4629" max="4629" width="0.6640625" style="91" customWidth="1"/>
    <col min="4630" max="4630" width="3" style="91" customWidth="1"/>
    <col min="4631" max="4631" width="3.33203125" style="91" customWidth="1"/>
    <col min="4632" max="4632" width="2.6640625" style="91" customWidth="1"/>
    <col min="4633" max="4633" width="3.33203125" style="91" customWidth="1"/>
    <col min="4634" max="4634" width="2.83203125" style="91" customWidth="1"/>
    <col min="4635" max="4635" width="1.6640625" style="91" customWidth="1"/>
    <col min="4636" max="4637" width="2" style="91" customWidth="1"/>
    <col min="4638" max="4638" width="6.5" style="91" customWidth="1"/>
    <col min="4639" max="4873" width="8.83203125" style="91"/>
    <col min="4874" max="4874" width="2.1640625" style="91" customWidth="1"/>
    <col min="4875" max="4875" width="2.08203125" style="91" customWidth="1"/>
    <col min="4876" max="4876" width="1" style="91" customWidth="1"/>
    <col min="4877" max="4877" width="20.4140625" style="91" customWidth="1"/>
    <col min="4878" max="4878" width="1.08203125" style="91" customWidth="1"/>
    <col min="4879" max="4880" width="10.58203125" style="91" customWidth="1"/>
    <col min="4881" max="4881" width="1.58203125" style="91" customWidth="1"/>
    <col min="4882" max="4882" width="6.1640625" style="91" customWidth="1"/>
    <col min="4883" max="4883" width="4" style="91" customWidth="1"/>
    <col min="4884" max="4884" width="3.33203125" style="91" customWidth="1"/>
    <col min="4885" max="4885" width="0.6640625" style="91" customWidth="1"/>
    <col min="4886" max="4886" width="3" style="91" customWidth="1"/>
    <col min="4887" max="4887" width="3.33203125" style="91" customWidth="1"/>
    <col min="4888" max="4888" width="2.6640625" style="91" customWidth="1"/>
    <col min="4889" max="4889" width="3.33203125" style="91" customWidth="1"/>
    <col min="4890" max="4890" width="2.83203125" style="91" customWidth="1"/>
    <col min="4891" max="4891" width="1.6640625" style="91" customWidth="1"/>
    <col min="4892" max="4893" width="2" style="91" customWidth="1"/>
    <col min="4894" max="4894" width="6.5" style="91" customWidth="1"/>
    <col min="4895" max="5129" width="8.83203125" style="91"/>
    <col min="5130" max="5130" width="2.1640625" style="91" customWidth="1"/>
    <col min="5131" max="5131" width="2.08203125" style="91" customWidth="1"/>
    <col min="5132" max="5132" width="1" style="91" customWidth="1"/>
    <col min="5133" max="5133" width="20.4140625" style="91" customWidth="1"/>
    <col min="5134" max="5134" width="1.08203125" style="91" customWidth="1"/>
    <col min="5135" max="5136" width="10.58203125" style="91" customWidth="1"/>
    <col min="5137" max="5137" width="1.58203125" style="91" customWidth="1"/>
    <col min="5138" max="5138" width="6.1640625" style="91" customWidth="1"/>
    <col min="5139" max="5139" width="4" style="91" customWidth="1"/>
    <col min="5140" max="5140" width="3.33203125" style="91" customWidth="1"/>
    <col min="5141" max="5141" width="0.6640625" style="91" customWidth="1"/>
    <col min="5142" max="5142" width="3" style="91" customWidth="1"/>
    <col min="5143" max="5143" width="3.33203125" style="91" customWidth="1"/>
    <col min="5144" max="5144" width="2.6640625" style="91" customWidth="1"/>
    <col min="5145" max="5145" width="3.33203125" style="91" customWidth="1"/>
    <col min="5146" max="5146" width="2.83203125" style="91" customWidth="1"/>
    <col min="5147" max="5147" width="1.6640625" style="91" customWidth="1"/>
    <col min="5148" max="5149" width="2" style="91" customWidth="1"/>
    <col min="5150" max="5150" width="6.5" style="91" customWidth="1"/>
    <col min="5151" max="5385" width="8.83203125" style="91"/>
    <col min="5386" max="5386" width="2.1640625" style="91" customWidth="1"/>
    <col min="5387" max="5387" width="2.08203125" style="91" customWidth="1"/>
    <col min="5388" max="5388" width="1" style="91" customWidth="1"/>
    <col min="5389" max="5389" width="20.4140625" style="91" customWidth="1"/>
    <col min="5390" max="5390" width="1.08203125" style="91" customWidth="1"/>
    <col min="5391" max="5392" width="10.58203125" style="91" customWidth="1"/>
    <col min="5393" max="5393" width="1.58203125" style="91" customWidth="1"/>
    <col min="5394" max="5394" width="6.1640625" style="91" customWidth="1"/>
    <col min="5395" max="5395" width="4" style="91" customWidth="1"/>
    <col min="5396" max="5396" width="3.33203125" style="91" customWidth="1"/>
    <col min="5397" max="5397" width="0.6640625" style="91" customWidth="1"/>
    <col min="5398" max="5398" width="3" style="91" customWidth="1"/>
    <col min="5399" max="5399" width="3.33203125" style="91" customWidth="1"/>
    <col min="5400" max="5400" width="2.6640625" style="91" customWidth="1"/>
    <col min="5401" max="5401" width="3.33203125" style="91" customWidth="1"/>
    <col min="5402" max="5402" width="2.83203125" style="91" customWidth="1"/>
    <col min="5403" max="5403" width="1.6640625" style="91" customWidth="1"/>
    <col min="5404" max="5405" width="2" style="91" customWidth="1"/>
    <col min="5406" max="5406" width="6.5" style="91" customWidth="1"/>
    <col min="5407" max="5641" width="8.83203125" style="91"/>
    <col min="5642" max="5642" width="2.1640625" style="91" customWidth="1"/>
    <col min="5643" max="5643" width="2.08203125" style="91" customWidth="1"/>
    <col min="5644" max="5644" width="1" style="91" customWidth="1"/>
    <col min="5645" max="5645" width="20.4140625" style="91" customWidth="1"/>
    <col min="5646" max="5646" width="1.08203125" style="91" customWidth="1"/>
    <col min="5647" max="5648" width="10.58203125" style="91" customWidth="1"/>
    <col min="5649" max="5649" width="1.58203125" style="91" customWidth="1"/>
    <col min="5650" max="5650" width="6.1640625" style="91" customWidth="1"/>
    <col min="5651" max="5651" width="4" style="91" customWidth="1"/>
    <col min="5652" max="5652" width="3.33203125" style="91" customWidth="1"/>
    <col min="5653" max="5653" width="0.6640625" style="91" customWidth="1"/>
    <col min="5654" max="5654" width="3" style="91" customWidth="1"/>
    <col min="5655" max="5655" width="3.33203125" style="91" customWidth="1"/>
    <col min="5656" max="5656" width="2.6640625" style="91" customWidth="1"/>
    <col min="5657" max="5657" width="3.33203125" style="91" customWidth="1"/>
    <col min="5658" max="5658" width="2.83203125" style="91" customWidth="1"/>
    <col min="5659" max="5659" width="1.6640625" style="91" customWidth="1"/>
    <col min="5660" max="5661" width="2" style="91" customWidth="1"/>
    <col min="5662" max="5662" width="6.5" style="91" customWidth="1"/>
    <col min="5663" max="5897" width="8.83203125" style="91"/>
    <col min="5898" max="5898" width="2.1640625" style="91" customWidth="1"/>
    <col min="5899" max="5899" width="2.08203125" style="91" customWidth="1"/>
    <col min="5900" max="5900" width="1" style="91" customWidth="1"/>
    <col min="5901" max="5901" width="20.4140625" style="91" customWidth="1"/>
    <col min="5902" max="5902" width="1.08203125" style="91" customWidth="1"/>
    <col min="5903" max="5904" width="10.58203125" style="91" customWidth="1"/>
    <col min="5905" max="5905" width="1.58203125" style="91" customWidth="1"/>
    <col min="5906" max="5906" width="6.1640625" style="91" customWidth="1"/>
    <col min="5907" max="5907" width="4" style="91" customWidth="1"/>
    <col min="5908" max="5908" width="3.33203125" style="91" customWidth="1"/>
    <col min="5909" max="5909" width="0.6640625" style="91" customWidth="1"/>
    <col min="5910" max="5910" width="3" style="91" customWidth="1"/>
    <col min="5911" max="5911" width="3.33203125" style="91" customWidth="1"/>
    <col min="5912" max="5912" width="2.6640625" style="91" customWidth="1"/>
    <col min="5913" max="5913" width="3.33203125" style="91" customWidth="1"/>
    <col min="5914" max="5914" width="2.83203125" style="91" customWidth="1"/>
    <col min="5915" max="5915" width="1.6640625" style="91" customWidth="1"/>
    <col min="5916" max="5917" width="2" style="91" customWidth="1"/>
    <col min="5918" max="5918" width="6.5" style="91" customWidth="1"/>
    <col min="5919" max="6153" width="8.83203125" style="91"/>
    <col min="6154" max="6154" width="2.1640625" style="91" customWidth="1"/>
    <col min="6155" max="6155" width="2.08203125" style="91" customWidth="1"/>
    <col min="6156" max="6156" width="1" style="91" customWidth="1"/>
    <col min="6157" max="6157" width="20.4140625" style="91" customWidth="1"/>
    <col min="6158" max="6158" width="1.08203125" style="91" customWidth="1"/>
    <col min="6159" max="6160" width="10.58203125" style="91" customWidth="1"/>
    <col min="6161" max="6161" width="1.58203125" style="91" customWidth="1"/>
    <col min="6162" max="6162" width="6.1640625" style="91" customWidth="1"/>
    <col min="6163" max="6163" width="4" style="91" customWidth="1"/>
    <col min="6164" max="6164" width="3.33203125" style="91" customWidth="1"/>
    <col min="6165" max="6165" width="0.6640625" style="91" customWidth="1"/>
    <col min="6166" max="6166" width="3" style="91" customWidth="1"/>
    <col min="6167" max="6167" width="3.33203125" style="91" customWidth="1"/>
    <col min="6168" max="6168" width="2.6640625" style="91" customWidth="1"/>
    <col min="6169" max="6169" width="3.33203125" style="91" customWidth="1"/>
    <col min="6170" max="6170" width="2.83203125" style="91" customWidth="1"/>
    <col min="6171" max="6171" width="1.6640625" style="91" customWidth="1"/>
    <col min="6172" max="6173" width="2" style="91" customWidth="1"/>
    <col min="6174" max="6174" width="6.5" style="91" customWidth="1"/>
    <col min="6175" max="6409" width="8.83203125" style="91"/>
    <col min="6410" max="6410" width="2.1640625" style="91" customWidth="1"/>
    <col min="6411" max="6411" width="2.08203125" style="91" customWidth="1"/>
    <col min="6412" max="6412" width="1" style="91" customWidth="1"/>
    <col min="6413" max="6413" width="20.4140625" style="91" customWidth="1"/>
    <col min="6414" max="6414" width="1.08203125" style="91" customWidth="1"/>
    <col min="6415" max="6416" width="10.58203125" style="91" customWidth="1"/>
    <col min="6417" max="6417" width="1.58203125" style="91" customWidth="1"/>
    <col min="6418" max="6418" width="6.1640625" style="91" customWidth="1"/>
    <col min="6419" max="6419" width="4" style="91" customWidth="1"/>
    <col min="6420" max="6420" width="3.33203125" style="91" customWidth="1"/>
    <col min="6421" max="6421" width="0.6640625" style="91" customWidth="1"/>
    <col min="6422" max="6422" width="3" style="91" customWidth="1"/>
    <col min="6423" max="6423" width="3.33203125" style="91" customWidth="1"/>
    <col min="6424" max="6424" width="2.6640625" style="91" customWidth="1"/>
    <col min="6425" max="6425" width="3.33203125" style="91" customWidth="1"/>
    <col min="6426" max="6426" width="2.83203125" style="91" customWidth="1"/>
    <col min="6427" max="6427" width="1.6640625" style="91" customWidth="1"/>
    <col min="6428" max="6429" width="2" style="91" customWidth="1"/>
    <col min="6430" max="6430" width="6.5" style="91" customWidth="1"/>
    <col min="6431" max="6665" width="8.83203125" style="91"/>
    <col min="6666" max="6666" width="2.1640625" style="91" customWidth="1"/>
    <col min="6667" max="6667" width="2.08203125" style="91" customWidth="1"/>
    <col min="6668" max="6668" width="1" style="91" customWidth="1"/>
    <col min="6669" max="6669" width="20.4140625" style="91" customWidth="1"/>
    <col min="6670" max="6670" width="1.08203125" style="91" customWidth="1"/>
    <col min="6671" max="6672" width="10.58203125" style="91" customWidth="1"/>
    <col min="6673" max="6673" width="1.58203125" style="91" customWidth="1"/>
    <col min="6674" max="6674" width="6.1640625" style="91" customWidth="1"/>
    <col min="6675" max="6675" width="4" style="91" customWidth="1"/>
    <col min="6676" max="6676" width="3.33203125" style="91" customWidth="1"/>
    <col min="6677" max="6677" width="0.6640625" style="91" customWidth="1"/>
    <col min="6678" max="6678" width="3" style="91" customWidth="1"/>
    <col min="6679" max="6679" width="3.33203125" style="91" customWidth="1"/>
    <col min="6680" max="6680" width="2.6640625" style="91" customWidth="1"/>
    <col min="6681" max="6681" width="3.33203125" style="91" customWidth="1"/>
    <col min="6682" max="6682" width="2.83203125" style="91" customWidth="1"/>
    <col min="6683" max="6683" width="1.6640625" style="91" customWidth="1"/>
    <col min="6684" max="6685" width="2" style="91" customWidth="1"/>
    <col min="6686" max="6686" width="6.5" style="91" customWidth="1"/>
    <col min="6687" max="6921" width="8.83203125" style="91"/>
    <col min="6922" max="6922" width="2.1640625" style="91" customWidth="1"/>
    <col min="6923" max="6923" width="2.08203125" style="91" customWidth="1"/>
    <col min="6924" max="6924" width="1" style="91" customWidth="1"/>
    <col min="6925" max="6925" width="20.4140625" style="91" customWidth="1"/>
    <col min="6926" max="6926" width="1.08203125" style="91" customWidth="1"/>
    <col min="6927" max="6928" width="10.58203125" style="91" customWidth="1"/>
    <col min="6929" max="6929" width="1.58203125" style="91" customWidth="1"/>
    <col min="6930" max="6930" width="6.1640625" style="91" customWidth="1"/>
    <col min="6931" max="6931" width="4" style="91" customWidth="1"/>
    <col min="6932" max="6932" width="3.33203125" style="91" customWidth="1"/>
    <col min="6933" max="6933" width="0.6640625" style="91" customWidth="1"/>
    <col min="6934" max="6934" width="3" style="91" customWidth="1"/>
    <col min="6935" max="6935" width="3.33203125" style="91" customWidth="1"/>
    <col min="6936" max="6936" width="2.6640625" style="91" customWidth="1"/>
    <col min="6937" max="6937" width="3.33203125" style="91" customWidth="1"/>
    <col min="6938" max="6938" width="2.83203125" style="91" customWidth="1"/>
    <col min="6939" max="6939" width="1.6640625" style="91" customWidth="1"/>
    <col min="6940" max="6941" width="2" style="91" customWidth="1"/>
    <col min="6942" max="6942" width="6.5" style="91" customWidth="1"/>
    <col min="6943" max="7177" width="8.83203125" style="91"/>
    <col min="7178" max="7178" width="2.1640625" style="91" customWidth="1"/>
    <col min="7179" max="7179" width="2.08203125" style="91" customWidth="1"/>
    <col min="7180" max="7180" width="1" style="91" customWidth="1"/>
    <col min="7181" max="7181" width="20.4140625" style="91" customWidth="1"/>
    <col min="7182" max="7182" width="1.08203125" style="91" customWidth="1"/>
    <col min="7183" max="7184" width="10.58203125" style="91" customWidth="1"/>
    <col min="7185" max="7185" width="1.58203125" style="91" customWidth="1"/>
    <col min="7186" max="7186" width="6.1640625" style="91" customWidth="1"/>
    <col min="7187" max="7187" width="4" style="91" customWidth="1"/>
    <col min="7188" max="7188" width="3.33203125" style="91" customWidth="1"/>
    <col min="7189" max="7189" width="0.6640625" style="91" customWidth="1"/>
    <col min="7190" max="7190" width="3" style="91" customWidth="1"/>
    <col min="7191" max="7191" width="3.33203125" style="91" customWidth="1"/>
    <col min="7192" max="7192" width="2.6640625" style="91" customWidth="1"/>
    <col min="7193" max="7193" width="3.33203125" style="91" customWidth="1"/>
    <col min="7194" max="7194" width="2.83203125" style="91" customWidth="1"/>
    <col min="7195" max="7195" width="1.6640625" style="91" customWidth="1"/>
    <col min="7196" max="7197" width="2" style="91" customWidth="1"/>
    <col min="7198" max="7198" width="6.5" style="91" customWidth="1"/>
    <col min="7199" max="7433" width="8.83203125" style="91"/>
    <col min="7434" max="7434" width="2.1640625" style="91" customWidth="1"/>
    <col min="7435" max="7435" width="2.08203125" style="91" customWidth="1"/>
    <col min="7436" max="7436" width="1" style="91" customWidth="1"/>
    <col min="7437" max="7437" width="20.4140625" style="91" customWidth="1"/>
    <col min="7438" max="7438" width="1.08203125" style="91" customWidth="1"/>
    <col min="7439" max="7440" width="10.58203125" style="91" customWidth="1"/>
    <col min="7441" max="7441" width="1.58203125" style="91" customWidth="1"/>
    <col min="7442" max="7442" width="6.1640625" style="91" customWidth="1"/>
    <col min="7443" max="7443" width="4" style="91" customWidth="1"/>
    <col min="7444" max="7444" width="3.33203125" style="91" customWidth="1"/>
    <col min="7445" max="7445" width="0.6640625" style="91" customWidth="1"/>
    <col min="7446" max="7446" width="3" style="91" customWidth="1"/>
    <col min="7447" max="7447" width="3.33203125" style="91" customWidth="1"/>
    <col min="7448" max="7448" width="2.6640625" style="91" customWidth="1"/>
    <col min="7449" max="7449" width="3.33203125" style="91" customWidth="1"/>
    <col min="7450" max="7450" width="2.83203125" style="91" customWidth="1"/>
    <col min="7451" max="7451" width="1.6640625" style="91" customWidth="1"/>
    <col min="7452" max="7453" width="2" style="91" customWidth="1"/>
    <col min="7454" max="7454" width="6.5" style="91" customWidth="1"/>
    <col min="7455" max="7689" width="8.83203125" style="91"/>
    <col min="7690" max="7690" width="2.1640625" style="91" customWidth="1"/>
    <col min="7691" max="7691" width="2.08203125" style="91" customWidth="1"/>
    <col min="7692" max="7692" width="1" style="91" customWidth="1"/>
    <col min="7693" max="7693" width="20.4140625" style="91" customWidth="1"/>
    <col min="7694" max="7694" width="1.08203125" style="91" customWidth="1"/>
    <col min="7695" max="7696" width="10.58203125" style="91" customWidth="1"/>
    <col min="7697" max="7697" width="1.58203125" style="91" customWidth="1"/>
    <col min="7698" max="7698" width="6.1640625" style="91" customWidth="1"/>
    <col min="7699" max="7699" width="4" style="91" customWidth="1"/>
    <col min="7700" max="7700" width="3.33203125" style="91" customWidth="1"/>
    <col min="7701" max="7701" width="0.6640625" style="91" customWidth="1"/>
    <col min="7702" max="7702" width="3" style="91" customWidth="1"/>
    <col min="7703" max="7703" width="3.33203125" style="91" customWidth="1"/>
    <col min="7704" max="7704" width="2.6640625" style="91" customWidth="1"/>
    <col min="7705" max="7705" width="3.33203125" style="91" customWidth="1"/>
    <col min="7706" max="7706" width="2.83203125" style="91" customWidth="1"/>
    <col min="7707" max="7707" width="1.6640625" style="91" customWidth="1"/>
    <col min="7708" max="7709" width="2" style="91" customWidth="1"/>
    <col min="7710" max="7710" width="6.5" style="91" customWidth="1"/>
    <col min="7711" max="7945" width="8.83203125" style="91"/>
    <col min="7946" max="7946" width="2.1640625" style="91" customWidth="1"/>
    <col min="7947" max="7947" width="2.08203125" style="91" customWidth="1"/>
    <col min="7948" max="7948" width="1" style="91" customWidth="1"/>
    <col min="7949" max="7949" width="20.4140625" style="91" customWidth="1"/>
    <col min="7950" max="7950" width="1.08203125" style="91" customWidth="1"/>
    <col min="7951" max="7952" width="10.58203125" style="91" customWidth="1"/>
    <col min="7953" max="7953" width="1.58203125" style="91" customWidth="1"/>
    <col min="7954" max="7954" width="6.1640625" style="91" customWidth="1"/>
    <col min="7955" max="7955" width="4" style="91" customWidth="1"/>
    <col min="7956" max="7956" width="3.33203125" style="91" customWidth="1"/>
    <col min="7957" max="7957" width="0.6640625" style="91" customWidth="1"/>
    <col min="7958" max="7958" width="3" style="91" customWidth="1"/>
    <col min="7959" max="7959" width="3.33203125" style="91" customWidth="1"/>
    <col min="7960" max="7960" width="2.6640625" style="91" customWidth="1"/>
    <col min="7961" max="7961" width="3.33203125" style="91" customWidth="1"/>
    <col min="7962" max="7962" width="2.83203125" style="91" customWidth="1"/>
    <col min="7963" max="7963" width="1.6640625" style="91" customWidth="1"/>
    <col min="7964" max="7965" width="2" style="91" customWidth="1"/>
    <col min="7966" max="7966" width="6.5" style="91" customWidth="1"/>
    <col min="7967" max="8201" width="8.83203125" style="91"/>
    <col min="8202" max="8202" width="2.1640625" style="91" customWidth="1"/>
    <col min="8203" max="8203" width="2.08203125" style="91" customWidth="1"/>
    <col min="8204" max="8204" width="1" style="91" customWidth="1"/>
    <col min="8205" max="8205" width="20.4140625" style="91" customWidth="1"/>
    <col min="8206" max="8206" width="1.08203125" style="91" customWidth="1"/>
    <col min="8207" max="8208" width="10.58203125" style="91" customWidth="1"/>
    <col min="8209" max="8209" width="1.58203125" style="91" customWidth="1"/>
    <col min="8210" max="8210" width="6.1640625" style="91" customWidth="1"/>
    <col min="8211" max="8211" width="4" style="91" customWidth="1"/>
    <col min="8212" max="8212" width="3.33203125" style="91" customWidth="1"/>
    <col min="8213" max="8213" width="0.6640625" style="91" customWidth="1"/>
    <col min="8214" max="8214" width="3" style="91" customWidth="1"/>
    <col min="8215" max="8215" width="3.33203125" style="91" customWidth="1"/>
    <col min="8216" max="8216" width="2.6640625" style="91" customWidth="1"/>
    <col min="8217" max="8217" width="3.33203125" style="91" customWidth="1"/>
    <col min="8218" max="8218" width="2.83203125" style="91" customWidth="1"/>
    <col min="8219" max="8219" width="1.6640625" style="91" customWidth="1"/>
    <col min="8220" max="8221" width="2" style="91" customWidth="1"/>
    <col min="8222" max="8222" width="6.5" style="91" customWidth="1"/>
    <col min="8223" max="8457" width="8.83203125" style="91"/>
    <col min="8458" max="8458" width="2.1640625" style="91" customWidth="1"/>
    <col min="8459" max="8459" width="2.08203125" style="91" customWidth="1"/>
    <col min="8460" max="8460" width="1" style="91" customWidth="1"/>
    <col min="8461" max="8461" width="20.4140625" style="91" customWidth="1"/>
    <col min="8462" max="8462" width="1.08203125" style="91" customWidth="1"/>
    <col min="8463" max="8464" width="10.58203125" style="91" customWidth="1"/>
    <col min="8465" max="8465" width="1.58203125" style="91" customWidth="1"/>
    <col min="8466" max="8466" width="6.1640625" style="91" customWidth="1"/>
    <col min="8467" max="8467" width="4" style="91" customWidth="1"/>
    <col min="8468" max="8468" width="3.33203125" style="91" customWidth="1"/>
    <col min="8469" max="8469" width="0.6640625" style="91" customWidth="1"/>
    <col min="8470" max="8470" width="3" style="91" customWidth="1"/>
    <col min="8471" max="8471" width="3.33203125" style="91" customWidth="1"/>
    <col min="8472" max="8472" width="2.6640625" style="91" customWidth="1"/>
    <col min="8473" max="8473" width="3.33203125" style="91" customWidth="1"/>
    <col min="8474" max="8474" width="2.83203125" style="91" customWidth="1"/>
    <col min="8475" max="8475" width="1.6640625" style="91" customWidth="1"/>
    <col min="8476" max="8477" width="2" style="91" customWidth="1"/>
    <col min="8478" max="8478" width="6.5" style="91" customWidth="1"/>
    <col min="8479" max="8713" width="8.83203125" style="91"/>
    <col min="8714" max="8714" width="2.1640625" style="91" customWidth="1"/>
    <col min="8715" max="8715" width="2.08203125" style="91" customWidth="1"/>
    <col min="8716" max="8716" width="1" style="91" customWidth="1"/>
    <col min="8717" max="8717" width="20.4140625" style="91" customWidth="1"/>
    <col min="8718" max="8718" width="1.08203125" style="91" customWidth="1"/>
    <col min="8719" max="8720" width="10.58203125" style="91" customWidth="1"/>
    <col min="8721" max="8721" width="1.58203125" style="91" customWidth="1"/>
    <col min="8722" max="8722" width="6.1640625" style="91" customWidth="1"/>
    <col min="8723" max="8723" width="4" style="91" customWidth="1"/>
    <col min="8724" max="8724" width="3.33203125" style="91" customWidth="1"/>
    <col min="8725" max="8725" width="0.6640625" style="91" customWidth="1"/>
    <col min="8726" max="8726" width="3" style="91" customWidth="1"/>
    <col min="8727" max="8727" width="3.33203125" style="91" customWidth="1"/>
    <col min="8728" max="8728" width="2.6640625" style="91" customWidth="1"/>
    <col min="8729" max="8729" width="3.33203125" style="91" customWidth="1"/>
    <col min="8730" max="8730" width="2.83203125" style="91" customWidth="1"/>
    <col min="8731" max="8731" width="1.6640625" style="91" customWidth="1"/>
    <col min="8732" max="8733" width="2" style="91" customWidth="1"/>
    <col min="8734" max="8734" width="6.5" style="91" customWidth="1"/>
    <col min="8735" max="8969" width="8.83203125" style="91"/>
    <col min="8970" max="8970" width="2.1640625" style="91" customWidth="1"/>
    <col min="8971" max="8971" width="2.08203125" style="91" customWidth="1"/>
    <col min="8972" max="8972" width="1" style="91" customWidth="1"/>
    <col min="8973" max="8973" width="20.4140625" style="91" customWidth="1"/>
    <col min="8974" max="8974" width="1.08203125" style="91" customWidth="1"/>
    <col min="8975" max="8976" width="10.58203125" style="91" customWidth="1"/>
    <col min="8977" max="8977" width="1.58203125" style="91" customWidth="1"/>
    <col min="8978" max="8978" width="6.1640625" style="91" customWidth="1"/>
    <col min="8979" max="8979" width="4" style="91" customWidth="1"/>
    <col min="8980" max="8980" width="3.33203125" style="91" customWidth="1"/>
    <col min="8981" max="8981" width="0.6640625" style="91" customWidth="1"/>
    <col min="8982" max="8982" width="3" style="91" customWidth="1"/>
    <col min="8983" max="8983" width="3.33203125" style="91" customWidth="1"/>
    <col min="8984" max="8984" width="2.6640625" style="91" customWidth="1"/>
    <col min="8985" max="8985" width="3.33203125" style="91" customWidth="1"/>
    <col min="8986" max="8986" width="2.83203125" style="91" customWidth="1"/>
    <col min="8987" max="8987" width="1.6640625" style="91" customWidth="1"/>
    <col min="8988" max="8989" width="2" style="91" customWidth="1"/>
    <col min="8990" max="8990" width="6.5" style="91" customWidth="1"/>
    <col min="8991" max="9225" width="8.83203125" style="91"/>
    <col min="9226" max="9226" width="2.1640625" style="91" customWidth="1"/>
    <col min="9227" max="9227" width="2.08203125" style="91" customWidth="1"/>
    <col min="9228" max="9228" width="1" style="91" customWidth="1"/>
    <col min="9229" max="9229" width="20.4140625" style="91" customWidth="1"/>
    <col min="9230" max="9230" width="1.08203125" style="91" customWidth="1"/>
    <col min="9231" max="9232" width="10.58203125" style="91" customWidth="1"/>
    <col min="9233" max="9233" width="1.58203125" style="91" customWidth="1"/>
    <col min="9234" max="9234" width="6.1640625" style="91" customWidth="1"/>
    <col min="9235" max="9235" width="4" style="91" customWidth="1"/>
    <col min="9236" max="9236" width="3.33203125" style="91" customWidth="1"/>
    <col min="9237" max="9237" width="0.6640625" style="91" customWidth="1"/>
    <col min="9238" max="9238" width="3" style="91" customWidth="1"/>
    <col min="9239" max="9239" width="3.33203125" style="91" customWidth="1"/>
    <col min="9240" max="9240" width="2.6640625" style="91" customWidth="1"/>
    <col min="9241" max="9241" width="3.33203125" style="91" customWidth="1"/>
    <col min="9242" max="9242" width="2.83203125" style="91" customWidth="1"/>
    <col min="9243" max="9243" width="1.6640625" style="91" customWidth="1"/>
    <col min="9244" max="9245" width="2" style="91" customWidth="1"/>
    <col min="9246" max="9246" width="6.5" style="91" customWidth="1"/>
    <col min="9247" max="9481" width="8.83203125" style="91"/>
    <col min="9482" max="9482" width="2.1640625" style="91" customWidth="1"/>
    <col min="9483" max="9483" width="2.08203125" style="91" customWidth="1"/>
    <col min="9484" max="9484" width="1" style="91" customWidth="1"/>
    <col min="9485" max="9485" width="20.4140625" style="91" customWidth="1"/>
    <col min="9486" max="9486" width="1.08203125" style="91" customWidth="1"/>
    <col min="9487" max="9488" width="10.58203125" style="91" customWidth="1"/>
    <col min="9489" max="9489" width="1.58203125" style="91" customWidth="1"/>
    <col min="9490" max="9490" width="6.1640625" style="91" customWidth="1"/>
    <col min="9491" max="9491" width="4" style="91" customWidth="1"/>
    <col min="9492" max="9492" width="3.33203125" style="91" customWidth="1"/>
    <col min="9493" max="9493" width="0.6640625" style="91" customWidth="1"/>
    <col min="9494" max="9494" width="3" style="91" customWidth="1"/>
    <col min="9495" max="9495" width="3.33203125" style="91" customWidth="1"/>
    <col min="9496" max="9496" width="2.6640625" style="91" customWidth="1"/>
    <col min="9497" max="9497" width="3.33203125" style="91" customWidth="1"/>
    <col min="9498" max="9498" width="2.83203125" style="91" customWidth="1"/>
    <col min="9499" max="9499" width="1.6640625" style="91" customWidth="1"/>
    <col min="9500" max="9501" width="2" style="91" customWidth="1"/>
    <col min="9502" max="9502" width="6.5" style="91" customWidth="1"/>
    <col min="9503" max="9737" width="8.83203125" style="91"/>
    <col min="9738" max="9738" width="2.1640625" style="91" customWidth="1"/>
    <col min="9739" max="9739" width="2.08203125" style="91" customWidth="1"/>
    <col min="9740" max="9740" width="1" style="91" customWidth="1"/>
    <col min="9741" max="9741" width="20.4140625" style="91" customWidth="1"/>
    <col min="9742" max="9742" width="1.08203125" style="91" customWidth="1"/>
    <col min="9743" max="9744" width="10.58203125" style="91" customWidth="1"/>
    <col min="9745" max="9745" width="1.58203125" style="91" customWidth="1"/>
    <col min="9746" max="9746" width="6.1640625" style="91" customWidth="1"/>
    <col min="9747" max="9747" width="4" style="91" customWidth="1"/>
    <col min="9748" max="9748" width="3.33203125" style="91" customWidth="1"/>
    <col min="9749" max="9749" width="0.6640625" style="91" customWidth="1"/>
    <col min="9750" max="9750" width="3" style="91" customWidth="1"/>
    <col min="9751" max="9751" width="3.33203125" style="91" customWidth="1"/>
    <col min="9752" max="9752" width="2.6640625" style="91" customWidth="1"/>
    <col min="9753" max="9753" width="3.33203125" style="91" customWidth="1"/>
    <col min="9754" max="9754" width="2.83203125" style="91" customWidth="1"/>
    <col min="9755" max="9755" width="1.6640625" style="91" customWidth="1"/>
    <col min="9756" max="9757" width="2" style="91" customWidth="1"/>
    <col min="9758" max="9758" width="6.5" style="91" customWidth="1"/>
    <col min="9759" max="9993" width="8.83203125" style="91"/>
    <col min="9994" max="9994" width="2.1640625" style="91" customWidth="1"/>
    <col min="9995" max="9995" width="2.08203125" style="91" customWidth="1"/>
    <col min="9996" max="9996" width="1" style="91" customWidth="1"/>
    <col min="9997" max="9997" width="20.4140625" style="91" customWidth="1"/>
    <col min="9998" max="9998" width="1.08203125" style="91" customWidth="1"/>
    <col min="9999" max="10000" width="10.58203125" style="91" customWidth="1"/>
    <col min="10001" max="10001" width="1.58203125" style="91" customWidth="1"/>
    <col min="10002" max="10002" width="6.1640625" style="91" customWidth="1"/>
    <col min="10003" max="10003" width="4" style="91" customWidth="1"/>
    <col min="10004" max="10004" width="3.33203125" style="91" customWidth="1"/>
    <col min="10005" max="10005" width="0.6640625" style="91" customWidth="1"/>
    <col min="10006" max="10006" width="3" style="91" customWidth="1"/>
    <col min="10007" max="10007" width="3.33203125" style="91" customWidth="1"/>
    <col min="10008" max="10008" width="2.6640625" style="91" customWidth="1"/>
    <col min="10009" max="10009" width="3.33203125" style="91" customWidth="1"/>
    <col min="10010" max="10010" width="2.83203125" style="91" customWidth="1"/>
    <col min="10011" max="10011" width="1.6640625" style="91" customWidth="1"/>
    <col min="10012" max="10013" width="2" style="91" customWidth="1"/>
    <col min="10014" max="10014" width="6.5" style="91" customWidth="1"/>
    <col min="10015" max="10249" width="8.83203125" style="91"/>
    <col min="10250" max="10250" width="2.1640625" style="91" customWidth="1"/>
    <col min="10251" max="10251" width="2.08203125" style="91" customWidth="1"/>
    <col min="10252" max="10252" width="1" style="91" customWidth="1"/>
    <col min="10253" max="10253" width="20.4140625" style="91" customWidth="1"/>
    <col min="10254" max="10254" width="1.08203125" style="91" customWidth="1"/>
    <col min="10255" max="10256" width="10.58203125" style="91" customWidth="1"/>
    <col min="10257" max="10257" width="1.58203125" style="91" customWidth="1"/>
    <col min="10258" max="10258" width="6.1640625" style="91" customWidth="1"/>
    <col min="10259" max="10259" width="4" style="91" customWidth="1"/>
    <col min="10260" max="10260" width="3.33203125" style="91" customWidth="1"/>
    <col min="10261" max="10261" width="0.6640625" style="91" customWidth="1"/>
    <col min="10262" max="10262" width="3" style="91" customWidth="1"/>
    <col min="10263" max="10263" width="3.33203125" style="91" customWidth="1"/>
    <col min="10264" max="10264" width="2.6640625" style="91" customWidth="1"/>
    <col min="10265" max="10265" width="3.33203125" style="91" customWidth="1"/>
    <col min="10266" max="10266" width="2.83203125" style="91" customWidth="1"/>
    <col min="10267" max="10267" width="1.6640625" style="91" customWidth="1"/>
    <col min="10268" max="10269" width="2" style="91" customWidth="1"/>
    <col min="10270" max="10270" width="6.5" style="91" customWidth="1"/>
    <col min="10271" max="10505" width="8.83203125" style="91"/>
    <col min="10506" max="10506" width="2.1640625" style="91" customWidth="1"/>
    <col min="10507" max="10507" width="2.08203125" style="91" customWidth="1"/>
    <col min="10508" max="10508" width="1" style="91" customWidth="1"/>
    <col min="10509" max="10509" width="20.4140625" style="91" customWidth="1"/>
    <col min="10510" max="10510" width="1.08203125" style="91" customWidth="1"/>
    <col min="10511" max="10512" width="10.58203125" style="91" customWidth="1"/>
    <col min="10513" max="10513" width="1.58203125" style="91" customWidth="1"/>
    <col min="10514" max="10514" width="6.1640625" style="91" customWidth="1"/>
    <col min="10515" max="10515" width="4" style="91" customWidth="1"/>
    <col min="10516" max="10516" width="3.33203125" style="91" customWidth="1"/>
    <col min="10517" max="10517" width="0.6640625" style="91" customWidth="1"/>
    <col min="10518" max="10518" width="3" style="91" customWidth="1"/>
    <col min="10519" max="10519" width="3.33203125" style="91" customWidth="1"/>
    <col min="10520" max="10520" width="2.6640625" style="91" customWidth="1"/>
    <col min="10521" max="10521" width="3.33203125" style="91" customWidth="1"/>
    <col min="10522" max="10522" width="2.83203125" style="91" customWidth="1"/>
    <col min="10523" max="10523" width="1.6640625" style="91" customWidth="1"/>
    <col min="10524" max="10525" width="2" style="91" customWidth="1"/>
    <col min="10526" max="10526" width="6.5" style="91" customWidth="1"/>
    <col min="10527" max="10761" width="8.83203125" style="91"/>
    <col min="10762" max="10762" width="2.1640625" style="91" customWidth="1"/>
    <col min="10763" max="10763" width="2.08203125" style="91" customWidth="1"/>
    <col min="10764" max="10764" width="1" style="91" customWidth="1"/>
    <col min="10765" max="10765" width="20.4140625" style="91" customWidth="1"/>
    <col min="10766" max="10766" width="1.08203125" style="91" customWidth="1"/>
    <col min="10767" max="10768" width="10.58203125" style="91" customWidth="1"/>
    <col min="10769" max="10769" width="1.58203125" style="91" customWidth="1"/>
    <col min="10770" max="10770" width="6.1640625" style="91" customWidth="1"/>
    <col min="10771" max="10771" width="4" style="91" customWidth="1"/>
    <col min="10772" max="10772" width="3.33203125" style="91" customWidth="1"/>
    <col min="10773" max="10773" width="0.6640625" style="91" customWidth="1"/>
    <col min="10774" max="10774" width="3" style="91" customWidth="1"/>
    <col min="10775" max="10775" width="3.33203125" style="91" customWidth="1"/>
    <col min="10776" max="10776" width="2.6640625" style="91" customWidth="1"/>
    <col min="10777" max="10777" width="3.33203125" style="91" customWidth="1"/>
    <col min="10778" max="10778" width="2.83203125" style="91" customWidth="1"/>
    <col min="10779" max="10779" width="1.6640625" style="91" customWidth="1"/>
    <col min="10780" max="10781" width="2" style="91" customWidth="1"/>
    <col min="10782" max="10782" width="6.5" style="91" customWidth="1"/>
    <col min="10783" max="11017" width="8.83203125" style="91"/>
    <col min="11018" max="11018" width="2.1640625" style="91" customWidth="1"/>
    <col min="11019" max="11019" width="2.08203125" style="91" customWidth="1"/>
    <col min="11020" max="11020" width="1" style="91" customWidth="1"/>
    <col min="11021" max="11021" width="20.4140625" style="91" customWidth="1"/>
    <col min="11022" max="11022" width="1.08203125" style="91" customWidth="1"/>
    <col min="11023" max="11024" width="10.58203125" style="91" customWidth="1"/>
    <col min="11025" max="11025" width="1.58203125" style="91" customWidth="1"/>
    <col min="11026" max="11026" width="6.1640625" style="91" customWidth="1"/>
    <col min="11027" max="11027" width="4" style="91" customWidth="1"/>
    <col min="11028" max="11028" width="3.33203125" style="91" customWidth="1"/>
    <col min="11029" max="11029" width="0.6640625" style="91" customWidth="1"/>
    <col min="11030" max="11030" width="3" style="91" customWidth="1"/>
    <col min="11031" max="11031" width="3.33203125" style="91" customWidth="1"/>
    <col min="11032" max="11032" width="2.6640625" style="91" customWidth="1"/>
    <col min="11033" max="11033" width="3.33203125" style="91" customWidth="1"/>
    <col min="11034" max="11034" width="2.83203125" style="91" customWidth="1"/>
    <col min="11035" max="11035" width="1.6640625" style="91" customWidth="1"/>
    <col min="11036" max="11037" width="2" style="91" customWidth="1"/>
    <col min="11038" max="11038" width="6.5" style="91" customWidth="1"/>
    <col min="11039" max="11273" width="8.83203125" style="91"/>
    <col min="11274" max="11274" width="2.1640625" style="91" customWidth="1"/>
    <col min="11275" max="11275" width="2.08203125" style="91" customWidth="1"/>
    <col min="11276" max="11276" width="1" style="91" customWidth="1"/>
    <col min="11277" max="11277" width="20.4140625" style="91" customWidth="1"/>
    <col min="11278" max="11278" width="1.08203125" style="91" customWidth="1"/>
    <col min="11279" max="11280" width="10.58203125" style="91" customWidth="1"/>
    <col min="11281" max="11281" width="1.58203125" style="91" customWidth="1"/>
    <col min="11282" max="11282" width="6.1640625" style="91" customWidth="1"/>
    <col min="11283" max="11283" width="4" style="91" customWidth="1"/>
    <col min="11284" max="11284" width="3.33203125" style="91" customWidth="1"/>
    <col min="11285" max="11285" width="0.6640625" style="91" customWidth="1"/>
    <col min="11286" max="11286" width="3" style="91" customWidth="1"/>
    <col min="11287" max="11287" width="3.33203125" style="91" customWidth="1"/>
    <col min="11288" max="11288" width="2.6640625" style="91" customWidth="1"/>
    <col min="11289" max="11289" width="3.33203125" style="91" customWidth="1"/>
    <col min="11290" max="11290" width="2.83203125" style="91" customWidth="1"/>
    <col min="11291" max="11291" width="1.6640625" style="91" customWidth="1"/>
    <col min="11292" max="11293" width="2" style="91" customWidth="1"/>
    <col min="11294" max="11294" width="6.5" style="91" customWidth="1"/>
    <col min="11295" max="11529" width="8.83203125" style="91"/>
    <col min="11530" max="11530" width="2.1640625" style="91" customWidth="1"/>
    <col min="11531" max="11531" width="2.08203125" style="91" customWidth="1"/>
    <col min="11532" max="11532" width="1" style="91" customWidth="1"/>
    <col min="11533" max="11533" width="20.4140625" style="91" customWidth="1"/>
    <col min="11534" max="11534" width="1.08203125" style="91" customWidth="1"/>
    <col min="11535" max="11536" width="10.58203125" style="91" customWidth="1"/>
    <col min="11537" max="11537" width="1.58203125" style="91" customWidth="1"/>
    <col min="11538" max="11538" width="6.1640625" style="91" customWidth="1"/>
    <col min="11539" max="11539" width="4" style="91" customWidth="1"/>
    <col min="11540" max="11540" width="3.33203125" style="91" customWidth="1"/>
    <col min="11541" max="11541" width="0.6640625" style="91" customWidth="1"/>
    <col min="11542" max="11542" width="3" style="91" customWidth="1"/>
    <col min="11543" max="11543" width="3.33203125" style="91" customWidth="1"/>
    <col min="11544" max="11544" width="2.6640625" style="91" customWidth="1"/>
    <col min="11545" max="11545" width="3.33203125" style="91" customWidth="1"/>
    <col min="11546" max="11546" width="2.83203125" style="91" customWidth="1"/>
    <col min="11547" max="11547" width="1.6640625" style="91" customWidth="1"/>
    <col min="11548" max="11549" width="2" style="91" customWidth="1"/>
    <col min="11550" max="11550" width="6.5" style="91" customWidth="1"/>
    <col min="11551" max="11785" width="8.83203125" style="91"/>
    <col min="11786" max="11786" width="2.1640625" style="91" customWidth="1"/>
    <col min="11787" max="11787" width="2.08203125" style="91" customWidth="1"/>
    <col min="11788" max="11788" width="1" style="91" customWidth="1"/>
    <col min="11789" max="11789" width="20.4140625" style="91" customWidth="1"/>
    <col min="11790" max="11790" width="1.08203125" style="91" customWidth="1"/>
    <col min="11791" max="11792" width="10.58203125" style="91" customWidth="1"/>
    <col min="11793" max="11793" width="1.58203125" style="91" customWidth="1"/>
    <col min="11794" max="11794" width="6.1640625" style="91" customWidth="1"/>
    <col min="11795" max="11795" width="4" style="91" customWidth="1"/>
    <col min="11796" max="11796" width="3.33203125" style="91" customWidth="1"/>
    <col min="11797" max="11797" width="0.6640625" style="91" customWidth="1"/>
    <col min="11798" max="11798" width="3" style="91" customWidth="1"/>
    <col min="11799" max="11799" width="3.33203125" style="91" customWidth="1"/>
    <col min="11800" max="11800" width="2.6640625" style="91" customWidth="1"/>
    <col min="11801" max="11801" width="3.33203125" style="91" customWidth="1"/>
    <col min="11802" max="11802" width="2.83203125" style="91" customWidth="1"/>
    <col min="11803" max="11803" width="1.6640625" style="91" customWidth="1"/>
    <col min="11804" max="11805" width="2" style="91" customWidth="1"/>
    <col min="11806" max="11806" width="6.5" style="91" customWidth="1"/>
    <col min="11807" max="12041" width="8.83203125" style="91"/>
    <col min="12042" max="12042" width="2.1640625" style="91" customWidth="1"/>
    <col min="12043" max="12043" width="2.08203125" style="91" customWidth="1"/>
    <col min="12044" max="12044" width="1" style="91" customWidth="1"/>
    <col min="12045" max="12045" width="20.4140625" style="91" customWidth="1"/>
    <col min="12046" max="12046" width="1.08203125" style="91" customWidth="1"/>
    <col min="12047" max="12048" width="10.58203125" style="91" customWidth="1"/>
    <col min="12049" max="12049" width="1.58203125" style="91" customWidth="1"/>
    <col min="12050" max="12050" width="6.1640625" style="91" customWidth="1"/>
    <col min="12051" max="12051" width="4" style="91" customWidth="1"/>
    <col min="12052" max="12052" width="3.33203125" style="91" customWidth="1"/>
    <col min="12053" max="12053" width="0.6640625" style="91" customWidth="1"/>
    <col min="12054" max="12054" width="3" style="91" customWidth="1"/>
    <col min="12055" max="12055" width="3.33203125" style="91" customWidth="1"/>
    <col min="12056" max="12056" width="2.6640625" style="91" customWidth="1"/>
    <col min="12057" max="12057" width="3.33203125" style="91" customWidth="1"/>
    <col min="12058" max="12058" width="2.83203125" style="91" customWidth="1"/>
    <col min="12059" max="12059" width="1.6640625" style="91" customWidth="1"/>
    <col min="12060" max="12061" width="2" style="91" customWidth="1"/>
    <col min="12062" max="12062" width="6.5" style="91" customWidth="1"/>
    <col min="12063" max="12297" width="8.83203125" style="91"/>
    <col min="12298" max="12298" width="2.1640625" style="91" customWidth="1"/>
    <col min="12299" max="12299" width="2.08203125" style="91" customWidth="1"/>
    <col min="12300" max="12300" width="1" style="91" customWidth="1"/>
    <col min="12301" max="12301" width="20.4140625" style="91" customWidth="1"/>
    <col min="12302" max="12302" width="1.08203125" style="91" customWidth="1"/>
    <col min="12303" max="12304" width="10.58203125" style="91" customWidth="1"/>
    <col min="12305" max="12305" width="1.58203125" style="91" customWidth="1"/>
    <col min="12306" max="12306" width="6.1640625" style="91" customWidth="1"/>
    <col min="12307" max="12307" width="4" style="91" customWidth="1"/>
    <col min="12308" max="12308" width="3.33203125" style="91" customWidth="1"/>
    <col min="12309" max="12309" width="0.6640625" style="91" customWidth="1"/>
    <col min="12310" max="12310" width="3" style="91" customWidth="1"/>
    <col min="12311" max="12311" width="3.33203125" style="91" customWidth="1"/>
    <col min="12312" max="12312" width="2.6640625" style="91" customWidth="1"/>
    <col min="12313" max="12313" width="3.33203125" style="91" customWidth="1"/>
    <col min="12314" max="12314" width="2.83203125" style="91" customWidth="1"/>
    <col min="12315" max="12315" width="1.6640625" style="91" customWidth="1"/>
    <col min="12316" max="12317" width="2" style="91" customWidth="1"/>
    <col min="12318" max="12318" width="6.5" style="91" customWidth="1"/>
    <col min="12319" max="12553" width="8.83203125" style="91"/>
    <col min="12554" max="12554" width="2.1640625" style="91" customWidth="1"/>
    <col min="12555" max="12555" width="2.08203125" style="91" customWidth="1"/>
    <col min="12556" max="12556" width="1" style="91" customWidth="1"/>
    <col min="12557" max="12557" width="20.4140625" style="91" customWidth="1"/>
    <col min="12558" max="12558" width="1.08203125" style="91" customWidth="1"/>
    <col min="12559" max="12560" width="10.58203125" style="91" customWidth="1"/>
    <col min="12561" max="12561" width="1.58203125" style="91" customWidth="1"/>
    <col min="12562" max="12562" width="6.1640625" style="91" customWidth="1"/>
    <col min="12563" max="12563" width="4" style="91" customWidth="1"/>
    <col min="12564" max="12564" width="3.33203125" style="91" customWidth="1"/>
    <col min="12565" max="12565" width="0.6640625" style="91" customWidth="1"/>
    <col min="12566" max="12566" width="3" style="91" customWidth="1"/>
    <col min="12567" max="12567" width="3.33203125" style="91" customWidth="1"/>
    <col min="12568" max="12568" width="2.6640625" style="91" customWidth="1"/>
    <col min="12569" max="12569" width="3.33203125" style="91" customWidth="1"/>
    <col min="12570" max="12570" width="2.83203125" style="91" customWidth="1"/>
    <col min="12571" max="12571" width="1.6640625" style="91" customWidth="1"/>
    <col min="12572" max="12573" width="2" style="91" customWidth="1"/>
    <col min="12574" max="12574" width="6.5" style="91" customWidth="1"/>
    <col min="12575" max="12809" width="8.83203125" style="91"/>
    <col min="12810" max="12810" width="2.1640625" style="91" customWidth="1"/>
    <col min="12811" max="12811" width="2.08203125" style="91" customWidth="1"/>
    <col min="12812" max="12812" width="1" style="91" customWidth="1"/>
    <col min="12813" max="12813" width="20.4140625" style="91" customWidth="1"/>
    <col min="12814" max="12814" width="1.08203125" style="91" customWidth="1"/>
    <col min="12815" max="12816" width="10.58203125" style="91" customWidth="1"/>
    <col min="12817" max="12817" width="1.58203125" style="91" customWidth="1"/>
    <col min="12818" max="12818" width="6.1640625" style="91" customWidth="1"/>
    <col min="12819" max="12819" width="4" style="91" customWidth="1"/>
    <col min="12820" max="12820" width="3.33203125" style="91" customWidth="1"/>
    <col min="12821" max="12821" width="0.6640625" style="91" customWidth="1"/>
    <col min="12822" max="12822" width="3" style="91" customWidth="1"/>
    <col min="12823" max="12823" width="3.33203125" style="91" customWidth="1"/>
    <col min="12824" max="12824" width="2.6640625" style="91" customWidth="1"/>
    <col min="12825" max="12825" width="3.33203125" style="91" customWidth="1"/>
    <col min="12826" max="12826" width="2.83203125" style="91" customWidth="1"/>
    <col min="12827" max="12827" width="1.6640625" style="91" customWidth="1"/>
    <col min="12828" max="12829" width="2" style="91" customWidth="1"/>
    <col min="12830" max="12830" width="6.5" style="91" customWidth="1"/>
    <col min="12831" max="13065" width="8.83203125" style="91"/>
    <col min="13066" max="13066" width="2.1640625" style="91" customWidth="1"/>
    <col min="13067" max="13067" width="2.08203125" style="91" customWidth="1"/>
    <col min="13068" max="13068" width="1" style="91" customWidth="1"/>
    <col min="13069" max="13069" width="20.4140625" style="91" customWidth="1"/>
    <col min="13070" max="13070" width="1.08203125" style="91" customWidth="1"/>
    <col min="13071" max="13072" width="10.58203125" style="91" customWidth="1"/>
    <col min="13073" max="13073" width="1.58203125" style="91" customWidth="1"/>
    <col min="13074" max="13074" width="6.1640625" style="91" customWidth="1"/>
    <col min="13075" max="13075" width="4" style="91" customWidth="1"/>
    <col min="13076" max="13076" width="3.33203125" style="91" customWidth="1"/>
    <col min="13077" max="13077" width="0.6640625" style="91" customWidth="1"/>
    <col min="13078" max="13078" width="3" style="91" customWidth="1"/>
    <col min="13079" max="13079" width="3.33203125" style="91" customWidth="1"/>
    <col min="13080" max="13080" width="2.6640625" style="91" customWidth="1"/>
    <col min="13081" max="13081" width="3.33203125" style="91" customWidth="1"/>
    <col min="13082" max="13082" width="2.83203125" style="91" customWidth="1"/>
    <col min="13083" max="13083" width="1.6640625" style="91" customWidth="1"/>
    <col min="13084" max="13085" width="2" style="91" customWidth="1"/>
    <col min="13086" max="13086" width="6.5" style="91" customWidth="1"/>
    <col min="13087" max="13321" width="8.83203125" style="91"/>
    <col min="13322" max="13322" width="2.1640625" style="91" customWidth="1"/>
    <col min="13323" max="13323" width="2.08203125" style="91" customWidth="1"/>
    <col min="13324" max="13324" width="1" style="91" customWidth="1"/>
    <col min="13325" max="13325" width="20.4140625" style="91" customWidth="1"/>
    <col min="13326" max="13326" width="1.08203125" style="91" customWidth="1"/>
    <col min="13327" max="13328" width="10.58203125" style="91" customWidth="1"/>
    <col min="13329" max="13329" width="1.58203125" style="91" customWidth="1"/>
    <col min="13330" max="13330" width="6.1640625" style="91" customWidth="1"/>
    <col min="13331" max="13331" width="4" style="91" customWidth="1"/>
    <col min="13332" max="13332" width="3.33203125" style="91" customWidth="1"/>
    <col min="13333" max="13333" width="0.6640625" style="91" customWidth="1"/>
    <col min="13334" max="13334" width="3" style="91" customWidth="1"/>
    <col min="13335" max="13335" width="3.33203125" style="91" customWidth="1"/>
    <col min="13336" max="13336" width="2.6640625" style="91" customWidth="1"/>
    <col min="13337" max="13337" width="3.33203125" style="91" customWidth="1"/>
    <col min="13338" max="13338" width="2.83203125" style="91" customWidth="1"/>
    <col min="13339" max="13339" width="1.6640625" style="91" customWidth="1"/>
    <col min="13340" max="13341" width="2" style="91" customWidth="1"/>
    <col min="13342" max="13342" width="6.5" style="91" customWidth="1"/>
    <col min="13343" max="13577" width="8.83203125" style="91"/>
    <col min="13578" max="13578" width="2.1640625" style="91" customWidth="1"/>
    <col min="13579" max="13579" width="2.08203125" style="91" customWidth="1"/>
    <col min="13580" max="13580" width="1" style="91" customWidth="1"/>
    <col min="13581" max="13581" width="20.4140625" style="91" customWidth="1"/>
    <col min="13582" max="13582" width="1.08203125" style="91" customWidth="1"/>
    <col min="13583" max="13584" width="10.58203125" style="91" customWidth="1"/>
    <col min="13585" max="13585" width="1.58203125" style="91" customWidth="1"/>
    <col min="13586" max="13586" width="6.1640625" style="91" customWidth="1"/>
    <col min="13587" max="13587" width="4" style="91" customWidth="1"/>
    <col min="13588" max="13588" width="3.33203125" style="91" customWidth="1"/>
    <col min="13589" max="13589" width="0.6640625" style="91" customWidth="1"/>
    <col min="13590" max="13590" width="3" style="91" customWidth="1"/>
    <col min="13591" max="13591" width="3.33203125" style="91" customWidth="1"/>
    <col min="13592" max="13592" width="2.6640625" style="91" customWidth="1"/>
    <col min="13593" max="13593" width="3.33203125" style="91" customWidth="1"/>
    <col min="13594" max="13594" width="2.83203125" style="91" customWidth="1"/>
    <col min="13595" max="13595" width="1.6640625" style="91" customWidth="1"/>
    <col min="13596" max="13597" width="2" style="91" customWidth="1"/>
    <col min="13598" max="13598" width="6.5" style="91" customWidth="1"/>
    <col min="13599" max="13833" width="8.83203125" style="91"/>
    <col min="13834" max="13834" width="2.1640625" style="91" customWidth="1"/>
    <col min="13835" max="13835" width="2.08203125" style="91" customWidth="1"/>
    <col min="13836" max="13836" width="1" style="91" customWidth="1"/>
    <col min="13837" max="13837" width="20.4140625" style="91" customWidth="1"/>
    <col min="13838" max="13838" width="1.08203125" style="91" customWidth="1"/>
    <col min="13839" max="13840" width="10.58203125" style="91" customWidth="1"/>
    <col min="13841" max="13841" width="1.58203125" style="91" customWidth="1"/>
    <col min="13842" max="13842" width="6.1640625" style="91" customWidth="1"/>
    <col min="13843" max="13843" width="4" style="91" customWidth="1"/>
    <col min="13844" max="13844" width="3.33203125" style="91" customWidth="1"/>
    <col min="13845" max="13845" width="0.6640625" style="91" customWidth="1"/>
    <col min="13846" max="13846" width="3" style="91" customWidth="1"/>
    <col min="13847" max="13847" width="3.33203125" style="91" customWidth="1"/>
    <col min="13848" max="13848" width="2.6640625" style="91" customWidth="1"/>
    <col min="13849" max="13849" width="3.33203125" style="91" customWidth="1"/>
    <col min="13850" max="13850" width="2.83203125" style="91" customWidth="1"/>
    <col min="13851" max="13851" width="1.6640625" style="91" customWidth="1"/>
    <col min="13852" max="13853" width="2" style="91" customWidth="1"/>
    <col min="13854" max="13854" width="6.5" style="91" customWidth="1"/>
    <col min="13855" max="14089" width="8.83203125" style="91"/>
    <col min="14090" max="14090" width="2.1640625" style="91" customWidth="1"/>
    <col min="14091" max="14091" width="2.08203125" style="91" customWidth="1"/>
    <col min="14092" max="14092" width="1" style="91" customWidth="1"/>
    <col min="14093" max="14093" width="20.4140625" style="91" customWidth="1"/>
    <col min="14094" max="14094" width="1.08203125" style="91" customWidth="1"/>
    <col min="14095" max="14096" width="10.58203125" style="91" customWidth="1"/>
    <col min="14097" max="14097" width="1.58203125" style="91" customWidth="1"/>
    <col min="14098" max="14098" width="6.1640625" style="91" customWidth="1"/>
    <col min="14099" max="14099" width="4" style="91" customWidth="1"/>
    <col min="14100" max="14100" width="3.33203125" style="91" customWidth="1"/>
    <col min="14101" max="14101" width="0.6640625" style="91" customWidth="1"/>
    <col min="14102" max="14102" width="3" style="91" customWidth="1"/>
    <col min="14103" max="14103" width="3.33203125" style="91" customWidth="1"/>
    <col min="14104" max="14104" width="2.6640625" style="91" customWidth="1"/>
    <col min="14105" max="14105" width="3.33203125" style="91" customWidth="1"/>
    <col min="14106" max="14106" width="2.83203125" style="91" customWidth="1"/>
    <col min="14107" max="14107" width="1.6640625" style="91" customWidth="1"/>
    <col min="14108" max="14109" width="2" style="91" customWidth="1"/>
    <col min="14110" max="14110" width="6.5" style="91" customWidth="1"/>
    <col min="14111" max="14345" width="8.83203125" style="91"/>
    <col min="14346" max="14346" width="2.1640625" style="91" customWidth="1"/>
    <col min="14347" max="14347" width="2.08203125" style="91" customWidth="1"/>
    <col min="14348" max="14348" width="1" style="91" customWidth="1"/>
    <col min="14349" max="14349" width="20.4140625" style="91" customWidth="1"/>
    <col min="14350" max="14350" width="1.08203125" style="91" customWidth="1"/>
    <col min="14351" max="14352" width="10.58203125" style="91" customWidth="1"/>
    <col min="14353" max="14353" width="1.58203125" style="91" customWidth="1"/>
    <col min="14354" max="14354" width="6.1640625" style="91" customWidth="1"/>
    <col min="14355" max="14355" width="4" style="91" customWidth="1"/>
    <col min="14356" max="14356" width="3.33203125" style="91" customWidth="1"/>
    <col min="14357" max="14357" width="0.6640625" style="91" customWidth="1"/>
    <col min="14358" max="14358" width="3" style="91" customWidth="1"/>
    <col min="14359" max="14359" width="3.33203125" style="91" customWidth="1"/>
    <col min="14360" max="14360" width="2.6640625" style="91" customWidth="1"/>
    <col min="14361" max="14361" width="3.33203125" style="91" customWidth="1"/>
    <col min="14362" max="14362" width="2.83203125" style="91" customWidth="1"/>
    <col min="14363" max="14363" width="1.6640625" style="91" customWidth="1"/>
    <col min="14364" max="14365" width="2" style="91" customWidth="1"/>
    <col min="14366" max="14366" width="6.5" style="91" customWidth="1"/>
    <col min="14367" max="14601" width="8.83203125" style="91"/>
    <col min="14602" max="14602" width="2.1640625" style="91" customWidth="1"/>
    <col min="14603" max="14603" width="2.08203125" style="91" customWidth="1"/>
    <col min="14604" max="14604" width="1" style="91" customWidth="1"/>
    <col min="14605" max="14605" width="20.4140625" style="91" customWidth="1"/>
    <col min="14606" max="14606" width="1.08203125" style="91" customWidth="1"/>
    <col min="14607" max="14608" width="10.58203125" style="91" customWidth="1"/>
    <col min="14609" max="14609" width="1.58203125" style="91" customWidth="1"/>
    <col min="14610" max="14610" width="6.1640625" style="91" customWidth="1"/>
    <col min="14611" max="14611" width="4" style="91" customWidth="1"/>
    <col min="14612" max="14612" width="3.33203125" style="91" customWidth="1"/>
    <col min="14613" max="14613" width="0.6640625" style="91" customWidth="1"/>
    <col min="14614" max="14614" width="3" style="91" customWidth="1"/>
    <col min="14615" max="14615" width="3.33203125" style="91" customWidth="1"/>
    <col min="14616" max="14616" width="2.6640625" style="91" customWidth="1"/>
    <col min="14617" max="14617" width="3.33203125" style="91" customWidth="1"/>
    <col min="14618" max="14618" width="2.83203125" style="91" customWidth="1"/>
    <col min="14619" max="14619" width="1.6640625" style="91" customWidth="1"/>
    <col min="14620" max="14621" width="2" style="91" customWidth="1"/>
    <col min="14622" max="14622" width="6.5" style="91" customWidth="1"/>
    <col min="14623" max="14857" width="8.83203125" style="91"/>
    <col min="14858" max="14858" width="2.1640625" style="91" customWidth="1"/>
    <col min="14859" max="14859" width="2.08203125" style="91" customWidth="1"/>
    <col min="14860" max="14860" width="1" style="91" customWidth="1"/>
    <col min="14861" max="14861" width="20.4140625" style="91" customWidth="1"/>
    <col min="14862" max="14862" width="1.08203125" style="91" customWidth="1"/>
    <col min="14863" max="14864" width="10.58203125" style="91" customWidth="1"/>
    <col min="14865" max="14865" width="1.58203125" style="91" customWidth="1"/>
    <col min="14866" max="14866" width="6.1640625" style="91" customWidth="1"/>
    <col min="14867" max="14867" width="4" style="91" customWidth="1"/>
    <col min="14868" max="14868" width="3.33203125" style="91" customWidth="1"/>
    <col min="14869" max="14869" width="0.6640625" style="91" customWidth="1"/>
    <col min="14870" max="14870" width="3" style="91" customWidth="1"/>
    <col min="14871" max="14871" width="3.33203125" style="91" customWidth="1"/>
    <col min="14872" max="14872" width="2.6640625" style="91" customWidth="1"/>
    <col min="14873" max="14873" width="3.33203125" style="91" customWidth="1"/>
    <col min="14874" max="14874" width="2.83203125" style="91" customWidth="1"/>
    <col min="14875" max="14875" width="1.6640625" style="91" customWidth="1"/>
    <col min="14876" max="14877" width="2" style="91" customWidth="1"/>
    <col min="14878" max="14878" width="6.5" style="91" customWidth="1"/>
    <col min="14879" max="15113" width="8.83203125" style="91"/>
    <col min="15114" max="15114" width="2.1640625" style="91" customWidth="1"/>
    <col min="15115" max="15115" width="2.08203125" style="91" customWidth="1"/>
    <col min="15116" max="15116" width="1" style="91" customWidth="1"/>
    <col min="15117" max="15117" width="20.4140625" style="91" customWidth="1"/>
    <col min="15118" max="15118" width="1.08203125" style="91" customWidth="1"/>
    <col min="15119" max="15120" width="10.58203125" style="91" customWidth="1"/>
    <col min="15121" max="15121" width="1.58203125" style="91" customWidth="1"/>
    <col min="15122" max="15122" width="6.1640625" style="91" customWidth="1"/>
    <col min="15123" max="15123" width="4" style="91" customWidth="1"/>
    <col min="15124" max="15124" width="3.33203125" style="91" customWidth="1"/>
    <col min="15125" max="15125" width="0.6640625" style="91" customWidth="1"/>
    <col min="15126" max="15126" width="3" style="91" customWidth="1"/>
    <col min="15127" max="15127" width="3.33203125" style="91" customWidth="1"/>
    <col min="15128" max="15128" width="2.6640625" style="91" customWidth="1"/>
    <col min="15129" max="15129" width="3.33203125" style="91" customWidth="1"/>
    <col min="15130" max="15130" width="2.83203125" style="91" customWidth="1"/>
    <col min="15131" max="15131" width="1.6640625" style="91" customWidth="1"/>
    <col min="15132" max="15133" width="2" style="91" customWidth="1"/>
    <col min="15134" max="15134" width="6.5" style="91" customWidth="1"/>
    <col min="15135" max="15369" width="8.83203125" style="91"/>
    <col min="15370" max="15370" width="2.1640625" style="91" customWidth="1"/>
    <col min="15371" max="15371" width="2.08203125" style="91" customWidth="1"/>
    <col min="15372" max="15372" width="1" style="91" customWidth="1"/>
    <col min="15373" max="15373" width="20.4140625" style="91" customWidth="1"/>
    <col min="15374" max="15374" width="1.08203125" style="91" customWidth="1"/>
    <col min="15375" max="15376" width="10.58203125" style="91" customWidth="1"/>
    <col min="15377" max="15377" width="1.58203125" style="91" customWidth="1"/>
    <col min="15378" max="15378" width="6.1640625" style="91" customWidth="1"/>
    <col min="15379" max="15379" width="4" style="91" customWidth="1"/>
    <col min="15380" max="15380" width="3.33203125" style="91" customWidth="1"/>
    <col min="15381" max="15381" width="0.6640625" style="91" customWidth="1"/>
    <col min="15382" max="15382" width="3" style="91" customWidth="1"/>
    <col min="15383" max="15383" width="3.33203125" style="91" customWidth="1"/>
    <col min="15384" max="15384" width="2.6640625" style="91" customWidth="1"/>
    <col min="15385" max="15385" width="3.33203125" style="91" customWidth="1"/>
    <col min="15386" max="15386" width="2.83203125" style="91" customWidth="1"/>
    <col min="15387" max="15387" width="1.6640625" style="91" customWidth="1"/>
    <col min="15388" max="15389" width="2" style="91" customWidth="1"/>
    <col min="15390" max="15390" width="6.5" style="91" customWidth="1"/>
    <col min="15391" max="15625" width="8.83203125" style="91"/>
    <col min="15626" max="15626" width="2.1640625" style="91" customWidth="1"/>
    <col min="15627" max="15627" width="2.08203125" style="91" customWidth="1"/>
    <col min="15628" max="15628" width="1" style="91" customWidth="1"/>
    <col min="15629" max="15629" width="20.4140625" style="91" customWidth="1"/>
    <col min="15630" max="15630" width="1.08203125" style="91" customWidth="1"/>
    <col min="15631" max="15632" width="10.58203125" style="91" customWidth="1"/>
    <col min="15633" max="15633" width="1.58203125" style="91" customWidth="1"/>
    <col min="15634" max="15634" width="6.1640625" style="91" customWidth="1"/>
    <col min="15635" max="15635" width="4" style="91" customWidth="1"/>
    <col min="15636" max="15636" width="3.33203125" style="91" customWidth="1"/>
    <col min="15637" max="15637" width="0.6640625" style="91" customWidth="1"/>
    <col min="15638" max="15638" width="3" style="91" customWidth="1"/>
    <col min="15639" max="15639" width="3.33203125" style="91" customWidth="1"/>
    <col min="15640" max="15640" width="2.6640625" style="91" customWidth="1"/>
    <col min="15641" max="15641" width="3.33203125" style="91" customWidth="1"/>
    <col min="15642" max="15642" width="2.83203125" style="91" customWidth="1"/>
    <col min="15643" max="15643" width="1.6640625" style="91" customWidth="1"/>
    <col min="15644" max="15645" width="2" style="91" customWidth="1"/>
    <col min="15646" max="15646" width="6.5" style="91" customWidth="1"/>
    <col min="15647" max="15881" width="8.83203125" style="91"/>
    <col min="15882" max="15882" width="2.1640625" style="91" customWidth="1"/>
    <col min="15883" max="15883" width="2.08203125" style="91" customWidth="1"/>
    <col min="15884" max="15884" width="1" style="91" customWidth="1"/>
    <col min="15885" max="15885" width="20.4140625" style="91" customWidth="1"/>
    <col min="15886" max="15886" width="1.08203125" style="91" customWidth="1"/>
    <col min="15887" max="15888" width="10.58203125" style="91" customWidth="1"/>
    <col min="15889" max="15889" width="1.58203125" style="91" customWidth="1"/>
    <col min="15890" max="15890" width="6.1640625" style="91" customWidth="1"/>
    <col min="15891" max="15891" width="4" style="91" customWidth="1"/>
    <col min="15892" max="15892" width="3.33203125" style="91" customWidth="1"/>
    <col min="15893" max="15893" width="0.6640625" style="91" customWidth="1"/>
    <col min="15894" max="15894" width="3" style="91" customWidth="1"/>
    <col min="15895" max="15895" width="3.33203125" style="91" customWidth="1"/>
    <col min="15896" max="15896" width="2.6640625" style="91" customWidth="1"/>
    <col min="15897" max="15897" width="3.33203125" style="91" customWidth="1"/>
    <col min="15898" max="15898" width="2.83203125" style="91" customWidth="1"/>
    <col min="15899" max="15899" width="1.6640625" style="91" customWidth="1"/>
    <col min="15900" max="15901" width="2" style="91" customWidth="1"/>
    <col min="15902" max="15902" width="6.5" style="91" customWidth="1"/>
    <col min="15903" max="16137" width="8.83203125" style="91"/>
    <col min="16138" max="16138" width="2.1640625" style="91" customWidth="1"/>
    <col min="16139" max="16139" width="2.08203125" style="91" customWidth="1"/>
    <col min="16140" max="16140" width="1" style="91" customWidth="1"/>
    <col min="16141" max="16141" width="20.4140625" style="91" customWidth="1"/>
    <col min="16142" max="16142" width="1.08203125" style="91" customWidth="1"/>
    <col min="16143" max="16144" width="10.58203125" style="91" customWidth="1"/>
    <col min="16145" max="16145" width="1.58203125" style="91" customWidth="1"/>
    <col min="16146" max="16146" width="6.1640625" style="91" customWidth="1"/>
    <col min="16147" max="16147" width="4" style="91" customWidth="1"/>
    <col min="16148" max="16148" width="3.33203125" style="91" customWidth="1"/>
    <col min="16149" max="16149" width="0.6640625" style="91" customWidth="1"/>
    <col min="16150" max="16150" width="3" style="91" customWidth="1"/>
    <col min="16151" max="16151" width="3.33203125" style="91" customWidth="1"/>
    <col min="16152" max="16152" width="2.6640625" style="91" customWidth="1"/>
    <col min="16153" max="16153" width="3.33203125" style="91" customWidth="1"/>
    <col min="16154" max="16154" width="2.83203125" style="91" customWidth="1"/>
    <col min="16155" max="16155" width="1.6640625" style="91" customWidth="1"/>
    <col min="16156" max="16157" width="2" style="91" customWidth="1"/>
    <col min="16158" max="16158" width="6.5" style="91" customWidth="1"/>
    <col min="16159" max="16384" width="8.83203125" style="91"/>
  </cols>
  <sheetData>
    <row r="1" spans="1:58" ht="20.25" customHeight="1">
      <c r="A1" s="89" t="s">
        <v>97</v>
      </c>
      <c r="T1" s="92"/>
      <c r="U1" s="92"/>
      <c r="AA1" s="91"/>
      <c r="AB1" s="91"/>
      <c r="AJ1" s="89" t="s">
        <v>97</v>
      </c>
      <c r="BC1" s="92"/>
      <c r="BD1" s="92"/>
    </row>
    <row r="2" spans="1:58" ht="12" customHeight="1">
      <c r="R2" s="93"/>
      <c r="S2" s="93"/>
      <c r="T2" s="92"/>
      <c r="U2" s="92"/>
      <c r="W2" s="93"/>
      <c r="AA2" s="500"/>
      <c r="AB2" s="91"/>
      <c r="AD2" s="91" t="s">
        <v>98</v>
      </c>
      <c r="BA2" s="93"/>
      <c r="BB2" s="93"/>
      <c r="BC2" s="92"/>
      <c r="BD2" s="92"/>
      <c r="BF2" s="93"/>
    </row>
    <row r="3" spans="1:58">
      <c r="P3" s="1558" t="s">
        <v>8</v>
      </c>
      <c r="Q3" s="1558"/>
      <c r="R3" s="28"/>
      <c r="S3" s="95" t="s">
        <v>52</v>
      </c>
      <c r="T3" s="29"/>
      <c r="U3" s="95" t="s">
        <v>53</v>
      </c>
      <c r="V3" s="29"/>
      <c r="W3" s="95" t="s">
        <v>54</v>
      </c>
      <c r="AA3" s="91"/>
      <c r="AB3" s="91"/>
      <c r="AY3" s="1558" t="s">
        <v>8</v>
      </c>
      <c r="AZ3" s="1558"/>
      <c r="BA3" s="810" t="s">
        <v>790</v>
      </c>
      <c r="BB3" s="95" t="s">
        <v>52</v>
      </c>
      <c r="BC3" s="810" t="s">
        <v>790</v>
      </c>
      <c r="BD3" s="95" t="s">
        <v>53</v>
      </c>
      <c r="BE3" s="810" t="s">
        <v>790</v>
      </c>
      <c r="BF3" s="95" t="s">
        <v>54</v>
      </c>
    </row>
    <row r="4" spans="1:58">
      <c r="A4" s="89" t="s">
        <v>55</v>
      </c>
      <c r="B4" s="89"/>
      <c r="C4" s="89"/>
      <c r="D4" s="89"/>
      <c r="E4" s="89"/>
      <c r="F4" s="89"/>
      <c r="G4" s="89"/>
      <c r="H4" s="89"/>
      <c r="I4" s="89"/>
      <c r="J4" s="89"/>
      <c r="K4" s="89"/>
      <c r="L4" s="89"/>
      <c r="M4" s="89"/>
      <c r="N4" s="89"/>
      <c r="P4" s="272"/>
      <c r="Q4" s="272"/>
      <c r="R4" s="95"/>
      <c r="S4" s="95"/>
      <c r="T4" s="95"/>
      <c r="U4" s="95"/>
      <c r="V4" s="95"/>
      <c r="W4" s="95"/>
      <c r="AA4" s="91"/>
      <c r="AB4" s="91"/>
      <c r="AJ4" s="89" t="s">
        <v>55</v>
      </c>
      <c r="AK4" s="89"/>
      <c r="AL4" s="89"/>
      <c r="AM4" s="89"/>
      <c r="AN4" s="89"/>
      <c r="AO4" s="89"/>
      <c r="AP4" s="89"/>
      <c r="AQ4" s="89"/>
      <c r="AR4" s="89"/>
      <c r="AS4" s="89"/>
      <c r="AT4" s="89"/>
      <c r="AU4" s="89"/>
      <c r="AV4" s="89"/>
      <c r="AW4" s="89"/>
      <c r="AY4" s="272"/>
      <c r="AZ4" s="272"/>
      <c r="BA4" s="95"/>
      <c r="BB4" s="95"/>
      <c r="BC4" s="95"/>
      <c r="BD4" s="95"/>
      <c r="BE4" s="95"/>
      <c r="BF4" s="95"/>
    </row>
    <row r="5" spans="1:58">
      <c r="A5" s="89" t="s">
        <v>56</v>
      </c>
      <c r="B5" s="89"/>
      <c r="C5" s="89"/>
      <c r="D5" s="89"/>
      <c r="E5" s="89"/>
      <c r="F5" s="89"/>
      <c r="G5" s="89"/>
      <c r="H5" s="89"/>
      <c r="I5" s="89"/>
      <c r="J5" s="89"/>
      <c r="K5" s="89"/>
      <c r="L5" s="89"/>
      <c r="M5" s="89"/>
      <c r="N5" s="89"/>
      <c r="S5" s="96"/>
      <c r="T5" s="96"/>
      <c r="U5" s="96"/>
      <c r="V5" s="96"/>
      <c r="W5" s="96"/>
      <c r="AA5" s="91"/>
      <c r="AB5" s="91"/>
      <c r="AJ5" s="89" t="s">
        <v>56</v>
      </c>
      <c r="AK5" s="89"/>
      <c r="AL5" s="89"/>
      <c r="AM5" s="89"/>
      <c r="AN5" s="89"/>
      <c r="AO5" s="89"/>
      <c r="AP5" s="89"/>
      <c r="AQ5" s="89"/>
      <c r="AR5" s="89"/>
      <c r="AS5" s="89"/>
      <c r="AT5" s="89"/>
      <c r="AU5" s="89"/>
      <c r="AV5" s="89"/>
      <c r="AW5" s="89"/>
      <c r="BB5" s="96"/>
      <c r="BC5" s="96"/>
      <c r="BD5" s="96"/>
      <c r="BE5" s="96"/>
      <c r="BF5" s="96"/>
    </row>
    <row r="6" spans="1:58">
      <c r="A6" s="89"/>
      <c r="B6" s="89"/>
      <c r="C6" s="89"/>
      <c r="D6" s="89"/>
      <c r="E6" s="89"/>
      <c r="F6" s="89"/>
      <c r="G6" s="89"/>
      <c r="H6" s="89"/>
      <c r="I6" s="89"/>
      <c r="J6" s="89"/>
      <c r="K6" s="89"/>
      <c r="L6" s="89"/>
      <c r="M6" s="89" t="s">
        <v>57</v>
      </c>
      <c r="N6" s="89"/>
      <c r="O6" s="89"/>
      <c r="P6" s="89"/>
      <c r="Q6" s="122"/>
      <c r="R6" s="122"/>
      <c r="S6" s="122"/>
      <c r="T6" s="122"/>
      <c r="U6" s="122"/>
      <c r="V6" s="122"/>
      <c r="W6" s="122"/>
      <c r="AA6" s="91"/>
      <c r="AB6" s="91"/>
      <c r="AJ6" s="89"/>
      <c r="AK6" s="89"/>
      <c r="AL6" s="89"/>
      <c r="AM6" s="89"/>
      <c r="AN6" s="89"/>
      <c r="AO6" s="89"/>
      <c r="AP6" s="89"/>
      <c r="AQ6" s="89"/>
      <c r="AR6" s="89"/>
      <c r="AS6" s="89"/>
      <c r="AT6" s="89"/>
      <c r="AU6" s="89"/>
      <c r="AV6" s="89" t="s">
        <v>57</v>
      </c>
      <c r="AW6" s="89"/>
      <c r="AX6" s="89"/>
      <c r="AY6" s="89"/>
      <c r="AZ6" s="122"/>
      <c r="BA6" s="122"/>
      <c r="BB6" s="122"/>
      <c r="BC6" s="122"/>
      <c r="BD6" s="122"/>
      <c r="BE6" s="122"/>
      <c r="BF6" s="122"/>
    </row>
    <row r="7" spans="1:58" ht="2.4" customHeight="1">
      <c r="A7" s="89" t="s">
        <v>58</v>
      </c>
      <c r="B7" s="89"/>
      <c r="C7" s="89"/>
      <c r="D7" s="89"/>
      <c r="E7" s="89"/>
      <c r="F7" s="89"/>
      <c r="G7" s="89"/>
      <c r="H7" s="89"/>
      <c r="I7" s="89"/>
      <c r="J7" s="89"/>
      <c r="K7" s="89"/>
      <c r="L7" s="89"/>
      <c r="M7" s="89"/>
      <c r="N7" s="89"/>
      <c r="S7" s="96"/>
      <c r="T7" s="96"/>
      <c r="U7" s="96"/>
      <c r="V7" s="96"/>
      <c r="W7" s="96"/>
      <c r="AA7" s="91"/>
      <c r="AB7" s="91"/>
      <c r="AJ7" s="89" t="s">
        <v>58</v>
      </c>
      <c r="AK7" s="89"/>
      <c r="AL7" s="89"/>
      <c r="AM7" s="89"/>
      <c r="AN7" s="89"/>
      <c r="AO7" s="89"/>
      <c r="AP7" s="89"/>
      <c r="AQ7" s="89"/>
      <c r="AR7" s="89"/>
      <c r="AS7" s="89"/>
      <c r="AT7" s="89"/>
      <c r="AU7" s="89"/>
      <c r="AV7" s="89"/>
      <c r="AW7" s="89"/>
      <c r="BB7" s="96"/>
      <c r="BC7" s="96"/>
      <c r="BD7" s="96"/>
      <c r="BE7" s="96"/>
      <c r="BF7" s="96"/>
    </row>
    <row r="8" spans="1:58" ht="25.75" customHeight="1">
      <c r="A8" s="89"/>
      <c r="B8" s="89"/>
      <c r="C8" s="89"/>
      <c r="D8" s="89"/>
      <c r="E8" s="89"/>
      <c r="F8" s="89"/>
      <c r="G8" s="89"/>
      <c r="H8" s="89"/>
      <c r="I8" s="89"/>
      <c r="J8" s="89"/>
      <c r="K8" s="89"/>
      <c r="L8" s="89"/>
      <c r="M8" s="1531" t="s">
        <v>59</v>
      </c>
      <c r="N8" s="1531"/>
      <c r="O8" s="1532">
        <f>基本情報!E6</f>
        <v>0</v>
      </c>
      <c r="P8" s="1532"/>
      <c r="Q8" s="1532"/>
      <c r="R8" s="1532"/>
      <c r="S8" s="1532"/>
      <c r="T8" s="1532"/>
      <c r="U8" s="1532"/>
      <c r="V8" s="1532"/>
      <c r="W8" s="1532"/>
      <c r="AA8" s="91"/>
      <c r="AB8" s="91"/>
      <c r="AJ8" s="89"/>
      <c r="AK8" s="89"/>
      <c r="AL8" s="89"/>
      <c r="AM8" s="89"/>
      <c r="AN8" s="89"/>
      <c r="AO8" s="89"/>
      <c r="AP8" s="89"/>
      <c r="AQ8" s="89"/>
      <c r="AR8" s="89"/>
      <c r="AS8" s="89"/>
      <c r="AT8" s="89"/>
      <c r="AU8" s="89"/>
      <c r="AV8" s="1531" t="s">
        <v>59</v>
      </c>
      <c r="AW8" s="1531"/>
      <c r="AX8" s="1532">
        <f>基本情報!AP6</f>
        <v>0</v>
      </c>
      <c r="AY8" s="1532"/>
      <c r="AZ8" s="1532"/>
      <c r="BA8" s="1532"/>
      <c r="BB8" s="1532"/>
      <c r="BC8" s="1532"/>
      <c r="BD8" s="1532"/>
      <c r="BE8" s="1532"/>
      <c r="BF8" s="1532"/>
    </row>
    <row r="9" spans="1:58" ht="2.4" customHeight="1">
      <c r="A9" s="89"/>
      <c r="B9" s="89"/>
      <c r="C9" s="89"/>
      <c r="D9" s="89"/>
      <c r="E9" s="89"/>
      <c r="F9" s="89"/>
      <c r="G9" s="89"/>
      <c r="H9" s="89"/>
      <c r="I9" s="89"/>
      <c r="J9" s="89"/>
      <c r="K9" s="89"/>
      <c r="L9" s="89"/>
      <c r="M9" s="89"/>
      <c r="N9" s="89"/>
      <c r="O9" s="88"/>
      <c r="P9" s="88"/>
      <c r="Q9" s="88"/>
      <c r="R9" s="88"/>
      <c r="S9" s="88"/>
      <c r="T9" s="88"/>
      <c r="U9" s="88"/>
      <c r="V9" s="88"/>
      <c r="W9" s="88"/>
      <c r="AA9" s="91"/>
      <c r="AB9" s="91"/>
      <c r="AJ9" s="89"/>
      <c r="AK9" s="89"/>
      <c r="AL9" s="89"/>
      <c r="AM9" s="89"/>
      <c r="AN9" s="89"/>
      <c r="AO9" s="89"/>
      <c r="AP9" s="89"/>
      <c r="AQ9" s="89"/>
      <c r="AR9" s="89"/>
      <c r="AS9" s="89"/>
      <c r="AT9" s="89"/>
      <c r="AU9" s="89"/>
      <c r="AV9" s="89"/>
      <c r="AW9" s="89"/>
      <c r="AX9" s="88"/>
      <c r="AY9" s="88"/>
      <c r="AZ9" s="88"/>
      <c r="BA9" s="88"/>
      <c r="BB9" s="88"/>
      <c r="BC9" s="88"/>
      <c r="BD9" s="88"/>
      <c r="BE9" s="88"/>
      <c r="BF9" s="88"/>
    </row>
    <row r="10" spans="1:58" ht="25.75" customHeight="1">
      <c r="A10" s="89"/>
      <c r="B10" s="89"/>
      <c r="C10" s="89"/>
      <c r="D10" s="89"/>
      <c r="E10" s="89"/>
      <c r="F10" s="89"/>
      <c r="G10" s="89"/>
      <c r="H10" s="89"/>
      <c r="I10" s="89"/>
      <c r="J10" s="89"/>
      <c r="K10" s="89"/>
      <c r="L10" s="89"/>
      <c r="M10" s="1531" t="s">
        <v>60</v>
      </c>
      <c r="N10" s="1531"/>
      <c r="O10" s="1532">
        <f>基本情報!E4</f>
        <v>0</v>
      </c>
      <c r="P10" s="1532"/>
      <c r="Q10" s="1532"/>
      <c r="R10" s="1532"/>
      <c r="S10" s="1532"/>
      <c r="T10" s="1532"/>
      <c r="U10" s="1532"/>
      <c r="V10" s="1532"/>
      <c r="W10" s="1532"/>
      <c r="AA10" s="91"/>
      <c r="AB10" s="91"/>
      <c r="AJ10" s="89"/>
      <c r="AK10" s="89"/>
      <c r="AL10" s="89"/>
      <c r="AM10" s="89"/>
      <c r="AN10" s="89"/>
      <c r="AO10" s="89"/>
      <c r="AP10" s="89"/>
      <c r="AQ10" s="89"/>
      <c r="AR10" s="89"/>
      <c r="AS10" s="89"/>
      <c r="AT10" s="89"/>
      <c r="AU10" s="89"/>
      <c r="AV10" s="1531" t="s">
        <v>60</v>
      </c>
      <c r="AW10" s="1531"/>
      <c r="AX10" s="1532">
        <f>基本情報!AP4</f>
        <v>0</v>
      </c>
      <c r="AY10" s="1532"/>
      <c r="AZ10" s="1532"/>
      <c r="BA10" s="1532"/>
      <c r="BB10" s="1532"/>
      <c r="BC10" s="1532"/>
      <c r="BD10" s="1532"/>
      <c r="BE10" s="1532"/>
      <c r="BF10" s="1532"/>
    </row>
    <row r="11" spans="1:58" ht="3.65" customHeight="1">
      <c r="A11" s="89"/>
      <c r="B11" s="89"/>
      <c r="C11" s="89"/>
      <c r="D11" s="89"/>
      <c r="E11" s="89"/>
      <c r="F11" s="89"/>
      <c r="G11" s="89"/>
      <c r="H11" s="89"/>
      <c r="I11" s="89"/>
      <c r="J11" s="89"/>
      <c r="K11" s="89"/>
      <c r="L11" s="89"/>
      <c r="M11" s="89"/>
      <c r="N11" s="89"/>
      <c r="O11" s="88"/>
      <c r="P11" s="88"/>
      <c r="Q11" s="88"/>
      <c r="R11" s="88"/>
      <c r="S11" s="88"/>
      <c r="T11" s="88"/>
      <c r="U11" s="88"/>
      <c r="V11" s="88"/>
      <c r="W11" s="88"/>
      <c r="AA11" s="91"/>
      <c r="AB11" s="91"/>
      <c r="AJ11" s="89"/>
      <c r="AK11" s="89"/>
      <c r="AL11" s="89"/>
      <c r="AM11" s="89"/>
      <c r="AN11" s="89"/>
      <c r="AO11" s="89"/>
      <c r="AP11" s="89"/>
      <c r="AQ11" s="89"/>
      <c r="AR11" s="89"/>
      <c r="AS11" s="89"/>
      <c r="AT11" s="89"/>
      <c r="AU11" s="89"/>
      <c r="AV11" s="89"/>
      <c r="AW11" s="89"/>
      <c r="AX11" s="88"/>
      <c r="AY11" s="88"/>
      <c r="AZ11" s="88"/>
      <c r="BA11" s="88"/>
      <c r="BB11" s="88"/>
      <c r="BC11" s="88"/>
      <c r="BD11" s="88"/>
      <c r="BE11" s="88"/>
      <c r="BF11" s="88"/>
    </row>
    <row r="12" spans="1:58" ht="25.75" customHeight="1">
      <c r="A12" s="89"/>
      <c r="B12" s="89"/>
      <c r="C12" s="89"/>
      <c r="D12" s="89"/>
      <c r="E12" s="89"/>
      <c r="F12" s="89"/>
      <c r="G12" s="89"/>
      <c r="H12" s="89"/>
      <c r="I12" s="89"/>
      <c r="J12" s="89"/>
      <c r="K12" s="89"/>
      <c r="L12" s="89"/>
      <c r="M12" s="1533" t="s">
        <v>61</v>
      </c>
      <c r="N12" s="1533"/>
      <c r="O12" s="1534">
        <f>基本情報!E7</f>
        <v>0</v>
      </c>
      <c r="P12" s="1534"/>
      <c r="Q12" s="1534"/>
      <c r="R12" s="1534"/>
      <c r="S12" s="1534">
        <f>基本情報!E9</f>
        <v>0</v>
      </c>
      <c r="T12" s="1534"/>
      <c r="U12" s="1534"/>
      <c r="V12" s="1534"/>
      <c r="W12" s="1534"/>
      <c r="AA12" s="91"/>
      <c r="AB12" s="91"/>
      <c r="AJ12" s="89"/>
      <c r="AK12" s="89"/>
      <c r="AL12" s="89"/>
      <c r="AM12" s="89"/>
      <c r="AN12" s="89"/>
      <c r="AO12" s="89"/>
      <c r="AP12" s="89"/>
      <c r="AQ12" s="89"/>
      <c r="AR12" s="89"/>
      <c r="AS12" s="89"/>
      <c r="AT12" s="89"/>
      <c r="AU12" s="89"/>
      <c r="AV12" s="1533" t="s">
        <v>61</v>
      </c>
      <c r="AW12" s="1533"/>
      <c r="AX12" s="1534">
        <f>基本情報!AP7</f>
        <v>0</v>
      </c>
      <c r="AY12" s="1534"/>
      <c r="AZ12" s="1534"/>
      <c r="BA12" s="1534"/>
      <c r="BB12" s="1534">
        <f>基本情報!AP9</f>
        <v>0</v>
      </c>
      <c r="BC12" s="1534"/>
      <c r="BD12" s="1534"/>
      <c r="BE12" s="1534"/>
      <c r="BF12" s="1534"/>
    </row>
    <row r="13" spans="1:58" ht="21" customHeight="1">
      <c r="M13" s="89"/>
      <c r="N13" s="89"/>
      <c r="O13" s="89"/>
      <c r="P13" s="89"/>
      <c r="Q13" s="89"/>
      <c r="R13" s="89"/>
      <c r="S13" s="89"/>
      <c r="T13" s="89"/>
      <c r="U13" s="89"/>
      <c r="V13" s="89"/>
      <c r="W13" s="89"/>
      <c r="AA13" s="91"/>
      <c r="AB13" s="91"/>
      <c r="AV13" s="89"/>
      <c r="AW13" s="89"/>
      <c r="AX13" s="89"/>
      <c r="AY13" s="89"/>
      <c r="AZ13" s="89"/>
      <c r="BA13" s="89"/>
      <c r="BB13" s="89"/>
      <c r="BC13" s="89"/>
      <c r="BD13" s="89"/>
      <c r="BE13" s="89"/>
      <c r="BF13" s="89"/>
    </row>
    <row r="14" spans="1:58" ht="2.4" customHeight="1">
      <c r="N14" s="89"/>
      <c r="O14" s="88"/>
      <c r="P14" s="88"/>
      <c r="Q14" s="88"/>
      <c r="R14" s="88"/>
      <c r="S14" s="88"/>
      <c r="T14" s="88"/>
      <c r="U14" s="88"/>
      <c r="V14" s="88"/>
      <c r="W14" s="88"/>
      <c r="AA14" s="91"/>
      <c r="AB14" s="91"/>
      <c r="AW14" s="89"/>
      <c r="AX14" s="88"/>
      <c r="AY14" s="88"/>
      <c r="AZ14" s="88"/>
      <c r="BA14" s="88"/>
      <c r="BB14" s="88"/>
      <c r="BC14" s="88"/>
      <c r="BD14" s="88"/>
      <c r="BE14" s="88"/>
      <c r="BF14" s="88"/>
    </row>
    <row r="15" spans="1:58" ht="21" hidden="1" customHeight="1">
      <c r="M15" s="89"/>
      <c r="N15" s="89"/>
      <c r="O15" s="89"/>
      <c r="P15" s="89"/>
      <c r="Q15" s="89"/>
      <c r="R15" s="89"/>
      <c r="S15" s="89"/>
      <c r="T15" s="89"/>
      <c r="U15" s="89"/>
      <c r="V15" s="89"/>
      <c r="W15" s="89"/>
      <c r="AA15" s="97"/>
      <c r="AB15" s="91"/>
      <c r="AV15" s="89"/>
      <c r="AW15" s="89"/>
      <c r="AX15" s="89"/>
      <c r="AY15" s="89"/>
      <c r="AZ15" s="89"/>
      <c r="BA15" s="89"/>
      <c r="BB15" s="89"/>
      <c r="BC15" s="89"/>
      <c r="BD15" s="89"/>
      <c r="BE15" s="89"/>
      <c r="BF15" s="89"/>
    </row>
    <row r="16" spans="1:58" ht="2.4" customHeight="1">
      <c r="N16" s="89"/>
      <c r="O16" s="88"/>
      <c r="P16" s="88"/>
      <c r="Q16" s="88"/>
      <c r="R16" s="88"/>
      <c r="S16" s="88"/>
      <c r="T16" s="88"/>
      <c r="U16" s="88"/>
      <c r="V16" s="88"/>
      <c r="W16" s="88"/>
      <c r="AA16" s="91"/>
      <c r="AB16" s="91"/>
      <c r="AW16" s="89"/>
      <c r="AX16" s="88"/>
      <c r="AY16" s="88"/>
      <c r="AZ16" s="88"/>
      <c r="BA16" s="88"/>
      <c r="BB16" s="88"/>
      <c r="BC16" s="88"/>
      <c r="BD16" s="88"/>
      <c r="BE16" s="88"/>
      <c r="BF16" s="88"/>
    </row>
    <row r="17" spans="1:66" s="99" customFormat="1" ht="14">
      <c r="A17" s="1524" t="s">
        <v>12</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AA17" s="98"/>
      <c r="AB17" s="98"/>
      <c r="AC17" s="98"/>
      <c r="AD17" s="98"/>
      <c r="AE17" s="98"/>
      <c r="AF17" s="98"/>
      <c r="AG17" s="98"/>
      <c r="AH17" s="98"/>
      <c r="AI17" s="98"/>
      <c r="AJ17" s="1524" t="s">
        <v>12</v>
      </c>
      <c r="AK17" s="1524"/>
      <c r="AL17" s="1524"/>
      <c r="AM17" s="1524"/>
      <c r="AN17" s="1524"/>
      <c r="AO17" s="1524"/>
      <c r="AP17" s="1524"/>
      <c r="AQ17" s="1524"/>
      <c r="AR17" s="1524"/>
      <c r="AS17" s="1524"/>
      <c r="AT17" s="1524"/>
      <c r="AU17" s="1524"/>
      <c r="AV17" s="1524"/>
      <c r="AW17" s="1524"/>
      <c r="AX17" s="1524"/>
      <c r="AY17" s="1524"/>
      <c r="AZ17" s="1524"/>
      <c r="BA17" s="1524"/>
      <c r="BB17" s="1524"/>
      <c r="BC17" s="1524"/>
      <c r="BD17" s="1524"/>
      <c r="BE17" s="1524"/>
      <c r="BF17" s="1524"/>
      <c r="BG17" s="1524"/>
      <c r="BH17" s="1524"/>
      <c r="BI17" s="98"/>
      <c r="BJ17" s="98"/>
      <c r="BK17" s="98"/>
      <c r="BL17" s="98"/>
      <c r="BM17" s="726"/>
      <c r="BN17" s="726"/>
    </row>
    <row r="18" spans="1:66" s="99" customFormat="1" ht="21">
      <c r="A18" s="1525" t="s">
        <v>99</v>
      </c>
      <c r="B18" s="1525"/>
      <c r="C18" s="1525"/>
      <c r="D18" s="1525"/>
      <c r="E18" s="1525"/>
      <c r="F18" s="1525"/>
      <c r="G18" s="1525"/>
      <c r="H18" s="1525"/>
      <c r="I18" s="1525"/>
      <c r="J18" s="1525"/>
      <c r="K18" s="1525"/>
      <c r="L18" s="1525"/>
      <c r="M18" s="1525"/>
      <c r="N18" s="1525"/>
      <c r="O18" s="1525"/>
      <c r="P18" s="1525"/>
      <c r="Q18" s="1525"/>
      <c r="R18" s="1525"/>
      <c r="S18" s="1525"/>
      <c r="T18" s="1525"/>
      <c r="U18" s="1525"/>
      <c r="V18" s="1525"/>
      <c r="W18" s="1525"/>
      <c r="X18" s="1525"/>
      <c r="Y18" s="1525"/>
      <c r="Z18" s="577"/>
      <c r="AA18" s="98"/>
      <c r="AB18" s="98"/>
      <c r="AC18" s="578"/>
      <c r="AJ18" s="1525" t="s">
        <v>99</v>
      </c>
      <c r="AK18" s="1525"/>
      <c r="AL18" s="1525"/>
      <c r="AM18" s="1525"/>
      <c r="AN18" s="1525"/>
      <c r="AO18" s="1525"/>
      <c r="AP18" s="1525"/>
      <c r="AQ18" s="1525"/>
      <c r="AR18" s="1525"/>
      <c r="AS18" s="1525"/>
      <c r="AT18" s="1525"/>
      <c r="AU18" s="1525"/>
      <c r="AV18" s="1525"/>
      <c r="AW18" s="1525"/>
      <c r="AX18" s="1525"/>
      <c r="AY18" s="1525"/>
      <c r="AZ18" s="1525"/>
      <c r="BA18" s="1525"/>
      <c r="BB18" s="1525"/>
      <c r="BC18" s="1525"/>
      <c r="BD18" s="1525"/>
      <c r="BE18" s="1525"/>
      <c r="BF18" s="1525"/>
      <c r="BG18" s="1525"/>
      <c r="BH18" s="1525"/>
      <c r="BM18" s="726"/>
      <c r="BN18" s="726"/>
    </row>
    <row r="20" spans="1:66">
      <c r="B20" s="1531" t="s">
        <v>8</v>
      </c>
      <c r="C20" s="1531"/>
      <c r="D20" s="30"/>
      <c r="E20" s="95" t="s">
        <v>52</v>
      </c>
      <c r="F20" s="37"/>
      <c r="G20" s="95" t="s">
        <v>53</v>
      </c>
      <c r="H20" s="37"/>
      <c r="I20" s="1527" t="s">
        <v>63</v>
      </c>
      <c r="J20" s="1527"/>
      <c r="K20" s="38"/>
      <c r="L20" s="1528" t="s">
        <v>64</v>
      </c>
      <c r="M20" s="1528"/>
      <c r="N20" s="1528"/>
      <c r="O20" s="1535"/>
      <c r="P20" s="1535"/>
      <c r="Q20" s="1528" t="s">
        <v>100</v>
      </c>
      <c r="R20" s="1528"/>
      <c r="S20" s="1528"/>
      <c r="T20" s="1528"/>
      <c r="U20" s="1528"/>
      <c r="V20" s="1528"/>
      <c r="W20" s="1528"/>
      <c r="X20" s="1528"/>
      <c r="Y20" s="1528"/>
      <c r="Z20" s="91"/>
      <c r="AC20" s="97" t="s">
        <v>66</v>
      </c>
      <c r="AK20" s="1531" t="s">
        <v>8</v>
      </c>
      <c r="AL20" s="1531"/>
      <c r="AM20" s="811" t="s">
        <v>790</v>
      </c>
      <c r="AN20" s="95" t="s">
        <v>52</v>
      </c>
      <c r="AO20" s="810" t="s">
        <v>790</v>
      </c>
      <c r="AP20" s="95" t="s">
        <v>53</v>
      </c>
      <c r="AQ20" s="810" t="s">
        <v>790</v>
      </c>
      <c r="AR20" s="1527" t="s">
        <v>63</v>
      </c>
      <c r="AS20" s="1527"/>
      <c r="AT20" s="38"/>
      <c r="AU20" s="1528" t="s">
        <v>64</v>
      </c>
      <c r="AV20" s="1528"/>
      <c r="AW20" s="1528"/>
      <c r="AX20" s="1765" t="s">
        <v>814</v>
      </c>
      <c r="AY20" s="1765"/>
      <c r="AZ20" s="1528" t="s">
        <v>100</v>
      </c>
      <c r="BA20" s="1528"/>
      <c r="BB20" s="1528"/>
      <c r="BC20" s="1528"/>
      <c r="BD20" s="1528"/>
      <c r="BE20" s="1528"/>
      <c r="BF20" s="1528"/>
      <c r="BG20" s="1528"/>
      <c r="BH20" s="1528"/>
    </row>
    <row r="21" spans="1:66" ht="32.4" customHeight="1">
      <c r="A21" s="1766" t="s">
        <v>765</v>
      </c>
      <c r="B21" s="1766"/>
      <c r="C21" s="1766"/>
      <c r="D21" s="1766"/>
      <c r="E21" s="1766"/>
      <c r="F21" s="1766"/>
      <c r="G21" s="1766"/>
      <c r="H21" s="1766"/>
      <c r="I21" s="1766"/>
      <c r="J21" s="1766"/>
      <c r="K21" s="1766"/>
      <c r="L21" s="1766"/>
      <c r="M21" s="1766"/>
      <c r="N21" s="1766"/>
      <c r="O21" s="1766"/>
      <c r="P21" s="1766"/>
      <c r="Q21" s="1766"/>
      <c r="R21" s="1766"/>
      <c r="S21" s="1766"/>
      <c r="T21" s="1766"/>
      <c r="U21" s="1766"/>
      <c r="V21" s="1766"/>
      <c r="W21" s="1766"/>
      <c r="X21" s="1766"/>
      <c r="Y21" s="1766"/>
      <c r="AJ21" s="1766" t="s">
        <v>765</v>
      </c>
      <c r="AK21" s="1766"/>
      <c r="AL21" s="1766"/>
      <c r="AM21" s="1766"/>
      <c r="AN21" s="1766"/>
      <c r="AO21" s="1766"/>
      <c r="AP21" s="1766"/>
      <c r="AQ21" s="1766"/>
      <c r="AR21" s="1766"/>
      <c r="AS21" s="1766"/>
      <c r="AT21" s="1766"/>
      <c r="AU21" s="1766"/>
      <c r="AV21" s="1766"/>
      <c r="AW21" s="1766"/>
      <c r="AX21" s="1766"/>
      <c r="AY21" s="1766"/>
      <c r="AZ21" s="1766"/>
      <c r="BA21" s="1766"/>
      <c r="BB21" s="1766"/>
      <c r="BC21" s="1766"/>
      <c r="BD21" s="1766"/>
      <c r="BE21" s="1766"/>
      <c r="BF21" s="1766"/>
      <c r="BG21" s="1766"/>
      <c r="BH21" s="1766"/>
    </row>
    <row r="22" spans="1:66" ht="13.25" customHeight="1">
      <c r="A22" s="1766"/>
      <c r="B22" s="1766"/>
      <c r="C22" s="1766"/>
      <c r="D22" s="1766"/>
      <c r="E22" s="1766"/>
      <c r="F22" s="1766"/>
      <c r="G22" s="1766"/>
      <c r="H22" s="1766"/>
      <c r="I22" s="1766"/>
      <c r="J22" s="1766"/>
      <c r="K22" s="1766"/>
      <c r="L22" s="1766"/>
      <c r="M22" s="1766"/>
      <c r="N22" s="1766"/>
      <c r="O22" s="1766"/>
      <c r="P22" s="1766"/>
      <c r="Q22" s="1766"/>
      <c r="R22" s="1766"/>
      <c r="S22" s="1766"/>
      <c r="T22" s="1766"/>
      <c r="U22" s="1766"/>
      <c r="V22" s="1766"/>
      <c r="W22" s="1766"/>
      <c r="X22" s="1766"/>
      <c r="Y22" s="1766"/>
      <c r="AA22" s="91"/>
      <c r="AB22" s="91"/>
      <c r="AJ22" s="1766"/>
      <c r="AK22" s="1766"/>
      <c r="AL22" s="1766"/>
      <c r="AM22" s="1766"/>
      <c r="AN22" s="1766"/>
      <c r="AO22" s="1766"/>
      <c r="AP22" s="1766"/>
      <c r="AQ22" s="1766"/>
      <c r="AR22" s="1766"/>
      <c r="AS22" s="1766"/>
      <c r="AT22" s="1766"/>
      <c r="AU22" s="1766"/>
      <c r="AV22" s="1766"/>
      <c r="AW22" s="1766"/>
      <c r="AX22" s="1766"/>
      <c r="AY22" s="1766"/>
      <c r="AZ22" s="1766"/>
      <c r="BA22" s="1766"/>
      <c r="BB22" s="1766"/>
      <c r="BC22" s="1766"/>
      <c r="BD22" s="1766"/>
      <c r="BE22" s="1766"/>
      <c r="BF22" s="1766"/>
      <c r="BG22" s="1766"/>
      <c r="BH22" s="1766"/>
    </row>
    <row r="23" spans="1:66" ht="13.25" customHeight="1">
      <c r="B23" s="471"/>
      <c r="C23" s="471"/>
      <c r="D23" s="471"/>
      <c r="E23" s="471"/>
      <c r="F23" s="471"/>
      <c r="G23" s="471"/>
      <c r="H23" s="471"/>
      <c r="I23" s="471"/>
      <c r="J23" s="471"/>
      <c r="K23" s="471"/>
      <c r="L23" s="471"/>
      <c r="M23" s="471"/>
      <c r="N23" s="471"/>
      <c r="O23" s="471"/>
      <c r="P23" s="471"/>
      <c r="Q23" s="471"/>
      <c r="R23" s="471"/>
      <c r="S23" s="471"/>
      <c r="T23" s="471"/>
      <c r="U23" s="471"/>
      <c r="V23" s="471"/>
      <c r="W23" s="471"/>
      <c r="AA23" s="91"/>
      <c r="AB23" s="91"/>
      <c r="AK23" s="471"/>
      <c r="AL23" s="471"/>
      <c r="AM23" s="471"/>
      <c r="AN23" s="471"/>
      <c r="AO23" s="471"/>
      <c r="AP23" s="471"/>
      <c r="AQ23" s="471"/>
      <c r="AR23" s="471"/>
      <c r="AS23" s="471"/>
      <c r="AT23" s="471"/>
      <c r="AU23" s="471"/>
      <c r="AV23" s="471"/>
      <c r="AW23" s="471"/>
      <c r="AX23" s="471"/>
      <c r="AY23" s="471"/>
      <c r="AZ23" s="471"/>
      <c r="BA23" s="471"/>
      <c r="BB23" s="471"/>
      <c r="BC23" s="471"/>
      <c r="BD23" s="471"/>
      <c r="BE23" s="471"/>
      <c r="BF23" s="471"/>
    </row>
    <row r="24" spans="1:66" ht="13.25" customHeight="1">
      <c r="B24" s="1516" t="s">
        <v>67</v>
      </c>
      <c r="C24" s="1516"/>
      <c r="D24" s="1516"/>
      <c r="E24" s="1516"/>
      <c r="F24" s="1516"/>
      <c r="G24" s="1516"/>
      <c r="H24" s="1516"/>
      <c r="I24" s="1516"/>
      <c r="J24" s="1516"/>
      <c r="K24" s="1516"/>
      <c r="L24" s="1516"/>
      <c r="M24" s="1516"/>
      <c r="N24" s="1516"/>
      <c r="O24" s="1516"/>
      <c r="P24" s="1516"/>
      <c r="Q24" s="1516"/>
      <c r="R24" s="1516"/>
      <c r="S24" s="1516"/>
      <c r="T24" s="1516"/>
      <c r="U24" s="1516"/>
      <c r="V24" s="1516"/>
      <c r="W24" s="1516"/>
      <c r="AA24" s="91"/>
      <c r="AB24" s="91"/>
      <c r="AK24" s="1516" t="s">
        <v>67</v>
      </c>
      <c r="AL24" s="1516"/>
      <c r="AM24" s="1516"/>
      <c r="AN24" s="1516"/>
      <c r="AO24" s="1516"/>
      <c r="AP24" s="1516"/>
      <c r="AQ24" s="1516"/>
      <c r="AR24" s="1516"/>
      <c r="AS24" s="1516"/>
      <c r="AT24" s="1516"/>
      <c r="AU24" s="1516"/>
      <c r="AV24" s="1516"/>
      <c r="AW24" s="1516"/>
      <c r="AX24" s="1516"/>
      <c r="AY24" s="1516"/>
      <c r="AZ24" s="1516"/>
      <c r="BA24" s="1516"/>
      <c r="BB24" s="1516"/>
      <c r="BC24" s="1516"/>
      <c r="BD24" s="1516"/>
      <c r="BE24" s="1516"/>
      <c r="BF24" s="1516"/>
    </row>
    <row r="25" spans="1:66" ht="13.25" hidden="1" customHeight="1">
      <c r="B25" s="472"/>
      <c r="C25" s="472"/>
      <c r="D25" s="472"/>
      <c r="E25" s="472"/>
      <c r="F25" s="472"/>
      <c r="G25" s="472"/>
      <c r="H25" s="472"/>
      <c r="I25" s="472"/>
      <c r="J25" s="472"/>
      <c r="K25" s="472"/>
      <c r="L25" s="472"/>
      <c r="M25" s="472"/>
      <c r="N25" s="472"/>
      <c r="O25" s="472"/>
      <c r="P25" s="472"/>
      <c r="Q25" s="472"/>
      <c r="R25" s="472"/>
      <c r="S25" s="472"/>
      <c r="T25" s="472"/>
      <c r="U25" s="472"/>
      <c r="V25" s="472"/>
      <c r="W25" s="472"/>
      <c r="AA25" s="91"/>
      <c r="AB25" s="91"/>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row>
    <row r="26" spans="1:66" ht="13.25" customHeight="1">
      <c r="B26" s="473"/>
      <c r="C26" s="473"/>
      <c r="D26" s="473"/>
      <c r="E26" s="473"/>
      <c r="F26" s="473"/>
      <c r="G26" s="473"/>
      <c r="H26" s="473"/>
      <c r="I26" s="473"/>
      <c r="J26" s="473"/>
      <c r="K26" s="473"/>
      <c r="L26" s="473"/>
      <c r="M26" s="473"/>
      <c r="N26" s="473"/>
      <c r="O26" s="473"/>
      <c r="P26" s="473"/>
      <c r="Q26" s="473"/>
      <c r="R26" s="473"/>
      <c r="S26" s="473"/>
      <c r="T26" s="473"/>
      <c r="U26" s="473"/>
      <c r="V26" s="473"/>
      <c r="W26" s="473"/>
      <c r="AA26" s="91"/>
      <c r="AB26" s="91"/>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row>
    <row r="27" spans="1:66" ht="22.25" customHeight="1">
      <c r="B27" s="104"/>
      <c r="C27" s="1554" t="s">
        <v>68</v>
      </c>
      <c r="D27" s="1554"/>
      <c r="E27" s="1554"/>
      <c r="F27" s="1554"/>
      <c r="G27" s="1554"/>
      <c r="H27" s="1554"/>
      <c r="I27" s="1555"/>
      <c r="J27" s="1561">
        <f>基本情報!E2</f>
        <v>0</v>
      </c>
      <c r="K27" s="1562"/>
      <c r="L27" s="1562"/>
      <c r="M27" s="1562"/>
      <c r="N27" s="1562"/>
      <c r="O27" s="1562"/>
      <c r="P27" s="1562"/>
      <c r="Q27" s="1562"/>
      <c r="R27" s="1562"/>
      <c r="S27" s="1537" t="str">
        <f>基本情報!I2</f>
        <v>系統用蓄電池設備導入事業</v>
      </c>
      <c r="T27" s="1537"/>
      <c r="U27" s="1537"/>
      <c r="V27" s="1537"/>
      <c r="W27" s="1537"/>
      <c r="X27" s="1537"/>
      <c r="Y27" s="1538"/>
      <c r="AB27" s="91"/>
      <c r="AK27" s="104"/>
      <c r="AL27" s="1554" t="s">
        <v>68</v>
      </c>
      <c r="AM27" s="1554"/>
      <c r="AN27" s="1554"/>
      <c r="AO27" s="1554"/>
      <c r="AP27" s="1554"/>
      <c r="AQ27" s="1554"/>
      <c r="AR27" s="1555"/>
      <c r="AS27" s="119"/>
      <c r="AT27" s="1556">
        <f>基本情報!AP2</f>
        <v>0</v>
      </c>
      <c r="AU27" s="1556"/>
      <c r="AV27" s="1556"/>
      <c r="AW27" s="1556"/>
      <c r="AX27" s="1556"/>
      <c r="AY27" s="1556"/>
      <c r="AZ27" s="1556"/>
      <c r="BA27" s="1556"/>
      <c r="BB27" s="1556"/>
      <c r="BC27" s="1845" t="s">
        <v>1098</v>
      </c>
      <c r="BD27" s="1845"/>
      <c r="BE27" s="1845"/>
      <c r="BF27" s="1845"/>
      <c r="BG27" s="1845"/>
      <c r="BH27" s="1846"/>
    </row>
    <row r="28" spans="1:66" ht="2.25" customHeight="1">
      <c r="B28" s="105"/>
      <c r="C28" s="89"/>
      <c r="D28" s="89"/>
      <c r="E28" s="89"/>
      <c r="F28" s="89"/>
      <c r="G28" s="89"/>
      <c r="H28" s="89"/>
      <c r="I28" s="311"/>
      <c r="J28" s="105"/>
      <c r="K28" s="106"/>
      <c r="L28" s="106"/>
      <c r="M28" s="106"/>
      <c r="N28" s="88"/>
      <c r="O28" s="88"/>
      <c r="P28" s="107"/>
      <c r="Q28" s="107"/>
      <c r="R28" s="100"/>
      <c r="S28" s="108"/>
      <c r="T28" s="100"/>
      <c r="U28" s="88"/>
      <c r="V28" s="100"/>
      <c r="W28" s="108"/>
      <c r="X28" s="89"/>
      <c r="Y28" s="474"/>
      <c r="AB28" s="91"/>
      <c r="AK28" s="105"/>
      <c r="AL28" s="89"/>
      <c r="AM28" s="89"/>
      <c r="AN28" s="89"/>
      <c r="AO28" s="89"/>
      <c r="AP28" s="89"/>
      <c r="AQ28" s="89"/>
      <c r="AR28" s="311"/>
      <c r="AS28" s="105"/>
      <c r="AT28" s="106"/>
      <c r="AU28" s="106"/>
      <c r="AV28" s="106"/>
      <c r="AW28" s="88"/>
      <c r="AX28" s="88"/>
      <c r="AY28" s="107"/>
      <c r="AZ28" s="107"/>
      <c r="BA28" s="100"/>
      <c r="BB28" s="108"/>
      <c r="BC28" s="100"/>
      <c r="BD28" s="88"/>
      <c r="BE28" s="100"/>
      <c r="BF28" s="108"/>
      <c r="BG28" s="89"/>
      <c r="BH28" s="474"/>
    </row>
    <row r="29" spans="1:66" ht="21" customHeight="1">
      <c r="B29" s="105"/>
      <c r="C29" s="1543" t="s">
        <v>69</v>
      </c>
      <c r="D29" s="1543"/>
      <c r="E29" s="1543"/>
      <c r="F29" s="1543"/>
      <c r="G29" s="1543"/>
      <c r="H29" s="1543"/>
      <c r="I29" s="1544"/>
      <c r="J29" s="89"/>
      <c r="K29" s="109" t="s">
        <v>70</v>
      </c>
      <c r="L29" s="1560"/>
      <c r="M29" s="1560"/>
      <c r="N29" s="1560"/>
      <c r="O29" s="1621"/>
      <c r="P29" s="1621"/>
      <c r="Q29" s="110" t="s">
        <v>71</v>
      </c>
      <c r="R29" s="110"/>
      <c r="S29" s="110"/>
      <c r="T29" s="110"/>
      <c r="U29" s="110"/>
      <c r="V29" s="110"/>
      <c r="W29" s="110"/>
      <c r="X29" s="110"/>
      <c r="Y29" s="483"/>
      <c r="AB29" s="91"/>
      <c r="AK29" s="105"/>
      <c r="AL29" s="1543" t="s">
        <v>69</v>
      </c>
      <c r="AM29" s="1543"/>
      <c r="AN29" s="1543"/>
      <c r="AO29" s="1543"/>
      <c r="AP29" s="1543"/>
      <c r="AQ29" s="1543"/>
      <c r="AR29" s="1544"/>
      <c r="AS29" s="89"/>
      <c r="AT29" s="109" t="s">
        <v>70</v>
      </c>
      <c r="AU29" s="1863" t="s">
        <v>1101</v>
      </c>
      <c r="AV29" s="1863"/>
      <c r="AW29" s="1863"/>
      <c r="AX29" s="1864"/>
      <c r="AY29" s="1864"/>
      <c r="AZ29" s="110" t="s">
        <v>71</v>
      </c>
      <c r="BA29" s="110"/>
      <c r="BB29" s="110"/>
      <c r="BC29" s="110"/>
      <c r="BD29" s="110"/>
      <c r="BE29" s="110"/>
      <c r="BF29" s="110"/>
      <c r="BG29" s="110"/>
      <c r="BH29" s="483"/>
    </row>
    <row r="30" spans="1:66" ht="36" customHeight="1">
      <c r="B30" s="484"/>
      <c r="C30" s="1638" t="s">
        <v>101</v>
      </c>
      <c r="D30" s="1638"/>
      <c r="E30" s="1638"/>
      <c r="F30" s="1638"/>
      <c r="G30" s="1638"/>
      <c r="H30" s="1638"/>
      <c r="I30" s="1639"/>
      <c r="J30" s="36"/>
      <c r="K30" s="579" t="s">
        <v>102</v>
      </c>
      <c r="L30" s="1769"/>
      <c r="M30" s="1769"/>
      <c r="N30" s="1769"/>
      <c r="O30" s="1769"/>
      <c r="P30" s="1769"/>
      <c r="Q30" s="1769"/>
      <c r="R30" s="579" t="s">
        <v>103</v>
      </c>
      <c r="S30" s="36"/>
      <c r="T30" s="36"/>
      <c r="U30" s="36"/>
      <c r="V30" s="36"/>
      <c r="W30" s="36"/>
      <c r="X30" s="36"/>
      <c r="Y30" s="498"/>
      <c r="AK30" s="484"/>
      <c r="AL30" s="1638" t="s">
        <v>101</v>
      </c>
      <c r="AM30" s="1638"/>
      <c r="AN30" s="1638"/>
      <c r="AO30" s="1638"/>
      <c r="AP30" s="1638"/>
      <c r="AQ30" s="1638"/>
      <c r="AR30" s="1639"/>
      <c r="AS30" s="36"/>
      <c r="AT30" s="579" t="s">
        <v>102</v>
      </c>
      <c r="AU30" s="1764" t="s">
        <v>847</v>
      </c>
      <c r="AV30" s="1764"/>
      <c r="AW30" s="1764"/>
      <c r="AX30" s="1764"/>
      <c r="AY30" s="1764"/>
      <c r="AZ30" s="1764"/>
      <c r="BA30" s="579" t="s">
        <v>103</v>
      </c>
      <c r="BB30" s="36"/>
      <c r="BC30" s="36"/>
      <c r="BD30" s="36"/>
      <c r="BE30" s="36"/>
      <c r="BF30" s="36"/>
      <c r="BG30" s="36"/>
      <c r="BH30" s="498"/>
    </row>
    <row r="31" spans="1:66" ht="24" customHeight="1">
      <c r="B31" s="104"/>
      <c r="C31" s="1758" t="s">
        <v>104</v>
      </c>
      <c r="D31" s="1758"/>
      <c r="E31" s="1758"/>
      <c r="F31" s="1758"/>
      <c r="G31" s="1758"/>
      <c r="H31" s="1758"/>
      <c r="I31" s="1759"/>
      <c r="K31" s="1627" t="s">
        <v>8</v>
      </c>
      <c r="L31" s="1627"/>
      <c r="M31" s="113"/>
      <c r="N31" s="580" t="s">
        <v>52</v>
      </c>
      <c r="O31" s="113"/>
      <c r="P31" s="580" t="s">
        <v>53</v>
      </c>
      <c r="Q31" s="113"/>
      <c r="R31" s="581" t="s">
        <v>54</v>
      </c>
      <c r="S31" s="580"/>
      <c r="T31" s="580"/>
      <c r="U31" s="580"/>
      <c r="V31" s="580"/>
      <c r="W31" s="580"/>
      <c r="X31" s="580"/>
      <c r="Y31" s="582"/>
      <c r="AK31" s="104"/>
      <c r="AL31" s="1758" t="s">
        <v>104</v>
      </c>
      <c r="AM31" s="1758"/>
      <c r="AN31" s="1758"/>
      <c r="AO31" s="1758"/>
      <c r="AP31" s="1758"/>
      <c r="AQ31" s="1758"/>
      <c r="AR31" s="1759"/>
      <c r="AT31" s="1627" t="s">
        <v>8</v>
      </c>
      <c r="AU31" s="1627"/>
      <c r="AV31" s="812" t="s">
        <v>790</v>
      </c>
      <c r="AW31" s="580" t="s">
        <v>52</v>
      </c>
      <c r="AX31" s="812" t="s">
        <v>790</v>
      </c>
      <c r="AY31" s="580" t="s">
        <v>53</v>
      </c>
      <c r="AZ31" s="812" t="s">
        <v>790</v>
      </c>
      <c r="BA31" s="581" t="s">
        <v>54</v>
      </c>
      <c r="BB31" s="580"/>
      <c r="BC31" s="580"/>
      <c r="BD31" s="580"/>
      <c r="BE31" s="580"/>
      <c r="BF31" s="580"/>
      <c r="BG31" s="580"/>
      <c r="BH31" s="582"/>
    </row>
    <row r="32" spans="1:66" ht="2.25" customHeight="1">
      <c r="B32" s="105"/>
      <c r="C32" s="1760"/>
      <c r="D32" s="1760"/>
      <c r="E32" s="1760"/>
      <c r="F32" s="1760"/>
      <c r="G32" s="1760"/>
      <c r="H32" s="1760"/>
      <c r="I32" s="1761"/>
      <c r="J32" s="89"/>
      <c r="K32" s="100"/>
      <c r="L32" s="100"/>
      <c r="M32" s="100"/>
      <c r="N32" s="100"/>
      <c r="O32" s="100"/>
      <c r="P32" s="100"/>
      <c r="Q32" s="583"/>
      <c r="R32" s="583"/>
      <c r="S32" s="100"/>
      <c r="T32" s="100"/>
      <c r="U32" s="100"/>
      <c r="V32" s="100"/>
      <c r="W32" s="100"/>
      <c r="X32" s="100"/>
      <c r="Y32" s="584"/>
      <c r="AK32" s="105"/>
      <c r="AL32" s="1760"/>
      <c r="AM32" s="1760"/>
      <c r="AN32" s="1760"/>
      <c r="AO32" s="1760"/>
      <c r="AP32" s="1760"/>
      <c r="AQ32" s="1760"/>
      <c r="AR32" s="1761"/>
      <c r="AS32" s="89"/>
      <c r="AT32" s="100"/>
      <c r="AU32" s="100"/>
      <c r="AV32" s="100"/>
      <c r="AW32" s="100"/>
      <c r="AX32" s="100"/>
      <c r="AY32" s="100"/>
      <c r="AZ32" s="583"/>
      <c r="BA32" s="583"/>
      <c r="BB32" s="100"/>
      <c r="BC32" s="100"/>
      <c r="BD32" s="100"/>
      <c r="BE32" s="100"/>
      <c r="BF32" s="100"/>
      <c r="BG32" s="100"/>
      <c r="BH32" s="584"/>
    </row>
    <row r="33" spans="1:60" ht="24" customHeight="1">
      <c r="B33" s="116"/>
      <c r="C33" s="1762"/>
      <c r="D33" s="1762"/>
      <c r="E33" s="1762"/>
      <c r="F33" s="1762"/>
      <c r="G33" s="1762"/>
      <c r="H33" s="1762"/>
      <c r="I33" s="1763"/>
      <c r="J33" s="308"/>
      <c r="K33" s="585" t="s">
        <v>102</v>
      </c>
      <c r="L33" s="1768"/>
      <c r="M33" s="1768"/>
      <c r="N33" s="1768"/>
      <c r="O33" s="1768"/>
      <c r="P33" s="1768"/>
      <c r="Q33" s="1768"/>
      <c r="R33" s="585" t="s">
        <v>103</v>
      </c>
      <c r="S33" s="308"/>
      <c r="T33" s="308"/>
      <c r="U33" s="308"/>
      <c r="V33" s="308"/>
      <c r="W33" s="308"/>
      <c r="X33" s="308"/>
      <c r="Y33" s="309"/>
      <c r="AK33" s="116"/>
      <c r="AL33" s="1762"/>
      <c r="AM33" s="1762"/>
      <c r="AN33" s="1762"/>
      <c r="AO33" s="1762"/>
      <c r="AP33" s="1762"/>
      <c r="AQ33" s="1762"/>
      <c r="AR33" s="1763"/>
      <c r="AS33" s="308"/>
      <c r="AT33" s="585" t="s">
        <v>102</v>
      </c>
      <c r="AU33" s="1757" t="s">
        <v>847</v>
      </c>
      <c r="AV33" s="1757"/>
      <c r="AW33" s="1757"/>
      <c r="AX33" s="1757"/>
      <c r="AY33" s="1757"/>
      <c r="AZ33" s="1757"/>
      <c r="BA33" s="585" t="s">
        <v>103</v>
      </c>
      <c r="BB33" s="308"/>
      <c r="BC33" s="308"/>
      <c r="BD33" s="308"/>
      <c r="BE33" s="308"/>
      <c r="BF33" s="308"/>
      <c r="BG33" s="308"/>
      <c r="BH33" s="309"/>
    </row>
    <row r="34" spans="1:60" ht="27" customHeight="1">
      <c r="B34" s="104"/>
      <c r="C34" s="1758" t="s">
        <v>105</v>
      </c>
      <c r="D34" s="1758"/>
      <c r="E34" s="1758"/>
      <c r="F34" s="1758"/>
      <c r="G34" s="1758"/>
      <c r="H34" s="1758"/>
      <c r="I34" s="1759"/>
      <c r="K34" s="1627" t="s">
        <v>8</v>
      </c>
      <c r="L34" s="1627"/>
      <c r="M34" s="113"/>
      <c r="N34" s="580" t="s">
        <v>52</v>
      </c>
      <c r="O34" s="113"/>
      <c r="P34" s="580" t="s">
        <v>53</v>
      </c>
      <c r="Q34" s="113"/>
      <c r="R34" s="581" t="s">
        <v>54</v>
      </c>
      <c r="S34" s="580"/>
      <c r="T34" s="580"/>
      <c r="U34" s="580"/>
      <c r="V34" s="580"/>
      <c r="W34" s="580"/>
      <c r="X34" s="580"/>
      <c r="Y34" s="582"/>
      <c r="AK34" s="104"/>
      <c r="AL34" s="1758" t="s">
        <v>105</v>
      </c>
      <c r="AM34" s="1758"/>
      <c r="AN34" s="1758"/>
      <c r="AO34" s="1758"/>
      <c r="AP34" s="1758"/>
      <c r="AQ34" s="1758"/>
      <c r="AR34" s="1759"/>
      <c r="AT34" s="1627" t="s">
        <v>8</v>
      </c>
      <c r="AU34" s="1627"/>
      <c r="AV34" s="812" t="s">
        <v>790</v>
      </c>
      <c r="AW34" s="580" t="s">
        <v>52</v>
      </c>
      <c r="AX34" s="812" t="s">
        <v>790</v>
      </c>
      <c r="AY34" s="580" t="s">
        <v>53</v>
      </c>
      <c r="AZ34" s="812" t="s">
        <v>790</v>
      </c>
      <c r="BA34" s="581" t="s">
        <v>54</v>
      </c>
      <c r="BB34" s="580"/>
      <c r="BC34" s="580"/>
      <c r="BD34" s="580"/>
      <c r="BE34" s="580"/>
      <c r="BF34" s="580"/>
      <c r="BG34" s="580"/>
      <c r="BH34" s="582"/>
    </row>
    <row r="35" spans="1:60" ht="2.25" customHeight="1">
      <c r="B35" s="105"/>
      <c r="C35" s="1760"/>
      <c r="D35" s="1760"/>
      <c r="E35" s="1760"/>
      <c r="F35" s="1760"/>
      <c r="G35" s="1760"/>
      <c r="H35" s="1760"/>
      <c r="I35" s="1761"/>
      <c r="J35" s="89"/>
      <c r="K35" s="100"/>
      <c r="L35" s="100"/>
      <c r="M35" s="100"/>
      <c r="N35" s="100"/>
      <c r="O35" s="100"/>
      <c r="P35" s="100"/>
      <c r="Q35" s="583"/>
      <c r="R35" s="583"/>
      <c r="S35" s="100"/>
      <c r="T35" s="100"/>
      <c r="U35" s="100"/>
      <c r="V35" s="100"/>
      <c r="W35" s="100"/>
      <c r="X35" s="100"/>
      <c r="Y35" s="584"/>
      <c r="AK35" s="105"/>
      <c r="AL35" s="1760"/>
      <c r="AM35" s="1760"/>
      <c r="AN35" s="1760"/>
      <c r="AO35" s="1760"/>
      <c r="AP35" s="1760"/>
      <c r="AQ35" s="1760"/>
      <c r="AR35" s="1761"/>
      <c r="AS35" s="89"/>
      <c r="AT35" s="100"/>
      <c r="AU35" s="100"/>
      <c r="AV35" s="100"/>
      <c r="AW35" s="100"/>
      <c r="AX35" s="100"/>
      <c r="AY35" s="100"/>
      <c r="AZ35" s="583"/>
      <c r="BA35" s="583"/>
      <c r="BB35" s="100"/>
      <c r="BC35" s="100"/>
      <c r="BD35" s="100"/>
      <c r="BE35" s="100"/>
      <c r="BF35" s="100"/>
      <c r="BG35" s="100"/>
      <c r="BH35" s="584"/>
    </row>
    <row r="36" spans="1:60" ht="21" customHeight="1">
      <c r="B36" s="105"/>
      <c r="C36" s="1760"/>
      <c r="D36" s="1760"/>
      <c r="E36" s="1760"/>
      <c r="F36" s="1760"/>
      <c r="G36" s="1760"/>
      <c r="H36" s="1760"/>
      <c r="I36" s="1761"/>
      <c r="J36" s="1753" t="s">
        <v>106</v>
      </c>
      <c r="K36" s="1754"/>
      <c r="L36" s="1754"/>
      <c r="M36" s="1754"/>
      <c r="N36" s="586" t="s">
        <v>102</v>
      </c>
      <c r="O36" s="1767"/>
      <c r="P36" s="1767"/>
      <c r="Q36" s="1767"/>
      <c r="R36" s="1767"/>
      <c r="S36" s="1767"/>
      <c r="T36" s="89" t="s">
        <v>103</v>
      </c>
      <c r="U36" s="89"/>
      <c r="V36" s="89"/>
      <c r="W36" s="89"/>
      <c r="X36" s="89"/>
      <c r="Y36" s="311"/>
      <c r="AK36" s="105"/>
      <c r="AL36" s="1760"/>
      <c r="AM36" s="1760"/>
      <c r="AN36" s="1760"/>
      <c r="AO36" s="1760"/>
      <c r="AP36" s="1760"/>
      <c r="AQ36" s="1760"/>
      <c r="AR36" s="1761"/>
      <c r="AS36" s="1753" t="s">
        <v>106</v>
      </c>
      <c r="AT36" s="1754"/>
      <c r="AU36" s="1754"/>
      <c r="AV36" s="1754"/>
      <c r="AW36" s="586" t="s">
        <v>102</v>
      </c>
      <c r="AX36" s="1752" t="s">
        <v>848</v>
      </c>
      <c r="AY36" s="1752"/>
      <c r="AZ36" s="1752"/>
      <c r="BA36" s="1752"/>
      <c r="BB36" s="1752"/>
      <c r="BC36" s="89" t="s">
        <v>103</v>
      </c>
      <c r="BD36" s="89"/>
      <c r="BE36" s="89"/>
      <c r="BF36" s="89"/>
      <c r="BG36" s="89"/>
      <c r="BH36" s="311"/>
    </row>
    <row r="37" spans="1:60" ht="2.25" customHeight="1">
      <c r="B37" s="105"/>
      <c r="C37" s="1760"/>
      <c r="D37" s="1760"/>
      <c r="E37" s="1760"/>
      <c r="F37" s="1760"/>
      <c r="G37" s="1760"/>
      <c r="H37" s="1760"/>
      <c r="I37" s="1761"/>
      <c r="J37" s="305"/>
      <c r="K37" s="583"/>
      <c r="L37" s="583"/>
      <c r="M37" s="583"/>
      <c r="N37" s="100"/>
      <c r="O37" s="100"/>
      <c r="P37" s="100"/>
      <c r="Q37" s="583"/>
      <c r="R37" s="587"/>
      <c r="S37" s="100"/>
      <c r="T37" s="100"/>
      <c r="U37" s="100"/>
      <c r="V37" s="100"/>
      <c r="W37" s="100"/>
      <c r="X37" s="100"/>
      <c r="Y37" s="584"/>
      <c r="AK37" s="105"/>
      <c r="AL37" s="1760"/>
      <c r="AM37" s="1760"/>
      <c r="AN37" s="1760"/>
      <c r="AO37" s="1760"/>
      <c r="AP37" s="1760"/>
      <c r="AQ37" s="1760"/>
      <c r="AR37" s="1761"/>
      <c r="AS37" s="305"/>
      <c r="AT37" s="583"/>
      <c r="AU37" s="583"/>
      <c r="AV37" s="583"/>
      <c r="AW37" s="100"/>
      <c r="AX37" s="813"/>
      <c r="AY37" s="813"/>
      <c r="AZ37" s="814"/>
      <c r="BA37" s="815"/>
      <c r="BB37" s="813"/>
      <c r="BC37" s="100"/>
      <c r="BD37" s="100"/>
      <c r="BE37" s="100"/>
      <c r="BF37" s="100"/>
      <c r="BG37" s="100"/>
      <c r="BH37" s="584"/>
    </row>
    <row r="38" spans="1:60" ht="21" customHeight="1">
      <c r="B38" s="105"/>
      <c r="C38" s="1760"/>
      <c r="D38" s="1760"/>
      <c r="E38" s="1760"/>
      <c r="F38" s="1760"/>
      <c r="G38" s="1760"/>
      <c r="H38" s="1760"/>
      <c r="I38" s="1761"/>
      <c r="J38" s="1753" t="s">
        <v>107</v>
      </c>
      <c r="K38" s="1754"/>
      <c r="L38" s="1754"/>
      <c r="M38" s="1754"/>
      <c r="N38" s="586" t="s">
        <v>102</v>
      </c>
      <c r="O38" s="1767"/>
      <c r="P38" s="1767"/>
      <c r="Q38" s="1767"/>
      <c r="R38" s="1767"/>
      <c r="S38" s="1767"/>
      <c r="T38" s="89" t="s">
        <v>103</v>
      </c>
      <c r="U38" s="89"/>
      <c r="V38" s="89"/>
      <c r="W38" s="89"/>
      <c r="X38" s="89"/>
      <c r="Y38" s="311"/>
      <c r="AK38" s="105"/>
      <c r="AL38" s="1760"/>
      <c r="AM38" s="1760"/>
      <c r="AN38" s="1760"/>
      <c r="AO38" s="1760"/>
      <c r="AP38" s="1760"/>
      <c r="AQ38" s="1760"/>
      <c r="AR38" s="1761"/>
      <c r="AS38" s="1753" t="s">
        <v>107</v>
      </c>
      <c r="AT38" s="1754"/>
      <c r="AU38" s="1754"/>
      <c r="AV38" s="1754"/>
      <c r="AW38" s="586" t="s">
        <v>102</v>
      </c>
      <c r="AX38" s="1752" t="s">
        <v>848</v>
      </c>
      <c r="AY38" s="1752"/>
      <c r="AZ38" s="1752"/>
      <c r="BA38" s="1752"/>
      <c r="BB38" s="1752"/>
      <c r="BC38" s="89" t="s">
        <v>103</v>
      </c>
      <c r="BD38" s="89"/>
      <c r="BE38" s="89"/>
      <c r="BF38" s="89"/>
      <c r="BG38" s="89"/>
      <c r="BH38" s="311"/>
    </row>
    <row r="39" spans="1:60" ht="2.25" customHeight="1">
      <c r="B39" s="105"/>
      <c r="C39" s="1760"/>
      <c r="D39" s="1760"/>
      <c r="E39" s="1760"/>
      <c r="F39" s="1760"/>
      <c r="G39" s="1760"/>
      <c r="H39" s="1760"/>
      <c r="I39" s="1761"/>
      <c r="J39" s="305"/>
      <c r="K39" s="583"/>
      <c r="L39" s="583"/>
      <c r="M39" s="583"/>
      <c r="N39" s="100"/>
      <c r="O39" s="100"/>
      <c r="P39" s="100"/>
      <c r="Q39" s="583"/>
      <c r="R39" s="587"/>
      <c r="S39" s="100"/>
      <c r="T39" s="100"/>
      <c r="U39" s="100"/>
      <c r="V39" s="100"/>
      <c r="W39" s="100"/>
      <c r="X39" s="100"/>
      <c r="Y39" s="584"/>
      <c r="AK39" s="105"/>
      <c r="AL39" s="1760"/>
      <c r="AM39" s="1760"/>
      <c r="AN39" s="1760"/>
      <c r="AO39" s="1760"/>
      <c r="AP39" s="1760"/>
      <c r="AQ39" s="1760"/>
      <c r="AR39" s="1761"/>
      <c r="AS39" s="305"/>
      <c r="AT39" s="583"/>
      <c r="AU39" s="583"/>
      <c r="AV39" s="583"/>
      <c r="AW39" s="100"/>
      <c r="AX39" s="813"/>
      <c r="AY39" s="813"/>
      <c r="AZ39" s="814"/>
      <c r="BA39" s="815"/>
      <c r="BB39" s="813"/>
      <c r="BC39" s="100"/>
      <c r="BD39" s="100"/>
      <c r="BE39" s="100"/>
      <c r="BF39" s="100"/>
      <c r="BG39" s="100"/>
      <c r="BH39" s="584"/>
    </row>
    <row r="40" spans="1:60" ht="21" customHeight="1">
      <c r="B40" s="116"/>
      <c r="C40" s="1762"/>
      <c r="D40" s="1762"/>
      <c r="E40" s="1762"/>
      <c r="F40" s="1762"/>
      <c r="G40" s="1762"/>
      <c r="H40" s="1762"/>
      <c r="I40" s="1763"/>
      <c r="J40" s="1755" t="s">
        <v>108</v>
      </c>
      <c r="K40" s="1756"/>
      <c r="L40" s="1756"/>
      <c r="M40" s="1756"/>
      <c r="N40" s="588" t="s">
        <v>102</v>
      </c>
      <c r="O40" s="1768"/>
      <c r="P40" s="1768"/>
      <c r="Q40" s="1768"/>
      <c r="R40" s="1768"/>
      <c r="S40" s="1768"/>
      <c r="T40" s="308" t="s">
        <v>103</v>
      </c>
      <c r="U40" s="308"/>
      <c r="V40" s="308"/>
      <c r="W40" s="308"/>
      <c r="X40" s="308"/>
      <c r="Y40" s="309"/>
      <c r="AK40" s="116"/>
      <c r="AL40" s="1762"/>
      <c r="AM40" s="1762"/>
      <c r="AN40" s="1762"/>
      <c r="AO40" s="1762"/>
      <c r="AP40" s="1762"/>
      <c r="AQ40" s="1762"/>
      <c r="AR40" s="1763"/>
      <c r="AS40" s="1755" t="s">
        <v>108</v>
      </c>
      <c r="AT40" s="1756"/>
      <c r="AU40" s="1756"/>
      <c r="AV40" s="1756"/>
      <c r="AW40" s="588" t="s">
        <v>102</v>
      </c>
      <c r="AX40" s="1752" t="s">
        <v>848</v>
      </c>
      <c r="AY40" s="1752"/>
      <c r="AZ40" s="1752"/>
      <c r="BA40" s="1752"/>
      <c r="BB40" s="1752"/>
      <c r="BC40" s="308" t="s">
        <v>103</v>
      </c>
      <c r="BD40" s="308"/>
      <c r="BE40" s="308"/>
      <c r="BF40" s="308"/>
      <c r="BG40" s="308"/>
      <c r="BH40" s="309"/>
    </row>
    <row r="41" spans="1:60" ht="36" customHeight="1">
      <c r="B41" s="484"/>
      <c r="C41" s="1601" t="s">
        <v>109</v>
      </c>
      <c r="D41" s="1601"/>
      <c r="E41" s="1601"/>
      <c r="F41" s="1601"/>
      <c r="G41" s="1601"/>
      <c r="H41" s="1601"/>
      <c r="I41" s="1602"/>
      <c r="J41" s="484"/>
      <c r="K41" s="1770"/>
      <c r="L41" s="1771"/>
      <c r="M41" s="1771"/>
      <c r="N41" s="1771"/>
      <c r="O41" s="1771"/>
      <c r="P41" s="1771"/>
      <c r="Q41" s="1771"/>
      <c r="R41" s="1771"/>
      <c r="S41" s="1771"/>
      <c r="T41" s="1771"/>
      <c r="U41" s="1771"/>
      <c r="V41" s="1771"/>
      <c r="W41" s="1771"/>
      <c r="X41" s="1771"/>
      <c r="Y41" s="1772"/>
      <c r="AK41" s="484"/>
      <c r="AL41" s="1601" t="s">
        <v>109</v>
      </c>
      <c r="AM41" s="1601"/>
      <c r="AN41" s="1601"/>
      <c r="AO41" s="1601"/>
      <c r="AP41" s="1601"/>
      <c r="AQ41" s="1601"/>
      <c r="AR41" s="1602"/>
      <c r="AS41" s="484"/>
      <c r="AT41" s="1747" t="s">
        <v>1007</v>
      </c>
      <c r="AU41" s="1748"/>
      <c r="AV41" s="1748"/>
      <c r="AW41" s="1748"/>
      <c r="AX41" s="1748"/>
      <c r="AY41" s="1748"/>
      <c r="AZ41" s="1748"/>
      <c r="BA41" s="1748"/>
      <c r="BB41" s="1748"/>
      <c r="BC41" s="1748"/>
      <c r="BD41" s="1748"/>
      <c r="BE41" s="1748"/>
      <c r="BF41" s="1748"/>
      <c r="BG41" s="1748"/>
      <c r="BH41" s="1749"/>
    </row>
    <row r="42" spans="1:60" ht="21" customHeight="1">
      <c r="B42" s="104"/>
      <c r="C42" s="1545" t="s">
        <v>110</v>
      </c>
      <c r="D42" s="1545"/>
      <c r="E42" s="1545"/>
      <c r="F42" s="1545"/>
      <c r="G42" s="1545"/>
      <c r="H42" s="1545"/>
      <c r="I42" s="1546"/>
      <c r="J42" s="1750" t="s">
        <v>106</v>
      </c>
      <c r="K42" s="1751"/>
      <c r="L42" s="1751"/>
      <c r="M42" s="1751"/>
      <c r="N42" s="586" t="s">
        <v>102</v>
      </c>
      <c r="O42" s="1767"/>
      <c r="P42" s="1767"/>
      <c r="Q42" s="1767"/>
      <c r="R42" s="1767"/>
      <c r="S42" s="1767"/>
      <c r="T42" s="89" t="s">
        <v>103</v>
      </c>
      <c r="U42" s="89"/>
      <c r="V42" s="89"/>
      <c r="W42" s="89"/>
      <c r="X42" s="89"/>
      <c r="Y42" s="311"/>
      <c r="AK42" s="104"/>
      <c r="AL42" s="1545" t="s">
        <v>110</v>
      </c>
      <c r="AM42" s="1545"/>
      <c r="AN42" s="1545"/>
      <c r="AO42" s="1545"/>
      <c r="AP42" s="1545"/>
      <c r="AQ42" s="1545"/>
      <c r="AR42" s="1546"/>
      <c r="AS42" s="1750" t="s">
        <v>106</v>
      </c>
      <c r="AT42" s="1751"/>
      <c r="AU42" s="1751"/>
      <c r="AV42" s="1751"/>
      <c r="AW42" s="586" t="s">
        <v>102</v>
      </c>
      <c r="AX42" s="1752" t="s">
        <v>848</v>
      </c>
      <c r="AY42" s="1752"/>
      <c r="AZ42" s="1752"/>
      <c r="BA42" s="1752"/>
      <c r="BB42" s="1752"/>
      <c r="BC42" s="89" t="s">
        <v>103</v>
      </c>
      <c r="BD42" s="89"/>
      <c r="BE42" s="89"/>
      <c r="BF42" s="89"/>
      <c r="BG42" s="89"/>
      <c r="BH42" s="311"/>
    </row>
    <row r="43" spans="1:60" ht="2.25" customHeight="1">
      <c r="B43" s="105"/>
      <c r="C43" s="1547"/>
      <c r="D43" s="1547"/>
      <c r="E43" s="1547"/>
      <c r="F43" s="1547"/>
      <c r="G43" s="1547"/>
      <c r="H43" s="1547"/>
      <c r="I43" s="1548"/>
      <c r="J43" s="305"/>
      <c r="K43" s="583"/>
      <c r="L43" s="583"/>
      <c r="M43" s="583"/>
      <c r="N43" s="100"/>
      <c r="O43" s="100"/>
      <c r="P43" s="100"/>
      <c r="Q43" s="583"/>
      <c r="R43" s="587"/>
      <c r="S43" s="100"/>
      <c r="T43" s="100"/>
      <c r="U43" s="100"/>
      <c r="V43" s="100"/>
      <c r="W43" s="100"/>
      <c r="X43" s="100"/>
      <c r="Y43" s="584"/>
      <c r="AK43" s="105"/>
      <c r="AL43" s="1547"/>
      <c r="AM43" s="1547"/>
      <c r="AN43" s="1547"/>
      <c r="AO43" s="1547"/>
      <c r="AP43" s="1547"/>
      <c r="AQ43" s="1547"/>
      <c r="AR43" s="1548"/>
      <c r="AS43" s="305"/>
      <c r="AT43" s="583"/>
      <c r="AU43" s="583"/>
      <c r="AV43" s="583"/>
      <c r="AW43" s="100"/>
      <c r="AX43" s="813"/>
      <c r="AY43" s="813"/>
      <c r="AZ43" s="814"/>
      <c r="BA43" s="815"/>
      <c r="BB43" s="813"/>
      <c r="BC43" s="100"/>
      <c r="BD43" s="100"/>
      <c r="BE43" s="100"/>
      <c r="BF43" s="100"/>
      <c r="BG43" s="100"/>
      <c r="BH43" s="584"/>
    </row>
    <row r="44" spans="1:60" ht="21" customHeight="1">
      <c r="B44" s="105"/>
      <c r="C44" s="1547"/>
      <c r="D44" s="1547"/>
      <c r="E44" s="1547"/>
      <c r="F44" s="1547"/>
      <c r="G44" s="1547"/>
      <c r="H44" s="1547"/>
      <c r="I44" s="1548"/>
      <c r="J44" s="1753" t="s">
        <v>107</v>
      </c>
      <c r="K44" s="1754"/>
      <c r="L44" s="1754"/>
      <c r="M44" s="1754"/>
      <c r="N44" s="586" t="s">
        <v>102</v>
      </c>
      <c r="O44" s="1767"/>
      <c r="P44" s="1767"/>
      <c r="Q44" s="1767"/>
      <c r="R44" s="1767"/>
      <c r="S44" s="1767"/>
      <c r="T44" s="89" t="s">
        <v>103</v>
      </c>
      <c r="U44" s="89"/>
      <c r="V44" s="89"/>
      <c r="W44" s="89"/>
      <c r="X44" s="89"/>
      <c r="Y44" s="311"/>
      <c r="AK44" s="105"/>
      <c r="AL44" s="1547"/>
      <c r="AM44" s="1547"/>
      <c r="AN44" s="1547"/>
      <c r="AO44" s="1547"/>
      <c r="AP44" s="1547"/>
      <c r="AQ44" s="1547"/>
      <c r="AR44" s="1548"/>
      <c r="AS44" s="1753" t="s">
        <v>107</v>
      </c>
      <c r="AT44" s="1754"/>
      <c r="AU44" s="1754"/>
      <c r="AV44" s="1754"/>
      <c r="AW44" s="586" t="s">
        <v>102</v>
      </c>
      <c r="AX44" s="1752" t="s">
        <v>848</v>
      </c>
      <c r="AY44" s="1752"/>
      <c r="AZ44" s="1752"/>
      <c r="BA44" s="1752"/>
      <c r="BB44" s="1752"/>
      <c r="BC44" s="89" t="s">
        <v>103</v>
      </c>
      <c r="BD44" s="89"/>
      <c r="BE44" s="89"/>
      <c r="BF44" s="89"/>
      <c r="BG44" s="89"/>
      <c r="BH44" s="311"/>
    </row>
    <row r="45" spans="1:60" ht="2.25" customHeight="1">
      <c r="B45" s="105"/>
      <c r="C45" s="1547"/>
      <c r="D45" s="1547"/>
      <c r="E45" s="1547"/>
      <c r="F45" s="1547"/>
      <c r="G45" s="1547"/>
      <c r="H45" s="1547"/>
      <c r="I45" s="1548"/>
      <c r="J45" s="305"/>
      <c r="K45" s="583"/>
      <c r="L45" s="583"/>
      <c r="M45" s="583"/>
      <c r="N45" s="100"/>
      <c r="O45" s="100"/>
      <c r="P45" s="100"/>
      <c r="Q45" s="583"/>
      <c r="R45" s="587"/>
      <c r="S45" s="100"/>
      <c r="T45" s="100"/>
      <c r="U45" s="100"/>
      <c r="V45" s="100"/>
      <c r="W45" s="100"/>
      <c r="X45" s="100"/>
      <c r="Y45" s="584"/>
      <c r="AK45" s="105"/>
      <c r="AL45" s="1547"/>
      <c r="AM45" s="1547"/>
      <c r="AN45" s="1547"/>
      <c r="AO45" s="1547"/>
      <c r="AP45" s="1547"/>
      <c r="AQ45" s="1547"/>
      <c r="AR45" s="1548"/>
      <c r="AS45" s="305"/>
      <c r="AT45" s="583"/>
      <c r="AU45" s="583"/>
      <c r="AV45" s="583"/>
      <c r="AW45" s="100"/>
      <c r="AX45" s="813"/>
      <c r="AY45" s="813"/>
      <c r="AZ45" s="814"/>
      <c r="BA45" s="815"/>
      <c r="BB45" s="813"/>
      <c r="BC45" s="100"/>
      <c r="BD45" s="100"/>
      <c r="BE45" s="100"/>
      <c r="BF45" s="100"/>
      <c r="BG45" s="100"/>
      <c r="BH45" s="584"/>
    </row>
    <row r="46" spans="1:60" ht="21" customHeight="1">
      <c r="B46" s="116"/>
      <c r="C46" s="1543"/>
      <c r="D46" s="1543"/>
      <c r="E46" s="1543"/>
      <c r="F46" s="1543"/>
      <c r="G46" s="1543"/>
      <c r="H46" s="1543"/>
      <c r="I46" s="1544"/>
      <c r="J46" s="1755" t="s">
        <v>108</v>
      </c>
      <c r="K46" s="1756"/>
      <c r="L46" s="1756"/>
      <c r="M46" s="1756"/>
      <c r="N46" s="588" t="s">
        <v>102</v>
      </c>
      <c r="O46" s="1768"/>
      <c r="P46" s="1768"/>
      <c r="Q46" s="1768"/>
      <c r="R46" s="1768"/>
      <c r="S46" s="1768"/>
      <c r="T46" s="308" t="s">
        <v>103</v>
      </c>
      <c r="U46" s="308"/>
      <c r="V46" s="308"/>
      <c r="W46" s="308"/>
      <c r="X46" s="308"/>
      <c r="Y46" s="309"/>
      <c r="AK46" s="116"/>
      <c r="AL46" s="1543"/>
      <c r="AM46" s="1543"/>
      <c r="AN46" s="1543"/>
      <c r="AO46" s="1543"/>
      <c r="AP46" s="1543"/>
      <c r="AQ46" s="1543"/>
      <c r="AR46" s="1544"/>
      <c r="AS46" s="1755" t="s">
        <v>108</v>
      </c>
      <c r="AT46" s="1756"/>
      <c r="AU46" s="1756"/>
      <c r="AV46" s="1756"/>
      <c r="AW46" s="588" t="s">
        <v>102</v>
      </c>
      <c r="AX46" s="1757" t="s">
        <v>848</v>
      </c>
      <c r="AY46" s="1757"/>
      <c r="AZ46" s="1757"/>
      <c r="BA46" s="1757"/>
      <c r="BB46" s="1757"/>
      <c r="BC46" s="308" t="s">
        <v>103</v>
      </c>
      <c r="BD46" s="308"/>
      <c r="BE46" s="308"/>
      <c r="BF46" s="308"/>
      <c r="BG46" s="308"/>
      <c r="BH46" s="309"/>
    </row>
    <row r="47" spans="1:60" ht="9" customHeight="1">
      <c r="A47" s="89"/>
      <c r="B47" s="89"/>
      <c r="C47" s="89"/>
      <c r="D47" s="89"/>
      <c r="E47" s="89"/>
      <c r="F47" s="89"/>
      <c r="G47" s="89"/>
      <c r="H47" s="89"/>
      <c r="I47" s="89"/>
      <c r="J47" s="89"/>
      <c r="K47" s="89"/>
      <c r="L47" s="89"/>
      <c r="M47" s="89"/>
      <c r="N47" s="89"/>
      <c r="O47" s="89"/>
      <c r="P47" s="89"/>
      <c r="Q47" s="89"/>
      <c r="R47" s="89"/>
      <c r="S47" s="89"/>
      <c r="T47" s="89"/>
      <c r="U47" s="89"/>
      <c r="V47" s="88"/>
      <c r="W47" s="88"/>
      <c r="X47" s="88"/>
      <c r="Y47" s="88"/>
      <c r="AJ47" s="89"/>
      <c r="AK47" s="89"/>
      <c r="AL47" s="89"/>
      <c r="AM47" s="89"/>
      <c r="AN47" s="89"/>
      <c r="AO47" s="89"/>
      <c r="AP47" s="89"/>
      <c r="AQ47" s="89"/>
      <c r="AR47" s="89"/>
      <c r="AS47" s="89"/>
      <c r="AT47" s="89"/>
      <c r="AU47" s="89"/>
      <c r="AV47" s="89"/>
      <c r="AW47" s="89"/>
      <c r="AX47" s="89"/>
      <c r="AY47" s="89"/>
      <c r="AZ47" s="89"/>
      <c r="BA47" s="89"/>
      <c r="BB47" s="89"/>
      <c r="BC47" s="89"/>
      <c r="BD47" s="89"/>
      <c r="BE47" s="88"/>
      <c r="BF47" s="88"/>
      <c r="BG47" s="88"/>
      <c r="BH47" s="88"/>
    </row>
    <row r="48" spans="1:60" ht="24" customHeight="1">
      <c r="N48" s="589"/>
      <c r="O48" s="589"/>
      <c r="P48" s="590"/>
      <c r="Q48" s="590"/>
      <c r="R48" s="591"/>
      <c r="S48" s="591"/>
      <c r="T48" s="591"/>
      <c r="U48" s="591"/>
      <c r="V48" s="591"/>
      <c r="W48" s="591"/>
      <c r="X48" s="591"/>
      <c r="Y48" s="122"/>
      <c r="AW48" s="589"/>
      <c r="AX48" s="589"/>
      <c r="AY48" s="590"/>
      <c r="AZ48" s="590"/>
      <c r="BA48" s="591"/>
      <c r="BB48" s="591"/>
      <c r="BC48" s="591"/>
      <c r="BD48" s="591"/>
      <c r="BE48" s="591"/>
      <c r="BF48" s="591"/>
      <c r="BG48" s="591"/>
      <c r="BH48" s="122"/>
    </row>
  </sheetData>
  <sheetProtection algorithmName="SHA-512" hashValue="0QfdkDZ9JEpy1KY+E2fvShim0jWmjmHYsOcWW2MKZJME4TH2GfqaAbM70UxPlH1N5ifaUkP9tMf4MgwwIRmYfg==" saltValue="CMRRLDu1KgWc7KC6fySKPA==" spinCount="100000" sheet="1" formatCells="0" selectLockedCells="1"/>
  <protectedRanges>
    <protectedRange sqref="O8 O10 O12 AX8 AX10 AX12" name="範囲1_5"/>
    <protectedRange sqref="AM20" name="範囲1_1"/>
  </protectedRanges>
  <mergeCells count="88">
    <mergeCell ref="C41:I41"/>
    <mergeCell ref="K41:Y41"/>
    <mergeCell ref="C42:I46"/>
    <mergeCell ref="J42:M42"/>
    <mergeCell ref="O42:S42"/>
    <mergeCell ref="J44:M44"/>
    <mergeCell ref="O44:S44"/>
    <mergeCell ref="J46:M46"/>
    <mergeCell ref="O46:S46"/>
    <mergeCell ref="C30:I30"/>
    <mergeCell ref="L30:Q30"/>
    <mergeCell ref="C31:I33"/>
    <mergeCell ref="K31:L31"/>
    <mergeCell ref="L33:Q33"/>
    <mergeCell ref="C34:I40"/>
    <mergeCell ref="K34:L34"/>
    <mergeCell ref="J36:M36"/>
    <mergeCell ref="O36:S36"/>
    <mergeCell ref="J38:M38"/>
    <mergeCell ref="O38:S38"/>
    <mergeCell ref="J40:M40"/>
    <mergeCell ref="O40:S40"/>
    <mergeCell ref="A21:Y22"/>
    <mergeCell ref="B24:W24"/>
    <mergeCell ref="C27:I27"/>
    <mergeCell ref="C29:I29"/>
    <mergeCell ref="L29:P29"/>
    <mergeCell ref="S27:Y27"/>
    <mergeCell ref="J27:R27"/>
    <mergeCell ref="A17:Y17"/>
    <mergeCell ref="A18:Y18"/>
    <mergeCell ref="B20:C20"/>
    <mergeCell ref="I20:J20"/>
    <mergeCell ref="L20:N20"/>
    <mergeCell ref="O20:P20"/>
    <mergeCell ref="Q20:Y20"/>
    <mergeCell ref="M12:N12"/>
    <mergeCell ref="P3:Q3"/>
    <mergeCell ref="M8:N8"/>
    <mergeCell ref="O8:W8"/>
    <mergeCell ref="M10:N10"/>
    <mergeCell ref="O10:W10"/>
    <mergeCell ref="O12:R12"/>
    <mergeCell ref="S12:W12"/>
    <mergeCell ref="AV12:AW12"/>
    <mergeCell ref="AX12:BA12"/>
    <mergeCell ref="BB12:BF12"/>
    <mergeCell ref="AJ17:BH17"/>
    <mergeCell ref="AJ18:BH18"/>
    <mergeCell ref="AY3:AZ3"/>
    <mergeCell ref="AV8:AW8"/>
    <mergeCell ref="AX8:BF8"/>
    <mergeCell ref="AV10:AW10"/>
    <mergeCell ref="AX10:BF10"/>
    <mergeCell ref="AX20:AY20"/>
    <mergeCell ref="AZ20:BH20"/>
    <mergeCell ref="AJ21:BH22"/>
    <mergeCell ref="AK24:BF24"/>
    <mergeCell ref="AL27:AR27"/>
    <mergeCell ref="AT27:BB27"/>
    <mergeCell ref="BC27:BH27"/>
    <mergeCell ref="AK20:AL20"/>
    <mergeCell ref="AR20:AS20"/>
    <mergeCell ref="AU20:AW20"/>
    <mergeCell ref="AL29:AR29"/>
    <mergeCell ref="AU29:AY29"/>
    <mergeCell ref="AL30:AR30"/>
    <mergeCell ref="AU30:AZ30"/>
    <mergeCell ref="AL31:AR33"/>
    <mergeCell ref="AT31:AU31"/>
    <mergeCell ref="AU33:AZ33"/>
    <mergeCell ref="AL34:AR40"/>
    <mergeCell ref="AT34:AU34"/>
    <mergeCell ref="AS36:AV36"/>
    <mergeCell ref="AX36:BB36"/>
    <mergeCell ref="AS38:AV38"/>
    <mergeCell ref="AX38:BB38"/>
    <mergeCell ref="AS40:AV40"/>
    <mergeCell ref="AX40:BB40"/>
    <mergeCell ref="AL41:AR41"/>
    <mergeCell ref="AT41:BH41"/>
    <mergeCell ref="AL42:AR46"/>
    <mergeCell ref="AS42:AV42"/>
    <mergeCell ref="AX42:BB42"/>
    <mergeCell ref="AS44:AV44"/>
    <mergeCell ref="AX44:BB44"/>
    <mergeCell ref="AS46:AV46"/>
    <mergeCell ref="AX46:BB46"/>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J52"/>
  <sheetViews>
    <sheetView showGridLines="0" showZeros="0" view="pageBreakPreview" zoomScale="55" zoomScaleNormal="100" zoomScaleSheetLayoutView="55" workbookViewId="0">
      <selection activeCell="AR31" sqref="AR31:BD31"/>
    </sheetView>
  </sheetViews>
  <sheetFormatPr defaultRowHeight="13"/>
  <cols>
    <col min="1" max="1" width="0.83203125" style="91" customWidth="1"/>
    <col min="2" max="2" width="1" style="91" customWidth="1"/>
    <col min="3" max="3" width="3.6640625" style="91" customWidth="1"/>
    <col min="4" max="4" width="3.33203125" style="91" customWidth="1"/>
    <col min="5" max="5" width="2.4140625" style="91" customWidth="1"/>
    <col min="6" max="6" width="3.33203125" style="91" customWidth="1"/>
    <col min="7" max="7" width="2.4140625" style="91" customWidth="1"/>
    <col min="8" max="8" width="3.33203125" style="91" customWidth="1"/>
    <col min="9" max="9" width="4.1640625" style="91" customWidth="1"/>
    <col min="10" max="10" width="1.08203125" style="91" customWidth="1"/>
    <col min="11" max="11" width="2.83203125" style="91" customWidth="1"/>
    <col min="12" max="12" width="4" style="91" customWidth="1"/>
    <col min="13" max="13" width="3.33203125" style="91" customWidth="1"/>
    <col min="14" max="14" width="5.08203125" style="91" customWidth="1"/>
    <col min="15" max="15" width="3.33203125" style="91" customWidth="1"/>
    <col min="16" max="16" width="4.1640625" style="91" customWidth="1"/>
    <col min="17" max="19" width="3.33203125" style="91" customWidth="1"/>
    <col min="20" max="20" width="3.33203125" style="92" customWidth="1"/>
    <col min="21" max="21" width="4.4140625" style="92" customWidth="1"/>
    <col min="22" max="23" width="3.33203125" style="92" customWidth="1"/>
    <col min="24" max="24" width="2.83203125" style="92" customWidth="1"/>
    <col min="25" max="25" width="0.6640625" style="92" hidden="1" customWidth="1"/>
    <col min="26" max="26" width="1.9140625" style="92" customWidth="1"/>
    <col min="27" max="27" width="6.5" style="91" customWidth="1"/>
    <col min="28" max="33" width="8.83203125" style="91"/>
    <col min="34" max="34" width="0.83203125" style="91" customWidth="1"/>
    <col min="35" max="35" width="1" style="91" customWidth="1"/>
    <col min="36" max="36" width="3.6640625" style="91" customWidth="1"/>
    <col min="37" max="37" width="3.33203125" style="91" customWidth="1"/>
    <col min="38" max="38" width="2.4140625" style="91" customWidth="1"/>
    <col min="39" max="39" width="3.33203125" style="91" customWidth="1"/>
    <col min="40" max="40" width="2.4140625" style="91" customWidth="1"/>
    <col min="41" max="41" width="3.33203125" style="91" customWidth="1"/>
    <col min="42" max="42" width="4.1640625" style="91" customWidth="1"/>
    <col min="43" max="43" width="1.08203125" style="91" customWidth="1"/>
    <col min="44" max="44" width="2.83203125" style="91" customWidth="1"/>
    <col min="45" max="45" width="4" style="91" customWidth="1"/>
    <col min="46" max="46" width="3.33203125" style="91" customWidth="1"/>
    <col min="47" max="47" width="5.08203125" style="91" customWidth="1"/>
    <col min="48" max="48" width="3.33203125" style="91" customWidth="1"/>
    <col min="49" max="49" width="4.1640625" style="91" customWidth="1"/>
    <col min="50" max="52" width="3.33203125" style="91" customWidth="1"/>
    <col min="53" max="53" width="3.33203125" style="92" customWidth="1"/>
    <col min="54" max="54" width="4.4140625" style="92" customWidth="1"/>
    <col min="55" max="56" width="3.33203125" style="92" customWidth="1"/>
    <col min="57" max="57" width="2.83203125" style="92" customWidth="1"/>
    <col min="58" max="60" width="8.83203125" style="91"/>
    <col min="61" max="62" width="8.83203125" style="725"/>
    <col min="63" max="263" width="8.83203125" style="91"/>
    <col min="264" max="264" width="2.1640625" style="91" customWidth="1"/>
    <col min="265" max="265" width="2.08203125" style="91" customWidth="1"/>
    <col min="266" max="266" width="1" style="91" customWidth="1"/>
    <col min="267" max="267" width="20.4140625" style="91" customWidth="1"/>
    <col min="268" max="268" width="1.08203125" style="91" customWidth="1"/>
    <col min="269" max="270" width="10.58203125" style="91" customWidth="1"/>
    <col min="271" max="271" width="1.58203125" style="91" customWidth="1"/>
    <col min="272" max="272" width="6.1640625" style="91" customWidth="1"/>
    <col min="273" max="273" width="4" style="91" customWidth="1"/>
    <col min="274" max="274" width="3.33203125" style="91" customWidth="1"/>
    <col min="275" max="275" width="0.6640625" style="91" customWidth="1"/>
    <col min="276" max="276" width="3" style="91" customWidth="1"/>
    <col min="277" max="277" width="3.33203125" style="91" customWidth="1"/>
    <col min="278" max="278" width="2.6640625" style="91" customWidth="1"/>
    <col min="279" max="279" width="3.33203125" style="91" customWidth="1"/>
    <col min="280" max="280" width="2.83203125" style="91" customWidth="1"/>
    <col min="281" max="281" width="1.6640625" style="91" customWidth="1"/>
    <col min="282" max="283" width="2" style="91" customWidth="1"/>
    <col min="284" max="284" width="6.5" style="91" customWidth="1"/>
    <col min="285" max="519" width="8.83203125" style="91"/>
    <col min="520" max="520" width="2.1640625" style="91" customWidth="1"/>
    <col min="521" max="521" width="2.08203125" style="91" customWidth="1"/>
    <col min="522" max="522" width="1" style="91" customWidth="1"/>
    <col min="523" max="523" width="20.4140625" style="91" customWidth="1"/>
    <col min="524" max="524" width="1.08203125" style="91" customWidth="1"/>
    <col min="525" max="526" width="10.58203125" style="91" customWidth="1"/>
    <col min="527" max="527" width="1.58203125" style="91" customWidth="1"/>
    <col min="528" max="528" width="6.1640625" style="91" customWidth="1"/>
    <col min="529" max="529" width="4" style="91" customWidth="1"/>
    <col min="530" max="530" width="3.33203125" style="91" customWidth="1"/>
    <col min="531" max="531" width="0.6640625" style="91" customWidth="1"/>
    <col min="532" max="532" width="3" style="91" customWidth="1"/>
    <col min="533" max="533" width="3.33203125" style="91" customWidth="1"/>
    <col min="534" max="534" width="2.6640625" style="91" customWidth="1"/>
    <col min="535" max="535" width="3.33203125" style="91" customWidth="1"/>
    <col min="536" max="536" width="2.83203125" style="91" customWidth="1"/>
    <col min="537" max="537" width="1.6640625" style="91" customWidth="1"/>
    <col min="538" max="539" width="2" style="91" customWidth="1"/>
    <col min="540" max="540" width="6.5" style="91" customWidth="1"/>
    <col min="541" max="775" width="8.83203125" style="91"/>
    <col min="776" max="776" width="2.1640625" style="91" customWidth="1"/>
    <col min="777" max="777" width="2.08203125" style="91" customWidth="1"/>
    <col min="778" max="778" width="1" style="91" customWidth="1"/>
    <col min="779" max="779" width="20.4140625" style="91" customWidth="1"/>
    <col min="780" max="780" width="1.08203125" style="91" customWidth="1"/>
    <col min="781" max="782" width="10.58203125" style="91" customWidth="1"/>
    <col min="783" max="783" width="1.58203125" style="91" customWidth="1"/>
    <col min="784" max="784" width="6.1640625" style="91" customWidth="1"/>
    <col min="785" max="785" width="4" style="91" customWidth="1"/>
    <col min="786" max="786" width="3.33203125" style="91" customWidth="1"/>
    <col min="787" max="787" width="0.6640625" style="91" customWidth="1"/>
    <col min="788" max="788" width="3" style="91" customWidth="1"/>
    <col min="789" max="789" width="3.33203125" style="91" customWidth="1"/>
    <col min="790" max="790" width="2.6640625" style="91" customWidth="1"/>
    <col min="791" max="791" width="3.33203125" style="91" customWidth="1"/>
    <col min="792" max="792" width="2.83203125" style="91" customWidth="1"/>
    <col min="793" max="793" width="1.6640625" style="91" customWidth="1"/>
    <col min="794" max="795" width="2" style="91" customWidth="1"/>
    <col min="796" max="796" width="6.5" style="91" customWidth="1"/>
    <col min="797" max="1031" width="8.83203125" style="91"/>
    <col min="1032" max="1032" width="2.1640625" style="91" customWidth="1"/>
    <col min="1033" max="1033" width="2.08203125" style="91" customWidth="1"/>
    <col min="1034" max="1034" width="1" style="91" customWidth="1"/>
    <col min="1035" max="1035" width="20.4140625" style="91" customWidth="1"/>
    <col min="1036" max="1036" width="1.08203125" style="91" customWidth="1"/>
    <col min="1037" max="1038" width="10.58203125" style="91" customWidth="1"/>
    <col min="1039" max="1039" width="1.58203125" style="91" customWidth="1"/>
    <col min="1040" max="1040" width="6.1640625" style="91" customWidth="1"/>
    <col min="1041" max="1041" width="4" style="91" customWidth="1"/>
    <col min="1042" max="1042" width="3.33203125" style="91" customWidth="1"/>
    <col min="1043" max="1043" width="0.6640625" style="91" customWidth="1"/>
    <col min="1044" max="1044" width="3" style="91" customWidth="1"/>
    <col min="1045" max="1045" width="3.33203125" style="91" customWidth="1"/>
    <col min="1046" max="1046" width="2.6640625" style="91" customWidth="1"/>
    <col min="1047" max="1047" width="3.33203125" style="91" customWidth="1"/>
    <col min="1048" max="1048" width="2.83203125" style="91" customWidth="1"/>
    <col min="1049" max="1049" width="1.6640625" style="91" customWidth="1"/>
    <col min="1050" max="1051" width="2" style="91" customWidth="1"/>
    <col min="1052" max="1052" width="6.5" style="91" customWidth="1"/>
    <col min="1053" max="1287" width="8.83203125" style="91"/>
    <col min="1288" max="1288" width="2.1640625" style="91" customWidth="1"/>
    <col min="1289" max="1289" width="2.08203125" style="91" customWidth="1"/>
    <col min="1290" max="1290" width="1" style="91" customWidth="1"/>
    <col min="1291" max="1291" width="20.4140625" style="91" customWidth="1"/>
    <col min="1292" max="1292" width="1.08203125" style="91" customWidth="1"/>
    <col min="1293" max="1294" width="10.58203125" style="91" customWidth="1"/>
    <col min="1295" max="1295" width="1.58203125" style="91" customWidth="1"/>
    <col min="1296" max="1296" width="6.1640625" style="91" customWidth="1"/>
    <col min="1297" max="1297" width="4" style="91" customWidth="1"/>
    <col min="1298" max="1298" width="3.33203125" style="91" customWidth="1"/>
    <col min="1299" max="1299" width="0.6640625" style="91" customWidth="1"/>
    <col min="1300" max="1300" width="3" style="91" customWidth="1"/>
    <col min="1301" max="1301" width="3.33203125" style="91" customWidth="1"/>
    <col min="1302" max="1302" width="2.6640625" style="91" customWidth="1"/>
    <col min="1303" max="1303" width="3.33203125" style="91" customWidth="1"/>
    <col min="1304" max="1304" width="2.83203125" style="91" customWidth="1"/>
    <col min="1305" max="1305" width="1.6640625" style="91" customWidth="1"/>
    <col min="1306" max="1307" width="2" style="91" customWidth="1"/>
    <col min="1308" max="1308" width="6.5" style="91" customWidth="1"/>
    <col min="1309" max="1543" width="8.83203125" style="91"/>
    <col min="1544" max="1544" width="2.1640625" style="91" customWidth="1"/>
    <col min="1545" max="1545" width="2.08203125" style="91" customWidth="1"/>
    <col min="1546" max="1546" width="1" style="91" customWidth="1"/>
    <col min="1547" max="1547" width="20.4140625" style="91" customWidth="1"/>
    <col min="1548" max="1548" width="1.08203125" style="91" customWidth="1"/>
    <col min="1549" max="1550" width="10.58203125" style="91" customWidth="1"/>
    <col min="1551" max="1551" width="1.58203125" style="91" customWidth="1"/>
    <col min="1552" max="1552" width="6.1640625" style="91" customWidth="1"/>
    <col min="1553" max="1553" width="4" style="91" customWidth="1"/>
    <col min="1554" max="1554" width="3.33203125" style="91" customWidth="1"/>
    <col min="1555" max="1555" width="0.6640625" style="91" customWidth="1"/>
    <col min="1556" max="1556" width="3" style="91" customWidth="1"/>
    <col min="1557" max="1557" width="3.33203125" style="91" customWidth="1"/>
    <col min="1558" max="1558" width="2.6640625" style="91" customWidth="1"/>
    <col min="1559" max="1559" width="3.33203125" style="91" customWidth="1"/>
    <col min="1560" max="1560" width="2.83203125" style="91" customWidth="1"/>
    <col min="1561" max="1561" width="1.6640625" style="91" customWidth="1"/>
    <col min="1562" max="1563" width="2" style="91" customWidth="1"/>
    <col min="1564" max="1564" width="6.5" style="91" customWidth="1"/>
    <col min="1565" max="1799" width="8.83203125" style="91"/>
    <col min="1800" max="1800" width="2.1640625" style="91" customWidth="1"/>
    <col min="1801" max="1801" width="2.08203125" style="91" customWidth="1"/>
    <col min="1802" max="1802" width="1" style="91" customWidth="1"/>
    <col min="1803" max="1803" width="20.4140625" style="91" customWidth="1"/>
    <col min="1804" max="1804" width="1.08203125" style="91" customWidth="1"/>
    <col min="1805" max="1806" width="10.58203125" style="91" customWidth="1"/>
    <col min="1807" max="1807" width="1.58203125" style="91" customWidth="1"/>
    <col min="1808" max="1808" width="6.1640625" style="91" customWidth="1"/>
    <col min="1809" max="1809" width="4" style="91" customWidth="1"/>
    <col min="1810" max="1810" width="3.33203125" style="91" customWidth="1"/>
    <col min="1811" max="1811" width="0.6640625" style="91" customWidth="1"/>
    <col min="1812" max="1812" width="3" style="91" customWidth="1"/>
    <col min="1813" max="1813" width="3.33203125" style="91" customWidth="1"/>
    <col min="1814" max="1814" width="2.6640625" style="91" customWidth="1"/>
    <col min="1815" max="1815" width="3.33203125" style="91" customWidth="1"/>
    <col min="1816" max="1816" width="2.83203125" style="91" customWidth="1"/>
    <col min="1817" max="1817" width="1.6640625" style="91" customWidth="1"/>
    <col min="1818" max="1819" width="2" style="91" customWidth="1"/>
    <col min="1820" max="1820" width="6.5" style="91" customWidth="1"/>
    <col min="1821" max="2055" width="8.83203125" style="91"/>
    <col min="2056" max="2056" width="2.1640625" style="91" customWidth="1"/>
    <col min="2057" max="2057" width="2.08203125" style="91" customWidth="1"/>
    <col min="2058" max="2058" width="1" style="91" customWidth="1"/>
    <col min="2059" max="2059" width="20.4140625" style="91" customWidth="1"/>
    <col min="2060" max="2060" width="1.08203125" style="91" customWidth="1"/>
    <col min="2061" max="2062" width="10.58203125" style="91" customWidth="1"/>
    <col min="2063" max="2063" width="1.58203125" style="91" customWidth="1"/>
    <col min="2064" max="2064" width="6.1640625" style="91" customWidth="1"/>
    <col min="2065" max="2065" width="4" style="91" customWidth="1"/>
    <col min="2066" max="2066" width="3.33203125" style="91" customWidth="1"/>
    <col min="2067" max="2067" width="0.6640625" style="91" customWidth="1"/>
    <col min="2068" max="2068" width="3" style="91" customWidth="1"/>
    <col min="2069" max="2069" width="3.33203125" style="91" customWidth="1"/>
    <col min="2070" max="2070" width="2.6640625" style="91" customWidth="1"/>
    <col min="2071" max="2071" width="3.33203125" style="91" customWidth="1"/>
    <col min="2072" max="2072" width="2.83203125" style="91" customWidth="1"/>
    <col min="2073" max="2073" width="1.6640625" style="91" customWidth="1"/>
    <col min="2074" max="2075" width="2" style="91" customWidth="1"/>
    <col min="2076" max="2076" width="6.5" style="91" customWidth="1"/>
    <col min="2077" max="2311" width="8.83203125" style="91"/>
    <col min="2312" max="2312" width="2.1640625" style="91" customWidth="1"/>
    <col min="2313" max="2313" width="2.08203125" style="91" customWidth="1"/>
    <col min="2314" max="2314" width="1" style="91" customWidth="1"/>
    <col min="2315" max="2315" width="20.4140625" style="91" customWidth="1"/>
    <col min="2316" max="2316" width="1.08203125" style="91" customWidth="1"/>
    <col min="2317" max="2318" width="10.58203125" style="91" customWidth="1"/>
    <col min="2319" max="2319" width="1.58203125" style="91" customWidth="1"/>
    <col min="2320" max="2320" width="6.1640625" style="91" customWidth="1"/>
    <col min="2321" max="2321" width="4" style="91" customWidth="1"/>
    <col min="2322" max="2322" width="3.33203125" style="91" customWidth="1"/>
    <col min="2323" max="2323" width="0.6640625" style="91" customWidth="1"/>
    <col min="2324" max="2324" width="3" style="91" customWidth="1"/>
    <col min="2325" max="2325" width="3.33203125" style="91" customWidth="1"/>
    <col min="2326" max="2326" width="2.6640625" style="91" customWidth="1"/>
    <col min="2327" max="2327" width="3.33203125" style="91" customWidth="1"/>
    <col min="2328" max="2328" width="2.83203125" style="91" customWidth="1"/>
    <col min="2329" max="2329" width="1.6640625" style="91" customWidth="1"/>
    <col min="2330" max="2331" width="2" style="91" customWidth="1"/>
    <col min="2332" max="2332" width="6.5" style="91" customWidth="1"/>
    <col min="2333" max="2567" width="8.83203125" style="91"/>
    <col min="2568" max="2568" width="2.1640625" style="91" customWidth="1"/>
    <col min="2569" max="2569" width="2.08203125" style="91" customWidth="1"/>
    <col min="2570" max="2570" width="1" style="91" customWidth="1"/>
    <col min="2571" max="2571" width="20.4140625" style="91" customWidth="1"/>
    <col min="2572" max="2572" width="1.08203125" style="91" customWidth="1"/>
    <col min="2573" max="2574" width="10.58203125" style="91" customWidth="1"/>
    <col min="2575" max="2575" width="1.58203125" style="91" customWidth="1"/>
    <col min="2576" max="2576" width="6.1640625" style="91" customWidth="1"/>
    <col min="2577" max="2577" width="4" style="91" customWidth="1"/>
    <col min="2578" max="2578" width="3.33203125" style="91" customWidth="1"/>
    <col min="2579" max="2579" width="0.6640625" style="91" customWidth="1"/>
    <col min="2580" max="2580" width="3" style="91" customWidth="1"/>
    <col min="2581" max="2581" width="3.33203125" style="91" customWidth="1"/>
    <col min="2582" max="2582" width="2.6640625" style="91" customWidth="1"/>
    <col min="2583" max="2583" width="3.33203125" style="91" customWidth="1"/>
    <col min="2584" max="2584" width="2.83203125" style="91" customWidth="1"/>
    <col min="2585" max="2585" width="1.6640625" style="91" customWidth="1"/>
    <col min="2586" max="2587" width="2" style="91" customWidth="1"/>
    <col min="2588" max="2588" width="6.5" style="91" customWidth="1"/>
    <col min="2589" max="2823" width="8.83203125" style="91"/>
    <col min="2824" max="2824" width="2.1640625" style="91" customWidth="1"/>
    <col min="2825" max="2825" width="2.08203125" style="91" customWidth="1"/>
    <col min="2826" max="2826" width="1" style="91" customWidth="1"/>
    <col min="2827" max="2827" width="20.4140625" style="91" customWidth="1"/>
    <col min="2828" max="2828" width="1.08203125" style="91" customWidth="1"/>
    <col min="2829" max="2830" width="10.58203125" style="91" customWidth="1"/>
    <col min="2831" max="2831" width="1.58203125" style="91" customWidth="1"/>
    <col min="2832" max="2832" width="6.1640625" style="91" customWidth="1"/>
    <col min="2833" max="2833" width="4" style="91" customWidth="1"/>
    <col min="2834" max="2834" width="3.33203125" style="91" customWidth="1"/>
    <col min="2835" max="2835" width="0.6640625" style="91" customWidth="1"/>
    <col min="2836" max="2836" width="3" style="91" customWidth="1"/>
    <col min="2837" max="2837" width="3.33203125" style="91" customWidth="1"/>
    <col min="2838" max="2838" width="2.6640625" style="91" customWidth="1"/>
    <col min="2839" max="2839" width="3.33203125" style="91" customWidth="1"/>
    <col min="2840" max="2840" width="2.83203125" style="91" customWidth="1"/>
    <col min="2841" max="2841" width="1.6640625" style="91" customWidth="1"/>
    <col min="2842" max="2843" width="2" style="91" customWidth="1"/>
    <col min="2844" max="2844" width="6.5" style="91" customWidth="1"/>
    <col min="2845" max="3079" width="8.83203125" style="91"/>
    <col min="3080" max="3080" width="2.1640625" style="91" customWidth="1"/>
    <col min="3081" max="3081" width="2.08203125" style="91" customWidth="1"/>
    <col min="3082" max="3082" width="1" style="91" customWidth="1"/>
    <col min="3083" max="3083" width="20.4140625" style="91" customWidth="1"/>
    <col min="3084" max="3084" width="1.08203125" style="91" customWidth="1"/>
    <col min="3085" max="3086" width="10.58203125" style="91" customWidth="1"/>
    <col min="3087" max="3087" width="1.58203125" style="91" customWidth="1"/>
    <col min="3088" max="3088" width="6.1640625" style="91" customWidth="1"/>
    <col min="3089" max="3089" width="4" style="91" customWidth="1"/>
    <col min="3090" max="3090" width="3.33203125" style="91" customWidth="1"/>
    <col min="3091" max="3091" width="0.6640625" style="91" customWidth="1"/>
    <col min="3092" max="3092" width="3" style="91" customWidth="1"/>
    <col min="3093" max="3093" width="3.33203125" style="91" customWidth="1"/>
    <col min="3094" max="3094" width="2.6640625" style="91" customWidth="1"/>
    <col min="3095" max="3095" width="3.33203125" style="91" customWidth="1"/>
    <col min="3096" max="3096" width="2.83203125" style="91" customWidth="1"/>
    <col min="3097" max="3097" width="1.6640625" style="91" customWidth="1"/>
    <col min="3098" max="3099" width="2" style="91" customWidth="1"/>
    <col min="3100" max="3100" width="6.5" style="91" customWidth="1"/>
    <col min="3101" max="3335" width="8.83203125" style="91"/>
    <col min="3336" max="3336" width="2.1640625" style="91" customWidth="1"/>
    <col min="3337" max="3337" width="2.08203125" style="91" customWidth="1"/>
    <col min="3338" max="3338" width="1" style="91" customWidth="1"/>
    <col min="3339" max="3339" width="20.4140625" style="91" customWidth="1"/>
    <col min="3340" max="3340" width="1.08203125" style="91" customWidth="1"/>
    <col min="3341" max="3342" width="10.58203125" style="91" customWidth="1"/>
    <col min="3343" max="3343" width="1.58203125" style="91" customWidth="1"/>
    <col min="3344" max="3344" width="6.1640625" style="91" customWidth="1"/>
    <col min="3345" max="3345" width="4" style="91" customWidth="1"/>
    <col min="3346" max="3346" width="3.33203125" style="91" customWidth="1"/>
    <col min="3347" max="3347" width="0.6640625" style="91" customWidth="1"/>
    <col min="3348" max="3348" width="3" style="91" customWidth="1"/>
    <col min="3349" max="3349" width="3.33203125" style="91" customWidth="1"/>
    <col min="3350" max="3350" width="2.6640625" style="91" customWidth="1"/>
    <col min="3351" max="3351" width="3.33203125" style="91" customWidth="1"/>
    <col min="3352" max="3352" width="2.83203125" style="91" customWidth="1"/>
    <col min="3353" max="3353" width="1.6640625" style="91" customWidth="1"/>
    <col min="3354" max="3355" width="2" style="91" customWidth="1"/>
    <col min="3356" max="3356" width="6.5" style="91" customWidth="1"/>
    <col min="3357" max="3591" width="8.83203125" style="91"/>
    <col min="3592" max="3592" width="2.1640625" style="91" customWidth="1"/>
    <col min="3593" max="3593" width="2.08203125" style="91" customWidth="1"/>
    <col min="3594" max="3594" width="1" style="91" customWidth="1"/>
    <col min="3595" max="3595" width="20.4140625" style="91" customWidth="1"/>
    <col min="3596" max="3596" width="1.08203125" style="91" customWidth="1"/>
    <col min="3597" max="3598" width="10.58203125" style="91" customWidth="1"/>
    <col min="3599" max="3599" width="1.58203125" style="91" customWidth="1"/>
    <col min="3600" max="3600" width="6.1640625" style="91" customWidth="1"/>
    <col min="3601" max="3601" width="4" style="91" customWidth="1"/>
    <col min="3602" max="3602" width="3.33203125" style="91" customWidth="1"/>
    <col min="3603" max="3603" width="0.6640625" style="91" customWidth="1"/>
    <col min="3604" max="3604" width="3" style="91" customWidth="1"/>
    <col min="3605" max="3605" width="3.33203125" style="91" customWidth="1"/>
    <col min="3606" max="3606" width="2.6640625" style="91" customWidth="1"/>
    <col min="3607" max="3607" width="3.33203125" style="91" customWidth="1"/>
    <col min="3608" max="3608" width="2.83203125" style="91" customWidth="1"/>
    <col min="3609" max="3609" width="1.6640625" style="91" customWidth="1"/>
    <col min="3610" max="3611" width="2" style="91" customWidth="1"/>
    <col min="3612" max="3612" width="6.5" style="91" customWidth="1"/>
    <col min="3613" max="3847" width="8.83203125" style="91"/>
    <col min="3848" max="3848" width="2.1640625" style="91" customWidth="1"/>
    <col min="3849" max="3849" width="2.08203125" style="91" customWidth="1"/>
    <col min="3850" max="3850" width="1" style="91" customWidth="1"/>
    <col min="3851" max="3851" width="20.4140625" style="91" customWidth="1"/>
    <col min="3852" max="3852" width="1.08203125" style="91" customWidth="1"/>
    <col min="3853" max="3854" width="10.58203125" style="91" customWidth="1"/>
    <col min="3855" max="3855" width="1.58203125" style="91" customWidth="1"/>
    <col min="3856" max="3856" width="6.1640625" style="91" customWidth="1"/>
    <col min="3857" max="3857" width="4" style="91" customWidth="1"/>
    <col min="3858" max="3858" width="3.33203125" style="91" customWidth="1"/>
    <col min="3859" max="3859" width="0.6640625" style="91" customWidth="1"/>
    <col min="3860" max="3860" width="3" style="91" customWidth="1"/>
    <col min="3861" max="3861" width="3.33203125" style="91" customWidth="1"/>
    <col min="3862" max="3862" width="2.6640625" style="91" customWidth="1"/>
    <col min="3863" max="3863" width="3.33203125" style="91" customWidth="1"/>
    <col min="3864" max="3864" width="2.83203125" style="91" customWidth="1"/>
    <col min="3865" max="3865" width="1.6640625" style="91" customWidth="1"/>
    <col min="3866" max="3867" width="2" style="91" customWidth="1"/>
    <col min="3868" max="3868" width="6.5" style="91" customWidth="1"/>
    <col min="3869" max="4103" width="8.83203125" style="91"/>
    <col min="4104" max="4104" width="2.1640625" style="91" customWidth="1"/>
    <col min="4105" max="4105" width="2.08203125" style="91" customWidth="1"/>
    <col min="4106" max="4106" width="1" style="91" customWidth="1"/>
    <col min="4107" max="4107" width="20.4140625" style="91" customWidth="1"/>
    <col min="4108" max="4108" width="1.08203125" style="91" customWidth="1"/>
    <col min="4109" max="4110" width="10.58203125" style="91" customWidth="1"/>
    <col min="4111" max="4111" width="1.58203125" style="91" customWidth="1"/>
    <col min="4112" max="4112" width="6.1640625" style="91" customWidth="1"/>
    <col min="4113" max="4113" width="4" style="91" customWidth="1"/>
    <col min="4114" max="4114" width="3.33203125" style="91" customWidth="1"/>
    <col min="4115" max="4115" width="0.6640625" style="91" customWidth="1"/>
    <col min="4116" max="4116" width="3" style="91" customWidth="1"/>
    <col min="4117" max="4117" width="3.33203125" style="91" customWidth="1"/>
    <col min="4118" max="4118" width="2.6640625" style="91" customWidth="1"/>
    <col min="4119" max="4119" width="3.33203125" style="91" customWidth="1"/>
    <col min="4120" max="4120" width="2.83203125" style="91" customWidth="1"/>
    <col min="4121" max="4121" width="1.6640625" style="91" customWidth="1"/>
    <col min="4122" max="4123" width="2" style="91" customWidth="1"/>
    <col min="4124" max="4124" width="6.5" style="91" customWidth="1"/>
    <col min="4125" max="4359" width="8.83203125" style="91"/>
    <col min="4360" max="4360" width="2.1640625" style="91" customWidth="1"/>
    <col min="4361" max="4361" width="2.08203125" style="91" customWidth="1"/>
    <col min="4362" max="4362" width="1" style="91" customWidth="1"/>
    <col min="4363" max="4363" width="20.4140625" style="91" customWidth="1"/>
    <col min="4364" max="4364" width="1.08203125" style="91" customWidth="1"/>
    <col min="4365" max="4366" width="10.58203125" style="91" customWidth="1"/>
    <col min="4367" max="4367" width="1.58203125" style="91" customWidth="1"/>
    <col min="4368" max="4368" width="6.1640625" style="91" customWidth="1"/>
    <col min="4369" max="4369" width="4" style="91" customWidth="1"/>
    <col min="4370" max="4370" width="3.33203125" style="91" customWidth="1"/>
    <col min="4371" max="4371" width="0.6640625" style="91" customWidth="1"/>
    <col min="4372" max="4372" width="3" style="91" customWidth="1"/>
    <col min="4373" max="4373" width="3.33203125" style="91" customWidth="1"/>
    <col min="4374" max="4374" width="2.6640625" style="91" customWidth="1"/>
    <col min="4375" max="4375" width="3.33203125" style="91" customWidth="1"/>
    <col min="4376" max="4376" width="2.83203125" style="91" customWidth="1"/>
    <col min="4377" max="4377" width="1.6640625" style="91" customWidth="1"/>
    <col min="4378" max="4379" width="2" style="91" customWidth="1"/>
    <col min="4380" max="4380" width="6.5" style="91" customWidth="1"/>
    <col min="4381" max="4615" width="8.83203125" style="91"/>
    <col min="4616" max="4616" width="2.1640625" style="91" customWidth="1"/>
    <col min="4617" max="4617" width="2.08203125" style="91" customWidth="1"/>
    <col min="4618" max="4618" width="1" style="91" customWidth="1"/>
    <col min="4619" max="4619" width="20.4140625" style="91" customWidth="1"/>
    <col min="4620" max="4620" width="1.08203125" style="91" customWidth="1"/>
    <col min="4621" max="4622" width="10.58203125" style="91" customWidth="1"/>
    <col min="4623" max="4623" width="1.58203125" style="91" customWidth="1"/>
    <col min="4624" max="4624" width="6.1640625" style="91" customWidth="1"/>
    <col min="4625" max="4625" width="4" style="91" customWidth="1"/>
    <col min="4626" max="4626" width="3.33203125" style="91" customWidth="1"/>
    <col min="4627" max="4627" width="0.6640625" style="91" customWidth="1"/>
    <col min="4628" max="4628" width="3" style="91" customWidth="1"/>
    <col min="4629" max="4629" width="3.33203125" style="91" customWidth="1"/>
    <col min="4630" max="4630" width="2.6640625" style="91" customWidth="1"/>
    <col min="4631" max="4631" width="3.33203125" style="91" customWidth="1"/>
    <col min="4632" max="4632" width="2.83203125" style="91" customWidth="1"/>
    <col min="4633" max="4633" width="1.6640625" style="91" customWidth="1"/>
    <col min="4634" max="4635" width="2" style="91" customWidth="1"/>
    <col min="4636" max="4636" width="6.5" style="91" customWidth="1"/>
    <col min="4637" max="4871" width="8.83203125" style="91"/>
    <col min="4872" max="4872" width="2.1640625" style="91" customWidth="1"/>
    <col min="4873" max="4873" width="2.08203125" style="91" customWidth="1"/>
    <col min="4874" max="4874" width="1" style="91" customWidth="1"/>
    <col min="4875" max="4875" width="20.4140625" style="91" customWidth="1"/>
    <col min="4876" max="4876" width="1.08203125" style="91" customWidth="1"/>
    <col min="4877" max="4878" width="10.58203125" style="91" customWidth="1"/>
    <col min="4879" max="4879" width="1.58203125" style="91" customWidth="1"/>
    <col min="4880" max="4880" width="6.1640625" style="91" customWidth="1"/>
    <col min="4881" max="4881" width="4" style="91" customWidth="1"/>
    <col min="4882" max="4882" width="3.33203125" style="91" customWidth="1"/>
    <col min="4883" max="4883" width="0.6640625" style="91" customWidth="1"/>
    <col min="4884" max="4884" width="3" style="91" customWidth="1"/>
    <col min="4885" max="4885" width="3.33203125" style="91" customWidth="1"/>
    <col min="4886" max="4886" width="2.6640625" style="91" customWidth="1"/>
    <col min="4887" max="4887" width="3.33203125" style="91" customWidth="1"/>
    <col min="4888" max="4888" width="2.83203125" style="91" customWidth="1"/>
    <col min="4889" max="4889" width="1.6640625" style="91" customWidth="1"/>
    <col min="4890" max="4891" width="2" style="91" customWidth="1"/>
    <col min="4892" max="4892" width="6.5" style="91" customWidth="1"/>
    <col min="4893" max="5127" width="8.83203125" style="91"/>
    <col min="5128" max="5128" width="2.1640625" style="91" customWidth="1"/>
    <col min="5129" max="5129" width="2.08203125" style="91" customWidth="1"/>
    <col min="5130" max="5130" width="1" style="91" customWidth="1"/>
    <col min="5131" max="5131" width="20.4140625" style="91" customWidth="1"/>
    <col min="5132" max="5132" width="1.08203125" style="91" customWidth="1"/>
    <col min="5133" max="5134" width="10.58203125" style="91" customWidth="1"/>
    <col min="5135" max="5135" width="1.58203125" style="91" customWidth="1"/>
    <col min="5136" max="5136" width="6.1640625" style="91" customWidth="1"/>
    <col min="5137" max="5137" width="4" style="91" customWidth="1"/>
    <col min="5138" max="5138" width="3.33203125" style="91" customWidth="1"/>
    <col min="5139" max="5139" width="0.6640625" style="91" customWidth="1"/>
    <col min="5140" max="5140" width="3" style="91" customWidth="1"/>
    <col min="5141" max="5141" width="3.33203125" style="91" customWidth="1"/>
    <col min="5142" max="5142" width="2.6640625" style="91" customWidth="1"/>
    <col min="5143" max="5143" width="3.33203125" style="91" customWidth="1"/>
    <col min="5144" max="5144" width="2.83203125" style="91" customWidth="1"/>
    <col min="5145" max="5145" width="1.6640625" style="91" customWidth="1"/>
    <col min="5146" max="5147" width="2" style="91" customWidth="1"/>
    <col min="5148" max="5148" width="6.5" style="91" customWidth="1"/>
    <col min="5149" max="5383" width="8.83203125" style="91"/>
    <col min="5384" max="5384" width="2.1640625" style="91" customWidth="1"/>
    <col min="5385" max="5385" width="2.08203125" style="91" customWidth="1"/>
    <col min="5386" max="5386" width="1" style="91" customWidth="1"/>
    <col min="5387" max="5387" width="20.4140625" style="91" customWidth="1"/>
    <col min="5388" max="5388" width="1.08203125" style="91" customWidth="1"/>
    <col min="5389" max="5390" width="10.58203125" style="91" customWidth="1"/>
    <col min="5391" max="5391" width="1.58203125" style="91" customWidth="1"/>
    <col min="5392" max="5392" width="6.1640625" style="91" customWidth="1"/>
    <col min="5393" max="5393" width="4" style="91" customWidth="1"/>
    <col min="5394" max="5394" width="3.33203125" style="91" customWidth="1"/>
    <col min="5395" max="5395" width="0.6640625" style="91" customWidth="1"/>
    <col min="5396" max="5396" width="3" style="91" customWidth="1"/>
    <col min="5397" max="5397" width="3.33203125" style="91" customWidth="1"/>
    <col min="5398" max="5398" width="2.6640625" style="91" customWidth="1"/>
    <col min="5399" max="5399" width="3.33203125" style="91" customWidth="1"/>
    <col min="5400" max="5400" width="2.83203125" style="91" customWidth="1"/>
    <col min="5401" max="5401" width="1.6640625" style="91" customWidth="1"/>
    <col min="5402" max="5403" width="2" style="91" customWidth="1"/>
    <col min="5404" max="5404" width="6.5" style="91" customWidth="1"/>
    <col min="5405" max="5639" width="8.83203125" style="91"/>
    <col min="5640" max="5640" width="2.1640625" style="91" customWidth="1"/>
    <col min="5641" max="5641" width="2.08203125" style="91" customWidth="1"/>
    <col min="5642" max="5642" width="1" style="91" customWidth="1"/>
    <col min="5643" max="5643" width="20.4140625" style="91" customWidth="1"/>
    <col min="5644" max="5644" width="1.08203125" style="91" customWidth="1"/>
    <col min="5645" max="5646" width="10.58203125" style="91" customWidth="1"/>
    <col min="5647" max="5647" width="1.58203125" style="91" customWidth="1"/>
    <col min="5648" max="5648" width="6.1640625" style="91" customWidth="1"/>
    <col min="5649" max="5649" width="4" style="91" customWidth="1"/>
    <col min="5650" max="5650" width="3.33203125" style="91" customWidth="1"/>
    <col min="5651" max="5651" width="0.6640625" style="91" customWidth="1"/>
    <col min="5652" max="5652" width="3" style="91" customWidth="1"/>
    <col min="5653" max="5653" width="3.33203125" style="91" customWidth="1"/>
    <col min="5654" max="5654" width="2.6640625" style="91" customWidth="1"/>
    <col min="5655" max="5655" width="3.33203125" style="91" customWidth="1"/>
    <col min="5656" max="5656" width="2.83203125" style="91" customWidth="1"/>
    <col min="5657" max="5657" width="1.6640625" style="91" customWidth="1"/>
    <col min="5658" max="5659" width="2" style="91" customWidth="1"/>
    <col min="5660" max="5660" width="6.5" style="91" customWidth="1"/>
    <col min="5661" max="5895" width="8.83203125" style="91"/>
    <col min="5896" max="5896" width="2.1640625" style="91" customWidth="1"/>
    <col min="5897" max="5897" width="2.08203125" style="91" customWidth="1"/>
    <col min="5898" max="5898" width="1" style="91" customWidth="1"/>
    <col min="5899" max="5899" width="20.4140625" style="91" customWidth="1"/>
    <col min="5900" max="5900" width="1.08203125" style="91" customWidth="1"/>
    <col min="5901" max="5902" width="10.58203125" style="91" customWidth="1"/>
    <col min="5903" max="5903" width="1.58203125" style="91" customWidth="1"/>
    <col min="5904" max="5904" width="6.1640625" style="91" customWidth="1"/>
    <col min="5905" max="5905" width="4" style="91" customWidth="1"/>
    <col min="5906" max="5906" width="3.33203125" style="91" customWidth="1"/>
    <col min="5907" max="5907" width="0.6640625" style="91" customWidth="1"/>
    <col min="5908" max="5908" width="3" style="91" customWidth="1"/>
    <col min="5909" max="5909" width="3.33203125" style="91" customWidth="1"/>
    <col min="5910" max="5910" width="2.6640625" style="91" customWidth="1"/>
    <col min="5911" max="5911" width="3.33203125" style="91" customWidth="1"/>
    <col min="5912" max="5912" width="2.83203125" style="91" customWidth="1"/>
    <col min="5913" max="5913" width="1.6640625" style="91" customWidth="1"/>
    <col min="5914" max="5915" width="2" style="91" customWidth="1"/>
    <col min="5916" max="5916" width="6.5" style="91" customWidth="1"/>
    <col min="5917" max="6151" width="8.83203125" style="91"/>
    <col min="6152" max="6152" width="2.1640625" style="91" customWidth="1"/>
    <col min="6153" max="6153" width="2.08203125" style="91" customWidth="1"/>
    <col min="6154" max="6154" width="1" style="91" customWidth="1"/>
    <col min="6155" max="6155" width="20.4140625" style="91" customWidth="1"/>
    <col min="6156" max="6156" width="1.08203125" style="91" customWidth="1"/>
    <col min="6157" max="6158" width="10.58203125" style="91" customWidth="1"/>
    <col min="6159" max="6159" width="1.58203125" style="91" customWidth="1"/>
    <col min="6160" max="6160" width="6.1640625" style="91" customWidth="1"/>
    <col min="6161" max="6161" width="4" style="91" customWidth="1"/>
    <col min="6162" max="6162" width="3.33203125" style="91" customWidth="1"/>
    <col min="6163" max="6163" width="0.6640625" style="91" customWidth="1"/>
    <col min="6164" max="6164" width="3" style="91" customWidth="1"/>
    <col min="6165" max="6165" width="3.33203125" style="91" customWidth="1"/>
    <col min="6166" max="6166" width="2.6640625" style="91" customWidth="1"/>
    <col min="6167" max="6167" width="3.33203125" style="91" customWidth="1"/>
    <col min="6168" max="6168" width="2.83203125" style="91" customWidth="1"/>
    <col min="6169" max="6169" width="1.6640625" style="91" customWidth="1"/>
    <col min="6170" max="6171" width="2" style="91" customWidth="1"/>
    <col min="6172" max="6172" width="6.5" style="91" customWidth="1"/>
    <col min="6173" max="6407" width="8.83203125" style="91"/>
    <col min="6408" max="6408" width="2.1640625" style="91" customWidth="1"/>
    <col min="6409" max="6409" width="2.08203125" style="91" customWidth="1"/>
    <col min="6410" max="6410" width="1" style="91" customWidth="1"/>
    <col min="6411" max="6411" width="20.4140625" style="91" customWidth="1"/>
    <col min="6412" max="6412" width="1.08203125" style="91" customWidth="1"/>
    <col min="6413" max="6414" width="10.58203125" style="91" customWidth="1"/>
    <col min="6415" max="6415" width="1.58203125" style="91" customWidth="1"/>
    <col min="6416" max="6416" width="6.1640625" style="91" customWidth="1"/>
    <col min="6417" max="6417" width="4" style="91" customWidth="1"/>
    <col min="6418" max="6418" width="3.33203125" style="91" customWidth="1"/>
    <col min="6419" max="6419" width="0.6640625" style="91" customWidth="1"/>
    <col min="6420" max="6420" width="3" style="91" customWidth="1"/>
    <col min="6421" max="6421" width="3.33203125" style="91" customWidth="1"/>
    <col min="6422" max="6422" width="2.6640625" style="91" customWidth="1"/>
    <col min="6423" max="6423" width="3.33203125" style="91" customWidth="1"/>
    <col min="6424" max="6424" width="2.83203125" style="91" customWidth="1"/>
    <col min="6425" max="6425" width="1.6640625" style="91" customWidth="1"/>
    <col min="6426" max="6427" width="2" style="91" customWidth="1"/>
    <col min="6428" max="6428" width="6.5" style="91" customWidth="1"/>
    <col min="6429" max="6663" width="8.83203125" style="91"/>
    <col min="6664" max="6664" width="2.1640625" style="91" customWidth="1"/>
    <col min="6665" max="6665" width="2.08203125" style="91" customWidth="1"/>
    <col min="6666" max="6666" width="1" style="91" customWidth="1"/>
    <col min="6667" max="6667" width="20.4140625" style="91" customWidth="1"/>
    <col min="6668" max="6668" width="1.08203125" style="91" customWidth="1"/>
    <col min="6669" max="6670" width="10.58203125" style="91" customWidth="1"/>
    <col min="6671" max="6671" width="1.58203125" style="91" customWidth="1"/>
    <col min="6672" max="6672" width="6.1640625" style="91" customWidth="1"/>
    <col min="6673" max="6673" width="4" style="91" customWidth="1"/>
    <col min="6674" max="6674" width="3.33203125" style="91" customWidth="1"/>
    <col min="6675" max="6675" width="0.6640625" style="91" customWidth="1"/>
    <col min="6676" max="6676" width="3" style="91" customWidth="1"/>
    <col min="6677" max="6677" width="3.33203125" style="91" customWidth="1"/>
    <col min="6678" max="6678" width="2.6640625" style="91" customWidth="1"/>
    <col min="6679" max="6679" width="3.33203125" style="91" customWidth="1"/>
    <col min="6680" max="6680" width="2.83203125" style="91" customWidth="1"/>
    <col min="6681" max="6681" width="1.6640625" style="91" customWidth="1"/>
    <col min="6682" max="6683" width="2" style="91" customWidth="1"/>
    <col min="6684" max="6684" width="6.5" style="91" customWidth="1"/>
    <col min="6685" max="6919" width="8.83203125" style="91"/>
    <col min="6920" max="6920" width="2.1640625" style="91" customWidth="1"/>
    <col min="6921" max="6921" width="2.08203125" style="91" customWidth="1"/>
    <col min="6922" max="6922" width="1" style="91" customWidth="1"/>
    <col min="6923" max="6923" width="20.4140625" style="91" customWidth="1"/>
    <col min="6924" max="6924" width="1.08203125" style="91" customWidth="1"/>
    <col min="6925" max="6926" width="10.58203125" style="91" customWidth="1"/>
    <col min="6927" max="6927" width="1.58203125" style="91" customWidth="1"/>
    <col min="6928" max="6928" width="6.1640625" style="91" customWidth="1"/>
    <col min="6929" max="6929" width="4" style="91" customWidth="1"/>
    <col min="6930" max="6930" width="3.33203125" style="91" customWidth="1"/>
    <col min="6931" max="6931" width="0.6640625" style="91" customWidth="1"/>
    <col min="6932" max="6932" width="3" style="91" customWidth="1"/>
    <col min="6933" max="6933" width="3.33203125" style="91" customWidth="1"/>
    <col min="6934" max="6934" width="2.6640625" style="91" customWidth="1"/>
    <col min="6935" max="6935" width="3.33203125" style="91" customWidth="1"/>
    <col min="6936" max="6936" width="2.83203125" style="91" customWidth="1"/>
    <col min="6937" max="6937" width="1.6640625" style="91" customWidth="1"/>
    <col min="6938" max="6939" width="2" style="91" customWidth="1"/>
    <col min="6940" max="6940" width="6.5" style="91" customWidth="1"/>
    <col min="6941" max="7175" width="8.83203125" style="91"/>
    <col min="7176" max="7176" width="2.1640625" style="91" customWidth="1"/>
    <col min="7177" max="7177" width="2.08203125" style="91" customWidth="1"/>
    <col min="7178" max="7178" width="1" style="91" customWidth="1"/>
    <col min="7179" max="7179" width="20.4140625" style="91" customWidth="1"/>
    <col min="7180" max="7180" width="1.08203125" style="91" customWidth="1"/>
    <col min="7181" max="7182" width="10.58203125" style="91" customWidth="1"/>
    <col min="7183" max="7183" width="1.58203125" style="91" customWidth="1"/>
    <col min="7184" max="7184" width="6.1640625" style="91" customWidth="1"/>
    <col min="7185" max="7185" width="4" style="91" customWidth="1"/>
    <col min="7186" max="7186" width="3.33203125" style="91" customWidth="1"/>
    <col min="7187" max="7187" width="0.6640625" style="91" customWidth="1"/>
    <col min="7188" max="7188" width="3" style="91" customWidth="1"/>
    <col min="7189" max="7189" width="3.33203125" style="91" customWidth="1"/>
    <col min="7190" max="7190" width="2.6640625" style="91" customWidth="1"/>
    <col min="7191" max="7191" width="3.33203125" style="91" customWidth="1"/>
    <col min="7192" max="7192" width="2.83203125" style="91" customWidth="1"/>
    <col min="7193" max="7193" width="1.6640625" style="91" customWidth="1"/>
    <col min="7194" max="7195" width="2" style="91" customWidth="1"/>
    <col min="7196" max="7196" width="6.5" style="91" customWidth="1"/>
    <col min="7197" max="7431" width="8.83203125" style="91"/>
    <col min="7432" max="7432" width="2.1640625" style="91" customWidth="1"/>
    <col min="7433" max="7433" width="2.08203125" style="91" customWidth="1"/>
    <col min="7434" max="7434" width="1" style="91" customWidth="1"/>
    <col min="7435" max="7435" width="20.4140625" style="91" customWidth="1"/>
    <col min="7436" max="7436" width="1.08203125" style="91" customWidth="1"/>
    <col min="7437" max="7438" width="10.58203125" style="91" customWidth="1"/>
    <col min="7439" max="7439" width="1.58203125" style="91" customWidth="1"/>
    <col min="7440" max="7440" width="6.1640625" style="91" customWidth="1"/>
    <col min="7441" max="7441" width="4" style="91" customWidth="1"/>
    <col min="7442" max="7442" width="3.33203125" style="91" customWidth="1"/>
    <col min="7443" max="7443" width="0.6640625" style="91" customWidth="1"/>
    <col min="7444" max="7444" width="3" style="91" customWidth="1"/>
    <col min="7445" max="7445" width="3.33203125" style="91" customWidth="1"/>
    <col min="7446" max="7446" width="2.6640625" style="91" customWidth="1"/>
    <col min="7447" max="7447" width="3.33203125" style="91" customWidth="1"/>
    <col min="7448" max="7448" width="2.83203125" style="91" customWidth="1"/>
    <col min="7449" max="7449" width="1.6640625" style="91" customWidth="1"/>
    <col min="7450" max="7451" width="2" style="91" customWidth="1"/>
    <col min="7452" max="7452" width="6.5" style="91" customWidth="1"/>
    <col min="7453" max="7687" width="8.83203125" style="91"/>
    <col min="7688" max="7688" width="2.1640625" style="91" customWidth="1"/>
    <col min="7689" max="7689" width="2.08203125" style="91" customWidth="1"/>
    <col min="7690" max="7690" width="1" style="91" customWidth="1"/>
    <col min="7691" max="7691" width="20.4140625" style="91" customWidth="1"/>
    <col min="7692" max="7692" width="1.08203125" style="91" customWidth="1"/>
    <col min="7693" max="7694" width="10.58203125" style="91" customWidth="1"/>
    <col min="7695" max="7695" width="1.58203125" style="91" customWidth="1"/>
    <col min="7696" max="7696" width="6.1640625" style="91" customWidth="1"/>
    <col min="7697" max="7697" width="4" style="91" customWidth="1"/>
    <col min="7698" max="7698" width="3.33203125" style="91" customWidth="1"/>
    <col min="7699" max="7699" width="0.6640625" style="91" customWidth="1"/>
    <col min="7700" max="7700" width="3" style="91" customWidth="1"/>
    <col min="7701" max="7701" width="3.33203125" style="91" customWidth="1"/>
    <col min="7702" max="7702" width="2.6640625" style="91" customWidth="1"/>
    <col min="7703" max="7703" width="3.33203125" style="91" customWidth="1"/>
    <col min="7704" max="7704" width="2.83203125" style="91" customWidth="1"/>
    <col min="7705" max="7705" width="1.6640625" style="91" customWidth="1"/>
    <col min="7706" max="7707" width="2" style="91" customWidth="1"/>
    <col min="7708" max="7708" width="6.5" style="91" customWidth="1"/>
    <col min="7709" max="7943" width="8.83203125" style="91"/>
    <col min="7944" max="7944" width="2.1640625" style="91" customWidth="1"/>
    <col min="7945" max="7945" width="2.08203125" style="91" customWidth="1"/>
    <col min="7946" max="7946" width="1" style="91" customWidth="1"/>
    <col min="7947" max="7947" width="20.4140625" style="91" customWidth="1"/>
    <col min="7948" max="7948" width="1.08203125" style="91" customWidth="1"/>
    <col min="7949" max="7950" width="10.58203125" style="91" customWidth="1"/>
    <col min="7951" max="7951" width="1.58203125" style="91" customWidth="1"/>
    <col min="7952" max="7952" width="6.1640625" style="91" customWidth="1"/>
    <col min="7953" max="7953" width="4" style="91" customWidth="1"/>
    <col min="7954" max="7954" width="3.33203125" style="91" customWidth="1"/>
    <col min="7955" max="7955" width="0.6640625" style="91" customWidth="1"/>
    <col min="7956" max="7956" width="3" style="91" customWidth="1"/>
    <col min="7957" max="7957" width="3.33203125" style="91" customWidth="1"/>
    <col min="7958" max="7958" width="2.6640625" style="91" customWidth="1"/>
    <col min="7959" max="7959" width="3.33203125" style="91" customWidth="1"/>
    <col min="7960" max="7960" width="2.83203125" style="91" customWidth="1"/>
    <col min="7961" max="7961" width="1.6640625" style="91" customWidth="1"/>
    <col min="7962" max="7963" width="2" style="91" customWidth="1"/>
    <col min="7964" max="7964" width="6.5" style="91" customWidth="1"/>
    <col min="7965" max="8199" width="8.83203125" style="91"/>
    <col min="8200" max="8200" width="2.1640625" style="91" customWidth="1"/>
    <col min="8201" max="8201" width="2.08203125" style="91" customWidth="1"/>
    <col min="8202" max="8202" width="1" style="91" customWidth="1"/>
    <col min="8203" max="8203" width="20.4140625" style="91" customWidth="1"/>
    <col min="8204" max="8204" width="1.08203125" style="91" customWidth="1"/>
    <col min="8205" max="8206" width="10.58203125" style="91" customWidth="1"/>
    <col min="8207" max="8207" width="1.58203125" style="91" customWidth="1"/>
    <col min="8208" max="8208" width="6.1640625" style="91" customWidth="1"/>
    <col min="8209" max="8209" width="4" style="91" customWidth="1"/>
    <col min="8210" max="8210" width="3.33203125" style="91" customWidth="1"/>
    <col min="8211" max="8211" width="0.6640625" style="91" customWidth="1"/>
    <col min="8212" max="8212" width="3" style="91" customWidth="1"/>
    <col min="8213" max="8213" width="3.33203125" style="91" customWidth="1"/>
    <col min="8214" max="8214" width="2.6640625" style="91" customWidth="1"/>
    <col min="8215" max="8215" width="3.33203125" style="91" customWidth="1"/>
    <col min="8216" max="8216" width="2.83203125" style="91" customWidth="1"/>
    <col min="8217" max="8217" width="1.6640625" style="91" customWidth="1"/>
    <col min="8218" max="8219" width="2" style="91" customWidth="1"/>
    <col min="8220" max="8220" width="6.5" style="91" customWidth="1"/>
    <col min="8221" max="8455" width="8.83203125" style="91"/>
    <col min="8456" max="8456" width="2.1640625" style="91" customWidth="1"/>
    <col min="8457" max="8457" width="2.08203125" style="91" customWidth="1"/>
    <col min="8458" max="8458" width="1" style="91" customWidth="1"/>
    <col min="8459" max="8459" width="20.4140625" style="91" customWidth="1"/>
    <col min="8460" max="8460" width="1.08203125" style="91" customWidth="1"/>
    <col min="8461" max="8462" width="10.58203125" style="91" customWidth="1"/>
    <col min="8463" max="8463" width="1.58203125" style="91" customWidth="1"/>
    <col min="8464" max="8464" width="6.1640625" style="91" customWidth="1"/>
    <col min="8465" max="8465" width="4" style="91" customWidth="1"/>
    <col min="8466" max="8466" width="3.33203125" style="91" customWidth="1"/>
    <col min="8467" max="8467" width="0.6640625" style="91" customWidth="1"/>
    <col min="8468" max="8468" width="3" style="91" customWidth="1"/>
    <col min="8469" max="8469" width="3.33203125" style="91" customWidth="1"/>
    <col min="8470" max="8470" width="2.6640625" style="91" customWidth="1"/>
    <col min="8471" max="8471" width="3.33203125" style="91" customWidth="1"/>
    <col min="8472" max="8472" width="2.83203125" style="91" customWidth="1"/>
    <col min="8473" max="8473" width="1.6640625" style="91" customWidth="1"/>
    <col min="8474" max="8475" width="2" style="91" customWidth="1"/>
    <col min="8476" max="8476" width="6.5" style="91" customWidth="1"/>
    <col min="8477" max="8711" width="8.83203125" style="91"/>
    <col min="8712" max="8712" width="2.1640625" style="91" customWidth="1"/>
    <col min="8713" max="8713" width="2.08203125" style="91" customWidth="1"/>
    <col min="8714" max="8714" width="1" style="91" customWidth="1"/>
    <col min="8715" max="8715" width="20.4140625" style="91" customWidth="1"/>
    <col min="8716" max="8716" width="1.08203125" style="91" customWidth="1"/>
    <col min="8717" max="8718" width="10.58203125" style="91" customWidth="1"/>
    <col min="8719" max="8719" width="1.58203125" style="91" customWidth="1"/>
    <col min="8720" max="8720" width="6.1640625" style="91" customWidth="1"/>
    <col min="8721" max="8721" width="4" style="91" customWidth="1"/>
    <col min="8722" max="8722" width="3.33203125" style="91" customWidth="1"/>
    <col min="8723" max="8723" width="0.6640625" style="91" customWidth="1"/>
    <col min="8724" max="8724" width="3" style="91" customWidth="1"/>
    <col min="8725" max="8725" width="3.33203125" style="91" customWidth="1"/>
    <col min="8726" max="8726" width="2.6640625" style="91" customWidth="1"/>
    <col min="8727" max="8727" width="3.33203125" style="91" customWidth="1"/>
    <col min="8728" max="8728" width="2.83203125" style="91" customWidth="1"/>
    <col min="8729" max="8729" width="1.6640625" style="91" customWidth="1"/>
    <col min="8730" max="8731" width="2" style="91" customWidth="1"/>
    <col min="8732" max="8732" width="6.5" style="91" customWidth="1"/>
    <col min="8733" max="8967" width="8.83203125" style="91"/>
    <col min="8968" max="8968" width="2.1640625" style="91" customWidth="1"/>
    <col min="8969" max="8969" width="2.08203125" style="91" customWidth="1"/>
    <col min="8970" max="8970" width="1" style="91" customWidth="1"/>
    <col min="8971" max="8971" width="20.4140625" style="91" customWidth="1"/>
    <col min="8972" max="8972" width="1.08203125" style="91" customWidth="1"/>
    <col min="8973" max="8974" width="10.58203125" style="91" customWidth="1"/>
    <col min="8975" max="8975" width="1.58203125" style="91" customWidth="1"/>
    <col min="8976" max="8976" width="6.1640625" style="91" customWidth="1"/>
    <col min="8977" max="8977" width="4" style="91" customWidth="1"/>
    <col min="8978" max="8978" width="3.33203125" style="91" customWidth="1"/>
    <col min="8979" max="8979" width="0.6640625" style="91" customWidth="1"/>
    <col min="8980" max="8980" width="3" style="91" customWidth="1"/>
    <col min="8981" max="8981" width="3.33203125" style="91" customWidth="1"/>
    <col min="8982" max="8982" width="2.6640625" style="91" customWidth="1"/>
    <col min="8983" max="8983" width="3.33203125" style="91" customWidth="1"/>
    <col min="8984" max="8984" width="2.83203125" style="91" customWidth="1"/>
    <col min="8985" max="8985" width="1.6640625" style="91" customWidth="1"/>
    <col min="8986" max="8987" width="2" style="91" customWidth="1"/>
    <col min="8988" max="8988" width="6.5" style="91" customWidth="1"/>
    <col min="8989" max="9223" width="8.83203125" style="91"/>
    <col min="9224" max="9224" width="2.1640625" style="91" customWidth="1"/>
    <col min="9225" max="9225" width="2.08203125" style="91" customWidth="1"/>
    <col min="9226" max="9226" width="1" style="91" customWidth="1"/>
    <col min="9227" max="9227" width="20.4140625" style="91" customWidth="1"/>
    <col min="9228" max="9228" width="1.08203125" style="91" customWidth="1"/>
    <col min="9229" max="9230" width="10.58203125" style="91" customWidth="1"/>
    <col min="9231" max="9231" width="1.58203125" style="91" customWidth="1"/>
    <col min="9232" max="9232" width="6.1640625" style="91" customWidth="1"/>
    <col min="9233" max="9233" width="4" style="91" customWidth="1"/>
    <col min="9234" max="9234" width="3.33203125" style="91" customWidth="1"/>
    <col min="9235" max="9235" width="0.6640625" style="91" customWidth="1"/>
    <col min="9236" max="9236" width="3" style="91" customWidth="1"/>
    <col min="9237" max="9237" width="3.33203125" style="91" customWidth="1"/>
    <col min="9238" max="9238" width="2.6640625" style="91" customWidth="1"/>
    <col min="9239" max="9239" width="3.33203125" style="91" customWidth="1"/>
    <col min="9240" max="9240" width="2.83203125" style="91" customWidth="1"/>
    <col min="9241" max="9241" width="1.6640625" style="91" customWidth="1"/>
    <col min="9242" max="9243" width="2" style="91" customWidth="1"/>
    <col min="9244" max="9244" width="6.5" style="91" customWidth="1"/>
    <col min="9245" max="9479" width="8.83203125" style="91"/>
    <col min="9480" max="9480" width="2.1640625" style="91" customWidth="1"/>
    <col min="9481" max="9481" width="2.08203125" style="91" customWidth="1"/>
    <col min="9482" max="9482" width="1" style="91" customWidth="1"/>
    <col min="9483" max="9483" width="20.4140625" style="91" customWidth="1"/>
    <col min="9484" max="9484" width="1.08203125" style="91" customWidth="1"/>
    <col min="9485" max="9486" width="10.58203125" style="91" customWidth="1"/>
    <col min="9487" max="9487" width="1.58203125" style="91" customWidth="1"/>
    <col min="9488" max="9488" width="6.1640625" style="91" customWidth="1"/>
    <col min="9489" max="9489" width="4" style="91" customWidth="1"/>
    <col min="9490" max="9490" width="3.33203125" style="91" customWidth="1"/>
    <col min="9491" max="9491" width="0.6640625" style="91" customWidth="1"/>
    <col min="9492" max="9492" width="3" style="91" customWidth="1"/>
    <col min="9493" max="9493" width="3.33203125" style="91" customWidth="1"/>
    <col min="9494" max="9494" width="2.6640625" style="91" customWidth="1"/>
    <col min="9495" max="9495" width="3.33203125" style="91" customWidth="1"/>
    <col min="9496" max="9496" width="2.83203125" style="91" customWidth="1"/>
    <col min="9497" max="9497" width="1.6640625" style="91" customWidth="1"/>
    <col min="9498" max="9499" width="2" style="91" customWidth="1"/>
    <col min="9500" max="9500" width="6.5" style="91" customWidth="1"/>
    <col min="9501" max="9735" width="8.83203125" style="91"/>
    <col min="9736" max="9736" width="2.1640625" style="91" customWidth="1"/>
    <col min="9737" max="9737" width="2.08203125" style="91" customWidth="1"/>
    <col min="9738" max="9738" width="1" style="91" customWidth="1"/>
    <col min="9739" max="9739" width="20.4140625" style="91" customWidth="1"/>
    <col min="9740" max="9740" width="1.08203125" style="91" customWidth="1"/>
    <col min="9741" max="9742" width="10.58203125" style="91" customWidth="1"/>
    <col min="9743" max="9743" width="1.58203125" style="91" customWidth="1"/>
    <col min="9744" max="9744" width="6.1640625" style="91" customWidth="1"/>
    <col min="9745" max="9745" width="4" style="91" customWidth="1"/>
    <col min="9746" max="9746" width="3.33203125" style="91" customWidth="1"/>
    <col min="9747" max="9747" width="0.6640625" style="91" customWidth="1"/>
    <col min="9748" max="9748" width="3" style="91" customWidth="1"/>
    <col min="9749" max="9749" width="3.33203125" style="91" customWidth="1"/>
    <col min="9750" max="9750" width="2.6640625" style="91" customWidth="1"/>
    <col min="9751" max="9751" width="3.33203125" style="91" customWidth="1"/>
    <col min="9752" max="9752" width="2.83203125" style="91" customWidth="1"/>
    <col min="9753" max="9753" width="1.6640625" style="91" customWidth="1"/>
    <col min="9754" max="9755" width="2" style="91" customWidth="1"/>
    <col min="9756" max="9756" width="6.5" style="91" customWidth="1"/>
    <col min="9757" max="9991" width="8.83203125" style="91"/>
    <col min="9992" max="9992" width="2.1640625" style="91" customWidth="1"/>
    <col min="9993" max="9993" width="2.08203125" style="91" customWidth="1"/>
    <col min="9994" max="9994" width="1" style="91" customWidth="1"/>
    <col min="9995" max="9995" width="20.4140625" style="91" customWidth="1"/>
    <col min="9996" max="9996" width="1.08203125" style="91" customWidth="1"/>
    <col min="9997" max="9998" width="10.58203125" style="91" customWidth="1"/>
    <col min="9999" max="9999" width="1.58203125" style="91" customWidth="1"/>
    <col min="10000" max="10000" width="6.1640625" style="91" customWidth="1"/>
    <col min="10001" max="10001" width="4" style="91" customWidth="1"/>
    <col min="10002" max="10002" width="3.33203125" style="91" customWidth="1"/>
    <col min="10003" max="10003" width="0.6640625" style="91" customWidth="1"/>
    <col min="10004" max="10004" width="3" style="91" customWidth="1"/>
    <col min="10005" max="10005" width="3.33203125" style="91" customWidth="1"/>
    <col min="10006" max="10006" width="2.6640625" style="91" customWidth="1"/>
    <col min="10007" max="10007" width="3.33203125" style="91" customWidth="1"/>
    <col min="10008" max="10008" width="2.83203125" style="91" customWidth="1"/>
    <col min="10009" max="10009" width="1.6640625" style="91" customWidth="1"/>
    <col min="10010" max="10011" width="2" style="91" customWidth="1"/>
    <col min="10012" max="10012" width="6.5" style="91" customWidth="1"/>
    <col min="10013" max="10247" width="8.83203125" style="91"/>
    <col min="10248" max="10248" width="2.1640625" style="91" customWidth="1"/>
    <col min="10249" max="10249" width="2.08203125" style="91" customWidth="1"/>
    <col min="10250" max="10250" width="1" style="91" customWidth="1"/>
    <col min="10251" max="10251" width="20.4140625" style="91" customWidth="1"/>
    <col min="10252" max="10252" width="1.08203125" style="91" customWidth="1"/>
    <col min="10253" max="10254" width="10.58203125" style="91" customWidth="1"/>
    <col min="10255" max="10255" width="1.58203125" style="91" customWidth="1"/>
    <col min="10256" max="10256" width="6.1640625" style="91" customWidth="1"/>
    <col min="10257" max="10257" width="4" style="91" customWidth="1"/>
    <col min="10258" max="10258" width="3.33203125" style="91" customWidth="1"/>
    <col min="10259" max="10259" width="0.6640625" style="91" customWidth="1"/>
    <col min="10260" max="10260" width="3" style="91" customWidth="1"/>
    <col min="10261" max="10261" width="3.33203125" style="91" customWidth="1"/>
    <col min="10262" max="10262" width="2.6640625" style="91" customWidth="1"/>
    <col min="10263" max="10263" width="3.33203125" style="91" customWidth="1"/>
    <col min="10264" max="10264" width="2.83203125" style="91" customWidth="1"/>
    <col min="10265" max="10265" width="1.6640625" style="91" customWidth="1"/>
    <col min="10266" max="10267" width="2" style="91" customWidth="1"/>
    <col min="10268" max="10268" width="6.5" style="91" customWidth="1"/>
    <col min="10269" max="10503" width="8.83203125" style="91"/>
    <col min="10504" max="10504" width="2.1640625" style="91" customWidth="1"/>
    <col min="10505" max="10505" width="2.08203125" style="91" customWidth="1"/>
    <col min="10506" max="10506" width="1" style="91" customWidth="1"/>
    <col min="10507" max="10507" width="20.4140625" style="91" customWidth="1"/>
    <col min="10508" max="10508" width="1.08203125" style="91" customWidth="1"/>
    <col min="10509" max="10510" width="10.58203125" style="91" customWidth="1"/>
    <col min="10511" max="10511" width="1.58203125" style="91" customWidth="1"/>
    <col min="10512" max="10512" width="6.1640625" style="91" customWidth="1"/>
    <col min="10513" max="10513" width="4" style="91" customWidth="1"/>
    <col min="10514" max="10514" width="3.33203125" style="91" customWidth="1"/>
    <col min="10515" max="10515" width="0.6640625" style="91" customWidth="1"/>
    <col min="10516" max="10516" width="3" style="91" customWidth="1"/>
    <col min="10517" max="10517" width="3.33203125" style="91" customWidth="1"/>
    <col min="10518" max="10518" width="2.6640625" style="91" customWidth="1"/>
    <col min="10519" max="10519" width="3.33203125" style="91" customWidth="1"/>
    <col min="10520" max="10520" width="2.83203125" style="91" customWidth="1"/>
    <col min="10521" max="10521" width="1.6640625" style="91" customWidth="1"/>
    <col min="10522" max="10523" width="2" style="91" customWidth="1"/>
    <col min="10524" max="10524" width="6.5" style="91" customWidth="1"/>
    <col min="10525" max="10759" width="8.83203125" style="91"/>
    <col min="10760" max="10760" width="2.1640625" style="91" customWidth="1"/>
    <col min="10761" max="10761" width="2.08203125" style="91" customWidth="1"/>
    <col min="10762" max="10762" width="1" style="91" customWidth="1"/>
    <col min="10763" max="10763" width="20.4140625" style="91" customWidth="1"/>
    <col min="10764" max="10764" width="1.08203125" style="91" customWidth="1"/>
    <col min="10765" max="10766" width="10.58203125" style="91" customWidth="1"/>
    <col min="10767" max="10767" width="1.58203125" style="91" customWidth="1"/>
    <col min="10768" max="10768" width="6.1640625" style="91" customWidth="1"/>
    <col min="10769" max="10769" width="4" style="91" customWidth="1"/>
    <col min="10770" max="10770" width="3.33203125" style="91" customWidth="1"/>
    <col min="10771" max="10771" width="0.6640625" style="91" customWidth="1"/>
    <col min="10772" max="10772" width="3" style="91" customWidth="1"/>
    <col min="10773" max="10773" width="3.33203125" style="91" customWidth="1"/>
    <col min="10774" max="10774" width="2.6640625" style="91" customWidth="1"/>
    <col min="10775" max="10775" width="3.33203125" style="91" customWidth="1"/>
    <col min="10776" max="10776" width="2.83203125" style="91" customWidth="1"/>
    <col min="10777" max="10777" width="1.6640625" style="91" customWidth="1"/>
    <col min="10778" max="10779" width="2" style="91" customWidth="1"/>
    <col min="10780" max="10780" width="6.5" style="91" customWidth="1"/>
    <col min="10781" max="11015" width="8.83203125" style="91"/>
    <col min="11016" max="11016" width="2.1640625" style="91" customWidth="1"/>
    <col min="11017" max="11017" width="2.08203125" style="91" customWidth="1"/>
    <col min="11018" max="11018" width="1" style="91" customWidth="1"/>
    <col min="11019" max="11019" width="20.4140625" style="91" customWidth="1"/>
    <col min="11020" max="11020" width="1.08203125" style="91" customWidth="1"/>
    <col min="11021" max="11022" width="10.58203125" style="91" customWidth="1"/>
    <col min="11023" max="11023" width="1.58203125" style="91" customWidth="1"/>
    <col min="11024" max="11024" width="6.1640625" style="91" customWidth="1"/>
    <col min="11025" max="11025" width="4" style="91" customWidth="1"/>
    <col min="11026" max="11026" width="3.33203125" style="91" customWidth="1"/>
    <col min="11027" max="11027" width="0.6640625" style="91" customWidth="1"/>
    <col min="11028" max="11028" width="3" style="91" customWidth="1"/>
    <col min="11029" max="11029" width="3.33203125" style="91" customWidth="1"/>
    <col min="11030" max="11030" width="2.6640625" style="91" customWidth="1"/>
    <col min="11031" max="11031" width="3.33203125" style="91" customWidth="1"/>
    <col min="11032" max="11032" width="2.83203125" style="91" customWidth="1"/>
    <col min="11033" max="11033" width="1.6640625" style="91" customWidth="1"/>
    <col min="11034" max="11035" width="2" style="91" customWidth="1"/>
    <col min="11036" max="11036" width="6.5" style="91" customWidth="1"/>
    <col min="11037" max="11271" width="8.83203125" style="91"/>
    <col min="11272" max="11272" width="2.1640625" style="91" customWidth="1"/>
    <col min="11273" max="11273" width="2.08203125" style="91" customWidth="1"/>
    <col min="11274" max="11274" width="1" style="91" customWidth="1"/>
    <col min="11275" max="11275" width="20.4140625" style="91" customWidth="1"/>
    <col min="11276" max="11276" width="1.08203125" style="91" customWidth="1"/>
    <col min="11277" max="11278" width="10.58203125" style="91" customWidth="1"/>
    <col min="11279" max="11279" width="1.58203125" style="91" customWidth="1"/>
    <col min="11280" max="11280" width="6.1640625" style="91" customWidth="1"/>
    <col min="11281" max="11281" width="4" style="91" customWidth="1"/>
    <col min="11282" max="11282" width="3.33203125" style="91" customWidth="1"/>
    <col min="11283" max="11283" width="0.6640625" style="91" customWidth="1"/>
    <col min="11284" max="11284" width="3" style="91" customWidth="1"/>
    <col min="11285" max="11285" width="3.33203125" style="91" customWidth="1"/>
    <col min="11286" max="11286" width="2.6640625" style="91" customWidth="1"/>
    <col min="11287" max="11287" width="3.33203125" style="91" customWidth="1"/>
    <col min="11288" max="11288" width="2.83203125" style="91" customWidth="1"/>
    <col min="11289" max="11289" width="1.6640625" style="91" customWidth="1"/>
    <col min="11290" max="11291" width="2" style="91" customWidth="1"/>
    <col min="11292" max="11292" width="6.5" style="91" customWidth="1"/>
    <col min="11293" max="11527" width="8.83203125" style="91"/>
    <col min="11528" max="11528" width="2.1640625" style="91" customWidth="1"/>
    <col min="11529" max="11529" width="2.08203125" style="91" customWidth="1"/>
    <col min="11530" max="11530" width="1" style="91" customWidth="1"/>
    <col min="11531" max="11531" width="20.4140625" style="91" customWidth="1"/>
    <col min="11532" max="11532" width="1.08203125" style="91" customWidth="1"/>
    <col min="11533" max="11534" width="10.58203125" style="91" customWidth="1"/>
    <col min="11535" max="11535" width="1.58203125" style="91" customWidth="1"/>
    <col min="11536" max="11536" width="6.1640625" style="91" customWidth="1"/>
    <col min="11537" max="11537" width="4" style="91" customWidth="1"/>
    <col min="11538" max="11538" width="3.33203125" style="91" customWidth="1"/>
    <col min="11539" max="11539" width="0.6640625" style="91" customWidth="1"/>
    <col min="11540" max="11540" width="3" style="91" customWidth="1"/>
    <col min="11541" max="11541" width="3.33203125" style="91" customWidth="1"/>
    <col min="11542" max="11542" width="2.6640625" style="91" customWidth="1"/>
    <col min="11543" max="11543" width="3.33203125" style="91" customWidth="1"/>
    <col min="11544" max="11544" width="2.83203125" style="91" customWidth="1"/>
    <col min="11545" max="11545" width="1.6640625" style="91" customWidth="1"/>
    <col min="11546" max="11547" width="2" style="91" customWidth="1"/>
    <col min="11548" max="11548" width="6.5" style="91" customWidth="1"/>
    <col min="11549" max="11783" width="8.83203125" style="91"/>
    <col min="11784" max="11784" width="2.1640625" style="91" customWidth="1"/>
    <col min="11785" max="11785" width="2.08203125" style="91" customWidth="1"/>
    <col min="11786" max="11786" width="1" style="91" customWidth="1"/>
    <col min="11787" max="11787" width="20.4140625" style="91" customWidth="1"/>
    <col min="11788" max="11788" width="1.08203125" style="91" customWidth="1"/>
    <col min="11789" max="11790" width="10.58203125" style="91" customWidth="1"/>
    <col min="11791" max="11791" width="1.58203125" style="91" customWidth="1"/>
    <col min="11792" max="11792" width="6.1640625" style="91" customWidth="1"/>
    <col min="11793" max="11793" width="4" style="91" customWidth="1"/>
    <col min="11794" max="11794" width="3.33203125" style="91" customWidth="1"/>
    <col min="11795" max="11795" width="0.6640625" style="91" customWidth="1"/>
    <col min="11796" max="11796" width="3" style="91" customWidth="1"/>
    <col min="11797" max="11797" width="3.33203125" style="91" customWidth="1"/>
    <col min="11798" max="11798" width="2.6640625" style="91" customWidth="1"/>
    <col min="11799" max="11799" width="3.33203125" style="91" customWidth="1"/>
    <col min="11800" max="11800" width="2.83203125" style="91" customWidth="1"/>
    <col min="11801" max="11801" width="1.6640625" style="91" customWidth="1"/>
    <col min="11802" max="11803" width="2" style="91" customWidth="1"/>
    <col min="11804" max="11804" width="6.5" style="91" customWidth="1"/>
    <col min="11805" max="12039" width="8.83203125" style="91"/>
    <col min="12040" max="12040" width="2.1640625" style="91" customWidth="1"/>
    <col min="12041" max="12041" width="2.08203125" style="91" customWidth="1"/>
    <col min="12042" max="12042" width="1" style="91" customWidth="1"/>
    <col min="12043" max="12043" width="20.4140625" style="91" customWidth="1"/>
    <col min="12044" max="12044" width="1.08203125" style="91" customWidth="1"/>
    <col min="12045" max="12046" width="10.58203125" style="91" customWidth="1"/>
    <col min="12047" max="12047" width="1.58203125" style="91" customWidth="1"/>
    <col min="12048" max="12048" width="6.1640625" style="91" customWidth="1"/>
    <col min="12049" max="12049" width="4" style="91" customWidth="1"/>
    <col min="12050" max="12050" width="3.33203125" style="91" customWidth="1"/>
    <col min="12051" max="12051" width="0.6640625" style="91" customWidth="1"/>
    <col min="12052" max="12052" width="3" style="91" customWidth="1"/>
    <col min="12053" max="12053" width="3.33203125" style="91" customWidth="1"/>
    <col min="12054" max="12054" width="2.6640625" style="91" customWidth="1"/>
    <col min="12055" max="12055" width="3.33203125" style="91" customWidth="1"/>
    <col min="12056" max="12056" width="2.83203125" style="91" customWidth="1"/>
    <col min="12057" max="12057" width="1.6640625" style="91" customWidth="1"/>
    <col min="12058" max="12059" width="2" style="91" customWidth="1"/>
    <col min="12060" max="12060" width="6.5" style="91" customWidth="1"/>
    <col min="12061" max="12295" width="8.83203125" style="91"/>
    <col min="12296" max="12296" width="2.1640625" style="91" customWidth="1"/>
    <col min="12297" max="12297" width="2.08203125" style="91" customWidth="1"/>
    <col min="12298" max="12298" width="1" style="91" customWidth="1"/>
    <col min="12299" max="12299" width="20.4140625" style="91" customWidth="1"/>
    <col min="12300" max="12300" width="1.08203125" style="91" customWidth="1"/>
    <col min="12301" max="12302" width="10.58203125" style="91" customWidth="1"/>
    <col min="12303" max="12303" width="1.58203125" style="91" customWidth="1"/>
    <col min="12304" max="12304" width="6.1640625" style="91" customWidth="1"/>
    <col min="12305" max="12305" width="4" style="91" customWidth="1"/>
    <col min="12306" max="12306" width="3.33203125" style="91" customWidth="1"/>
    <col min="12307" max="12307" width="0.6640625" style="91" customWidth="1"/>
    <col min="12308" max="12308" width="3" style="91" customWidth="1"/>
    <col min="12309" max="12309" width="3.33203125" style="91" customWidth="1"/>
    <col min="12310" max="12310" width="2.6640625" style="91" customWidth="1"/>
    <col min="12311" max="12311" width="3.33203125" style="91" customWidth="1"/>
    <col min="12312" max="12312" width="2.83203125" style="91" customWidth="1"/>
    <col min="12313" max="12313" width="1.6640625" style="91" customWidth="1"/>
    <col min="12314" max="12315" width="2" style="91" customWidth="1"/>
    <col min="12316" max="12316" width="6.5" style="91" customWidth="1"/>
    <col min="12317" max="12551" width="8.83203125" style="91"/>
    <col min="12552" max="12552" width="2.1640625" style="91" customWidth="1"/>
    <col min="12553" max="12553" width="2.08203125" style="91" customWidth="1"/>
    <col min="12554" max="12554" width="1" style="91" customWidth="1"/>
    <col min="12555" max="12555" width="20.4140625" style="91" customWidth="1"/>
    <col min="12556" max="12556" width="1.08203125" style="91" customWidth="1"/>
    <col min="12557" max="12558" width="10.58203125" style="91" customWidth="1"/>
    <col min="12559" max="12559" width="1.58203125" style="91" customWidth="1"/>
    <col min="12560" max="12560" width="6.1640625" style="91" customWidth="1"/>
    <col min="12561" max="12561" width="4" style="91" customWidth="1"/>
    <col min="12562" max="12562" width="3.33203125" style="91" customWidth="1"/>
    <col min="12563" max="12563" width="0.6640625" style="91" customWidth="1"/>
    <col min="12564" max="12564" width="3" style="91" customWidth="1"/>
    <col min="12565" max="12565" width="3.33203125" style="91" customWidth="1"/>
    <col min="12566" max="12566" width="2.6640625" style="91" customWidth="1"/>
    <col min="12567" max="12567" width="3.33203125" style="91" customWidth="1"/>
    <col min="12568" max="12568" width="2.83203125" style="91" customWidth="1"/>
    <col min="12569" max="12569" width="1.6640625" style="91" customWidth="1"/>
    <col min="12570" max="12571" width="2" style="91" customWidth="1"/>
    <col min="12572" max="12572" width="6.5" style="91" customWidth="1"/>
    <col min="12573" max="12807" width="8.83203125" style="91"/>
    <col min="12808" max="12808" width="2.1640625" style="91" customWidth="1"/>
    <col min="12809" max="12809" width="2.08203125" style="91" customWidth="1"/>
    <col min="12810" max="12810" width="1" style="91" customWidth="1"/>
    <col min="12811" max="12811" width="20.4140625" style="91" customWidth="1"/>
    <col min="12812" max="12812" width="1.08203125" style="91" customWidth="1"/>
    <col min="12813" max="12814" width="10.58203125" style="91" customWidth="1"/>
    <col min="12815" max="12815" width="1.58203125" style="91" customWidth="1"/>
    <col min="12816" max="12816" width="6.1640625" style="91" customWidth="1"/>
    <col min="12817" max="12817" width="4" style="91" customWidth="1"/>
    <col min="12818" max="12818" width="3.33203125" style="91" customWidth="1"/>
    <col min="12819" max="12819" width="0.6640625" style="91" customWidth="1"/>
    <col min="12820" max="12820" width="3" style="91" customWidth="1"/>
    <col min="12821" max="12821" width="3.33203125" style="91" customWidth="1"/>
    <col min="12822" max="12822" width="2.6640625" style="91" customWidth="1"/>
    <col min="12823" max="12823" width="3.33203125" style="91" customWidth="1"/>
    <col min="12824" max="12824" width="2.83203125" style="91" customWidth="1"/>
    <col min="12825" max="12825" width="1.6640625" style="91" customWidth="1"/>
    <col min="12826" max="12827" width="2" style="91" customWidth="1"/>
    <col min="12828" max="12828" width="6.5" style="91" customWidth="1"/>
    <col min="12829" max="13063" width="8.83203125" style="91"/>
    <col min="13064" max="13064" width="2.1640625" style="91" customWidth="1"/>
    <col min="13065" max="13065" width="2.08203125" style="91" customWidth="1"/>
    <col min="13066" max="13066" width="1" style="91" customWidth="1"/>
    <col min="13067" max="13067" width="20.4140625" style="91" customWidth="1"/>
    <col min="13068" max="13068" width="1.08203125" style="91" customWidth="1"/>
    <col min="13069" max="13070" width="10.58203125" style="91" customWidth="1"/>
    <col min="13071" max="13071" width="1.58203125" style="91" customWidth="1"/>
    <col min="13072" max="13072" width="6.1640625" style="91" customWidth="1"/>
    <col min="13073" max="13073" width="4" style="91" customWidth="1"/>
    <col min="13074" max="13074" width="3.33203125" style="91" customWidth="1"/>
    <col min="13075" max="13075" width="0.6640625" style="91" customWidth="1"/>
    <col min="13076" max="13076" width="3" style="91" customWidth="1"/>
    <col min="13077" max="13077" width="3.33203125" style="91" customWidth="1"/>
    <col min="13078" max="13078" width="2.6640625" style="91" customWidth="1"/>
    <col min="13079" max="13079" width="3.33203125" style="91" customWidth="1"/>
    <col min="13080" max="13080" width="2.83203125" style="91" customWidth="1"/>
    <col min="13081" max="13081" width="1.6640625" style="91" customWidth="1"/>
    <col min="13082" max="13083" width="2" style="91" customWidth="1"/>
    <col min="13084" max="13084" width="6.5" style="91" customWidth="1"/>
    <col min="13085" max="13319" width="8.83203125" style="91"/>
    <col min="13320" max="13320" width="2.1640625" style="91" customWidth="1"/>
    <col min="13321" max="13321" width="2.08203125" style="91" customWidth="1"/>
    <col min="13322" max="13322" width="1" style="91" customWidth="1"/>
    <col min="13323" max="13323" width="20.4140625" style="91" customWidth="1"/>
    <col min="13324" max="13324" width="1.08203125" style="91" customWidth="1"/>
    <col min="13325" max="13326" width="10.58203125" style="91" customWidth="1"/>
    <col min="13327" max="13327" width="1.58203125" style="91" customWidth="1"/>
    <col min="13328" max="13328" width="6.1640625" style="91" customWidth="1"/>
    <col min="13329" max="13329" width="4" style="91" customWidth="1"/>
    <col min="13330" max="13330" width="3.33203125" style="91" customWidth="1"/>
    <col min="13331" max="13331" width="0.6640625" style="91" customWidth="1"/>
    <col min="13332" max="13332" width="3" style="91" customWidth="1"/>
    <col min="13333" max="13333" width="3.33203125" style="91" customWidth="1"/>
    <col min="13334" max="13334" width="2.6640625" style="91" customWidth="1"/>
    <col min="13335" max="13335" width="3.33203125" style="91" customWidth="1"/>
    <col min="13336" max="13336" width="2.83203125" style="91" customWidth="1"/>
    <col min="13337" max="13337" width="1.6640625" style="91" customWidth="1"/>
    <col min="13338" max="13339" width="2" style="91" customWidth="1"/>
    <col min="13340" max="13340" width="6.5" style="91" customWidth="1"/>
    <col min="13341" max="13575" width="8.83203125" style="91"/>
    <col min="13576" max="13576" width="2.1640625" style="91" customWidth="1"/>
    <col min="13577" max="13577" width="2.08203125" style="91" customWidth="1"/>
    <col min="13578" max="13578" width="1" style="91" customWidth="1"/>
    <col min="13579" max="13579" width="20.4140625" style="91" customWidth="1"/>
    <col min="13580" max="13580" width="1.08203125" style="91" customWidth="1"/>
    <col min="13581" max="13582" width="10.58203125" style="91" customWidth="1"/>
    <col min="13583" max="13583" width="1.58203125" style="91" customWidth="1"/>
    <col min="13584" max="13584" width="6.1640625" style="91" customWidth="1"/>
    <col min="13585" max="13585" width="4" style="91" customWidth="1"/>
    <col min="13586" max="13586" width="3.33203125" style="91" customWidth="1"/>
    <col min="13587" max="13587" width="0.6640625" style="91" customWidth="1"/>
    <col min="13588" max="13588" width="3" style="91" customWidth="1"/>
    <col min="13589" max="13589" width="3.33203125" style="91" customWidth="1"/>
    <col min="13590" max="13590" width="2.6640625" style="91" customWidth="1"/>
    <col min="13591" max="13591" width="3.33203125" style="91" customWidth="1"/>
    <col min="13592" max="13592" width="2.83203125" style="91" customWidth="1"/>
    <col min="13593" max="13593" width="1.6640625" style="91" customWidth="1"/>
    <col min="13594" max="13595" width="2" style="91" customWidth="1"/>
    <col min="13596" max="13596" width="6.5" style="91" customWidth="1"/>
    <col min="13597" max="13831" width="8.83203125" style="91"/>
    <col min="13832" max="13832" width="2.1640625" style="91" customWidth="1"/>
    <col min="13833" max="13833" width="2.08203125" style="91" customWidth="1"/>
    <col min="13834" max="13834" width="1" style="91" customWidth="1"/>
    <col min="13835" max="13835" width="20.4140625" style="91" customWidth="1"/>
    <col min="13836" max="13836" width="1.08203125" style="91" customWidth="1"/>
    <col min="13837" max="13838" width="10.58203125" style="91" customWidth="1"/>
    <col min="13839" max="13839" width="1.58203125" style="91" customWidth="1"/>
    <col min="13840" max="13840" width="6.1640625" style="91" customWidth="1"/>
    <col min="13841" max="13841" width="4" style="91" customWidth="1"/>
    <col min="13842" max="13842" width="3.33203125" style="91" customWidth="1"/>
    <col min="13843" max="13843" width="0.6640625" style="91" customWidth="1"/>
    <col min="13844" max="13844" width="3" style="91" customWidth="1"/>
    <col min="13845" max="13845" width="3.33203125" style="91" customWidth="1"/>
    <col min="13846" max="13846" width="2.6640625" style="91" customWidth="1"/>
    <col min="13847" max="13847" width="3.33203125" style="91" customWidth="1"/>
    <col min="13848" max="13848" width="2.83203125" style="91" customWidth="1"/>
    <col min="13849" max="13849" width="1.6640625" style="91" customWidth="1"/>
    <col min="13850" max="13851" width="2" style="91" customWidth="1"/>
    <col min="13852" max="13852" width="6.5" style="91" customWidth="1"/>
    <col min="13853" max="14087" width="8.83203125" style="91"/>
    <col min="14088" max="14088" width="2.1640625" style="91" customWidth="1"/>
    <col min="14089" max="14089" width="2.08203125" style="91" customWidth="1"/>
    <col min="14090" max="14090" width="1" style="91" customWidth="1"/>
    <col min="14091" max="14091" width="20.4140625" style="91" customWidth="1"/>
    <col min="14092" max="14092" width="1.08203125" style="91" customWidth="1"/>
    <col min="14093" max="14094" width="10.58203125" style="91" customWidth="1"/>
    <col min="14095" max="14095" width="1.58203125" style="91" customWidth="1"/>
    <col min="14096" max="14096" width="6.1640625" style="91" customWidth="1"/>
    <col min="14097" max="14097" width="4" style="91" customWidth="1"/>
    <col min="14098" max="14098" width="3.33203125" style="91" customWidth="1"/>
    <col min="14099" max="14099" width="0.6640625" style="91" customWidth="1"/>
    <col min="14100" max="14100" width="3" style="91" customWidth="1"/>
    <col min="14101" max="14101" width="3.33203125" style="91" customWidth="1"/>
    <col min="14102" max="14102" width="2.6640625" style="91" customWidth="1"/>
    <col min="14103" max="14103" width="3.33203125" style="91" customWidth="1"/>
    <col min="14104" max="14104" width="2.83203125" style="91" customWidth="1"/>
    <col min="14105" max="14105" width="1.6640625" style="91" customWidth="1"/>
    <col min="14106" max="14107" width="2" style="91" customWidth="1"/>
    <col min="14108" max="14108" width="6.5" style="91" customWidth="1"/>
    <col min="14109" max="14343" width="8.83203125" style="91"/>
    <col min="14344" max="14344" width="2.1640625" style="91" customWidth="1"/>
    <col min="14345" max="14345" width="2.08203125" style="91" customWidth="1"/>
    <col min="14346" max="14346" width="1" style="91" customWidth="1"/>
    <col min="14347" max="14347" width="20.4140625" style="91" customWidth="1"/>
    <col min="14348" max="14348" width="1.08203125" style="91" customWidth="1"/>
    <col min="14349" max="14350" width="10.58203125" style="91" customWidth="1"/>
    <col min="14351" max="14351" width="1.58203125" style="91" customWidth="1"/>
    <col min="14352" max="14352" width="6.1640625" style="91" customWidth="1"/>
    <col min="14353" max="14353" width="4" style="91" customWidth="1"/>
    <col min="14354" max="14354" width="3.33203125" style="91" customWidth="1"/>
    <col min="14355" max="14355" width="0.6640625" style="91" customWidth="1"/>
    <col min="14356" max="14356" width="3" style="91" customWidth="1"/>
    <col min="14357" max="14357" width="3.33203125" style="91" customWidth="1"/>
    <col min="14358" max="14358" width="2.6640625" style="91" customWidth="1"/>
    <col min="14359" max="14359" width="3.33203125" style="91" customWidth="1"/>
    <col min="14360" max="14360" width="2.83203125" style="91" customWidth="1"/>
    <col min="14361" max="14361" width="1.6640625" style="91" customWidth="1"/>
    <col min="14362" max="14363" width="2" style="91" customWidth="1"/>
    <col min="14364" max="14364" width="6.5" style="91" customWidth="1"/>
    <col min="14365" max="14599" width="8.83203125" style="91"/>
    <col min="14600" max="14600" width="2.1640625" style="91" customWidth="1"/>
    <col min="14601" max="14601" width="2.08203125" style="91" customWidth="1"/>
    <col min="14602" max="14602" width="1" style="91" customWidth="1"/>
    <col min="14603" max="14603" width="20.4140625" style="91" customWidth="1"/>
    <col min="14604" max="14604" width="1.08203125" style="91" customWidth="1"/>
    <col min="14605" max="14606" width="10.58203125" style="91" customWidth="1"/>
    <col min="14607" max="14607" width="1.58203125" style="91" customWidth="1"/>
    <col min="14608" max="14608" width="6.1640625" style="91" customWidth="1"/>
    <col min="14609" max="14609" width="4" style="91" customWidth="1"/>
    <col min="14610" max="14610" width="3.33203125" style="91" customWidth="1"/>
    <col min="14611" max="14611" width="0.6640625" style="91" customWidth="1"/>
    <col min="14612" max="14612" width="3" style="91" customWidth="1"/>
    <col min="14613" max="14613" width="3.33203125" style="91" customWidth="1"/>
    <col min="14614" max="14614" width="2.6640625" style="91" customWidth="1"/>
    <col min="14615" max="14615" width="3.33203125" style="91" customWidth="1"/>
    <col min="14616" max="14616" width="2.83203125" style="91" customWidth="1"/>
    <col min="14617" max="14617" width="1.6640625" style="91" customWidth="1"/>
    <col min="14618" max="14619" width="2" style="91" customWidth="1"/>
    <col min="14620" max="14620" width="6.5" style="91" customWidth="1"/>
    <col min="14621" max="14855" width="8.83203125" style="91"/>
    <col min="14856" max="14856" width="2.1640625" style="91" customWidth="1"/>
    <col min="14857" max="14857" width="2.08203125" style="91" customWidth="1"/>
    <col min="14858" max="14858" width="1" style="91" customWidth="1"/>
    <col min="14859" max="14859" width="20.4140625" style="91" customWidth="1"/>
    <col min="14860" max="14860" width="1.08203125" style="91" customWidth="1"/>
    <col min="14861" max="14862" width="10.58203125" style="91" customWidth="1"/>
    <col min="14863" max="14863" width="1.58203125" style="91" customWidth="1"/>
    <col min="14864" max="14864" width="6.1640625" style="91" customWidth="1"/>
    <col min="14865" max="14865" width="4" style="91" customWidth="1"/>
    <col min="14866" max="14866" width="3.33203125" style="91" customWidth="1"/>
    <col min="14867" max="14867" width="0.6640625" style="91" customWidth="1"/>
    <col min="14868" max="14868" width="3" style="91" customWidth="1"/>
    <col min="14869" max="14869" width="3.33203125" style="91" customWidth="1"/>
    <col min="14870" max="14870" width="2.6640625" style="91" customWidth="1"/>
    <col min="14871" max="14871" width="3.33203125" style="91" customWidth="1"/>
    <col min="14872" max="14872" width="2.83203125" style="91" customWidth="1"/>
    <col min="14873" max="14873" width="1.6640625" style="91" customWidth="1"/>
    <col min="14874" max="14875" width="2" style="91" customWidth="1"/>
    <col min="14876" max="14876" width="6.5" style="91" customWidth="1"/>
    <col min="14877" max="15111" width="8.83203125" style="91"/>
    <col min="15112" max="15112" width="2.1640625" style="91" customWidth="1"/>
    <col min="15113" max="15113" width="2.08203125" style="91" customWidth="1"/>
    <col min="15114" max="15114" width="1" style="91" customWidth="1"/>
    <col min="15115" max="15115" width="20.4140625" style="91" customWidth="1"/>
    <col min="15116" max="15116" width="1.08203125" style="91" customWidth="1"/>
    <col min="15117" max="15118" width="10.58203125" style="91" customWidth="1"/>
    <col min="15119" max="15119" width="1.58203125" style="91" customWidth="1"/>
    <col min="15120" max="15120" width="6.1640625" style="91" customWidth="1"/>
    <col min="15121" max="15121" width="4" style="91" customWidth="1"/>
    <col min="15122" max="15122" width="3.33203125" style="91" customWidth="1"/>
    <col min="15123" max="15123" width="0.6640625" style="91" customWidth="1"/>
    <col min="15124" max="15124" width="3" style="91" customWidth="1"/>
    <col min="15125" max="15125" width="3.33203125" style="91" customWidth="1"/>
    <col min="15126" max="15126" width="2.6640625" style="91" customWidth="1"/>
    <col min="15127" max="15127" width="3.33203125" style="91" customWidth="1"/>
    <col min="15128" max="15128" width="2.83203125" style="91" customWidth="1"/>
    <col min="15129" max="15129" width="1.6640625" style="91" customWidth="1"/>
    <col min="15130" max="15131" width="2" style="91" customWidth="1"/>
    <col min="15132" max="15132" width="6.5" style="91" customWidth="1"/>
    <col min="15133" max="15367" width="8.83203125" style="91"/>
    <col min="15368" max="15368" width="2.1640625" style="91" customWidth="1"/>
    <col min="15369" max="15369" width="2.08203125" style="91" customWidth="1"/>
    <col min="15370" max="15370" width="1" style="91" customWidth="1"/>
    <col min="15371" max="15371" width="20.4140625" style="91" customWidth="1"/>
    <col min="15372" max="15372" width="1.08203125" style="91" customWidth="1"/>
    <col min="15373" max="15374" width="10.58203125" style="91" customWidth="1"/>
    <col min="15375" max="15375" width="1.58203125" style="91" customWidth="1"/>
    <col min="15376" max="15376" width="6.1640625" style="91" customWidth="1"/>
    <col min="15377" max="15377" width="4" style="91" customWidth="1"/>
    <col min="15378" max="15378" width="3.33203125" style="91" customWidth="1"/>
    <col min="15379" max="15379" width="0.6640625" style="91" customWidth="1"/>
    <col min="15380" max="15380" width="3" style="91" customWidth="1"/>
    <col min="15381" max="15381" width="3.33203125" style="91" customWidth="1"/>
    <col min="15382" max="15382" width="2.6640625" style="91" customWidth="1"/>
    <col min="15383" max="15383" width="3.33203125" style="91" customWidth="1"/>
    <col min="15384" max="15384" width="2.83203125" style="91" customWidth="1"/>
    <col min="15385" max="15385" width="1.6640625" style="91" customWidth="1"/>
    <col min="15386" max="15387" width="2" style="91" customWidth="1"/>
    <col min="15388" max="15388" width="6.5" style="91" customWidth="1"/>
    <col min="15389" max="15623" width="8.83203125" style="91"/>
    <col min="15624" max="15624" width="2.1640625" style="91" customWidth="1"/>
    <col min="15625" max="15625" width="2.08203125" style="91" customWidth="1"/>
    <col min="15626" max="15626" width="1" style="91" customWidth="1"/>
    <col min="15627" max="15627" width="20.4140625" style="91" customWidth="1"/>
    <col min="15628" max="15628" width="1.08203125" style="91" customWidth="1"/>
    <col min="15629" max="15630" width="10.58203125" style="91" customWidth="1"/>
    <col min="15631" max="15631" width="1.58203125" style="91" customWidth="1"/>
    <col min="15632" max="15632" width="6.1640625" style="91" customWidth="1"/>
    <col min="15633" max="15633" width="4" style="91" customWidth="1"/>
    <col min="15634" max="15634" width="3.33203125" style="91" customWidth="1"/>
    <col min="15635" max="15635" width="0.6640625" style="91" customWidth="1"/>
    <col min="15636" max="15636" width="3" style="91" customWidth="1"/>
    <col min="15637" max="15637" width="3.33203125" style="91" customWidth="1"/>
    <col min="15638" max="15638" width="2.6640625" style="91" customWidth="1"/>
    <col min="15639" max="15639" width="3.33203125" style="91" customWidth="1"/>
    <col min="15640" max="15640" width="2.83203125" style="91" customWidth="1"/>
    <col min="15641" max="15641" width="1.6640625" style="91" customWidth="1"/>
    <col min="15642" max="15643" width="2" style="91" customWidth="1"/>
    <col min="15644" max="15644" width="6.5" style="91" customWidth="1"/>
    <col min="15645" max="15879" width="8.83203125" style="91"/>
    <col min="15880" max="15880" width="2.1640625" style="91" customWidth="1"/>
    <col min="15881" max="15881" width="2.08203125" style="91" customWidth="1"/>
    <col min="15882" max="15882" width="1" style="91" customWidth="1"/>
    <col min="15883" max="15883" width="20.4140625" style="91" customWidth="1"/>
    <col min="15884" max="15884" width="1.08203125" style="91" customWidth="1"/>
    <col min="15885" max="15886" width="10.58203125" style="91" customWidth="1"/>
    <col min="15887" max="15887" width="1.58203125" style="91" customWidth="1"/>
    <col min="15888" max="15888" width="6.1640625" style="91" customWidth="1"/>
    <col min="15889" max="15889" width="4" style="91" customWidth="1"/>
    <col min="15890" max="15890" width="3.33203125" style="91" customWidth="1"/>
    <col min="15891" max="15891" width="0.6640625" style="91" customWidth="1"/>
    <col min="15892" max="15892" width="3" style="91" customWidth="1"/>
    <col min="15893" max="15893" width="3.33203125" style="91" customWidth="1"/>
    <col min="15894" max="15894" width="2.6640625" style="91" customWidth="1"/>
    <col min="15895" max="15895" width="3.33203125" style="91" customWidth="1"/>
    <col min="15896" max="15896" width="2.83203125" style="91" customWidth="1"/>
    <col min="15897" max="15897" width="1.6640625" style="91" customWidth="1"/>
    <col min="15898" max="15899" width="2" style="91" customWidth="1"/>
    <col min="15900" max="15900" width="6.5" style="91" customWidth="1"/>
    <col min="15901" max="16135" width="8.83203125" style="91"/>
    <col min="16136" max="16136" width="2.1640625" style="91" customWidth="1"/>
    <col min="16137" max="16137" width="2.08203125" style="91" customWidth="1"/>
    <col min="16138" max="16138" width="1" style="91" customWidth="1"/>
    <col min="16139" max="16139" width="20.4140625" style="91" customWidth="1"/>
    <col min="16140" max="16140" width="1.08203125" style="91" customWidth="1"/>
    <col min="16141" max="16142" width="10.58203125" style="91" customWidth="1"/>
    <col min="16143" max="16143" width="1.58203125" style="91" customWidth="1"/>
    <col min="16144" max="16144" width="6.1640625" style="91" customWidth="1"/>
    <col min="16145" max="16145" width="4" style="91" customWidth="1"/>
    <col min="16146" max="16146" width="3.33203125" style="91" customWidth="1"/>
    <col min="16147" max="16147" width="0.6640625" style="91" customWidth="1"/>
    <col min="16148" max="16148" width="3" style="91" customWidth="1"/>
    <col min="16149" max="16149" width="3.33203125" style="91" customWidth="1"/>
    <col min="16150" max="16150" width="2.6640625" style="91" customWidth="1"/>
    <col min="16151" max="16151" width="3.33203125" style="91" customWidth="1"/>
    <col min="16152" max="16152" width="2.83203125" style="91" customWidth="1"/>
    <col min="16153" max="16153" width="1.6640625" style="91" customWidth="1"/>
    <col min="16154" max="16155" width="2" style="91" customWidth="1"/>
    <col min="16156" max="16156" width="6.5" style="91" customWidth="1"/>
    <col min="16157" max="16384" width="8.83203125" style="91"/>
  </cols>
  <sheetData>
    <row r="1" spans="1:62">
      <c r="A1" s="89" t="s">
        <v>81</v>
      </c>
      <c r="AH1" s="89" t="s">
        <v>81</v>
      </c>
    </row>
    <row r="2" spans="1:62">
      <c r="R2" s="93"/>
      <c r="S2" s="93"/>
      <c r="W2" s="93"/>
      <c r="AA2" s="94"/>
      <c r="AB2" s="91" t="s">
        <v>51</v>
      </c>
      <c r="AY2" s="93"/>
      <c r="AZ2" s="93"/>
      <c r="BD2" s="93"/>
    </row>
    <row r="3" spans="1:62">
      <c r="P3" s="1558" t="s">
        <v>8</v>
      </c>
      <c r="Q3" s="1558"/>
      <c r="R3" s="28"/>
      <c r="S3" s="95" t="s">
        <v>52</v>
      </c>
      <c r="T3" s="29"/>
      <c r="U3" s="95" t="s">
        <v>53</v>
      </c>
      <c r="V3" s="29"/>
      <c r="W3" s="95" t="s">
        <v>54</v>
      </c>
      <c r="AW3" s="1558" t="s">
        <v>8</v>
      </c>
      <c r="AX3" s="1558"/>
      <c r="AY3" s="810" t="s">
        <v>790</v>
      </c>
      <c r="AZ3" s="95" t="s">
        <v>52</v>
      </c>
      <c r="BA3" s="810" t="s">
        <v>790</v>
      </c>
      <c r="BB3" s="95" t="s">
        <v>53</v>
      </c>
      <c r="BC3" s="810" t="s">
        <v>790</v>
      </c>
      <c r="BD3" s="95" t="s">
        <v>54</v>
      </c>
    </row>
    <row r="4" spans="1:62">
      <c r="A4" s="91" t="s">
        <v>55</v>
      </c>
      <c r="B4" s="89"/>
      <c r="C4" s="89"/>
      <c r="D4" s="89"/>
      <c r="E4" s="89"/>
      <c r="F4" s="89"/>
      <c r="G4" s="89"/>
      <c r="H4" s="89"/>
      <c r="I4" s="89"/>
      <c r="J4" s="89"/>
      <c r="K4" s="89"/>
      <c r="L4" s="89"/>
      <c r="M4" s="89"/>
      <c r="N4" s="89"/>
      <c r="P4" s="272"/>
      <c r="Q4" s="272"/>
      <c r="R4" s="95"/>
      <c r="S4" s="95"/>
      <c r="T4" s="95"/>
      <c r="U4" s="95"/>
      <c r="V4" s="95"/>
      <c r="W4" s="95"/>
      <c r="AH4" s="91" t="s">
        <v>55</v>
      </c>
      <c r="AI4" s="89"/>
      <c r="AJ4" s="89"/>
      <c r="AK4" s="89"/>
      <c r="AL4" s="89"/>
      <c r="AM4" s="89"/>
      <c r="AN4" s="89"/>
      <c r="AO4" s="89"/>
      <c r="AP4" s="89"/>
      <c r="AQ4" s="89"/>
      <c r="AR4" s="89"/>
      <c r="AS4" s="89"/>
      <c r="AT4" s="89"/>
      <c r="AU4" s="89"/>
      <c r="AW4" s="272"/>
      <c r="AX4" s="272"/>
      <c r="AY4" s="95"/>
      <c r="AZ4" s="95"/>
      <c r="BA4" s="95"/>
      <c r="BB4" s="95"/>
      <c r="BC4" s="95"/>
      <c r="BD4" s="95"/>
    </row>
    <row r="5" spans="1:62">
      <c r="A5" s="91" t="s">
        <v>56</v>
      </c>
      <c r="B5" s="89"/>
      <c r="C5" s="89"/>
      <c r="D5" s="89"/>
      <c r="E5" s="89"/>
      <c r="F5" s="89"/>
      <c r="G5" s="89"/>
      <c r="H5" s="89"/>
      <c r="I5" s="89"/>
      <c r="J5" s="89"/>
      <c r="K5" s="89"/>
      <c r="L5" s="89"/>
      <c r="M5" s="89"/>
      <c r="N5" s="89"/>
      <c r="S5" s="96"/>
      <c r="T5" s="96"/>
      <c r="U5" s="96"/>
      <c r="V5" s="96"/>
      <c r="W5" s="96"/>
      <c r="AH5" s="91" t="s">
        <v>56</v>
      </c>
      <c r="AI5" s="89"/>
      <c r="AJ5" s="89"/>
      <c r="AK5" s="89"/>
      <c r="AL5" s="89"/>
      <c r="AM5" s="89"/>
      <c r="AN5" s="89"/>
      <c r="AO5" s="89"/>
      <c r="AP5" s="89"/>
      <c r="AQ5" s="89"/>
      <c r="AR5" s="89"/>
      <c r="AS5" s="89"/>
      <c r="AT5" s="89"/>
      <c r="AU5" s="89"/>
      <c r="AZ5" s="96"/>
      <c r="BA5" s="96"/>
      <c r="BB5" s="96"/>
      <c r="BC5" s="96"/>
      <c r="BD5" s="96"/>
    </row>
    <row r="6" spans="1:62">
      <c r="B6" s="89"/>
      <c r="C6" s="89"/>
      <c r="D6" s="89"/>
      <c r="E6" s="89"/>
      <c r="F6" s="89"/>
      <c r="G6" s="89"/>
      <c r="H6" s="89"/>
      <c r="I6" s="89"/>
      <c r="J6" s="89"/>
      <c r="K6" s="89"/>
      <c r="L6" s="89"/>
      <c r="M6" s="89" t="s">
        <v>57</v>
      </c>
      <c r="N6" s="89"/>
      <c r="O6" s="89"/>
      <c r="P6" s="89"/>
      <c r="Q6" s="122"/>
      <c r="R6" s="122"/>
      <c r="S6" s="122"/>
      <c r="T6" s="122"/>
      <c r="U6" s="122"/>
      <c r="V6" s="122"/>
      <c r="W6" s="122"/>
      <c r="AI6" s="89"/>
      <c r="AJ6" s="89"/>
      <c r="AK6" s="89"/>
      <c r="AL6" s="89"/>
      <c r="AM6" s="89"/>
      <c r="AN6" s="89"/>
      <c r="AO6" s="89"/>
      <c r="AP6" s="89"/>
      <c r="AQ6" s="89"/>
      <c r="AR6" s="89"/>
      <c r="AS6" s="89"/>
      <c r="AT6" s="89" t="s">
        <v>57</v>
      </c>
      <c r="AU6" s="89"/>
      <c r="AV6" s="89"/>
      <c r="AW6" s="89"/>
      <c r="AX6" s="122"/>
      <c r="AY6" s="122"/>
      <c r="AZ6" s="122"/>
      <c r="BA6" s="122"/>
      <c r="BB6" s="122"/>
      <c r="BC6" s="122"/>
      <c r="BD6" s="122"/>
    </row>
    <row r="7" spans="1:62" ht="2.4" customHeight="1">
      <c r="A7" s="91" t="s">
        <v>58</v>
      </c>
      <c r="B7" s="89"/>
      <c r="C7" s="89"/>
      <c r="D7" s="89"/>
      <c r="E7" s="89"/>
      <c r="F7" s="89"/>
      <c r="G7" s="89"/>
      <c r="H7" s="89"/>
      <c r="I7" s="89"/>
      <c r="J7" s="89"/>
      <c r="K7" s="89"/>
      <c r="L7" s="89"/>
      <c r="M7" s="89"/>
      <c r="N7" s="89"/>
      <c r="S7" s="96"/>
      <c r="T7" s="96"/>
      <c r="U7" s="96"/>
      <c r="V7" s="96"/>
      <c r="W7" s="96"/>
      <c r="AH7" s="91" t="s">
        <v>58</v>
      </c>
      <c r="AI7" s="89"/>
      <c r="AJ7" s="89"/>
      <c r="AK7" s="89"/>
      <c r="AL7" s="89"/>
      <c r="AM7" s="89"/>
      <c r="AN7" s="89"/>
      <c r="AO7" s="89"/>
      <c r="AP7" s="89"/>
      <c r="AQ7" s="89"/>
      <c r="AR7" s="89"/>
      <c r="AS7" s="89"/>
      <c r="AT7" s="89"/>
      <c r="AU7" s="89"/>
      <c r="AZ7" s="96"/>
      <c r="BA7" s="96"/>
      <c r="BB7" s="96"/>
      <c r="BC7" s="96"/>
      <c r="BD7" s="96"/>
    </row>
    <row r="8" spans="1:62" ht="25.75" customHeight="1">
      <c r="B8" s="89"/>
      <c r="C8" s="89"/>
      <c r="D8" s="89"/>
      <c r="E8" s="89"/>
      <c r="F8" s="89"/>
      <c r="G8" s="89"/>
      <c r="H8" s="89"/>
      <c r="I8" s="89"/>
      <c r="J8" s="89"/>
      <c r="K8" s="89"/>
      <c r="L8" s="89"/>
      <c r="M8" s="1531" t="s">
        <v>59</v>
      </c>
      <c r="N8" s="1531"/>
      <c r="O8" s="1811"/>
      <c r="P8" s="1811"/>
      <c r="Q8" s="1811"/>
      <c r="R8" s="1811"/>
      <c r="S8" s="1811"/>
      <c r="T8" s="1811"/>
      <c r="U8" s="1811"/>
      <c r="V8" s="1811"/>
      <c r="W8" s="1811"/>
      <c r="AI8" s="89"/>
      <c r="AJ8" s="89"/>
      <c r="AK8" s="89"/>
      <c r="AL8" s="89"/>
      <c r="AM8" s="89"/>
      <c r="AN8" s="89"/>
      <c r="AO8" s="89"/>
      <c r="AP8" s="89"/>
      <c r="AQ8" s="89"/>
      <c r="AR8" s="89"/>
      <c r="AS8" s="89"/>
      <c r="AT8" s="1531" t="s">
        <v>59</v>
      </c>
      <c r="AU8" s="1531"/>
      <c r="AV8" s="1811"/>
      <c r="AW8" s="1811"/>
      <c r="AX8" s="1811"/>
      <c r="AY8" s="1811"/>
      <c r="AZ8" s="1811"/>
      <c r="BA8" s="1811"/>
      <c r="BB8" s="1811"/>
      <c r="BC8" s="1811"/>
      <c r="BD8" s="1811"/>
    </row>
    <row r="9" spans="1:62" ht="2.4" customHeight="1">
      <c r="B9" s="89"/>
      <c r="C9" s="89"/>
      <c r="D9" s="89"/>
      <c r="E9" s="89"/>
      <c r="F9" s="89"/>
      <c r="G9" s="89"/>
      <c r="H9" s="89"/>
      <c r="I9" s="89"/>
      <c r="J9" s="89"/>
      <c r="K9" s="89"/>
      <c r="L9" s="89"/>
      <c r="M9" s="89"/>
      <c r="N9" s="89"/>
      <c r="O9" s="88"/>
      <c r="P9" s="88"/>
      <c r="Q9" s="88"/>
      <c r="R9" s="88"/>
      <c r="S9" s="88"/>
      <c r="T9" s="88"/>
      <c r="U9" s="88"/>
      <c r="V9" s="88"/>
      <c r="W9" s="88"/>
      <c r="AI9" s="89"/>
      <c r="AJ9" s="89"/>
      <c r="AK9" s="89"/>
      <c r="AL9" s="89"/>
      <c r="AM9" s="89"/>
      <c r="AN9" s="89"/>
      <c r="AO9" s="89"/>
      <c r="AP9" s="89"/>
      <c r="AQ9" s="89"/>
      <c r="AR9" s="89"/>
      <c r="AS9" s="89"/>
      <c r="AT9" s="89"/>
      <c r="AU9" s="89"/>
      <c r="AV9" s="88"/>
      <c r="AW9" s="88"/>
      <c r="AX9" s="88"/>
      <c r="AY9" s="88"/>
      <c r="AZ9" s="88"/>
      <c r="BA9" s="88"/>
      <c r="BB9" s="88"/>
      <c r="BC9" s="88"/>
      <c r="BD9" s="88"/>
    </row>
    <row r="10" spans="1:62" ht="25.75" customHeight="1">
      <c r="B10" s="89"/>
      <c r="C10" s="89"/>
      <c r="D10" s="89"/>
      <c r="E10" s="89"/>
      <c r="F10" s="89"/>
      <c r="G10" s="89"/>
      <c r="H10" s="89"/>
      <c r="I10" s="89"/>
      <c r="J10" s="89"/>
      <c r="K10" s="89"/>
      <c r="L10" s="89"/>
      <c r="M10" s="1531" t="s">
        <v>60</v>
      </c>
      <c r="N10" s="1531"/>
      <c r="O10" s="1811"/>
      <c r="P10" s="1811"/>
      <c r="Q10" s="1811"/>
      <c r="R10" s="1811"/>
      <c r="S10" s="1811"/>
      <c r="T10" s="1811"/>
      <c r="U10" s="1811"/>
      <c r="V10" s="1811"/>
      <c r="W10" s="1811"/>
      <c r="AI10" s="89"/>
      <c r="AJ10" s="89"/>
      <c r="AK10" s="89"/>
      <c r="AL10" s="89"/>
      <c r="AM10" s="89"/>
      <c r="AN10" s="89"/>
      <c r="AO10" s="89"/>
      <c r="AP10" s="89"/>
      <c r="AQ10" s="89"/>
      <c r="AR10" s="89"/>
      <c r="AS10" s="89"/>
      <c r="AT10" s="1531" t="s">
        <v>60</v>
      </c>
      <c r="AU10" s="1531"/>
      <c r="AV10" s="1811"/>
      <c r="AW10" s="1811"/>
      <c r="AX10" s="1811"/>
      <c r="AY10" s="1811"/>
      <c r="AZ10" s="1811"/>
      <c r="BA10" s="1811"/>
      <c r="BB10" s="1811"/>
      <c r="BC10" s="1811"/>
      <c r="BD10" s="1811"/>
    </row>
    <row r="11" spans="1:62" ht="3.65" customHeight="1">
      <c r="B11" s="89"/>
      <c r="C11" s="89"/>
      <c r="D11" s="89"/>
      <c r="E11" s="89"/>
      <c r="F11" s="89"/>
      <c r="G11" s="89"/>
      <c r="H11" s="89"/>
      <c r="I11" s="89"/>
      <c r="J11" s="89"/>
      <c r="K11" s="89"/>
      <c r="L11" s="89"/>
      <c r="M11" s="89"/>
      <c r="N11" s="89"/>
      <c r="O11" s="88"/>
      <c r="P11" s="88"/>
      <c r="Q11" s="88"/>
      <c r="R11" s="88"/>
      <c r="S11" s="88"/>
      <c r="T11" s="88"/>
      <c r="U11" s="88"/>
      <c r="V11" s="88"/>
      <c r="W11" s="88"/>
      <c r="AI11" s="89"/>
      <c r="AJ11" s="89"/>
      <c r="AK11" s="89"/>
      <c r="AL11" s="89"/>
      <c r="AM11" s="89"/>
      <c r="AN11" s="89"/>
      <c r="AO11" s="89"/>
      <c r="AP11" s="89"/>
      <c r="AQ11" s="89"/>
      <c r="AR11" s="89"/>
      <c r="AS11" s="89"/>
      <c r="AT11" s="89"/>
      <c r="AU11" s="89"/>
      <c r="AV11" s="88"/>
      <c r="AW11" s="88"/>
      <c r="AX11" s="88"/>
      <c r="AY11" s="88"/>
      <c r="AZ11" s="88"/>
      <c r="BA11" s="88"/>
      <c r="BB11" s="88"/>
      <c r="BC11" s="88"/>
      <c r="BD11" s="88"/>
    </row>
    <row r="12" spans="1:62" ht="25.75" customHeight="1">
      <c r="B12" s="89"/>
      <c r="C12" s="89"/>
      <c r="D12" s="89"/>
      <c r="E12" s="89"/>
      <c r="F12" s="89"/>
      <c r="G12" s="89"/>
      <c r="H12" s="89"/>
      <c r="I12" s="89"/>
      <c r="J12" s="89"/>
      <c r="K12" s="89"/>
      <c r="L12" s="89"/>
      <c r="M12" s="1533" t="s">
        <v>61</v>
      </c>
      <c r="N12" s="1533"/>
      <c r="O12" s="1811"/>
      <c r="P12" s="1811"/>
      <c r="Q12" s="1811"/>
      <c r="R12" s="1811"/>
      <c r="S12" s="1811"/>
      <c r="T12" s="1811"/>
      <c r="U12" s="1811"/>
      <c r="V12" s="1811"/>
      <c r="W12" s="1811"/>
      <c r="AI12" s="89"/>
      <c r="AJ12" s="89"/>
      <c r="AK12" s="89"/>
      <c r="AL12" s="89"/>
      <c r="AM12" s="89"/>
      <c r="AN12" s="89"/>
      <c r="AO12" s="89"/>
      <c r="AP12" s="89"/>
      <c r="AQ12" s="89"/>
      <c r="AR12" s="89"/>
      <c r="AS12" s="89"/>
      <c r="AT12" s="1533" t="s">
        <v>61</v>
      </c>
      <c r="AU12" s="1533"/>
      <c r="AV12" s="1811"/>
      <c r="AW12" s="1811"/>
      <c r="AX12" s="1811"/>
      <c r="AY12" s="1811"/>
      <c r="AZ12" s="1811"/>
      <c r="BA12" s="1811"/>
      <c r="BB12" s="1811"/>
      <c r="BC12" s="1811"/>
      <c r="BD12" s="1811"/>
    </row>
    <row r="13" spans="1:62" ht="21" customHeight="1">
      <c r="M13" s="89"/>
      <c r="N13" s="89"/>
      <c r="O13" s="89"/>
      <c r="P13" s="89"/>
      <c r="Q13" s="89"/>
      <c r="R13" s="89"/>
      <c r="S13" s="89"/>
      <c r="T13" s="89"/>
      <c r="U13" s="89"/>
      <c r="V13" s="89"/>
      <c r="W13" s="89"/>
      <c r="AT13" s="89"/>
      <c r="AU13" s="89"/>
      <c r="AV13" s="89"/>
      <c r="AW13" s="89"/>
      <c r="AX13" s="89"/>
      <c r="AY13" s="89"/>
      <c r="AZ13" s="89"/>
      <c r="BA13" s="89"/>
      <c r="BB13" s="89"/>
      <c r="BC13" s="89"/>
      <c r="BD13" s="89"/>
    </row>
    <row r="14" spans="1:62" ht="2.4" customHeight="1">
      <c r="N14" s="89"/>
      <c r="O14" s="88"/>
      <c r="P14" s="88"/>
      <c r="Q14" s="88"/>
      <c r="R14" s="88"/>
      <c r="S14" s="88"/>
      <c r="T14" s="88"/>
      <c r="U14" s="88"/>
      <c r="V14" s="88"/>
      <c r="W14" s="88"/>
      <c r="AU14" s="89"/>
      <c r="AV14" s="88"/>
      <c r="AW14" s="88"/>
      <c r="AX14" s="88"/>
      <c r="AY14" s="88"/>
      <c r="AZ14" s="88"/>
      <c r="BA14" s="88"/>
      <c r="BB14" s="88"/>
      <c r="BC14" s="88"/>
      <c r="BD14" s="88"/>
    </row>
    <row r="15" spans="1:62" ht="2.4" customHeight="1">
      <c r="N15" s="89"/>
      <c r="O15" s="88"/>
      <c r="P15" s="88"/>
      <c r="Q15" s="88"/>
      <c r="R15" s="88"/>
      <c r="S15" s="88"/>
      <c r="T15" s="88"/>
      <c r="U15" s="88"/>
      <c r="V15" s="88"/>
      <c r="W15" s="88"/>
      <c r="AU15" s="89"/>
      <c r="AV15" s="88"/>
      <c r="AW15" s="88"/>
      <c r="AX15" s="88"/>
      <c r="AY15" s="88"/>
      <c r="AZ15" s="88"/>
      <c r="BA15" s="88"/>
      <c r="BB15" s="88"/>
      <c r="BC15" s="88"/>
      <c r="BD15" s="88"/>
    </row>
    <row r="16" spans="1:62" s="99" customFormat="1" ht="14">
      <c r="A16" s="1524" t="s">
        <v>12</v>
      </c>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592"/>
      <c r="Z16" s="98"/>
      <c r="AA16" s="98"/>
      <c r="AB16" s="98"/>
      <c r="AC16" s="98"/>
      <c r="AD16" s="98"/>
      <c r="AE16" s="98"/>
      <c r="AF16" s="98"/>
      <c r="AG16" s="98"/>
      <c r="AH16" s="1524" t="s">
        <v>12</v>
      </c>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24"/>
      <c r="BF16" s="98"/>
      <c r="BG16" s="98"/>
      <c r="BH16" s="98"/>
      <c r="BI16" s="725"/>
      <c r="BJ16" s="725"/>
    </row>
    <row r="17" spans="1:62" s="99" customFormat="1" ht="21">
      <c r="A17" s="1525" t="s">
        <v>82</v>
      </c>
      <c r="B17" s="1525"/>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98"/>
      <c r="Z17" s="98"/>
      <c r="AH17" s="1525" t="s">
        <v>82</v>
      </c>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I17" s="726"/>
      <c r="BJ17" s="726"/>
    </row>
    <row r="18" spans="1:62" ht="11.4" customHeight="1">
      <c r="BI18" s="726"/>
      <c r="BJ18" s="726"/>
    </row>
    <row r="19" spans="1:62">
      <c r="B19" s="1816" t="s">
        <v>8</v>
      </c>
      <c r="C19" s="1816"/>
      <c r="D19" s="30"/>
      <c r="E19" s="95" t="s">
        <v>52</v>
      </c>
      <c r="F19" s="37"/>
      <c r="G19" s="95" t="s">
        <v>53</v>
      </c>
      <c r="H19" s="37"/>
      <c r="I19" s="1527" t="s">
        <v>63</v>
      </c>
      <c r="J19" s="1527"/>
      <c r="K19" s="38"/>
      <c r="L19" s="1528" t="s">
        <v>64</v>
      </c>
      <c r="M19" s="1528"/>
      <c r="N19" s="1528"/>
      <c r="O19" s="1535"/>
      <c r="P19" s="1535"/>
      <c r="Q19" s="1817" t="s">
        <v>65</v>
      </c>
      <c r="R19" s="1817"/>
      <c r="S19" s="1817"/>
      <c r="T19" s="1817"/>
      <c r="U19" s="1817"/>
      <c r="V19" s="1817"/>
      <c r="W19" s="1817"/>
      <c r="X19" s="1817"/>
      <c r="Y19" s="91"/>
      <c r="AA19" s="97" t="s">
        <v>66</v>
      </c>
      <c r="AI19" s="1816" t="s">
        <v>8</v>
      </c>
      <c r="AJ19" s="1816"/>
      <c r="AK19" s="811" t="s">
        <v>790</v>
      </c>
      <c r="AL19" s="95" t="s">
        <v>52</v>
      </c>
      <c r="AM19" s="810" t="s">
        <v>790</v>
      </c>
      <c r="AN19" s="95" t="s">
        <v>53</v>
      </c>
      <c r="AO19" s="810" t="s">
        <v>790</v>
      </c>
      <c r="AP19" s="1527" t="s">
        <v>63</v>
      </c>
      <c r="AQ19" s="1527"/>
      <c r="AR19" s="38"/>
      <c r="AS19" s="1528" t="s">
        <v>64</v>
      </c>
      <c r="AT19" s="1528"/>
      <c r="AU19" s="1528"/>
      <c r="AV19" s="1765" t="s">
        <v>814</v>
      </c>
      <c r="AW19" s="1765"/>
      <c r="AX19" s="1817" t="s">
        <v>65</v>
      </c>
      <c r="AY19" s="1817"/>
      <c r="AZ19" s="1817"/>
      <c r="BA19" s="1817"/>
      <c r="BB19" s="1817"/>
      <c r="BC19" s="1817"/>
      <c r="BD19" s="1817"/>
      <c r="BE19" s="1817"/>
    </row>
    <row r="20" spans="1:62" ht="44.4" customHeight="1">
      <c r="A20" s="1766" t="s">
        <v>766</v>
      </c>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AH20" s="1766" t="s">
        <v>766</v>
      </c>
      <c r="AI20" s="1766"/>
      <c r="AJ20" s="1766"/>
      <c r="AK20" s="1766"/>
      <c r="AL20" s="1766"/>
      <c r="AM20" s="1766"/>
      <c r="AN20" s="1766"/>
      <c r="AO20" s="1766"/>
      <c r="AP20" s="1766"/>
      <c r="AQ20" s="1766"/>
      <c r="AR20" s="1766"/>
      <c r="AS20" s="1766"/>
      <c r="AT20" s="1766"/>
      <c r="AU20" s="1766"/>
      <c r="AV20" s="1766"/>
      <c r="AW20" s="1766"/>
      <c r="AX20" s="1766"/>
      <c r="AY20" s="1766"/>
      <c r="AZ20" s="1766"/>
      <c r="BA20" s="1766"/>
      <c r="BB20" s="1766"/>
      <c r="BC20" s="1766"/>
      <c r="BD20" s="1766"/>
      <c r="BE20" s="1766"/>
    </row>
    <row r="21" spans="1:62" ht="13.25" hidden="1" customHeight="1">
      <c r="B21" s="471"/>
      <c r="C21" s="471"/>
      <c r="D21" s="471"/>
      <c r="E21" s="471"/>
      <c r="F21" s="471"/>
      <c r="G21" s="471"/>
      <c r="H21" s="471"/>
      <c r="I21" s="471"/>
      <c r="J21" s="471"/>
      <c r="K21" s="471"/>
      <c r="L21" s="471"/>
      <c r="M21" s="471"/>
      <c r="N21" s="471"/>
      <c r="O21" s="471"/>
      <c r="P21" s="471"/>
      <c r="Q21" s="471"/>
      <c r="R21" s="471"/>
      <c r="S21" s="471"/>
      <c r="T21" s="471"/>
      <c r="U21" s="471"/>
      <c r="V21" s="471"/>
      <c r="W21" s="471"/>
      <c r="AI21" s="471"/>
      <c r="AJ21" s="471"/>
      <c r="AK21" s="471"/>
      <c r="AL21" s="471"/>
      <c r="AM21" s="471"/>
      <c r="AN21" s="471"/>
      <c r="AO21" s="471"/>
      <c r="AP21" s="471"/>
      <c r="AQ21" s="471"/>
      <c r="AR21" s="471"/>
      <c r="AS21" s="471"/>
      <c r="AT21" s="471"/>
      <c r="AU21" s="471"/>
      <c r="AV21" s="471"/>
      <c r="AW21" s="471"/>
      <c r="AX21" s="471"/>
      <c r="AY21" s="471"/>
      <c r="AZ21" s="471"/>
      <c r="BA21" s="471"/>
      <c r="BB21" s="471"/>
      <c r="BC21" s="471"/>
      <c r="BD21" s="471"/>
    </row>
    <row r="22" spans="1:62" ht="13.25" customHeight="1">
      <c r="B22" s="471"/>
      <c r="C22" s="471"/>
      <c r="D22" s="471"/>
      <c r="E22" s="471"/>
      <c r="F22" s="471"/>
      <c r="G22" s="471"/>
      <c r="H22" s="471"/>
      <c r="I22" s="471"/>
      <c r="J22" s="471"/>
      <c r="K22" s="471"/>
      <c r="L22" s="471"/>
      <c r="M22" s="471"/>
      <c r="N22" s="471"/>
      <c r="O22" s="471"/>
      <c r="P22" s="471"/>
      <c r="Q22" s="471"/>
      <c r="R22" s="471"/>
      <c r="S22" s="471"/>
      <c r="T22" s="471"/>
      <c r="U22" s="471"/>
      <c r="V22" s="471"/>
      <c r="W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row>
    <row r="23" spans="1:62">
      <c r="B23" s="1516" t="s">
        <v>67</v>
      </c>
      <c r="C23" s="1516"/>
      <c r="D23" s="1516"/>
      <c r="E23" s="1516"/>
      <c r="F23" s="1516"/>
      <c r="G23" s="1516"/>
      <c r="H23" s="1516"/>
      <c r="I23" s="1516"/>
      <c r="J23" s="1516"/>
      <c r="K23" s="1516"/>
      <c r="L23" s="1516"/>
      <c r="M23" s="1516"/>
      <c r="N23" s="1516"/>
      <c r="O23" s="1516"/>
      <c r="P23" s="1516"/>
      <c r="Q23" s="1516"/>
      <c r="R23" s="1516"/>
      <c r="S23" s="1516"/>
      <c r="T23" s="1516"/>
      <c r="U23" s="1516"/>
      <c r="V23" s="1516"/>
      <c r="W23" s="1516"/>
      <c r="AI23" s="1516" t="s">
        <v>67</v>
      </c>
      <c r="AJ23" s="1516"/>
      <c r="AK23" s="1516"/>
      <c r="AL23" s="1516"/>
      <c r="AM23" s="1516"/>
      <c r="AN23" s="1516"/>
      <c r="AO23" s="1516"/>
      <c r="AP23" s="1516"/>
      <c r="AQ23" s="1516"/>
      <c r="AR23" s="1516"/>
      <c r="AS23" s="1516"/>
      <c r="AT23" s="1516"/>
      <c r="AU23" s="1516"/>
      <c r="AV23" s="1516"/>
      <c r="AW23" s="1516"/>
      <c r="AX23" s="1516"/>
      <c r="AY23" s="1516"/>
      <c r="AZ23" s="1516"/>
      <c r="BA23" s="1516"/>
      <c r="BB23" s="1516"/>
      <c r="BC23" s="1516"/>
      <c r="BD23" s="1516"/>
    </row>
    <row r="24" spans="1:62" ht="13.25" hidden="1" customHeight="1">
      <c r="B24" s="472"/>
      <c r="C24" s="472"/>
      <c r="D24" s="472"/>
      <c r="E24" s="472"/>
      <c r="F24" s="472"/>
      <c r="G24" s="472"/>
      <c r="H24" s="472"/>
      <c r="I24" s="472"/>
      <c r="J24" s="472"/>
      <c r="K24" s="472"/>
      <c r="L24" s="472"/>
      <c r="M24" s="472"/>
      <c r="N24" s="472"/>
      <c r="O24" s="472"/>
      <c r="P24" s="472"/>
      <c r="Q24" s="472"/>
      <c r="R24" s="472"/>
      <c r="S24" s="472"/>
      <c r="T24" s="472"/>
      <c r="U24" s="472"/>
      <c r="V24" s="472"/>
      <c r="W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row>
    <row r="25" spans="1:62" ht="13.25" customHeight="1">
      <c r="B25" s="473"/>
      <c r="C25" s="473"/>
      <c r="D25" s="473"/>
      <c r="E25" s="473"/>
      <c r="F25" s="473"/>
      <c r="G25" s="473"/>
      <c r="H25" s="473"/>
      <c r="I25" s="473"/>
      <c r="J25" s="473"/>
      <c r="K25" s="473"/>
      <c r="L25" s="473"/>
      <c r="M25" s="473"/>
      <c r="N25" s="473"/>
      <c r="O25" s="473"/>
      <c r="P25" s="473"/>
      <c r="Q25" s="473"/>
      <c r="R25" s="473"/>
      <c r="S25" s="473"/>
      <c r="T25" s="473"/>
      <c r="U25" s="473"/>
      <c r="V25" s="473"/>
      <c r="W25" s="473"/>
      <c r="AI25" s="473"/>
      <c r="AJ25" s="473"/>
      <c r="AK25" s="473"/>
      <c r="AL25" s="473"/>
      <c r="AM25" s="473"/>
      <c r="AN25" s="473"/>
      <c r="AO25" s="473"/>
      <c r="AP25" s="473"/>
      <c r="AQ25" s="473"/>
      <c r="AR25" s="473"/>
      <c r="AS25" s="473"/>
      <c r="AT25" s="473"/>
      <c r="AU25" s="473"/>
      <c r="AV25" s="473"/>
      <c r="AW25" s="473"/>
      <c r="AX25" s="473"/>
      <c r="AY25" s="473"/>
      <c r="AZ25" s="473"/>
      <c r="BA25" s="473"/>
      <c r="BB25" s="473"/>
      <c r="BC25" s="473"/>
      <c r="BD25" s="473"/>
    </row>
    <row r="26" spans="1:62" ht="23.4" customHeight="1">
      <c r="B26" s="1626" t="s">
        <v>68</v>
      </c>
      <c r="C26" s="1627"/>
      <c r="D26" s="1627"/>
      <c r="E26" s="1627"/>
      <c r="F26" s="1627"/>
      <c r="G26" s="1627"/>
      <c r="H26" s="1627"/>
      <c r="I26" s="1627"/>
      <c r="J26" s="1779"/>
      <c r="K26" s="1561">
        <f>基本情報!E2</f>
        <v>0</v>
      </c>
      <c r="L26" s="1562"/>
      <c r="M26" s="1562"/>
      <c r="N26" s="1562"/>
      <c r="O26" s="1562"/>
      <c r="P26" s="1562"/>
      <c r="Q26" s="1562"/>
      <c r="R26" s="1537" t="str">
        <f>基本情報!I2</f>
        <v>系統用蓄電池設備導入事業</v>
      </c>
      <c r="S26" s="1537"/>
      <c r="T26" s="1537"/>
      <c r="U26" s="1537"/>
      <c r="V26" s="1537"/>
      <c r="W26" s="1538"/>
      <c r="Z26" s="91"/>
      <c r="AI26" s="1626" t="s">
        <v>68</v>
      </c>
      <c r="AJ26" s="1627"/>
      <c r="AK26" s="1627"/>
      <c r="AL26" s="1627"/>
      <c r="AM26" s="1627"/>
      <c r="AN26" s="1627"/>
      <c r="AO26" s="1627"/>
      <c r="AP26" s="1627"/>
      <c r="AQ26" s="1779"/>
      <c r="AR26" s="1843">
        <f>基本情報!AN2</f>
        <v>0</v>
      </c>
      <c r="AS26" s="1844"/>
      <c r="AT26" s="1844"/>
      <c r="AU26" s="1844"/>
      <c r="AV26" s="1844"/>
      <c r="AW26" s="1844"/>
      <c r="AX26" s="824" t="s">
        <v>1098</v>
      </c>
      <c r="AZ26" s="824"/>
      <c r="BA26" s="824"/>
      <c r="BB26" s="824"/>
      <c r="BC26" s="824"/>
      <c r="BD26" s="825"/>
    </row>
    <row r="27" spans="1:62">
      <c r="B27" s="1659" t="s">
        <v>69</v>
      </c>
      <c r="C27" s="1660"/>
      <c r="D27" s="1660"/>
      <c r="E27" s="1660"/>
      <c r="F27" s="1660"/>
      <c r="G27" s="1660"/>
      <c r="H27" s="1660"/>
      <c r="I27" s="1660"/>
      <c r="J27" s="1661"/>
      <c r="K27" s="109" t="s">
        <v>70</v>
      </c>
      <c r="L27" s="1560"/>
      <c r="M27" s="1560"/>
      <c r="N27" s="1560"/>
      <c r="O27" s="1621"/>
      <c r="P27" s="110" t="s">
        <v>71</v>
      </c>
      <c r="Q27" s="110"/>
      <c r="R27" s="110"/>
      <c r="S27" s="110"/>
      <c r="T27" s="110"/>
      <c r="U27" s="110"/>
      <c r="V27" s="110"/>
      <c r="W27" s="483"/>
      <c r="Z27" s="91"/>
      <c r="AI27" s="1659" t="s">
        <v>69</v>
      </c>
      <c r="AJ27" s="1660"/>
      <c r="AK27" s="1660"/>
      <c r="AL27" s="1660"/>
      <c r="AM27" s="1660"/>
      <c r="AN27" s="1660"/>
      <c r="AO27" s="1660"/>
      <c r="AP27" s="1660"/>
      <c r="AQ27" s="1661"/>
      <c r="AR27" s="109" t="s">
        <v>70</v>
      </c>
      <c r="AS27" s="1863" t="s">
        <v>1101</v>
      </c>
      <c r="AT27" s="1863"/>
      <c r="AU27" s="1863"/>
      <c r="AV27" s="1864"/>
      <c r="AW27" s="110" t="s">
        <v>71</v>
      </c>
      <c r="AX27" s="110"/>
      <c r="AY27" s="110"/>
      <c r="AZ27" s="110"/>
      <c r="BA27" s="110"/>
      <c r="BB27" s="110"/>
      <c r="BC27" s="110"/>
      <c r="BD27" s="483"/>
    </row>
    <row r="28" spans="1:62" ht="13.5" customHeight="1">
      <c r="B28" s="1778" t="s">
        <v>83</v>
      </c>
      <c r="C28" s="1778"/>
      <c r="D28" s="1778"/>
      <c r="E28" s="1626" t="s">
        <v>84</v>
      </c>
      <c r="F28" s="1627"/>
      <c r="G28" s="1627"/>
      <c r="H28" s="1627"/>
      <c r="I28" s="1627"/>
      <c r="J28" s="1779"/>
      <c r="K28" s="1780" t="s">
        <v>85</v>
      </c>
      <c r="L28" s="1781"/>
      <c r="M28" s="1822"/>
      <c r="N28" s="1822"/>
      <c r="O28" s="1822"/>
      <c r="P28" s="1822"/>
      <c r="Q28" s="1822"/>
      <c r="R28" s="1822"/>
      <c r="S28" s="1822"/>
      <c r="T28" s="1822"/>
      <c r="U28" s="1823"/>
      <c r="V28" s="1823"/>
      <c r="W28" s="1824"/>
      <c r="X28" s="593"/>
      <c r="AI28" s="1778" t="s">
        <v>83</v>
      </c>
      <c r="AJ28" s="1778"/>
      <c r="AK28" s="1778"/>
      <c r="AL28" s="1626" t="s">
        <v>84</v>
      </c>
      <c r="AM28" s="1627"/>
      <c r="AN28" s="1627"/>
      <c r="AO28" s="1627"/>
      <c r="AP28" s="1627"/>
      <c r="AQ28" s="1779"/>
      <c r="AR28" s="1780" t="s">
        <v>85</v>
      </c>
      <c r="AS28" s="1781"/>
      <c r="AT28" s="1782" t="s">
        <v>857</v>
      </c>
      <c r="AU28" s="1782"/>
      <c r="AV28" s="1782"/>
      <c r="AW28" s="1782"/>
      <c r="AX28" s="1782"/>
      <c r="AY28" s="1782"/>
      <c r="AZ28" s="1782"/>
      <c r="BA28" s="1782"/>
      <c r="BB28" s="1783"/>
      <c r="BC28" s="1783"/>
      <c r="BD28" s="1784"/>
      <c r="BE28" s="593"/>
    </row>
    <row r="29" spans="1:62" ht="24" customHeight="1">
      <c r="B29" s="1778"/>
      <c r="C29" s="1778"/>
      <c r="D29" s="1778"/>
      <c r="E29" s="1659"/>
      <c r="F29" s="1660"/>
      <c r="G29" s="1660"/>
      <c r="H29" s="1660"/>
      <c r="I29" s="1660"/>
      <c r="J29" s="1661"/>
      <c r="K29" s="1825"/>
      <c r="L29" s="1786"/>
      <c r="M29" s="1786"/>
      <c r="N29" s="1786"/>
      <c r="O29" s="1786"/>
      <c r="P29" s="1786"/>
      <c r="Q29" s="1786"/>
      <c r="R29" s="1786"/>
      <c r="S29" s="1786"/>
      <c r="T29" s="1786"/>
      <c r="U29" s="1787"/>
      <c r="V29" s="1787"/>
      <c r="W29" s="1788"/>
      <c r="X29" s="594"/>
      <c r="AI29" s="1778"/>
      <c r="AJ29" s="1778"/>
      <c r="AK29" s="1778"/>
      <c r="AL29" s="1659"/>
      <c r="AM29" s="1660"/>
      <c r="AN29" s="1660"/>
      <c r="AO29" s="1660"/>
      <c r="AP29" s="1660"/>
      <c r="AQ29" s="1661"/>
      <c r="AR29" s="1785" t="s">
        <v>858</v>
      </c>
      <c r="AS29" s="1786"/>
      <c r="AT29" s="1786"/>
      <c r="AU29" s="1786"/>
      <c r="AV29" s="1786"/>
      <c r="AW29" s="1786"/>
      <c r="AX29" s="1786"/>
      <c r="AY29" s="1786"/>
      <c r="AZ29" s="1786"/>
      <c r="BA29" s="1786"/>
      <c r="BB29" s="1787"/>
      <c r="BC29" s="1787"/>
      <c r="BD29" s="1788"/>
      <c r="BE29" s="594"/>
    </row>
    <row r="30" spans="1:62">
      <c r="B30" s="1778"/>
      <c r="C30" s="1778"/>
      <c r="D30" s="1778"/>
      <c r="E30" s="1789" t="s">
        <v>86</v>
      </c>
      <c r="F30" s="1790"/>
      <c r="G30" s="1790"/>
      <c r="H30" s="1790"/>
      <c r="I30" s="1790"/>
      <c r="J30" s="1791"/>
      <c r="K30" s="1812"/>
      <c r="L30" s="1813"/>
      <c r="M30" s="1813"/>
      <c r="N30" s="1813"/>
      <c r="O30" s="1813"/>
      <c r="P30" s="1813"/>
      <c r="Q30" s="1813"/>
      <c r="R30" s="1813"/>
      <c r="S30" s="1813"/>
      <c r="T30" s="1813"/>
      <c r="U30" s="1814"/>
      <c r="V30" s="1814"/>
      <c r="W30" s="1815"/>
      <c r="X30" s="594"/>
      <c r="AA30" s="92"/>
      <c r="AI30" s="1778"/>
      <c r="AJ30" s="1778"/>
      <c r="AK30" s="1778"/>
      <c r="AL30" s="1789" t="s">
        <v>86</v>
      </c>
      <c r="AM30" s="1790"/>
      <c r="AN30" s="1790"/>
      <c r="AO30" s="1790"/>
      <c r="AP30" s="1790"/>
      <c r="AQ30" s="1791"/>
      <c r="AR30" s="1792" t="s">
        <v>859</v>
      </c>
      <c r="AS30" s="1793"/>
      <c r="AT30" s="1793"/>
      <c r="AU30" s="1793"/>
      <c r="AV30" s="1793"/>
      <c r="AW30" s="1793"/>
      <c r="AX30" s="1793"/>
      <c r="AY30" s="1793"/>
      <c r="AZ30" s="1793"/>
      <c r="BA30" s="1793"/>
      <c r="BB30" s="1794"/>
      <c r="BC30" s="1794"/>
      <c r="BD30" s="1795"/>
      <c r="BE30" s="594"/>
    </row>
    <row r="31" spans="1:62" ht="23.4" customHeight="1">
      <c r="B31" s="1778"/>
      <c r="C31" s="1778"/>
      <c r="D31" s="1778"/>
      <c r="E31" s="1510" t="s">
        <v>87</v>
      </c>
      <c r="F31" s="1660"/>
      <c r="G31" s="1660"/>
      <c r="H31" s="1660"/>
      <c r="I31" s="1660"/>
      <c r="J31" s="1661"/>
      <c r="K31" s="1818"/>
      <c r="L31" s="1819"/>
      <c r="M31" s="1819"/>
      <c r="N31" s="1819"/>
      <c r="O31" s="1819"/>
      <c r="P31" s="1819"/>
      <c r="Q31" s="1819"/>
      <c r="R31" s="1819"/>
      <c r="S31" s="1819"/>
      <c r="T31" s="1819"/>
      <c r="U31" s="1820"/>
      <c r="V31" s="1820"/>
      <c r="W31" s="1821"/>
      <c r="X31" s="594"/>
      <c r="AA31" s="92"/>
      <c r="AI31" s="1778"/>
      <c r="AJ31" s="1778"/>
      <c r="AK31" s="1778"/>
      <c r="AL31" s="1510" t="s">
        <v>87</v>
      </c>
      <c r="AM31" s="1660"/>
      <c r="AN31" s="1660"/>
      <c r="AO31" s="1660"/>
      <c r="AP31" s="1660"/>
      <c r="AQ31" s="1661"/>
      <c r="AR31" s="1796" t="s">
        <v>860</v>
      </c>
      <c r="AS31" s="1797"/>
      <c r="AT31" s="1797"/>
      <c r="AU31" s="1797"/>
      <c r="AV31" s="1797"/>
      <c r="AW31" s="1797"/>
      <c r="AX31" s="1797"/>
      <c r="AY31" s="1797"/>
      <c r="AZ31" s="1797"/>
      <c r="BA31" s="1797"/>
      <c r="BB31" s="1798"/>
      <c r="BC31" s="1798"/>
      <c r="BD31" s="1799"/>
      <c r="BE31" s="594"/>
    </row>
    <row r="32" spans="1:62">
      <c r="B32" s="1778"/>
      <c r="C32" s="1778"/>
      <c r="D32" s="1778"/>
      <c r="E32" s="1800" t="s">
        <v>46</v>
      </c>
      <c r="F32" s="1801"/>
      <c r="G32" s="1801"/>
      <c r="H32" s="1801"/>
      <c r="I32" s="1801"/>
      <c r="J32" s="1802"/>
      <c r="K32" s="1807"/>
      <c r="L32" s="1808"/>
      <c r="M32" s="1808"/>
      <c r="N32" s="1808"/>
      <c r="O32" s="1808"/>
      <c r="P32" s="1808"/>
      <c r="Q32" s="1808"/>
      <c r="R32" s="1808"/>
      <c r="S32" s="1808"/>
      <c r="T32" s="1808"/>
      <c r="U32" s="1809"/>
      <c r="V32" s="1809"/>
      <c r="W32" s="1810"/>
      <c r="X32" s="594"/>
      <c r="AA32" s="92"/>
      <c r="AI32" s="1778"/>
      <c r="AJ32" s="1778"/>
      <c r="AK32" s="1778"/>
      <c r="AL32" s="1800" t="s">
        <v>46</v>
      </c>
      <c r="AM32" s="1801"/>
      <c r="AN32" s="1801"/>
      <c r="AO32" s="1801"/>
      <c r="AP32" s="1801"/>
      <c r="AQ32" s="1802"/>
      <c r="AR32" s="1807"/>
      <c r="AS32" s="1808"/>
      <c r="AT32" s="1808"/>
      <c r="AU32" s="1808"/>
      <c r="AV32" s="1808"/>
      <c r="AW32" s="1808"/>
      <c r="AX32" s="1808"/>
      <c r="AY32" s="1808"/>
      <c r="AZ32" s="1808"/>
      <c r="BA32" s="1808"/>
      <c r="BB32" s="1809"/>
      <c r="BC32" s="1809"/>
      <c r="BD32" s="1810"/>
      <c r="BE32" s="594"/>
    </row>
    <row r="33" spans="1:62" ht="13.5" customHeight="1">
      <c r="B33" s="1778" t="s">
        <v>88</v>
      </c>
      <c r="C33" s="1778"/>
      <c r="D33" s="1778"/>
      <c r="E33" s="1626" t="s">
        <v>84</v>
      </c>
      <c r="F33" s="1627"/>
      <c r="G33" s="1627"/>
      <c r="H33" s="1627"/>
      <c r="I33" s="1627"/>
      <c r="J33" s="1779"/>
      <c r="K33" s="1780" t="s">
        <v>85</v>
      </c>
      <c r="L33" s="1781"/>
      <c r="M33" s="1822"/>
      <c r="N33" s="1822"/>
      <c r="O33" s="1822"/>
      <c r="P33" s="1822"/>
      <c r="Q33" s="1822"/>
      <c r="R33" s="1822"/>
      <c r="S33" s="1822"/>
      <c r="T33" s="1822"/>
      <c r="U33" s="1823"/>
      <c r="V33" s="1823"/>
      <c r="W33" s="1824"/>
      <c r="X33" s="593"/>
      <c r="AA33" s="92"/>
      <c r="AI33" s="1778" t="s">
        <v>88</v>
      </c>
      <c r="AJ33" s="1778"/>
      <c r="AK33" s="1778"/>
      <c r="AL33" s="1626" t="s">
        <v>84</v>
      </c>
      <c r="AM33" s="1627"/>
      <c r="AN33" s="1627"/>
      <c r="AO33" s="1627"/>
      <c r="AP33" s="1627"/>
      <c r="AQ33" s="1779"/>
      <c r="AR33" s="1780" t="s">
        <v>85</v>
      </c>
      <c r="AS33" s="1781"/>
      <c r="AT33" s="1782" t="s">
        <v>857</v>
      </c>
      <c r="AU33" s="1782"/>
      <c r="AV33" s="1782"/>
      <c r="AW33" s="1782"/>
      <c r="AX33" s="1782"/>
      <c r="AY33" s="1782"/>
      <c r="AZ33" s="1782"/>
      <c r="BA33" s="1782"/>
      <c r="BB33" s="1783"/>
      <c r="BC33" s="1783"/>
      <c r="BD33" s="1784"/>
      <c r="BE33" s="593"/>
    </row>
    <row r="34" spans="1:62" ht="24" customHeight="1">
      <c r="B34" s="1778"/>
      <c r="C34" s="1778"/>
      <c r="D34" s="1778"/>
      <c r="E34" s="1659"/>
      <c r="F34" s="1660"/>
      <c r="G34" s="1660"/>
      <c r="H34" s="1660"/>
      <c r="I34" s="1660"/>
      <c r="J34" s="1661"/>
      <c r="K34" s="1827"/>
      <c r="L34" s="1828"/>
      <c r="M34" s="1828"/>
      <c r="N34" s="1828"/>
      <c r="O34" s="1828"/>
      <c r="P34" s="1828"/>
      <c r="Q34" s="1828"/>
      <c r="R34" s="1828"/>
      <c r="S34" s="1828"/>
      <c r="T34" s="1828"/>
      <c r="U34" s="1829"/>
      <c r="V34" s="1829"/>
      <c r="W34" s="1830"/>
      <c r="X34" s="594"/>
      <c r="AA34" s="92"/>
      <c r="AI34" s="1778"/>
      <c r="AJ34" s="1778"/>
      <c r="AK34" s="1778"/>
      <c r="AL34" s="1659"/>
      <c r="AM34" s="1660"/>
      <c r="AN34" s="1660"/>
      <c r="AO34" s="1660"/>
      <c r="AP34" s="1660"/>
      <c r="AQ34" s="1661"/>
      <c r="AR34" s="1785" t="s">
        <v>858</v>
      </c>
      <c r="AS34" s="1786"/>
      <c r="AT34" s="1786"/>
      <c r="AU34" s="1786"/>
      <c r="AV34" s="1786"/>
      <c r="AW34" s="1786"/>
      <c r="AX34" s="1786"/>
      <c r="AY34" s="1786"/>
      <c r="AZ34" s="1786"/>
      <c r="BA34" s="1786"/>
      <c r="BB34" s="1787"/>
      <c r="BC34" s="1787"/>
      <c r="BD34" s="1788"/>
      <c r="BE34" s="594"/>
    </row>
    <row r="35" spans="1:62">
      <c r="B35" s="1778"/>
      <c r="C35" s="1778"/>
      <c r="D35" s="1778"/>
      <c r="E35" s="1789" t="s">
        <v>86</v>
      </c>
      <c r="F35" s="1790"/>
      <c r="G35" s="1790"/>
      <c r="H35" s="1790"/>
      <c r="I35" s="1790"/>
      <c r="J35" s="1791"/>
      <c r="K35" s="1831"/>
      <c r="L35" s="1832"/>
      <c r="M35" s="1832"/>
      <c r="N35" s="1832"/>
      <c r="O35" s="1832"/>
      <c r="P35" s="1832"/>
      <c r="Q35" s="1832"/>
      <c r="R35" s="1832"/>
      <c r="S35" s="1832"/>
      <c r="T35" s="1832"/>
      <c r="U35" s="1832"/>
      <c r="V35" s="1832"/>
      <c r="W35" s="1833"/>
      <c r="X35" s="594"/>
      <c r="AA35" s="92"/>
      <c r="AI35" s="1778"/>
      <c r="AJ35" s="1778"/>
      <c r="AK35" s="1778"/>
      <c r="AL35" s="1789" t="s">
        <v>86</v>
      </c>
      <c r="AM35" s="1790"/>
      <c r="AN35" s="1790"/>
      <c r="AO35" s="1790"/>
      <c r="AP35" s="1790"/>
      <c r="AQ35" s="1791"/>
      <c r="AR35" s="1792" t="s">
        <v>859</v>
      </c>
      <c r="AS35" s="1793"/>
      <c r="AT35" s="1793"/>
      <c r="AU35" s="1793"/>
      <c r="AV35" s="1793"/>
      <c r="AW35" s="1793"/>
      <c r="AX35" s="1793"/>
      <c r="AY35" s="1793"/>
      <c r="AZ35" s="1793"/>
      <c r="BA35" s="1793"/>
      <c r="BB35" s="1794"/>
      <c r="BC35" s="1794"/>
      <c r="BD35" s="1795"/>
      <c r="BE35" s="594"/>
    </row>
    <row r="36" spans="1:62" ht="23.4" customHeight="1">
      <c r="B36" s="1778"/>
      <c r="C36" s="1778"/>
      <c r="D36" s="1778"/>
      <c r="E36" s="1510" t="s">
        <v>87</v>
      </c>
      <c r="F36" s="1660"/>
      <c r="G36" s="1660"/>
      <c r="H36" s="1660"/>
      <c r="I36" s="1660"/>
      <c r="J36" s="1661"/>
      <c r="K36" s="1834"/>
      <c r="L36" s="1835"/>
      <c r="M36" s="1835"/>
      <c r="N36" s="1835"/>
      <c r="O36" s="1835"/>
      <c r="P36" s="1835"/>
      <c r="Q36" s="1835"/>
      <c r="R36" s="1835"/>
      <c r="S36" s="1835"/>
      <c r="T36" s="1835"/>
      <c r="U36" s="1836"/>
      <c r="V36" s="1836"/>
      <c r="W36" s="1837"/>
      <c r="X36" s="594"/>
      <c r="AA36" s="92"/>
      <c r="AI36" s="1778"/>
      <c r="AJ36" s="1778"/>
      <c r="AK36" s="1778"/>
      <c r="AL36" s="1510" t="s">
        <v>87</v>
      </c>
      <c r="AM36" s="1660"/>
      <c r="AN36" s="1660"/>
      <c r="AO36" s="1660"/>
      <c r="AP36" s="1660"/>
      <c r="AQ36" s="1661"/>
      <c r="AR36" s="1796" t="s">
        <v>860</v>
      </c>
      <c r="AS36" s="1797"/>
      <c r="AT36" s="1797"/>
      <c r="AU36" s="1797"/>
      <c r="AV36" s="1797"/>
      <c r="AW36" s="1797"/>
      <c r="AX36" s="1797"/>
      <c r="AY36" s="1797"/>
      <c r="AZ36" s="1797"/>
      <c r="BA36" s="1797"/>
      <c r="BB36" s="1798"/>
      <c r="BC36" s="1798"/>
      <c r="BD36" s="1799"/>
      <c r="BE36" s="594"/>
    </row>
    <row r="37" spans="1:62">
      <c r="B37" s="1778"/>
      <c r="C37" s="1778"/>
      <c r="D37" s="1778"/>
      <c r="E37" s="1800" t="s">
        <v>46</v>
      </c>
      <c r="F37" s="1801"/>
      <c r="G37" s="1801"/>
      <c r="H37" s="1801"/>
      <c r="I37" s="1801"/>
      <c r="J37" s="1802"/>
      <c r="K37" s="1807"/>
      <c r="L37" s="1808"/>
      <c r="M37" s="1808"/>
      <c r="N37" s="1808"/>
      <c r="O37" s="1808"/>
      <c r="P37" s="1808"/>
      <c r="Q37" s="1808"/>
      <c r="R37" s="1808"/>
      <c r="S37" s="1808"/>
      <c r="T37" s="1808"/>
      <c r="U37" s="1809"/>
      <c r="V37" s="1809"/>
      <c r="W37" s="1810"/>
      <c r="X37" s="594"/>
      <c r="AA37" s="92"/>
      <c r="AI37" s="1778"/>
      <c r="AJ37" s="1778"/>
      <c r="AK37" s="1778"/>
      <c r="AL37" s="1800" t="s">
        <v>46</v>
      </c>
      <c r="AM37" s="1801"/>
      <c r="AN37" s="1801"/>
      <c r="AO37" s="1801"/>
      <c r="AP37" s="1801"/>
      <c r="AQ37" s="1802"/>
      <c r="AR37" s="1803" t="s">
        <v>861</v>
      </c>
      <c r="AS37" s="1804"/>
      <c r="AT37" s="1804"/>
      <c r="AU37" s="1804"/>
      <c r="AV37" s="1804"/>
      <c r="AW37" s="1804"/>
      <c r="AX37" s="1804"/>
      <c r="AY37" s="1804"/>
      <c r="AZ37" s="1804"/>
      <c r="BA37" s="1804"/>
      <c r="BB37" s="1805"/>
      <c r="BC37" s="1805"/>
      <c r="BD37" s="1806"/>
      <c r="BE37" s="594"/>
    </row>
    <row r="38" spans="1:62" ht="34.5" customHeight="1">
      <c r="B38" s="1774" t="s">
        <v>89</v>
      </c>
      <c r="C38" s="1774"/>
      <c r="D38" s="1774"/>
      <c r="E38" s="1774"/>
      <c r="F38" s="1774"/>
      <c r="G38" s="1774"/>
      <c r="H38" s="1774"/>
      <c r="I38" s="1774"/>
      <c r="J38" s="1774"/>
      <c r="K38" s="1826"/>
      <c r="L38" s="1605"/>
      <c r="M38" s="1605"/>
      <c r="N38" s="1605"/>
      <c r="O38" s="1605"/>
      <c r="P38" s="1605"/>
      <c r="Q38" s="1605"/>
      <c r="R38" s="1605"/>
      <c r="S38" s="1605"/>
      <c r="T38" s="1605"/>
      <c r="U38" s="1605"/>
      <c r="V38" s="1605"/>
      <c r="W38" s="1606"/>
      <c r="X38" s="595"/>
      <c r="AA38" s="92"/>
      <c r="AI38" s="1774" t="s">
        <v>89</v>
      </c>
      <c r="AJ38" s="1774"/>
      <c r="AK38" s="1774"/>
      <c r="AL38" s="1774"/>
      <c r="AM38" s="1774"/>
      <c r="AN38" s="1774"/>
      <c r="AO38" s="1774"/>
      <c r="AP38" s="1774"/>
      <c r="AQ38" s="1774"/>
      <c r="AR38" s="1775" t="s">
        <v>863</v>
      </c>
      <c r="AS38" s="1673"/>
      <c r="AT38" s="1673"/>
      <c r="AU38" s="1673"/>
      <c r="AV38" s="1673"/>
      <c r="AW38" s="1673"/>
      <c r="AX38" s="1673"/>
      <c r="AY38" s="1673"/>
      <c r="AZ38" s="1673"/>
      <c r="BA38" s="1673"/>
      <c r="BB38" s="1673"/>
      <c r="BC38" s="1673"/>
      <c r="BD38" s="1674"/>
      <c r="BE38" s="595"/>
    </row>
    <row r="39" spans="1:62" ht="34.5" customHeight="1">
      <c r="B39" s="1774" t="s">
        <v>90</v>
      </c>
      <c r="C39" s="1774"/>
      <c r="D39" s="1774"/>
      <c r="E39" s="1774"/>
      <c r="F39" s="1774"/>
      <c r="G39" s="1774"/>
      <c r="H39" s="1774"/>
      <c r="I39" s="1774"/>
      <c r="J39" s="1774"/>
      <c r="K39" s="484"/>
      <c r="L39" s="1776" t="s">
        <v>8</v>
      </c>
      <c r="M39" s="1776"/>
      <c r="N39" s="1776"/>
      <c r="O39" s="312"/>
      <c r="P39" s="265" t="s">
        <v>52</v>
      </c>
      <c r="Q39" s="39"/>
      <c r="R39" s="265" t="s">
        <v>91</v>
      </c>
      <c r="S39" s="39"/>
      <c r="T39" s="265" t="s">
        <v>54</v>
      </c>
      <c r="U39" s="496"/>
      <c r="V39" s="496"/>
      <c r="W39" s="596"/>
      <c r="X39" s="595"/>
      <c r="AA39" s="92"/>
      <c r="AI39" s="1774" t="s">
        <v>90</v>
      </c>
      <c r="AJ39" s="1774"/>
      <c r="AK39" s="1774"/>
      <c r="AL39" s="1774"/>
      <c r="AM39" s="1774"/>
      <c r="AN39" s="1774"/>
      <c r="AO39" s="1774"/>
      <c r="AP39" s="1774"/>
      <c r="AQ39" s="1774"/>
      <c r="AR39" s="484"/>
      <c r="AS39" s="1776" t="s">
        <v>8</v>
      </c>
      <c r="AT39" s="1776"/>
      <c r="AU39" s="1776"/>
      <c r="AV39" s="816" t="s">
        <v>790</v>
      </c>
      <c r="AW39" s="265" t="s">
        <v>52</v>
      </c>
      <c r="AX39" s="816" t="s">
        <v>790</v>
      </c>
      <c r="AY39" s="265" t="s">
        <v>91</v>
      </c>
      <c r="AZ39" s="816" t="s">
        <v>790</v>
      </c>
      <c r="BA39" s="265" t="s">
        <v>54</v>
      </c>
      <c r="BB39" s="496"/>
      <c r="BC39" s="496"/>
      <c r="BD39" s="596"/>
      <c r="BE39" s="595"/>
    </row>
    <row r="40" spans="1:62">
      <c r="C40" s="92"/>
      <c r="D40" s="92"/>
      <c r="E40" s="92"/>
      <c r="F40" s="92"/>
      <c r="G40" s="92"/>
      <c r="H40" s="92"/>
      <c r="I40" s="92"/>
      <c r="J40" s="92"/>
      <c r="K40" s="597"/>
      <c r="L40" s="597"/>
      <c r="M40" s="597"/>
      <c r="N40" s="595"/>
      <c r="O40" s="595"/>
      <c r="P40" s="595"/>
      <c r="R40" s="595"/>
      <c r="S40" s="595"/>
      <c r="T40" s="595"/>
      <c r="U40" s="595"/>
      <c r="V40" s="595"/>
      <c r="W40" s="595"/>
      <c r="X40" s="595"/>
      <c r="AA40" s="92"/>
      <c r="AJ40" s="92"/>
      <c r="AK40" s="92"/>
      <c r="AL40" s="92"/>
      <c r="AM40" s="92"/>
      <c r="AN40" s="92"/>
      <c r="AO40" s="92"/>
      <c r="AP40" s="92"/>
      <c r="AQ40" s="92"/>
      <c r="AR40" s="597"/>
      <c r="AS40" s="597"/>
      <c r="AT40" s="597"/>
      <c r="AU40" s="595"/>
      <c r="AV40" s="595"/>
      <c r="AW40" s="595"/>
      <c r="AY40" s="595"/>
      <c r="AZ40" s="595"/>
      <c r="BA40" s="595"/>
      <c r="BB40" s="595"/>
      <c r="BC40" s="595"/>
      <c r="BD40" s="595"/>
      <c r="BE40" s="595"/>
    </row>
    <row r="41" spans="1:62">
      <c r="C41" s="1777" t="s">
        <v>92</v>
      </c>
      <c r="D41" s="1777"/>
      <c r="E41" s="1777"/>
      <c r="F41" s="1777"/>
      <c r="G41" s="1777"/>
      <c r="H41" s="1777"/>
      <c r="I41" s="1777"/>
      <c r="J41" s="1777"/>
      <c r="K41" s="1777"/>
      <c r="L41" s="1777"/>
      <c r="M41" s="40"/>
      <c r="N41" s="40"/>
      <c r="O41" s="40"/>
      <c r="P41" s="40"/>
      <c r="Q41" s="40"/>
      <c r="R41" s="40"/>
      <c r="S41" s="40"/>
      <c r="T41" s="40"/>
      <c r="U41" s="40"/>
      <c r="V41" s="40"/>
      <c r="W41" s="40"/>
      <c r="X41" s="40"/>
      <c r="Y41" s="40"/>
      <c r="Z41" s="40"/>
      <c r="AA41" s="40"/>
      <c r="AB41" s="40"/>
      <c r="AC41" s="40"/>
      <c r="AD41" s="40"/>
      <c r="AE41" s="40"/>
      <c r="AF41" s="40"/>
      <c r="AG41" s="40"/>
      <c r="AJ41" s="1777" t="s">
        <v>92</v>
      </c>
      <c r="AK41" s="1777"/>
      <c r="AL41" s="1777"/>
      <c r="AM41" s="1777"/>
      <c r="AN41" s="1777"/>
      <c r="AO41" s="1777"/>
      <c r="AP41" s="1777"/>
      <c r="AQ41" s="1777"/>
      <c r="AR41" s="1777"/>
      <c r="AS41" s="1777"/>
      <c r="AT41" s="40"/>
      <c r="AU41" s="40"/>
      <c r="AV41" s="40"/>
      <c r="AW41" s="40"/>
      <c r="AX41" s="40"/>
      <c r="AY41" s="40"/>
      <c r="AZ41" s="40"/>
      <c r="BA41" s="40"/>
      <c r="BB41" s="40"/>
      <c r="BC41" s="40"/>
      <c r="BD41" s="40"/>
      <c r="BE41" s="40"/>
      <c r="BF41" s="40"/>
      <c r="BG41" s="40"/>
      <c r="BH41" s="40"/>
    </row>
    <row r="42" spans="1:62" ht="37.5" customHeight="1">
      <c r="B42" s="598"/>
      <c r="C42" s="41" t="s">
        <v>93</v>
      </c>
      <c r="D42" s="41"/>
      <c r="E42" s="42" t="s">
        <v>94</v>
      </c>
      <c r="F42" s="41"/>
      <c r="G42" s="41"/>
      <c r="H42" s="43"/>
      <c r="I42" s="1773" t="s">
        <v>95</v>
      </c>
      <c r="J42" s="1773"/>
      <c r="K42" s="1773"/>
      <c r="L42" s="1773"/>
      <c r="M42" s="1773"/>
      <c r="N42" s="1773"/>
      <c r="O42" s="1773"/>
      <c r="P42" s="1773"/>
      <c r="Q42" s="1773"/>
      <c r="R42" s="1773"/>
      <c r="S42" s="1773"/>
      <c r="T42" s="1773"/>
      <c r="U42" s="1773"/>
      <c r="V42" s="1773"/>
      <c r="W42" s="1773"/>
      <c r="X42" s="44"/>
      <c r="Y42" s="44"/>
      <c r="Z42" s="44"/>
      <c r="AA42" s="97" t="s">
        <v>96</v>
      </c>
      <c r="AB42" s="44"/>
      <c r="AC42" s="44"/>
      <c r="AD42" s="44"/>
      <c r="AE42" s="44"/>
      <c r="AF42" s="44"/>
      <c r="AG42" s="44"/>
      <c r="AI42" s="598"/>
      <c r="AJ42" s="41" t="s">
        <v>93</v>
      </c>
      <c r="AK42" s="41"/>
      <c r="AL42" s="42" t="s">
        <v>94</v>
      </c>
      <c r="AM42" s="41"/>
      <c r="AN42" s="41"/>
      <c r="AO42" s="43"/>
      <c r="AP42" s="1773" t="s">
        <v>95</v>
      </c>
      <c r="AQ42" s="1773"/>
      <c r="AR42" s="1773"/>
      <c r="AS42" s="1773"/>
      <c r="AT42" s="1773"/>
      <c r="AU42" s="1773"/>
      <c r="AV42" s="1773"/>
      <c r="AW42" s="1773"/>
      <c r="AX42" s="1773"/>
      <c r="AY42" s="1773"/>
      <c r="AZ42" s="1773"/>
      <c r="BA42" s="1773"/>
      <c r="BB42" s="1773"/>
      <c r="BC42" s="1773"/>
      <c r="BD42" s="1773"/>
      <c r="BE42" s="44"/>
      <c r="BF42" s="44"/>
      <c r="BG42" s="44"/>
      <c r="BH42" s="44"/>
    </row>
    <row r="43" spans="1:62" s="599" customFormat="1">
      <c r="A43" s="45" t="s">
        <v>457</v>
      </c>
      <c r="D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5" t="s">
        <v>457</v>
      </c>
      <c r="AK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725"/>
      <c r="BJ43" s="725"/>
    </row>
    <row r="44" spans="1:62">
      <c r="A44" s="45" t="s">
        <v>458</v>
      </c>
      <c r="B44" s="45"/>
      <c r="M44" s="589"/>
      <c r="N44" s="589"/>
      <c r="O44" s="590"/>
      <c r="P44" s="590"/>
      <c r="Q44" s="591"/>
      <c r="R44" s="591"/>
      <c r="S44" s="591"/>
      <c r="T44" s="591"/>
      <c r="U44" s="591"/>
      <c r="V44" s="591"/>
      <c r="W44" s="591"/>
      <c r="AH44" s="45" t="s">
        <v>458</v>
      </c>
      <c r="AI44" s="45"/>
      <c r="AT44" s="589"/>
      <c r="AU44" s="589"/>
      <c r="AV44" s="590"/>
      <c r="AW44" s="590"/>
      <c r="AX44" s="591"/>
      <c r="AY44" s="591"/>
      <c r="AZ44" s="591"/>
      <c r="BA44" s="591"/>
      <c r="BB44" s="591"/>
      <c r="BC44" s="591"/>
      <c r="BD44" s="591"/>
    </row>
    <row r="45" spans="1:62" ht="3" customHeight="1">
      <c r="M45" s="589"/>
      <c r="N45" s="590"/>
      <c r="O45" s="88"/>
      <c r="P45" s="591"/>
      <c r="Q45" s="591"/>
      <c r="R45" s="591"/>
      <c r="S45" s="591"/>
      <c r="T45" s="591"/>
      <c r="U45" s="591"/>
      <c r="V45" s="591"/>
      <c r="W45" s="591"/>
      <c r="AT45" s="589"/>
      <c r="AU45" s="590"/>
      <c r="AV45" s="88"/>
      <c r="AW45" s="591"/>
      <c r="AX45" s="591"/>
      <c r="AY45" s="591"/>
      <c r="AZ45" s="591"/>
      <c r="BA45" s="591"/>
      <c r="BB45" s="591"/>
      <c r="BC45" s="591"/>
      <c r="BD45" s="591"/>
    </row>
    <row r="46" spans="1:62" ht="20.25" customHeight="1">
      <c r="M46" s="590"/>
      <c r="N46" s="590"/>
      <c r="O46" s="89"/>
      <c r="P46" s="590"/>
      <c r="Q46" s="590"/>
      <c r="R46" s="590"/>
      <c r="S46" s="590"/>
      <c r="T46" s="590"/>
      <c r="U46" s="590"/>
      <c r="V46" s="590"/>
      <c r="W46" s="590"/>
      <c r="AT46" s="590"/>
      <c r="AU46" s="590"/>
      <c r="AV46" s="89"/>
      <c r="AW46" s="590"/>
      <c r="AX46" s="590"/>
      <c r="AY46" s="590"/>
      <c r="AZ46" s="590"/>
      <c r="BA46" s="590"/>
      <c r="BB46" s="590"/>
      <c r="BC46" s="590"/>
      <c r="BD46" s="590"/>
    </row>
    <row r="47" spans="1:62" ht="3" customHeight="1">
      <c r="M47" s="589"/>
      <c r="N47" s="590"/>
      <c r="O47" s="88"/>
      <c r="P47" s="591"/>
      <c r="Q47" s="591"/>
      <c r="R47" s="591"/>
      <c r="S47" s="591"/>
      <c r="T47" s="591"/>
      <c r="U47" s="591"/>
      <c r="V47" s="591"/>
      <c r="W47" s="591"/>
      <c r="AT47" s="589"/>
      <c r="AU47" s="590"/>
      <c r="AV47" s="88"/>
      <c r="AW47" s="591"/>
      <c r="AX47" s="591"/>
      <c r="AY47" s="591"/>
      <c r="AZ47" s="591"/>
      <c r="BA47" s="591"/>
      <c r="BB47" s="591"/>
      <c r="BC47" s="591"/>
      <c r="BD47" s="591"/>
    </row>
    <row r="48" spans="1:62" ht="22.5" customHeight="1">
      <c r="M48" s="600"/>
      <c r="N48" s="600"/>
      <c r="O48" s="506"/>
      <c r="P48" s="590"/>
      <c r="Q48" s="590"/>
      <c r="R48" s="506"/>
      <c r="S48" s="590"/>
      <c r="T48" s="590"/>
      <c r="U48" s="590"/>
      <c r="V48" s="590"/>
      <c r="W48" s="591"/>
      <c r="AA48" s="97"/>
      <c r="AT48" s="600"/>
      <c r="AU48" s="600"/>
      <c r="AV48" s="506"/>
      <c r="AW48" s="590"/>
      <c r="AX48" s="590"/>
      <c r="AY48" s="506"/>
      <c r="AZ48" s="590"/>
      <c r="BA48" s="590"/>
      <c r="BB48" s="590"/>
      <c r="BC48" s="590"/>
      <c r="BD48" s="591"/>
    </row>
    <row r="49" spans="2:57" ht="10.5" customHeight="1">
      <c r="M49" s="589"/>
      <c r="N49" s="590"/>
      <c r="O49" s="591"/>
      <c r="P49" s="591"/>
      <c r="Q49" s="591"/>
      <c r="R49" s="591"/>
      <c r="S49" s="591"/>
      <c r="T49" s="591"/>
      <c r="U49" s="591"/>
      <c r="V49" s="591"/>
      <c r="W49" s="591"/>
      <c r="AA49" s="92"/>
      <c r="AT49" s="589"/>
      <c r="AU49" s="590"/>
      <c r="AV49" s="591"/>
      <c r="AW49" s="591"/>
      <c r="AX49" s="591"/>
      <c r="AY49" s="591"/>
      <c r="AZ49" s="591"/>
      <c r="BA49" s="591"/>
      <c r="BB49" s="591"/>
      <c r="BC49" s="591"/>
      <c r="BD49" s="591"/>
    </row>
    <row r="50" spans="2:57" ht="24" customHeight="1">
      <c r="M50" s="589"/>
      <c r="N50" s="589"/>
      <c r="O50" s="590"/>
      <c r="P50" s="590"/>
      <c r="Q50" s="591"/>
      <c r="R50" s="591"/>
      <c r="S50" s="591"/>
      <c r="T50" s="591"/>
      <c r="U50" s="591"/>
      <c r="V50" s="591"/>
      <c r="W50" s="591"/>
      <c r="X50" s="122"/>
      <c r="Y50" s="91"/>
      <c r="AA50" s="92"/>
      <c r="AB50" s="92"/>
      <c r="AT50" s="589"/>
      <c r="AU50" s="589"/>
      <c r="AV50" s="590"/>
      <c r="AW50" s="590"/>
      <c r="AX50" s="591"/>
      <c r="AY50" s="591"/>
      <c r="AZ50" s="591"/>
      <c r="BA50" s="591"/>
      <c r="BB50" s="591"/>
      <c r="BC50" s="591"/>
      <c r="BD50" s="591"/>
      <c r="BE50" s="122"/>
    </row>
    <row r="51" spans="2:57" ht="24" customHeight="1">
      <c r="M51" s="590"/>
      <c r="O51" s="89"/>
      <c r="P51" s="89"/>
      <c r="Q51" s="590"/>
      <c r="R51" s="590"/>
      <c r="S51" s="590"/>
      <c r="T51" s="590"/>
      <c r="U51" s="590"/>
      <c r="V51" s="590"/>
      <c r="W51" s="590"/>
      <c r="X51" s="88"/>
      <c r="Y51" s="91"/>
      <c r="AA51" s="92"/>
      <c r="AB51" s="92"/>
      <c r="AT51" s="590"/>
      <c r="AV51" s="89"/>
      <c r="AW51" s="89"/>
      <c r="AX51" s="590"/>
      <c r="AY51" s="590"/>
      <c r="AZ51" s="590"/>
      <c r="BA51" s="590"/>
      <c r="BB51" s="590"/>
      <c r="BC51" s="590"/>
      <c r="BD51" s="590"/>
      <c r="BE51" s="88"/>
    </row>
    <row r="52" spans="2:57">
      <c r="B52" s="504"/>
      <c r="C52" s="504"/>
      <c r="D52" s="504"/>
      <c r="AI52" s="504"/>
      <c r="AJ52" s="504"/>
      <c r="AK52" s="504"/>
    </row>
  </sheetData>
  <sheetProtection algorithmName="SHA-512" hashValue="ZkxaVXTofXuHHPPAGft+d6630MQUk4xO4lMEZoSKhvIs3pxYFJptqycDqKKg2BqV9SnuDXKj6A3OE3WFNz3Fgg==" saltValue="eEiaaDPgPyp5/tegW/2GEg==" spinCount="100000" sheet="1" formatCells="0" selectLockedCells="1"/>
  <protectedRanges>
    <protectedRange sqref="AK19" name="範囲1_1"/>
  </protectedRanges>
  <mergeCells count="96">
    <mergeCell ref="C41:L41"/>
    <mergeCell ref="I42:W42"/>
    <mergeCell ref="E37:J37"/>
    <mergeCell ref="K37:W37"/>
    <mergeCell ref="B38:J38"/>
    <mergeCell ref="K38:W38"/>
    <mergeCell ref="B39:J39"/>
    <mergeCell ref="B33:D37"/>
    <mergeCell ref="E33:J34"/>
    <mergeCell ref="K33:L33"/>
    <mergeCell ref="M33:W33"/>
    <mergeCell ref="K34:W34"/>
    <mergeCell ref="E35:J35"/>
    <mergeCell ref="K35:W35"/>
    <mergeCell ref="E36:J36"/>
    <mergeCell ref="K36:W36"/>
    <mergeCell ref="K32:W32"/>
    <mergeCell ref="A20:X20"/>
    <mergeCell ref="B23:W23"/>
    <mergeCell ref="B26:J26"/>
    <mergeCell ref="B27:J27"/>
    <mergeCell ref="L27:O27"/>
    <mergeCell ref="B28:D32"/>
    <mergeCell ref="E28:J29"/>
    <mergeCell ref="K28:L28"/>
    <mergeCell ref="M28:W28"/>
    <mergeCell ref="K29:W29"/>
    <mergeCell ref="R26:W26"/>
    <mergeCell ref="K26:Q26"/>
    <mergeCell ref="L39:N39"/>
    <mergeCell ref="P3:Q3"/>
    <mergeCell ref="M8:N8"/>
    <mergeCell ref="O8:W8"/>
    <mergeCell ref="M10:N10"/>
    <mergeCell ref="O10:W10"/>
    <mergeCell ref="A16:X16"/>
    <mergeCell ref="A17:X17"/>
    <mergeCell ref="B19:C19"/>
    <mergeCell ref="I19:J19"/>
    <mergeCell ref="L19:N19"/>
    <mergeCell ref="O19:P19"/>
    <mergeCell ref="Q19:X19"/>
    <mergeCell ref="E31:J31"/>
    <mergeCell ref="K31:W31"/>
    <mergeCell ref="E32:J32"/>
    <mergeCell ref="AH20:BE20"/>
    <mergeCell ref="K30:W30"/>
    <mergeCell ref="E30:J30"/>
    <mergeCell ref="M12:N12"/>
    <mergeCell ref="O12:W12"/>
    <mergeCell ref="AT12:AU12"/>
    <mergeCell ref="AV12:BD12"/>
    <mergeCell ref="AH16:BE16"/>
    <mergeCell ref="AH17:BE17"/>
    <mergeCell ref="AI19:AJ19"/>
    <mergeCell ref="AP19:AQ19"/>
    <mergeCell ref="AS19:AU19"/>
    <mergeCell ref="AV19:AW19"/>
    <mergeCell ref="AX19:BE19"/>
    <mergeCell ref="AI23:BD23"/>
    <mergeCell ref="AI26:AQ26"/>
    <mergeCell ref="AW3:AX3"/>
    <mergeCell ref="AT8:AU8"/>
    <mergeCell ref="AV8:BD8"/>
    <mergeCell ref="AT10:AU10"/>
    <mergeCell ref="AV10:BD10"/>
    <mergeCell ref="AI27:AQ27"/>
    <mergeCell ref="AS27:AV27"/>
    <mergeCell ref="AI28:AK32"/>
    <mergeCell ref="AL28:AQ29"/>
    <mergeCell ref="AR28:AS28"/>
    <mergeCell ref="AT28:BD28"/>
    <mergeCell ref="AR29:BD29"/>
    <mergeCell ref="AL30:AQ30"/>
    <mergeCell ref="AR30:BD30"/>
    <mergeCell ref="AL31:AQ31"/>
    <mergeCell ref="AR31:BD31"/>
    <mergeCell ref="AL32:AQ32"/>
    <mergeCell ref="AR32:BD32"/>
    <mergeCell ref="AI33:AK37"/>
    <mergeCell ref="AL33:AQ34"/>
    <mergeCell ref="AR33:AS33"/>
    <mergeCell ref="AT33:BD33"/>
    <mergeCell ref="AR34:BD34"/>
    <mergeCell ref="AL35:AQ35"/>
    <mergeCell ref="AR35:BD35"/>
    <mergeCell ref="AL36:AQ36"/>
    <mergeCell ref="AR36:BD36"/>
    <mergeCell ref="AL37:AQ37"/>
    <mergeCell ref="AR37:BD37"/>
    <mergeCell ref="AP42:BD42"/>
    <mergeCell ref="AI38:AQ38"/>
    <mergeCell ref="AR38:BD38"/>
    <mergeCell ref="AI39:AQ39"/>
    <mergeCell ref="AS39:AU39"/>
    <mergeCell ref="AJ41:AS41"/>
  </mergeCells>
  <phoneticPr fontId="2"/>
  <printOptions horizontalCentered="1"/>
  <pageMargins left="0.23622047244094491" right="0.23622047244094491" top="0.74803149606299213" bottom="0.74803149606299213"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Check Box 1">
              <controlPr defaultSize="0" autoFill="0" autoLine="0" autoPict="0">
                <anchor moveWithCells="1">
                  <from>
                    <xdr:col>2</xdr:col>
                    <xdr:colOff>120650</xdr:colOff>
                    <xdr:row>41</xdr:row>
                    <xdr:rowOff>146050</xdr:rowOff>
                  </from>
                  <to>
                    <xdr:col>3</xdr:col>
                    <xdr:colOff>69850</xdr:colOff>
                    <xdr:row>41</xdr:row>
                    <xdr:rowOff>374650</xdr:rowOff>
                  </to>
                </anchor>
              </controlPr>
            </control>
          </mc:Choice>
        </mc:AlternateContent>
        <mc:AlternateContent xmlns:mc="http://schemas.openxmlformats.org/markup-compatibility/2006">
          <mc:Choice Requires="x14">
            <control shapeId="72706" r:id="rId5" name="Check Box 2">
              <controlPr defaultSize="0" autoFill="0" autoLine="0" autoPict="0">
                <anchor moveWithCells="1">
                  <from>
                    <xdr:col>60</xdr:col>
                    <xdr:colOff>0</xdr:colOff>
                    <xdr:row>42</xdr:row>
                    <xdr:rowOff>146050</xdr:rowOff>
                  </from>
                  <to>
                    <xdr:col>60</xdr:col>
                    <xdr:colOff>228600</xdr:colOff>
                    <xdr:row>45</xdr:row>
                    <xdr:rowOff>0</xdr:rowOff>
                  </to>
                </anchor>
              </controlPr>
            </control>
          </mc:Choice>
        </mc:AlternateContent>
        <mc:AlternateContent xmlns:mc="http://schemas.openxmlformats.org/markup-compatibility/2006">
          <mc:Choice Requires="x14">
            <control shapeId="72707" r:id="rId6" name="Check Box 3">
              <controlPr defaultSize="0" autoFill="0" autoLine="0" autoPict="0">
                <anchor moveWithCells="1">
                  <from>
                    <xdr:col>35</xdr:col>
                    <xdr:colOff>120650</xdr:colOff>
                    <xdr:row>41</xdr:row>
                    <xdr:rowOff>146050</xdr:rowOff>
                  </from>
                  <to>
                    <xdr:col>36</xdr:col>
                    <xdr:colOff>69850</xdr:colOff>
                    <xdr:row>41</xdr:row>
                    <xdr:rowOff>374650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I45"/>
  <sheetViews>
    <sheetView showGridLines="0" showZeros="0" view="pageBreakPreview" zoomScale="55" zoomScaleNormal="100" zoomScaleSheetLayoutView="55" workbookViewId="0">
      <selection activeCell="AR33" sqref="AR33:BE33"/>
    </sheetView>
  </sheetViews>
  <sheetFormatPr defaultRowHeight="13"/>
  <cols>
    <col min="1" max="1" width="2.08203125" style="91" customWidth="1"/>
    <col min="2" max="2" width="1" style="91" customWidth="1"/>
    <col min="3" max="3" width="5.08203125" style="91" customWidth="1"/>
    <col min="4" max="4" width="3.33203125" style="91" customWidth="1"/>
    <col min="5" max="5" width="2.4140625" style="91" customWidth="1"/>
    <col min="6" max="6" width="3.33203125" style="91" customWidth="1"/>
    <col min="7" max="7" width="2.4140625" style="91" customWidth="1"/>
    <col min="8" max="8" width="3.33203125" style="91" customWidth="1"/>
    <col min="9" max="9" width="4.1640625" style="91" customWidth="1"/>
    <col min="10" max="10" width="1.08203125" style="91" customWidth="1"/>
    <col min="11" max="11" width="2.83203125" style="91" customWidth="1"/>
    <col min="12" max="12" width="4" style="91" customWidth="1"/>
    <col min="13" max="13" width="3.33203125" style="91" customWidth="1"/>
    <col min="14" max="14" width="5.08203125" style="91" customWidth="1"/>
    <col min="15" max="15" width="3.33203125" style="91" customWidth="1"/>
    <col min="16" max="16" width="4.1640625" style="91" customWidth="1"/>
    <col min="17" max="19" width="3.33203125" style="91" customWidth="1"/>
    <col min="20" max="23" width="3.33203125" style="92" customWidth="1"/>
    <col min="24" max="24" width="2" style="92" customWidth="1"/>
    <col min="25" max="26" width="1.9140625" style="92" customWidth="1"/>
    <col min="27" max="27" width="6.5" style="91" customWidth="1"/>
    <col min="28" max="33" width="8.83203125" style="91"/>
    <col min="34" max="34" width="2.08203125" style="91" customWidth="1"/>
    <col min="35" max="35" width="1" style="91" customWidth="1"/>
    <col min="36" max="36" width="5.08203125" style="91" customWidth="1"/>
    <col min="37" max="37" width="3.33203125" style="91" customWidth="1"/>
    <col min="38" max="38" width="2.4140625" style="91" customWidth="1"/>
    <col min="39" max="39" width="3.33203125" style="91" customWidth="1"/>
    <col min="40" max="40" width="2.4140625" style="91" customWidth="1"/>
    <col min="41" max="41" width="3.33203125" style="91" customWidth="1"/>
    <col min="42" max="42" width="4.1640625" style="91" customWidth="1"/>
    <col min="43" max="43" width="1.08203125" style="91" customWidth="1"/>
    <col min="44" max="44" width="2.83203125" style="91" customWidth="1"/>
    <col min="45" max="45" width="4" style="91" customWidth="1"/>
    <col min="46" max="46" width="3.33203125" style="91" customWidth="1"/>
    <col min="47" max="47" width="5.08203125" style="91" customWidth="1"/>
    <col min="48" max="48" width="3.33203125" style="91" customWidth="1"/>
    <col min="49" max="49" width="4.1640625" style="91" customWidth="1"/>
    <col min="50" max="52" width="3.33203125" style="91" customWidth="1"/>
    <col min="53" max="56" width="3.33203125" style="92" customWidth="1"/>
    <col min="57" max="57" width="2" style="92" customWidth="1"/>
    <col min="58" max="58" width="1.9140625" style="92" customWidth="1"/>
    <col min="59" max="259" width="8.83203125" style="91"/>
    <col min="260" max="260" width="2.1640625" style="91" customWidth="1"/>
    <col min="261" max="261" width="2.08203125" style="91" customWidth="1"/>
    <col min="262" max="262" width="1" style="91" customWidth="1"/>
    <col min="263" max="263" width="20.4140625" style="91" customWidth="1"/>
    <col min="264" max="264" width="1.08203125" style="91" customWidth="1"/>
    <col min="265" max="266" width="10.58203125" style="91" customWidth="1"/>
    <col min="267" max="267" width="1.58203125" style="91" customWidth="1"/>
    <col min="268" max="268" width="6.1640625" style="91" customWidth="1"/>
    <col min="269" max="269" width="4" style="91" customWidth="1"/>
    <col min="270" max="270" width="3.33203125" style="91" customWidth="1"/>
    <col min="271" max="271" width="0.6640625" style="91" customWidth="1"/>
    <col min="272" max="272" width="3" style="91" customWidth="1"/>
    <col min="273" max="273" width="3.33203125" style="91" customWidth="1"/>
    <col min="274" max="274" width="2.6640625" style="91" customWidth="1"/>
    <col min="275" max="275" width="3.33203125" style="91" customWidth="1"/>
    <col min="276" max="276" width="2.83203125" style="91" customWidth="1"/>
    <col min="277" max="277" width="1.6640625" style="91" customWidth="1"/>
    <col min="278" max="279" width="2" style="91" customWidth="1"/>
    <col min="280" max="280" width="6.5" style="91" customWidth="1"/>
    <col min="281" max="515" width="8.83203125" style="91"/>
    <col min="516" max="516" width="2.1640625" style="91" customWidth="1"/>
    <col min="517" max="517" width="2.08203125" style="91" customWidth="1"/>
    <col min="518" max="518" width="1" style="91" customWidth="1"/>
    <col min="519" max="519" width="20.4140625" style="91" customWidth="1"/>
    <col min="520" max="520" width="1.08203125" style="91" customWidth="1"/>
    <col min="521" max="522" width="10.58203125" style="91" customWidth="1"/>
    <col min="523" max="523" width="1.58203125" style="91" customWidth="1"/>
    <col min="524" max="524" width="6.1640625" style="91" customWidth="1"/>
    <col min="525" max="525" width="4" style="91" customWidth="1"/>
    <col min="526" max="526" width="3.33203125" style="91" customWidth="1"/>
    <col min="527" max="527" width="0.6640625" style="91" customWidth="1"/>
    <col min="528" max="528" width="3" style="91" customWidth="1"/>
    <col min="529" max="529" width="3.33203125" style="91" customWidth="1"/>
    <col min="530" max="530" width="2.6640625" style="91" customWidth="1"/>
    <col min="531" max="531" width="3.33203125" style="91" customWidth="1"/>
    <col min="532" max="532" width="2.83203125" style="91" customWidth="1"/>
    <col min="533" max="533" width="1.6640625" style="91" customWidth="1"/>
    <col min="534" max="535" width="2" style="91" customWidth="1"/>
    <col min="536" max="536" width="6.5" style="91" customWidth="1"/>
    <col min="537" max="771" width="8.83203125" style="91"/>
    <col min="772" max="772" width="2.1640625" style="91" customWidth="1"/>
    <col min="773" max="773" width="2.08203125" style="91" customWidth="1"/>
    <col min="774" max="774" width="1" style="91" customWidth="1"/>
    <col min="775" max="775" width="20.4140625" style="91" customWidth="1"/>
    <col min="776" max="776" width="1.08203125" style="91" customWidth="1"/>
    <col min="777" max="778" width="10.58203125" style="91" customWidth="1"/>
    <col min="779" max="779" width="1.58203125" style="91" customWidth="1"/>
    <col min="780" max="780" width="6.1640625" style="91" customWidth="1"/>
    <col min="781" max="781" width="4" style="91" customWidth="1"/>
    <col min="782" max="782" width="3.33203125" style="91" customWidth="1"/>
    <col min="783" max="783" width="0.6640625" style="91" customWidth="1"/>
    <col min="784" max="784" width="3" style="91" customWidth="1"/>
    <col min="785" max="785" width="3.33203125" style="91" customWidth="1"/>
    <col min="786" max="786" width="2.6640625" style="91" customWidth="1"/>
    <col min="787" max="787" width="3.33203125" style="91" customWidth="1"/>
    <col min="788" max="788" width="2.83203125" style="91" customWidth="1"/>
    <col min="789" max="789" width="1.6640625" style="91" customWidth="1"/>
    <col min="790" max="791" width="2" style="91" customWidth="1"/>
    <col min="792" max="792" width="6.5" style="91" customWidth="1"/>
    <col min="793" max="1027" width="8.83203125" style="91"/>
    <col min="1028" max="1028" width="2.1640625" style="91" customWidth="1"/>
    <col min="1029" max="1029" width="2.08203125" style="91" customWidth="1"/>
    <col min="1030" max="1030" width="1" style="91" customWidth="1"/>
    <col min="1031" max="1031" width="20.4140625" style="91" customWidth="1"/>
    <col min="1032" max="1032" width="1.08203125" style="91" customWidth="1"/>
    <col min="1033" max="1034" width="10.58203125" style="91" customWidth="1"/>
    <col min="1035" max="1035" width="1.58203125" style="91" customWidth="1"/>
    <col min="1036" max="1036" width="6.1640625" style="91" customWidth="1"/>
    <col min="1037" max="1037" width="4" style="91" customWidth="1"/>
    <col min="1038" max="1038" width="3.33203125" style="91" customWidth="1"/>
    <col min="1039" max="1039" width="0.6640625" style="91" customWidth="1"/>
    <col min="1040" max="1040" width="3" style="91" customWidth="1"/>
    <col min="1041" max="1041" width="3.33203125" style="91" customWidth="1"/>
    <col min="1042" max="1042" width="2.6640625" style="91" customWidth="1"/>
    <col min="1043" max="1043" width="3.33203125" style="91" customWidth="1"/>
    <col min="1044" max="1044" width="2.83203125" style="91" customWidth="1"/>
    <col min="1045" max="1045" width="1.6640625" style="91" customWidth="1"/>
    <col min="1046" max="1047" width="2" style="91" customWidth="1"/>
    <col min="1048" max="1048" width="6.5" style="91" customWidth="1"/>
    <col min="1049" max="1283" width="8.83203125" style="91"/>
    <col min="1284" max="1284" width="2.1640625" style="91" customWidth="1"/>
    <col min="1285" max="1285" width="2.08203125" style="91" customWidth="1"/>
    <col min="1286" max="1286" width="1" style="91" customWidth="1"/>
    <col min="1287" max="1287" width="20.4140625" style="91" customWidth="1"/>
    <col min="1288" max="1288" width="1.08203125" style="91" customWidth="1"/>
    <col min="1289" max="1290" width="10.58203125" style="91" customWidth="1"/>
    <col min="1291" max="1291" width="1.58203125" style="91" customWidth="1"/>
    <col min="1292" max="1292" width="6.1640625" style="91" customWidth="1"/>
    <col min="1293" max="1293" width="4" style="91" customWidth="1"/>
    <col min="1294" max="1294" width="3.33203125" style="91" customWidth="1"/>
    <col min="1295" max="1295" width="0.6640625" style="91" customWidth="1"/>
    <col min="1296" max="1296" width="3" style="91" customWidth="1"/>
    <col min="1297" max="1297" width="3.33203125" style="91" customWidth="1"/>
    <col min="1298" max="1298" width="2.6640625" style="91" customWidth="1"/>
    <col min="1299" max="1299" width="3.33203125" style="91" customWidth="1"/>
    <col min="1300" max="1300" width="2.83203125" style="91" customWidth="1"/>
    <col min="1301" max="1301" width="1.6640625" style="91" customWidth="1"/>
    <col min="1302" max="1303" width="2" style="91" customWidth="1"/>
    <col min="1304" max="1304" width="6.5" style="91" customWidth="1"/>
    <col min="1305" max="1539" width="8.83203125" style="91"/>
    <col min="1540" max="1540" width="2.1640625" style="91" customWidth="1"/>
    <col min="1541" max="1541" width="2.08203125" style="91" customWidth="1"/>
    <col min="1542" max="1542" width="1" style="91" customWidth="1"/>
    <col min="1543" max="1543" width="20.4140625" style="91" customWidth="1"/>
    <col min="1544" max="1544" width="1.08203125" style="91" customWidth="1"/>
    <col min="1545" max="1546" width="10.58203125" style="91" customWidth="1"/>
    <col min="1547" max="1547" width="1.58203125" style="91" customWidth="1"/>
    <col min="1548" max="1548" width="6.1640625" style="91" customWidth="1"/>
    <col min="1549" max="1549" width="4" style="91" customWidth="1"/>
    <col min="1550" max="1550" width="3.33203125" style="91" customWidth="1"/>
    <col min="1551" max="1551" width="0.6640625" style="91" customWidth="1"/>
    <col min="1552" max="1552" width="3" style="91" customWidth="1"/>
    <col min="1553" max="1553" width="3.33203125" style="91" customWidth="1"/>
    <col min="1554" max="1554" width="2.6640625" style="91" customWidth="1"/>
    <col min="1555" max="1555" width="3.33203125" style="91" customWidth="1"/>
    <col min="1556" max="1556" width="2.83203125" style="91" customWidth="1"/>
    <col min="1557" max="1557" width="1.6640625" style="91" customWidth="1"/>
    <col min="1558" max="1559" width="2" style="91" customWidth="1"/>
    <col min="1560" max="1560" width="6.5" style="91" customWidth="1"/>
    <col min="1561" max="1795" width="8.83203125" style="91"/>
    <col min="1796" max="1796" width="2.1640625" style="91" customWidth="1"/>
    <col min="1797" max="1797" width="2.08203125" style="91" customWidth="1"/>
    <col min="1798" max="1798" width="1" style="91" customWidth="1"/>
    <col min="1799" max="1799" width="20.4140625" style="91" customWidth="1"/>
    <col min="1800" max="1800" width="1.08203125" style="91" customWidth="1"/>
    <col min="1801" max="1802" width="10.58203125" style="91" customWidth="1"/>
    <col min="1803" max="1803" width="1.58203125" style="91" customWidth="1"/>
    <col min="1804" max="1804" width="6.1640625" style="91" customWidth="1"/>
    <col min="1805" max="1805" width="4" style="91" customWidth="1"/>
    <col min="1806" max="1806" width="3.33203125" style="91" customWidth="1"/>
    <col min="1807" max="1807" width="0.6640625" style="91" customWidth="1"/>
    <col min="1808" max="1808" width="3" style="91" customWidth="1"/>
    <col min="1809" max="1809" width="3.33203125" style="91" customWidth="1"/>
    <col min="1810" max="1810" width="2.6640625" style="91" customWidth="1"/>
    <col min="1811" max="1811" width="3.33203125" style="91" customWidth="1"/>
    <col min="1812" max="1812" width="2.83203125" style="91" customWidth="1"/>
    <col min="1813" max="1813" width="1.6640625" style="91" customWidth="1"/>
    <col min="1814" max="1815" width="2" style="91" customWidth="1"/>
    <col min="1816" max="1816" width="6.5" style="91" customWidth="1"/>
    <col min="1817" max="2051" width="8.83203125" style="91"/>
    <col min="2052" max="2052" width="2.1640625" style="91" customWidth="1"/>
    <col min="2053" max="2053" width="2.08203125" style="91" customWidth="1"/>
    <col min="2054" max="2054" width="1" style="91" customWidth="1"/>
    <col min="2055" max="2055" width="20.4140625" style="91" customWidth="1"/>
    <col min="2056" max="2056" width="1.08203125" style="91" customWidth="1"/>
    <col min="2057" max="2058" width="10.58203125" style="91" customWidth="1"/>
    <col min="2059" max="2059" width="1.58203125" style="91" customWidth="1"/>
    <col min="2060" max="2060" width="6.1640625" style="91" customWidth="1"/>
    <col min="2061" max="2061" width="4" style="91" customWidth="1"/>
    <col min="2062" max="2062" width="3.33203125" style="91" customWidth="1"/>
    <col min="2063" max="2063" width="0.6640625" style="91" customWidth="1"/>
    <col min="2064" max="2064" width="3" style="91" customWidth="1"/>
    <col min="2065" max="2065" width="3.33203125" style="91" customWidth="1"/>
    <col min="2066" max="2066" width="2.6640625" style="91" customWidth="1"/>
    <col min="2067" max="2067" width="3.33203125" style="91" customWidth="1"/>
    <col min="2068" max="2068" width="2.83203125" style="91" customWidth="1"/>
    <col min="2069" max="2069" width="1.6640625" style="91" customWidth="1"/>
    <col min="2070" max="2071" width="2" style="91" customWidth="1"/>
    <col min="2072" max="2072" width="6.5" style="91" customWidth="1"/>
    <col min="2073" max="2307" width="8.83203125" style="91"/>
    <col min="2308" max="2308" width="2.1640625" style="91" customWidth="1"/>
    <col min="2309" max="2309" width="2.08203125" style="91" customWidth="1"/>
    <col min="2310" max="2310" width="1" style="91" customWidth="1"/>
    <col min="2311" max="2311" width="20.4140625" style="91" customWidth="1"/>
    <col min="2312" max="2312" width="1.08203125" style="91" customWidth="1"/>
    <col min="2313" max="2314" width="10.58203125" style="91" customWidth="1"/>
    <col min="2315" max="2315" width="1.58203125" style="91" customWidth="1"/>
    <col min="2316" max="2316" width="6.1640625" style="91" customWidth="1"/>
    <col min="2317" max="2317" width="4" style="91" customWidth="1"/>
    <col min="2318" max="2318" width="3.33203125" style="91" customWidth="1"/>
    <col min="2319" max="2319" width="0.6640625" style="91" customWidth="1"/>
    <col min="2320" max="2320" width="3" style="91" customWidth="1"/>
    <col min="2321" max="2321" width="3.33203125" style="91" customWidth="1"/>
    <col min="2322" max="2322" width="2.6640625" style="91" customWidth="1"/>
    <col min="2323" max="2323" width="3.33203125" style="91" customWidth="1"/>
    <col min="2324" max="2324" width="2.83203125" style="91" customWidth="1"/>
    <col min="2325" max="2325" width="1.6640625" style="91" customWidth="1"/>
    <col min="2326" max="2327" width="2" style="91" customWidth="1"/>
    <col min="2328" max="2328" width="6.5" style="91" customWidth="1"/>
    <col min="2329" max="2563" width="8.83203125" style="91"/>
    <col min="2564" max="2564" width="2.1640625" style="91" customWidth="1"/>
    <col min="2565" max="2565" width="2.08203125" style="91" customWidth="1"/>
    <col min="2566" max="2566" width="1" style="91" customWidth="1"/>
    <col min="2567" max="2567" width="20.4140625" style="91" customWidth="1"/>
    <col min="2568" max="2568" width="1.08203125" style="91" customWidth="1"/>
    <col min="2569" max="2570" width="10.58203125" style="91" customWidth="1"/>
    <col min="2571" max="2571" width="1.58203125" style="91" customWidth="1"/>
    <col min="2572" max="2572" width="6.1640625" style="91" customWidth="1"/>
    <col min="2573" max="2573" width="4" style="91" customWidth="1"/>
    <col min="2574" max="2574" width="3.33203125" style="91" customWidth="1"/>
    <col min="2575" max="2575" width="0.6640625" style="91" customWidth="1"/>
    <col min="2576" max="2576" width="3" style="91" customWidth="1"/>
    <col min="2577" max="2577" width="3.33203125" style="91" customWidth="1"/>
    <col min="2578" max="2578" width="2.6640625" style="91" customWidth="1"/>
    <col min="2579" max="2579" width="3.33203125" style="91" customWidth="1"/>
    <col min="2580" max="2580" width="2.83203125" style="91" customWidth="1"/>
    <col min="2581" max="2581" width="1.6640625" style="91" customWidth="1"/>
    <col min="2582" max="2583" width="2" style="91" customWidth="1"/>
    <col min="2584" max="2584" width="6.5" style="91" customWidth="1"/>
    <col min="2585" max="2819" width="8.83203125" style="91"/>
    <col min="2820" max="2820" width="2.1640625" style="91" customWidth="1"/>
    <col min="2821" max="2821" width="2.08203125" style="91" customWidth="1"/>
    <col min="2822" max="2822" width="1" style="91" customWidth="1"/>
    <col min="2823" max="2823" width="20.4140625" style="91" customWidth="1"/>
    <col min="2824" max="2824" width="1.08203125" style="91" customWidth="1"/>
    <col min="2825" max="2826" width="10.58203125" style="91" customWidth="1"/>
    <col min="2827" max="2827" width="1.58203125" style="91" customWidth="1"/>
    <col min="2828" max="2828" width="6.1640625" style="91" customWidth="1"/>
    <col min="2829" max="2829" width="4" style="91" customWidth="1"/>
    <col min="2830" max="2830" width="3.33203125" style="91" customWidth="1"/>
    <col min="2831" max="2831" width="0.6640625" style="91" customWidth="1"/>
    <col min="2832" max="2832" width="3" style="91" customWidth="1"/>
    <col min="2833" max="2833" width="3.33203125" style="91" customWidth="1"/>
    <col min="2834" max="2834" width="2.6640625" style="91" customWidth="1"/>
    <col min="2835" max="2835" width="3.33203125" style="91" customWidth="1"/>
    <col min="2836" max="2836" width="2.83203125" style="91" customWidth="1"/>
    <col min="2837" max="2837" width="1.6640625" style="91" customWidth="1"/>
    <col min="2838" max="2839" width="2" style="91" customWidth="1"/>
    <col min="2840" max="2840" width="6.5" style="91" customWidth="1"/>
    <col min="2841" max="3075" width="8.83203125" style="91"/>
    <col min="3076" max="3076" width="2.1640625" style="91" customWidth="1"/>
    <col min="3077" max="3077" width="2.08203125" style="91" customWidth="1"/>
    <col min="3078" max="3078" width="1" style="91" customWidth="1"/>
    <col min="3079" max="3079" width="20.4140625" style="91" customWidth="1"/>
    <col min="3080" max="3080" width="1.08203125" style="91" customWidth="1"/>
    <col min="3081" max="3082" width="10.58203125" style="91" customWidth="1"/>
    <col min="3083" max="3083" width="1.58203125" style="91" customWidth="1"/>
    <col min="3084" max="3084" width="6.1640625" style="91" customWidth="1"/>
    <col min="3085" max="3085" width="4" style="91" customWidth="1"/>
    <col min="3086" max="3086" width="3.33203125" style="91" customWidth="1"/>
    <col min="3087" max="3087" width="0.6640625" style="91" customWidth="1"/>
    <col min="3088" max="3088" width="3" style="91" customWidth="1"/>
    <col min="3089" max="3089" width="3.33203125" style="91" customWidth="1"/>
    <col min="3090" max="3090" width="2.6640625" style="91" customWidth="1"/>
    <col min="3091" max="3091" width="3.33203125" style="91" customWidth="1"/>
    <col min="3092" max="3092" width="2.83203125" style="91" customWidth="1"/>
    <col min="3093" max="3093" width="1.6640625" style="91" customWidth="1"/>
    <col min="3094" max="3095" width="2" style="91" customWidth="1"/>
    <col min="3096" max="3096" width="6.5" style="91" customWidth="1"/>
    <col min="3097" max="3331" width="8.83203125" style="91"/>
    <col min="3332" max="3332" width="2.1640625" style="91" customWidth="1"/>
    <col min="3333" max="3333" width="2.08203125" style="91" customWidth="1"/>
    <col min="3334" max="3334" width="1" style="91" customWidth="1"/>
    <col min="3335" max="3335" width="20.4140625" style="91" customWidth="1"/>
    <col min="3336" max="3336" width="1.08203125" style="91" customWidth="1"/>
    <col min="3337" max="3338" width="10.58203125" style="91" customWidth="1"/>
    <col min="3339" max="3339" width="1.58203125" style="91" customWidth="1"/>
    <col min="3340" max="3340" width="6.1640625" style="91" customWidth="1"/>
    <col min="3341" max="3341" width="4" style="91" customWidth="1"/>
    <col min="3342" max="3342" width="3.33203125" style="91" customWidth="1"/>
    <col min="3343" max="3343" width="0.6640625" style="91" customWidth="1"/>
    <col min="3344" max="3344" width="3" style="91" customWidth="1"/>
    <col min="3345" max="3345" width="3.33203125" style="91" customWidth="1"/>
    <col min="3346" max="3346" width="2.6640625" style="91" customWidth="1"/>
    <col min="3347" max="3347" width="3.33203125" style="91" customWidth="1"/>
    <col min="3348" max="3348" width="2.83203125" style="91" customWidth="1"/>
    <col min="3349" max="3349" width="1.6640625" style="91" customWidth="1"/>
    <col min="3350" max="3351" width="2" style="91" customWidth="1"/>
    <col min="3352" max="3352" width="6.5" style="91" customWidth="1"/>
    <col min="3353" max="3587" width="8.83203125" style="91"/>
    <col min="3588" max="3588" width="2.1640625" style="91" customWidth="1"/>
    <col min="3589" max="3589" width="2.08203125" style="91" customWidth="1"/>
    <col min="3590" max="3590" width="1" style="91" customWidth="1"/>
    <col min="3591" max="3591" width="20.4140625" style="91" customWidth="1"/>
    <col min="3592" max="3592" width="1.08203125" style="91" customWidth="1"/>
    <col min="3593" max="3594" width="10.58203125" style="91" customWidth="1"/>
    <col min="3595" max="3595" width="1.58203125" style="91" customWidth="1"/>
    <col min="3596" max="3596" width="6.1640625" style="91" customWidth="1"/>
    <col min="3597" max="3597" width="4" style="91" customWidth="1"/>
    <col min="3598" max="3598" width="3.33203125" style="91" customWidth="1"/>
    <col min="3599" max="3599" width="0.6640625" style="91" customWidth="1"/>
    <col min="3600" max="3600" width="3" style="91" customWidth="1"/>
    <col min="3601" max="3601" width="3.33203125" style="91" customWidth="1"/>
    <col min="3602" max="3602" width="2.6640625" style="91" customWidth="1"/>
    <col min="3603" max="3603" width="3.33203125" style="91" customWidth="1"/>
    <col min="3604" max="3604" width="2.83203125" style="91" customWidth="1"/>
    <col min="3605" max="3605" width="1.6640625" style="91" customWidth="1"/>
    <col min="3606" max="3607" width="2" style="91" customWidth="1"/>
    <col min="3608" max="3608" width="6.5" style="91" customWidth="1"/>
    <col min="3609" max="3843" width="8.83203125" style="91"/>
    <col min="3844" max="3844" width="2.1640625" style="91" customWidth="1"/>
    <col min="3845" max="3845" width="2.08203125" style="91" customWidth="1"/>
    <col min="3846" max="3846" width="1" style="91" customWidth="1"/>
    <col min="3847" max="3847" width="20.4140625" style="91" customWidth="1"/>
    <col min="3848" max="3848" width="1.08203125" style="91" customWidth="1"/>
    <col min="3849" max="3850" width="10.58203125" style="91" customWidth="1"/>
    <col min="3851" max="3851" width="1.58203125" style="91" customWidth="1"/>
    <col min="3852" max="3852" width="6.1640625" style="91" customWidth="1"/>
    <col min="3853" max="3853" width="4" style="91" customWidth="1"/>
    <col min="3854" max="3854" width="3.33203125" style="91" customWidth="1"/>
    <col min="3855" max="3855" width="0.6640625" style="91" customWidth="1"/>
    <col min="3856" max="3856" width="3" style="91" customWidth="1"/>
    <col min="3857" max="3857" width="3.33203125" style="91" customWidth="1"/>
    <col min="3858" max="3858" width="2.6640625" style="91" customWidth="1"/>
    <col min="3859" max="3859" width="3.33203125" style="91" customWidth="1"/>
    <col min="3860" max="3860" width="2.83203125" style="91" customWidth="1"/>
    <col min="3861" max="3861" width="1.6640625" style="91" customWidth="1"/>
    <col min="3862" max="3863" width="2" style="91" customWidth="1"/>
    <col min="3864" max="3864" width="6.5" style="91" customWidth="1"/>
    <col min="3865" max="4099" width="8.83203125" style="91"/>
    <col min="4100" max="4100" width="2.1640625" style="91" customWidth="1"/>
    <col min="4101" max="4101" width="2.08203125" style="91" customWidth="1"/>
    <col min="4102" max="4102" width="1" style="91" customWidth="1"/>
    <col min="4103" max="4103" width="20.4140625" style="91" customWidth="1"/>
    <col min="4104" max="4104" width="1.08203125" style="91" customWidth="1"/>
    <col min="4105" max="4106" width="10.58203125" style="91" customWidth="1"/>
    <col min="4107" max="4107" width="1.58203125" style="91" customWidth="1"/>
    <col min="4108" max="4108" width="6.1640625" style="91" customWidth="1"/>
    <col min="4109" max="4109" width="4" style="91" customWidth="1"/>
    <col min="4110" max="4110" width="3.33203125" style="91" customWidth="1"/>
    <col min="4111" max="4111" width="0.6640625" style="91" customWidth="1"/>
    <col min="4112" max="4112" width="3" style="91" customWidth="1"/>
    <col min="4113" max="4113" width="3.33203125" style="91" customWidth="1"/>
    <col min="4114" max="4114" width="2.6640625" style="91" customWidth="1"/>
    <col min="4115" max="4115" width="3.33203125" style="91" customWidth="1"/>
    <col min="4116" max="4116" width="2.83203125" style="91" customWidth="1"/>
    <col min="4117" max="4117" width="1.6640625" style="91" customWidth="1"/>
    <col min="4118" max="4119" width="2" style="91" customWidth="1"/>
    <col min="4120" max="4120" width="6.5" style="91" customWidth="1"/>
    <col min="4121" max="4355" width="8.83203125" style="91"/>
    <col min="4356" max="4356" width="2.1640625" style="91" customWidth="1"/>
    <col min="4357" max="4357" width="2.08203125" style="91" customWidth="1"/>
    <col min="4358" max="4358" width="1" style="91" customWidth="1"/>
    <col min="4359" max="4359" width="20.4140625" style="91" customWidth="1"/>
    <col min="4360" max="4360" width="1.08203125" style="91" customWidth="1"/>
    <col min="4361" max="4362" width="10.58203125" style="91" customWidth="1"/>
    <col min="4363" max="4363" width="1.58203125" style="91" customWidth="1"/>
    <col min="4364" max="4364" width="6.1640625" style="91" customWidth="1"/>
    <col min="4365" max="4365" width="4" style="91" customWidth="1"/>
    <col min="4366" max="4366" width="3.33203125" style="91" customWidth="1"/>
    <col min="4367" max="4367" width="0.6640625" style="91" customWidth="1"/>
    <col min="4368" max="4368" width="3" style="91" customWidth="1"/>
    <col min="4369" max="4369" width="3.33203125" style="91" customWidth="1"/>
    <col min="4370" max="4370" width="2.6640625" style="91" customWidth="1"/>
    <col min="4371" max="4371" width="3.33203125" style="91" customWidth="1"/>
    <col min="4372" max="4372" width="2.83203125" style="91" customWidth="1"/>
    <col min="4373" max="4373" width="1.6640625" style="91" customWidth="1"/>
    <col min="4374" max="4375" width="2" style="91" customWidth="1"/>
    <col min="4376" max="4376" width="6.5" style="91" customWidth="1"/>
    <col min="4377" max="4611" width="8.83203125" style="91"/>
    <col min="4612" max="4612" width="2.1640625" style="91" customWidth="1"/>
    <col min="4613" max="4613" width="2.08203125" style="91" customWidth="1"/>
    <col min="4614" max="4614" width="1" style="91" customWidth="1"/>
    <col min="4615" max="4615" width="20.4140625" style="91" customWidth="1"/>
    <col min="4616" max="4616" width="1.08203125" style="91" customWidth="1"/>
    <col min="4617" max="4618" width="10.58203125" style="91" customWidth="1"/>
    <col min="4619" max="4619" width="1.58203125" style="91" customWidth="1"/>
    <col min="4620" max="4620" width="6.1640625" style="91" customWidth="1"/>
    <col min="4621" max="4621" width="4" style="91" customWidth="1"/>
    <col min="4622" max="4622" width="3.33203125" style="91" customWidth="1"/>
    <col min="4623" max="4623" width="0.6640625" style="91" customWidth="1"/>
    <col min="4624" max="4624" width="3" style="91" customWidth="1"/>
    <col min="4625" max="4625" width="3.33203125" style="91" customWidth="1"/>
    <col min="4626" max="4626" width="2.6640625" style="91" customWidth="1"/>
    <col min="4627" max="4627" width="3.33203125" style="91" customWidth="1"/>
    <col min="4628" max="4628" width="2.83203125" style="91" customWidth="1"/>
    <col min="4629" max="4629" width="1.6640625" style="91" customWidth="1"/>
    <col min="4630" max="4631" width="2" style="91" customWidth="1"/>
    <col min="4632" max="4632" width="6.5" style="91" customWidth="1"/>
    <col min="4633" max="4867" width="8.83203125" style="91"/>
    <col min="4868" max="4868" width="2.1640625" style="91" customWidth="1"/>
    <col min="4869" max="4869" width="2.08203125" style="91" customWidth="1"/>
    <col min="4870" max="4870" width="1" style="91" customWidth="1"/>
    <col min="4871" max="4871" width="20.4140625" style="91" customWidth="1"/>
    <col min="4872" max="4872" width="1.08203125" style="91" customWidth="1"/>
    <col min="4873" max="4874" width="10.58203125" style="91" customWidth="1"/>
    <col min="4875" max="4875" width="1.58203125" style="91" customWidth="1"/>
    <col min="4876" max="4876" width="6.1640625" style="91" customWidth="1"/>
    <col min="4877" max="4877" width="4" style="91" customWidth="1"/>
    <col min="4878" max="4878" width="3.33203125" style="91" customWidth="1"/>
    <col min="4879" max="4879" width="0.6640625" style="91" customWidth="1"/>
    <col min="4880" max="4880" width="3" style="91" customWidth="1"/>
    <col min="4881" max="4881" width="3.33203125" style="91" customWidth="1"/>
    <col min="4882" max="4882" width="2.6640625" style="91" customWidth="1"/>
    <col min="4883" max="4883" width="3.33203125" style="91" customWidth="1"/>
    <col min="4884" max="4884" width="2.83203125" style="91" customWidth="1"/>
    <col min="4885" max="4885" width="1.6640625" style="91" customWidth="1"/>
    <col min="4886" max="4887" width="2" style="91" customWidth="1"/>
    <col min="4888" max="4888" width="6.5" style="91" customWidth="1"/>
    <col min="4889" max="5123" width="8.83203125" style="91"/>
    <col min="5124" max="5124" width="2.1640625" style="91" customWidth="1"/>
    <col min="5125" max="5125" width="2.08203125" style="91" customWidth="1"/>
    <col min="5126" max="5126" width="1" style="91" customWidth="1"/>
    <col min="5127" max="5127" width="20.4140625" style="91" customWidth="1"/>
    <col min="5128" max="5128" width="1.08203125" style="91" customWidth="1"/>
    <col min="5129" max="5130" width="10.58203125" style="91" customWidth="1"/>
    <col min="5131" max="5131" width="1.58203125" style="91" customWidth="1"/>
    <col min="5132" max="5132" width="6.1640625" style="91" customWidth="1"/>
    <col min="5133" max="5133" width="4" style="91" customWidth="1"/>
    <col min="5134" max="5134" width="3.33203125" style="91" customWidth="1"/>
    <col min="5135" max="5135" width="0.6640625" style="91" customWidth="1"/>
    <col min="5136" max="5136" width="3" style="91" customWidth="1"/>
    <col min="5137" max="5137" width="3.33203125" style="91" customWidth="1"/>
    <col min="5138" max="5138" width="2.6640625" style="91" customWidth="1"/>
    <col min="5139" max="5139" width="3.33203125" style="91" customWidth="1"/>
    <col min="5140" max="5140" width="2.83203125" style="91" customWidth="1"/>
    <col min="5141" max="5141" width="1.6640625" style="91" customWidth="1"/>
    <col min="5142" max="5143" width="2" style="91" customWidth="1"/>
    <col min="5144" max="5144" width="6.5" style="91" customWidth="1"/>
    <col min="5145" max="5379" width="8.83203125" style="91"/>
    <col min="5380" max="5380" width="2.1640625" style="91" customWidth="1"/>
    <col min="5381" max="5381" width="2.08203125" style="91" customWidth="1"/>
    <col min="5382" max="5382" width="1" style="91" customWidth="1"/>
    <col min="5383" max="5383" width="20.4140625" style="91" customWidth="1"/>
    <col min="5384" max="5384" width="1.08203125" style="91" customWidth="1"/>
    <col min="5385" max="5386" width="10.58203125" style="91" customWidth="1"/>
    <col min="5387" max="5387" width="1.58203125" style="91" customWidth="1"/>
    <col min="5388" max="5388" width="6.1640625" style="91" customWidth="1"/>
    <col min="5389" max="5389" width="4" style="91" customWidth="1"/>
    <col min="5390" max="5390" width="3.33203125" style="91" customWidth="1"/>
    <col min="5391" max="5391" width="0.6640625" style="91" customWidth="1"/>
    <col min="5392" max="5392" width="3" style="91" customWidth="1"/>
    <col min="5393" max="5393" width="3.33203125" style="91" customWidth="1"/>
    <col min="5394" max="5394" width="2.6640625" style="91" customWidth="1"/>
    <col min="5395" max="5395" width="3.33203125" style="91" customWidth="1"/>
    <col min="5396" max="5396" width="2.83203125" style="91" customWidth="1"/>
    <col min="5397" max="5397" width="1.6640625" style="91" customWidth="1"/>
    <col min="5398" max="5399" width="2" style="91" customWidth="1"/>
    <col min="5400" max="5400" width="6.5" style="91" customWidth="1"/>
    <col min="5401" max="5635" width="8.83203125" style="91"/>
    <col min="5636" max="5636" width="2.1640625" style="91" customWidth="1"/>
    <col min="5637" max="5637" width="2.08203125" style="91" customWidth="1"/>
    <col min="5638" max="5638" width="1" style="91" customWidth="1"/>
    <col min="5639" max="5639" width="20.4140625" style="91" customWidth="1"/>
    <col min="5640" max="5640" width="1.08203125" style="91" customWidth="1"/>
    <col min="5641" max="5642" width="10.58203125" style="91" customWidth="1"/>
    <col min="5643" max="5643" width="1.58203125" style="91" customWidth="1"/>
    <col min="5644" max="5644" width="6.1640625" style="91" customWidth="1"/>
    <col min="5645" max="5645" width="4" style="91" customWidth="1"/>
    <col min="5646" max="5646" width="3.33203125" style="91" customWidth="1"/>
    <col min="5647" max="5647" width="0.6640625" style="91" customWidth="1"/>
    <col min="5648" max="5648" width="3" style="91" customWidth="1"/>
    <col min="5649" max="5649" width="3.33203125" style="91" customWidth="1"/>
    <col min="5650" max="5650" width="2.6640625" style="91" customWidth="1"/>
    <col min="5651" max="5651" width="3.33203125" style="91" customWidth="1"/>
    <col min="5652" max="5652" width="2.83203125" style="91" customWidth="1"/>
    <col min="5653" max="5653" width="1.6640625" style="91" customWidth="1"/>
    <col min="5654" max="5655" width="2" style="91" customWidth="1"/>
    <col min="5656" max="5656" width="6.5" style="91" customWidth="1"/>
    <col min="5657" max="5891" width="8.83203125" style="91"/>
    <col min="5892" max="5892" width="2.1640625" style="91" customWidth="1"/>
    <col min="5893" max="5893" width="2.08203125" style="91" customWidth="1"/>
    <col min="5894" max="5894" width="1" style="91" customWidth="1"/>
    <col min="5895" max="5895" width="20.4140625" style="91" customWidth="1"/>
    <col min="5896" max="5896" width="1.08203125" style="91" customWidth="1"/>
    <col min="5897" max="5898" width="10.58203125" style="91" customWidth="1"/>
    <col min="5899" max="5899" width="1.58203125" style="91" customWidth="1"/>
    <col min="5900" max="5900" width="6.1640625" style="91" customWidth="1"/>
    <col min="5901" max="5901" width="4" style="91" customWidth="1"/>
    <col min="5902" max="5902" width="3.33203125" style="91" customWidth="1"/>
    <col min="5903" max="5903" width="0.6640625" style="91" customWidth="1"/>
    <col min="5904" max="5904" width="3" style="91" customWidth="1"/>
    <col min="5905" max="5905" width="3.33203125" style="91" customWidth="1"/>
    <col min="5906" max="5906" width="2.6640625" style="91" customWidth="1"/>
    <col min="5907" max="5907" width="3.33203125" style="91" customWidth="1"/>
    <col min="5908" max="5908" width="2.83203125" style="91" customWidth="1"/>
    <col min="5909" max="5909" width="1.6640625" style="91" customWidth="1"/>
    <col min="5910" max="5911" width="2" style="91" customWidth="1"/>
    <col min="5912" max="5912" width="6.5" style="91" customWidth="1"/>
    <col min="5913" max="6147" width="8.83203125" style="91"/>
    <col min="6148" max="6148" width="2.1640625" style="91" customWidth="1"/>
    <col min="6149" max="6149" width="2.08203125" style="91" customWidth="1"/>
    <col min="6150" max="6150" width="1" style="91" customWidth="1"/>
    <col min="6151" max="6151" width="20.4140625" style="91" customWidth="1"/>
    <col min="6152" max="6152" width="1.08203125" style="91" customWidth="1"/>
    <col min="6153" max="6154" width="10.58203125" style="91" customWidth="1"/>
    <col min="6155" max="6155" width="1.58203125" style="91" customWidth="1"/>
    <col min="6156" max="6156" width="6.1640625" style="91" customWidth="1"/>
    <col min="6157" max="6157" width="4" style="91" customWidth="1"/>
    <col min="6158" max="6158" width="3.33203125" style="91" customWidth="1"/>
    <col min="6159" max="6159" width="0.6640625" style="91" customWidth="1"/>
    <col min="6160" max="6160" width="3" style="91" customWidth="1"/>
    <col min="6161" max="6161" width="3.33203125" style="91" customWidth="1"/>
    <col min="6162" max="6162" width="2.6640625" style="91" customWidth="1"/>
    <col min="6163" max="6163" width="3.33203125" style="91" customWidth="1"/>
    <col min="6164" max="6164" width="2.83203125" style="91" customWidth="1"/>
    <col min="6165" max="6165" width="1.6640625" style="91" customWidth="1"/>
    <col min="6166" max="6167" width="2" style="91" customWidth="1"/>
    <col min="6168" max="6168" width="6.5" style="91" customWidth="1"/>
    <col min="6169" max="6403" width="8.83203125" style="91"/>
    <col min="6404" max="6404" width="2.1640625" style="91" customWidth="1"/>
    <col min="6405" max="6405" width="2.08203125" style="91" customWidth="1"/>
    <col min="6406" max="6406" width="1" style="91" customWidth="1"/>
    <col min="6407" max="6407" width="20.4140625" style="91" customWidth="1"/>
    <col min="6408" max="6408" width="1.08203125" style="91" customWidth="1"/>
    <col min="6409" max="6410" width="10.58203125" style="91" customWidth="1"/>
    <col min="6411" max="6411" width="1.58203125" style="91" customWidth="1"/>
    <col min="6412" max="6412" width="6.1640625" style="91" customWidth="1"/>
    <col min="6413" max="6413" width="4" style="91" customWidth="1"/>
    <col min="6414" max="6414" width="3.33203125" style="91" customWidth="1"/>
    <col min="6415" max="6415" width="0.6640625" style="91" customWidth="1"/>
    <col min="6416" max="6416" width="3" style="91" customWidth="1"/>
    <col min="6417" max="6417" width="3.33203125" style="91" customWidth="1"/>
    <col min="6418" max="6418" width="2.6640625" style="91" customWidth="1"/>
    <col min="6419" max="6419" width="3.33203125" style="91" customWidth="1"/>
    <col min="6420" max="6420" width="2.83203125" style="91" customWidth="1"/>
    <col min="6421" max="6421" width="1.6640625" style="91" customWidth="1"/>
    <col min="6422" max="6423" width="2" style="91" customWidth="1"/>
    <col min="6424" max="6424" width="6.5" style="91" customWidth="1"/>
    <col min="6425" max="6659" width="8.83203125" style="91"/>
    <col min="6660" max="6660" width="2.1640625" style="91" customWidth="1"/>
    <col min="6661" max="6661" width="2.08203125" style="91" customWidth="1"/>
    <col min="6662" max="6662" width="1" style="91" customWidth="1"/>
    <col min="6663" max="6663" width="20.4140625" style="91" customWidth="1"/>
    <col min="6664" max="6664" width="1.08203125" style="91" customWidth="1"/>
    <col min="6665" max="6666" width="10.58203125" style="91" customWidth="1"/>
    <col min="6667" max="6667" width="1.58203125" style="91" customWidth="1"/>
    <col min="6668" max="6668" width="6.1640625" style="91" customWidth="1"/>
    <col min="6669" max="6669" width="4" style="91" customWidth="1"/>
    <col min="6670" max="6670" width="3.33203125" style="91" customWidth="1"/>
    <col min="6671" max="6671" width="0.6640625" style="91" customWidth="1"/>
    <col min="6672" max="6672" width="3" style="91" customWidth="1"/>
    <col min="6673" max="6673" width="3.33203125" style="91" customWidth="1"/>
    <col min="6674" max="6674" width="2.6640625" style="91" customWidth="1"/>
    <col min="6675" max="6675" width="3.33203125" style="91" customWidth="1"/>
    <col min="6676" max="6676" width="2.83203125" style="91" customWidth="1"/>
    <col min="6677" max="6677" width="1.6640625" style="91" customWidth="1"/>
    <col min="6678" max="6679" width="2" style="91" customWidth="1"/>
    <col min="6680" max="6680" width="6.5" style="91" customWidth="1"/>
    <col min="6681" max="6915" width="8.83203125" style="91"/>
    <col min="6916" max="6916" width="2.1640625" style="91" customWidth="1"/>
    <col min="6917" max="6917" width="2.08203125" style="91" customWidth="1"/>
    <col min="6918" max="6918" width="1" style="91" customWidth="1"/>
    <col min="6919" max="6919" width="20.4140625" style="91" customWidth="1"/>
    <col min="6920" max="6920" width="1.08203125" style="91" customWidth="1"/>
    <col min="6921" max="6922" width="10.58203125" style="91" customWidth="1"/>
    <col min="6923" max="6923" width="1.58203125" style="91" customWidth="1"/>
    <col min="6924" max="6924" width="6.1640625" style="91" customWidth="1"/>
    <col min="6925" max="6925" width="4" style="91" customWidth="1"/>
    <col min="6926" max="6926" width="3.33203125" style="91" customWidth="1"/>
    <col min="6927" max="6927" width="0.6640625" style="91" customWidth="1"/>
    <col min="6928" max="6928" width="3" style="91" customWidth="1"/>
    <col min="6929" max="6929" width="3.33203125" style="91" customWidth="1"/>
    <col min="6930" max="6930" width="2.6640625" style="91" customWidth="1"/>
    <col min="6931" max="6931" width="3.33203125" style="91" customWidth="1"/>
    <col min="6932" max="6932" width="2.83203125" style="91" customWidth="1"/>
    <col min="6933" max="6933" width="1.6640625" style="91" customWidth="1"/>
    <col min="6934" max="6935" width="2" style="91" customWidth="1"/>
    <col min="6936" max="6936" width="6.5" style="91" customWidth="1"/>
    <col min="6937" max="7171" width="8.83203125" style="91"/>
    <col min="7172" max="7172" width="2.1640625" style="91" customWidth="1"/>
    <col min="7173" max="7173" width="2.08203125" style="91" customWidth="1"/>
    <col min="7174" max="7174" width="1" style="91" customWidth="1"/>
    <col min="7175" max="7175" width="20.4140625" style="91" customWidth="1"/>
    <col min="7176" max="7176" width="1.08203125" style="91" customWidth="1"/>
    <col min="7177" max="7178" width="10.58203125" style="91" customWidth="1"/>
    <col min="7179" max="7179" width="1.58203125" style="91" customWidth="1"/>
    <col min="7180" max="7180" width="6.1640625" style="91" customWidth="1"/>
    <col min="7181" max="7181" width="4" style="91" customWidth="1"/>
    <col min="7182" max="7182" width="3.33203125" style="91" customWidth="1"/>
    <col min="7183" max="7183" width="0.6640625" style="91" customWidth="1"/>
    <col min="7184" max="7184" width="3" style="91" customWidth="1"/>
    <col min="7185" max="7185" width="3.33203125" style="91" customWidth="1"/>
    <col min="7186" max="7186" width="2.6640625" style="91" customWidth="1"/>
    <col min="7187" max="7187" width="3.33203125" style="91" customWidth="1"/>
    <col min="7188" max="7188" width="2.83203125" style="91" customWidth="1"/>
    <col min="7189" max="7189" width="1.6640625" style="91" customWidth="1"/>
    <col min="7190" max="7191" width="2" style="91" customWidth="1"/>
    <col min="7192" max="7192" width="6.5" style="91" customWidth="1"/>
    <col min="7193" max="7427" width="8.83203125" style="91"/>
    <col min="7428" max="7428" width="2.1640625" style="91" customWidth="1"/>
    <col min="7429" max="7429" width="2.08203125" style="91" customWidth="1"/>
    <col min="7430" max="7430" width="1" style="91" customWidth="1"/>
    <col min="7431" max="7431" width="20.4140625" style="91" customWidth="1"/>
    <col min="7432" max="7432" width="1.08203125" style="91" customWidth="1"/>
    <col min="7433" max="7434" width="10.58203125" style="91" customWidth="1"/>
    <col min="7435" max="7435" width="1.58203125" style="91" customWidth="1"/>
    <col min="7436" max="7436" width="6.1640625" style="91" customWidth="1"/>
    <col min="7437" max="7437" width="4" style="91" customWidth="1"/>
    <col min="7438" max="7438" width="3.33203125" style="91" customWidth="1"/>
    <col min="7439" max="7439" width="0.6640625" style="91" customWidth="1"/>
    <col min="7440" max="7440" width="3" style="91" customWidth="1"/>
    <col min="7441" max="7441" width="3.33203125" style="91" customWidth="1"/>
    <col min="7442" max="7442" width="2.6640625" style="91" customWidth="1"/>
    <col min="7443" max="7443" width="3.33203125" style="91" customWidth="1"/>
    <col min="7444" max="7444" width="2.83203125" style="91" customWidth="1"/>
    <col min="7445" max="7445" width="1.6640625" style="91" customWidth="1"/>
    <col min="7446" max="7447" width="2" style="91" customWidth="1"/>
    <col min="7448" max="7448" width="6.5" style="91" customWidth="1"/>
    <col min="7449" max="7683" width="8.83203125" style="91"/>
    <col min="7684" max="7684" width="2.1640625" style="91" customWidth="1"/>
    <col min="7685" max="7685" width="2.08203125" style="91" customWidth="1"/>
    <col min="7686" max="7686" width="1" style="91" customWidth="1"/>
    <col min="7687" max="7687" width="20.4140625" style="91" customWidth="1"/>
    <col min="7688" max="7688" width="1.08203125" style="91" customWidth="1"/>
    <col min="7689" max="7690" width="10.58203125" style="91" customWidth="1"/>
    <col min="7691" max="7691" width="1.58203125" style="91" customWidth="1"/>
    <col min="7692" max="7692" width="6.1640625" style="91" customWidth="1"/>
    <col min="7693" max="7693" width="4" style="91" customWidth="1"/>
    <col min="7694" max="7694" width="3.33203125" style="91" customWidth="1"/>
    <col min="7695" max="7695" width="0.6640625" style="91" customWidth="1"/>
    <col min="7696" max="7696" width="3" style="91" customWidth="1"/>
    <col min="7697" max="7697" width="3.33203125" style="91" customWidth="1"/>
    <col min="7698" max="7698" width="2.6640625" style="91" customWidth="1"/>
    <col min="7699" max="7699" width="3.33203125" style="91" customWidth="1"/>
    <col min="7700" max="7700" width="2.83203125" style="91" customWidth="1"/>
    <col min="7701" max="7701" width="1.6640625" style="91" customWidth="1"/>
    <col min="7702" max="7703" width="2" style="91" customWidth="1"/>
    <col min="7704" max="7704" width="6.5" style="91" customWidth="1"/>
    <col min="7705" max="7939" width="8.83203125" style="91"/>
    <col min="7940" max="7940" width="2.1640625" style="91" customWidth="1"/>
    <col min="7941" max="7941" width="2.08203125" style="91" customWidth="1"/>
    <col min="7942" max="7942" width="1" style="91" customWidth="1"/>
    <col min="7943" max="7943" width="20.4140625" style="91" customWidth="1"/>
    <col min="7944" max="7944" width="1.08203125" style="91" customWidth="1"/>
    <col min="7945" max="7946" width="10.58203125" style="91" customWidth="1"/>
    <col min="7947" max="7947" width="1.58203125" style="91" customWidth="1"/>
    <col min="7948" max="7948" width="6.1640625" style="91" customWidth="1"/>
    <col min="7949" max="7949" width="4" style="91" customWidth="1"/>
    <col min="7950" max="7950" width="3.33203125" style="91" customWidth="1"/>
    <col min="7951" max="7951" width="0.6640625" style="91" customWidth="1"/>
    <col min="7952" max="7952" width="3" style="91" customWidth="1"/>
    <col min="7953" max="7953" width="3.33203125" style="91" customWidth="1"/>
    <col min="7954" max="7954" width="2.6640625" style="91" customWidth="1"/>
    <col min="7955" max="7955" width="3.33203125" style="91" customWidth="1"/>
    <col min="7956" max="7956" width="2.83203125" style="91" customWidth="1"/>
    <col min="7957" max="7957" width="1.6640625" style="91" customWidth="1"/>
    <col min="7958" max="7959" width="2" style="91" customWidth="1"/>
    <col min="7960" max="7960" width="6.5" style="91" customWidth="1"/>
    <col min="7961" max="8195" width="8.83203125" style="91"/>
    <col min="8196" max="8196" width="2.1640625" style="91" customWidth="1"/>
    <col min="8197" max="8197" width="2.08203125" style="91" customWidth="1"/>
    <col min="8198" max="8198" width="1" style="91" customWidth="1"/>
    <col min="8199" max="8199" width="20.4140625" style="91" customWidth="1"/>
    <col min="8200" max="8200" width="1.08203125" style="91" customWidth="1"/>
    <col min="8201" max="8202" width="10.58203125" style="91" customWidth="1"/>
    <col min="8203" max="8203" width="1.58203125" style="91" customWidth="1"/>
    <col min="8204" max="8204" width="6.1640625" style="91" customWidth="1"/>
    <col min="8205" max="8205" width="4" style="91" customWidth="1"/>
    <col min="8206" max="8206" width="3.33203125" style="91" customWidth="1"/>
    <col min="8207" max="8207" width="0.6640625" style="91" customWidth="1"/>
    <col min="8208" max="8208" width="3" style="91" customWidth="1"/>
    <col min="8209" max="8209" width="3.33203125" style="91" customWidth="1"/>
    <col min="8210" max="8210" width="2.6640625" style="91" customWidth="1"/>
    <col min="8211" max="8211" width="3.33203125" style="91" customWidth="1"/>
    <col min="8212" max="8212" width="2.83203125" style="91" customWidth="1"/>
    <col min="8213" max="8213" width="1.6640625" style="91" customWidth="1"/>
    <col min="8214" max="8215" width="2" style="91" customWidth="1"/>
    <col min="8216" max="8216" width="6.5" style="91" customWidth="1"/>
    <col min="8217" max="8451" width="8.83203125" style="91"/>
    <col min="8452" max="8452" width="2.1640625" style="91" customWidth="1"/>
    <col min="8453" max="8453" width="2.08203125" style="91" customWidth="1"/>
    <col min="8454" max="8454" width="1" style="91" customWidth="1"/>
    <col min="8455" max="8455" width="20.4140625" style="91" customWidth="1"/>
    <col min="8456" max="8456" width="1.08203125" style="91" customWidth="1"/>
    <col min="8457" max="8458" width="10.58203125" style="91" customWidth="1"/>
    <col min="8459" max="8459" width="1.58203125" style="91" customWidth="1"/>
    <col min="8460" max="8460" width="6.1640625" style="91" customWidth="1"/>
    <col min="8461" max="8461" width="4" style="91" customWidth="1"/>
    <col min="8462" max="8462" width="3.33203125" style="91" customWidth="1"/>
    <col min="8463" max="8463" width="0.6640625" style="91" customWidth="1"/>
    <col min="8464" max="8464" width="3" style="91" customWidth="1"/>
    <col min="8465" max="8465" width="3.33203125" style="91" customWidth="1"/>
    <col min="8466" max="8466" width="2.6640625" style="91" customWidth="1"/>
    <col min="8467" max="8467" width="3.33203125" style="91" customWidth="1"/>
    <col min="8468" max="8468" width="2.83203125" style="91" customWidth="1"/>
    <col min="8469" max="8469" width="1.6640625" style="91" customWidth="1"/>
    <col min="8470" max="8471" width="2" style="91" customWidth="1"/>
    <col min="8472" max="8472" width="6.5" style="91" customWidth="1"/>
    <col min="8473" max="8707" width="8.83203125" style="91"/>
    <col min="8708" max="8708" width="2.1640625" style="91" customWidth="1"/>
    <col min="8709" max="8709" width="2.08203125" style="91" customWidth="1"/>
    <col min="8710" max="8710" width="1" style="91" customWidth="1"/>
    <col min="8711" max="8711" width="20.4140625" style="91" customWidth="1"/>
    <col min="8712" max="8712" width="1.08203125" style="91" customWidth="1"/>
    <col min="8713" max="8714" width="10.58203125" style="91" customWidth="1"/>
    <col min="8715" max="8715" width="1.58203125" style="91" customWidth="1"/>
    <col min="8716" max="8716" width="6.1640625" style="91" customWidth="1"/>
    <col min="8717" max="8717" width="4" style="91" customWidth="1"/>
    <col min="8718" max="8718" width="3.33203125" style="91" customWidth="1"/>
    <col min="8719" max="8719" width="0.6640625" style="91" customWidth="1"/>
    <col min="8720" max="8720" width="3" style="91" customWidth="1"/>
    <col min="8721" max="8721" width="3.33203125" style="91" customWidth="1"/>
    <col min="8722" max="8722" width="2.6640625" style="91" customWidth="1"/>
    <col min="8723" max="8723" width="3.33203125" style="91" customWidth="1"/>
    <col min="8724" max="8724" width="2.83203125" style="91" customWidth="1"/>
    <col min="8725" max="8725" width="1.6640625" style="91" customWidth="1"/>
    <col min="8726" max="8727" width="2" style="91" customWidth="1"/>
    <col min="8728" max="8728" width="6.5" style="91" customWidth="1"/>
    <col min="8729" max="8963" width="8.83203125" style="91"/>
    <col min="8964" max="8964" width="2.1640625" style="91" customWidth="1"/>
    <col min="8965" max="8965" width="2.08203125" style="91" customWidth="1"/>
    <col min="8966" max="8966" width="1" style="91" customWidth="1"/>
    <col min="8967" max="8967" width="20.4140625" style="91" customWidth="1"/>
    <col min="8968" max="8968" width="1.08203125" style="91" customWidth="1"/>
    <col min="8969" max="8970" width="10.58203125" style="91" customWidth="1"/>
    <col min="8971" max="8971" width="1.58203125" style="91" customWidth="1"/>
    <col min="8972" max="8972" width="6.1640625" style="91" customWidth="1"/>
    <col min="8973" max="8973" width="4" style="91" customWidth="1"/>
    <col min="8974" max="8974" width="3.33203125" style="91" customWidth="1"/>
    <col min="8975" max="8975" width="0.6640625" style="91" customWidth="1"/>
    <col min="8976" max="8976" width="3" style="91" customWidth="1"/>
    <col min="8977" max="8977" width="3.33203125" style="91" customWidth="1"/>
    <col min="8978" max="8978" width="2.6640625" style="91" customWidth="1"/>
    <col min="8979" max="8979" width="3.33203125" style="91" customWidth="1"/>
    <col min="8980" max="8980" width="2.83203125" style="91" customWidth="1"/>
    <col min="8981" max="8981" width="1.6640625" style="91" customWidth="1"/>
    <col min="8982" max="8983" width="2" style="91" customWidth="1"/>
    <col min="8984" max="8984" width="6.5" style="91" customWidth="1"/>
    <col min="8985" max="9219" width="8.83203125" style="91"/>
    <col min="9220" max="9220" width="2.1640625" style="91" customWidth="1"/>
    <col min="9221" max="9221" width="2.08203125" style="91" customWidth="1"/>
    <col min="9222" max="9222" width="1" style="91" customWidth="1"/>
    <col min="9223" max="9223" width="20.4140625" style="91" customWidth="1"/>
    <col min="9224" max="9224" width="1.08203125" style="91" customWidth="1"/>
    <col min="9225" max="9226" width="10.58203125" style="91" customWidth="1"/>
    <col min="9227" max="9227" width="1.58203125" style="91" customWidth="1"/>
    <col min="9228" max="9228" width="6.1640625" style="91" customWidth="1"/>
    <col min="9229" max="9229" width="4" style="91" customWidth="1"/>
    <col min="9230" max="9230" width="3.33203125" style="91" customWidth="1"/>
    <col min="9231" max="9231" width="0.6640625" style="91" customWidth="1"/>
    <col min="9232" max="9232" width="3" style="91" customWidth="1"/>
    <col min="9233" max="9233" width="3.33203125" style="91" customWidth="1"/>
    <col min="9234" max="9234" width="2.6640625" style="91" customWidth="1"/>
    <col min="9235" max="9235" width="3.33203125" style="91" customWidth="1"/>
    <col min="9236" max="9236" width="2.83203125" style="91" customWidth="1"/>
    <col min="9237" max="9237" width="1.6640625" style="91" customWidth="1"/>
    <col min="9238" max="9239" width="2" style="91" customWidth="1"/>
    <col min="9240" max="9240" width="6.5" style="91" customWidth="1"/>
    <col min="9241" max="9475" width="8.83203125" style="91"/>
    <col min="9476" max="9476" width="2.1640625" style="91" customWidth="1"/>
    <col min="9477" max="9477" width="2.08203125" style="91" customWidth="1"/>
    <col min="9478" max="9478" width="1" style="91" customWidth="1"/>
    <col min="9479" max="9479" width="20.4140625" style="91" customWidth="1"/>
    <col min="9480" max="9480" width="1.08203125" style="91" customWidth="1"/>
    <col min="9481" max="9482" width="10.58203125" style="91" customWidth="1"/>
    <col min="9483" max="9483" width="1.58203125" style="91" customWidth="1"/>
    <col min="9484" max="9484" width="6.1640625" style="91" customWidth="1"/>
    <col min="9485" max="9485" width="4" style="91" customWidth="1"/>
    <col min="9486" max="9486" width="3.33203125" style="91" customWidth="1"/>
    <col min="9487" max="9487" width="0.6640625" style="91" customWidth="1"/>
    <col min="9488" max="9488" width="3" style="91" customWidth="1"/>
    <col min="9489" max="9489" width="3.33203125" style="91" customWidth="1"/>
    <col min="9490" max="9490" width="2.6640625" style="91" customWidth="1"/>
    <col min="9491" max="9491" width="3.33203125" style="91" customWidth="1"/>
    <col min="9492" max="9492" width="2.83203125" style="91" customWidth="1"/>
    <col min="9493" max="9493" width="1.6640625" style="91" customWidth="1"/>
    <col min="9494" max="9495" width="2" style="91" customWidth="1"/>
    <col min="9496" max="9496" width="6.5" style="91" customWidth="1"/>
    <col min="9497" max="9731" width="8.83203125" style="91"/>
    <col min="9732" max="9732" width="2.1640625" style="91" customWidth="1"/>
    <col min="9733" max="9733" width="2.08203125" style="91" customWidth="1"/>
    <col min="9734" max="9734" width="1" style="91" customWidth="1"/>
    <col min="9735" max="9735" width="20.4140625" style="91" customWidth="1"/>
    <col min="9736" max="9736" width="1.08203125" style="91" customWidth="1"/>
    <col min="9737" max="9738" width="10.58203125" style="91" customWidth="1"/>
    <col min="9739" max="9739" width="1.58203125" style="91" customWidth="1"/>
    <col min="9740" max="9740" width="6.1640625" style="91" customWidth="1"/>
    <col min="9741" max="9741" width="4" style="91" customWidth="1"/>
    <col min="9742" max="9742" width="3.33203125" style="91" customWidth="1"/>
    <col min="9743" max="9743" width="0.6640625" style="91" customWidth="1"/>
    <col min="9744" max="9744" width="3" style="91" customWidth="1"/>
    <col min="9745" max="9745" width="3.33203125" style="91" customWidth="1"/>
    <col min="9746" max="9746" width="2.6640625" style="91" customWidth="1"/>
    <col min="9747" max="9747" width="3.33203125" style="91" customWidth="1"/>
    <col min="9748" max="9748" width="2.83203125" style="91" customWidth="1"/>
    <col min="9749" max="9749" width="1.6640625" style="91" customWidth="1"/>
    <col min="9750" max="9751" width="2" style="91" customWidth="1"/>
    <col min="9752" max="9752" width="6.5" style="91" customWidth="1"/>
    <col min="9753" max="9987" width="8.83203125" style="91"/>
    <col min="9988" max="9988" width="2.1640625" style="91" customWidth="1"/>
    <col min="9989" max="9989" width="2.08203125" style="91" customWidth="1"/>
    <col min="9990" max="9990" width="1" style="91" customWidth="1"/>
    <col min="9991" max="9991" width="20.4140625" style="91" customWidth="1"/>
    <col min="9992" max="9992" width="1.08203125" style="91" customWidth="1"/>
    <col min="9993" max="9994" width="10.58203125" style="91" customWidth="1"/>
    <col min="9995" max="9995" width="1.58203125" style="91" customWidth="1"/>
    <col min="9996" max="9996" width="6.1640625" style="91" customWidth="1"/>
    <col min="9997" max="9997" width="4" style="91" customWidth="1"/>
    <col min="9998" max="9998" width="3.33203125" style="91" customWidth="1"/>
    <col min="9999" max="9999" width="0.6640625" style="91" customWidth="1"/>
    <col min="10000" max="10000" width="3" style="91" customWidth="1"/>
    <col min="10001" max="10001" width="3.33203125" style="91" customWidth="1"/>
    <col min="10002" max="10002" width="2.6640625" style="91" customWidth="1"/>
    <col min="10003" max="10003" width="3.33203125" style="91" customWidth="1"/>
    <col min="10004" max="10004" width="2.83203125" style="91" customWidth="1"/>
    <col min="10005" max="10005" width="1.6640625" style="91" customWidth="1"/>
    <col min="10006" max="10007" width="2" style="91" customWidth="1"/>
    <col min="10008" max="10008" width="6.5" style="91" customWidth="1"/>
    <col min="10009" max="10243" width="8.83203125" style="91"/>
    <col min="10244" max="10244" width="2.1640625" style="91" customWidth="1"/>
    <col min="10245" max="10245" width="2.08203125" style="91" customWidth="1"/>
    <col min="10246" max="10246" width="1" style="91" customWidth="1"/>
    <col min="10247" max="10247" width="20.4140625" style="91" customWidth="1"/>
    <col min="10248" max="10248" width="1.08203125" style="91" customWidth="1"/>
    <col min="10249" max="10250" width="10.58203125" style="91" customWidth="1"/>
    <col min="10251" max="10251" width="1.58203125" style="91" customWidth="1"/>
    <col min="10252" max="10252" width="6.1640625" style="91" customWidth="1"/>
    <col min="10253" max="10253" width="4" style="91" customWidth="1"/>
    <col min="10254" max="10254" width="3.33203125" style="91" customWidth="1"/>
    <col min="10255" max="10255" width="0.6640625" style="91" customWidth="1"/>
    <col min="10256" max="10256" width="3" style="91" customWidth="1"/>
    <col min="10257" max="10257" width="3.33203125" style="91" customWidth="1"/>
    <col min="10258" max="10258" width="2.6640625" style="91" customWidth="1"/>
    <col min="10259" max="10259" width="3.33203125" style="91" customWidth="1"/>
    <col min="10260" max="10260" width="2.83203125" style="91" customWidth="1"/>
    <col min="10261" max="10261" width="1.6640625" style="91" customWidth="1"/>
    <col min="10262" max="10263" width="2" style="91" customWidth="1"/>
    <col min="10264" max="10264" width="6.5" style="91" customWidth="1"/>
    <col min="10265" max="10499" width="8.83203125" style="91"/>
    <col min="10500" max="10500" width="2.1640625" style="91" customWidth="1"/>
    <col min="10501" max="10501" width="2.08203125" style="91" customWidth="1"/>
    <col min="10502" max="10502" width="1" style="91" customWidth="1"/>
    <col min="10503" max="10503" width="20.4140625" style="91" customWidth="1"/>
    <col min="10504" max="10504" width="1.08203125" style="91" customWidth="1"/>
    <col min="10505" max="10506" width="10.58203125" style="91" customWidth="1"/>
    <col min="10507" max="10507" width="1.58203125" style="91" customWidth="1"/>
    <col min="10508" max="10508" width="6.1640625" style="91" customWidth="1"/>
    <col min="10509" max="10509" width="4" style="91" customWidth="1"/>
    <col min="10510" max="10510" width="3.33203125" style="91" customWidth="1"/>
    <col min="10511" max="10511" width="0.6640625" style="91" customWidth="1"/>
    <col min="10512" max="10512" width="3" style="91" customWidth="1"/>
    <col min="10513" max="10513" width="3.33203125" style="91" customWidth="1"/>
    <col min="10514" max="10514" width="2.6640625" style="91" customWidth="1"/>
    <col min="10515" max="10515" width="3.33203125" style="91" customWidth="1"/>
    <col min="10516" max="10516" width="2.83203125" style="91" customWidth="1"/>
    <col min="10517" max="10517" width="1.6640625" style="91" customWidth="1"/>
    <col min="10518" max="10519" width="2" style="91" customWidth="1"/>
    <col min="10520" max="10520" width="6.5" style="91" customWidth="1"/>
    <col min="10521" max="10755" width="8.83203125" style="91"/>
    <col min="10756" max="10756" width="2.1640625" style="91" customWidth="1"/>
    <col min="10757" max="10757" width="2.08203125" style="91" customWidth="1"/>
    <col min="10758" max="10758" width="1" style="91" customWidth="1"/>
    <col min="10759" max="10759" width="20.4140625" style="91" customWidth="1"/>
    <col min="10760" max="10760" width="1.08203125" style="91" customWidth="1"/>
    <col min="10761" max="10762" width="10.58203125" style="91" customWidth="1"/>
    <col min="10763" max="10763" width="1.58203125" style="91" customWidth="1"/>
    <col min="10764" max="10764" width="6.1640625" style="91" customWidth="1"/>
    <col min="10765" max="10765" width="4" style="91" customWidth="1"/>
    <col min="10766" max="10766" width="3.33203125" style="91" customWidth="1"/>
    <col min="10767" max="10767" width="0.6640625" style="91" customWidth="1"/>
    <col min="10768" max="10768" width="3" style="91" customWidth="1"/>
    <col min="10769" max="10769" width="3.33203125" style="91" customWidth="1"/>
    <col min="10770" max="10770" width="2.6640625" style="91" customWidth="1"/>
    <col min="10771" max="10771" width="3.33203125" style="91" customWidth="1"/>
    <col min="10772" max="10772" width="2.83203125" style="91" customWidth="1"/>
    <col min="10773" max="10773" width="1.6640625" style="91" customWidth="1"/>
    <col min="10774" max="10775" width="2" style="91" customWidth="1"/>
    <col min="10776" max="10776" width="6.5" style="91" customWidth="1"/>
    <col min="10777" max="11011" width="8.83203125" style="91"/>
    <col min="11012" max="11012" width="2.1640625" style="91" customWidth="1"/>
    <col min="11013" max="11013" width="2.08203125" style="91" customWidth="1"/>
    <col min="11014" max="11014" width="1" style="91" customWidth="1"/>
    <col min="11015" max="11015" width="20.4140625" style="91" customWidth="1"/>
    <col min="11016" max="11016" width="1.08203125" style="91" customWidth="1"/>
    <col min="11017" max="11018" width="10.58203125" style="91" customWidth="1"/>
    <col min="11019" max="11019" width="1.58203125" style="91" customWidth="1"/>
    <col min="11020" max="11020" width="6.1640625" style="91" customWidth="1"/>
    <col min="11021" max="11021" width="4" style="91" customWidth="1"/>
    <col min="11022" max="11022" width="3.33203125" style="91" customWidth="1"/>
    <col min="11023" max="11023" width="0.6640625" style="91" customWidth="1"/>
    <col min="11024" max="11024" width="3" style="91" customWidth="1"/>
    <col min="11025" max="11025" width="3.33203125" style="91" customWidth="1"/>
    <col min="11026" max="11026" width="2.6640625" style="91" customWidth="1"/>
    <col min="11027" max="11027" width="3.33203125" style="91" customWidth="1"/>
    <col min="11028" max="11028" width="2.83203125" style="91" customWidth="1"/>
    <col min="11029" max="11029" width="1.6640625" style="91" customWidth="1"/>
    <col min="11030" max="11031" width="2" style="91" customWidth="1"/>
    <col min="11032" max="11032" width="6.5" style="91" customWidth="1"/>
    <col min="11033" max="11267" width="8.83203125" style="91"/>
    <col min="11268" max="11268" width="2.1640625" style="91" customWidth="1"/>
    <col min="11269" max="11269" width="2.08203125" style="91" customWidth="1"/>
    <col min="11270" max="11270" width="1" style="91" customWidth="1"/>
    <col min="11271" max="11271" width="20.4140625" style="91" customWidth="1"/>
    <col min="11272" max="11272" width="1.08203125" style="91" customWidth="1"/>
    <col min="11273" max="11274" width="10.58203125" style="91" customWidth="1"/>
    <col min="11275" max="11275" width="1.58203125" style="91" customWidth="1"/>
    <col min="11276" max="11276" width="6.1640625" style="91" customWidth="1"/>
    <col min="11277" max="11277" width="4" style="91" customWidth="1"/>
    <col min="11278" max="11278" width="3.33203125" style="91" customWidth="1"/>
    <col min="11279" max="11279" width="0.6640625" style="91" customWidth="1"/>
    <col min="11280" max="11280" width="3" style="91" customWidth="1"/>
    <col min="11281" max="11281" width="3.33203125" style="91" customWidth="1"/>
    <col min="11282" max="11282" width="2.6640625" style="91" customWidth="1"/>
    <col min="11283" max="11283" width="3.33203125" style="91" customWidth="1"/>
    <col min="11284" max="11284" width="2.83203125" style="91" customWidth="1"/>
    <col min="11285" max="11285" width="1.6640625" style="91" customWidth="1"/>
    <col min="11286" max="11287" width="2" style="91" customWidth="1"/>
    <col min="11288" max="11288" width="6.5" style="91" customWidth="1"/>
    <col min="11289" max="11523" width="8.83203125" style="91"/>
    <col min="11524" max="11524" width="2.1640625" style="91" customWidth="1"/>
    <col min="11525" max="11525" width="2.08203125" style="91" customWidth="1"/>
    <col min="11526" max="11526" width="1" style="91" customWidth="1"/>
    <col min="11527" max="11527" width="20.4140625" style="91" customWidth="1"/>
    <col min="11528" max="11528" width="1.08203125" style="91" customWidth="1"/>
    <col min="11529" max="11530" width="10.58203125" style="91" customWidth="1"/>
    <col min="11531" max="11531" width="1.58203125" style="91" customWidth="1"/>
    <col min="11532" max="11532" width="6.1640625" style="91" customWidth="1"/>
    <col min="11533" max="11533" width="4" style="91" customWidth="1"/>
    <col min="11534" max="11534" width="3.33203125" style="91" customWidth="1"/>
    <col min="11535" max="11535" width="0.6640625" style="91" customWidth="1"/>
    <col min="11536" max="11536" width="3" style="91" customWidth="1"/>
    <col min="11537" max="11537" width="3.33203125" style="91" customWidth="1"/>
    <col min="11538" max="11538" width="2.6640625" style="91" customWidth="1"/>
    <col min="11539" max="11539" width="3.33203125" style="91" customWidth="1"/>
    <col min="11540" max="11540" width="2.83203125" style="91" customWidth="1"/>
    <col min="11541" max="11541" width="1.6640625" style="91" customWidth="1"/>
    <col min="11542" max="11543" width="2" style="91" customWidth="1"/>
    <col min="11544" max="11544" width="6.5" style="91" customWidth="1"/>
    <col min="11545" max="11779" width="8.83203125" style="91"/>
    <col min="11780" max="11780" width="2.1640625" style="91" customWidth="1"/>
    <col min="11781" max="11781" width="2.08203125" style="91" customWidth="1"/>
    <col min="11782" max="11782" width="1" style="91" customWidth="1"/>
    <col min="11783" max="11783" width="20.4140625" style="91" customWidth="1"/>
    <col min="11784" max="11784" width="1.08203125" style="91" customWidth="1"/>
    <col min="11785" max="11786" width="10.58203125" style="91" customWidth="1"/>
    <col min="11787" max="11787" width="1.58203125" style="91" customWidth="1"/>
    <col min="11788" max="11788" width="6.1640625" style="91" customWidth="1"/>
    <col min="11789" max="11789" width="4" style="91" customWidth="1"/>
    <col min="11790" max="11790" width="3.33203125" style="91" customWidth="1"/>
    <col min="11791" max="11791" width="0.6640625" style="91" customWidth="1"/>
    <col min="11792" max="11792" width="3" style="91" customWidth="1"/>
    <col min="11793" max="11793" width="3.33203125" style="91" customWidth="1"/>
    <col min="11794" max="11794" width="2.6640625" style="91" customWidth="1"/>
    <col min="11795" max="11795" width="3.33203125" style="91" customWidth="1"/>
    <col min="11796" max="11796" width="2.83203125" style="91" customWidth="1"/>
    <col min="11797" max="11797" width="1.6640625" style="91" customWidth="1"/>
    <col min="11798" max="11799" width="2" style="91" customWidth="1"/>
    <col min="11800" max="11800" width="6.5" style="91" customWidth="1"/>
    <col min="11801" max="12035" width="8.83203125" style="91"/>
    <col min="12036" max="12036" width="2.1640625" style="91" customWidth="1"/>
    <col min="12037" max="12037" width="2.08203125" style="91" customWidth="1"/>
    <col min="12038" max="12038" width="1" style="91" customWidth="1"/>
    <col min="12039" max="12039" width="20.4140625" style="91" customWidth="1"/>
    <col min="12040" max="12040" width="1.08203125" style="91" customWidth="1"/>
    <col min="12041" max="12042" width="10.58203125" style="91" customWidth="1"/>
    <col min="12043" max="12043" width="1.58203125" style="91" customWidth="1"/>
    <col min="12044" max="12044" width="6.1640625" style="91" customWidth="1"/>
    <col min="12045" max="12045" width="4" style="91" customWidth="1"/>
    <col min="12046" max="12046" width="3.33203125" style="91" customWidth="1"/>
    <col min="12047" max="12047" width="0.6640625" style="91" customWidth="1"/>
    <col min="12048" max="12048" width="3" style="91" customWidth="1"/>
    <col min="12049" max="12049" width="3.33203125" style="91" customWidth="1"/>
    <col min="12050" max="12050" width="2.6640625" style="91" customWidth="1"/>
    <col min="12051" max="12051" width="3.33203125" style="91" customWidth="1"/>
    <col min="12052" max="12052" width="2.83203125" style="91" customWidth="1"/>
    <col min="12053" max="12053" width="1.6640625" style="91" customWidth="1"/>
    <col min="12054" max="12055" width="2" style="91" customWidth="1"/>
    <col min="12056" max="12056" width="6.5" style="91" customWidth="1"/>
    <col min="12057" max="12291" width="8.83203125" style="91"/>
    <col min="12292" max="12292" width="2.1640625" style="91" customWidth="1"/>
    <col min="12293" max="12293" width="2.08203125" style="91" customWidth="1"/>
    <col min="12294" max="12294" width="1" style="91" customWidth="1"/>
    <col min="12295" max="12295" width="20.4140625" style="91" customWidth="1"/>
    <col min="12296" max="12296" width="1.08203125" style="91" customWidth="1"/>
    <col min="12297" max="12298" width="10.58203125" style="91" customWidth="1"/>
    <col min="12299" max="12299" width="1.58203125" style="91" customWidth="1"/>
    <col min="12300" max="12300" width="6.1640625" style="91" customWidth="1"/>
    <col min="12301" max="12301" width="4" style="91" customWidth="1"/>
    <col min="12302" max="12302" width="3.33203125" style="91" customWidth="1"/>
    <col min="12303" max="12303" width="0.6640625" style="91" customWidth="1"/>
    <col min="12304" max="12304" width="3" style="91" customWidth="1"/>
    <col min="12305" max="12305" width="3.33203125" style="91" customWidth="1"/>
    <col min="12306" max="12306" width="2.6640625" style="91" customWidth="1"/>
    <col min="12307" max="12307" width="3.33203125" style="91" customWidth="1"/>
    <col min="12308" max="12308" width="2.83203125" style="91" customWidth="1"/>
    <col min="12309" max="12309" width="1.6640625" style="91" customWidth="1"/>
    <col min="12310" max="12311" width="2" style="91" customWidth="1"/>
    <col min="12312" max="12312" width="6.5" style="91" customWidth="1"/>
    <col min="12313" max="12547" width="8.83203125" style="91"/>
    <col min="12548" max="12548" width="2.1640625" style="91" customWidth="1"/>
    <col min="12549" max="12549" width="2.08203125" style="91" customWidth="1"/>
    <col min="12550" max="12550" width="1" style="91" customWidth="1"/>
    <col min="12551" max="12551" width="20.4140625" style="91" customWidth="1"/>
    <col min="12552" max="12552" width="1.08203125" style="91" customWidth="1"/>
    <col min="12553" max="12554" width="10.58203125" style="91" customWidth="1"/>
    <col min="12555" max="12555" width="1.58203125" style="91" customWidth="1"/>
    <col min="12556" max="12556" width="6.1640625" style="91" customWidth="1"/>
    <col min="12557" max="12557" width="4" style="91" customWidth="1"/>
    <col min="12558" max="12558" width="3.33203125" style="91" customWidth="1"/>
    <col min="12559" max="12559" width="0.6640625" style="91" customWidth="1"/>
    <col min="12560" max="12560" width="3" style="91" customWidth="1"/>
    <col min="12561" max="12561" width="3.33203125" style="91" customWidth="1"/>
    <col min="12562" max="12562" width="2.6640625" style="91" customWidth="1"/>
    <col min="12563" max="12563" width="3.33203125" style="91" customWidth="1"/>
    <col min="12564" max="12564" width="2.83203125" style="91" customWidth="1"/>
    <col min="12565" max="12565" width="1.6640625" style="91" customWidth="1"/>
    <col min="12566" max="12567" width="2" style="91" customWidth="1"/>
    <col min="12568" max="12568" width="6.5" style="91" customWidth="1"/>
    <col min="12569" max="12803" width="8.83203125" style="91"/>
    <col min="12804" max="12804" width="2.1640625" style="91" customWidth="1"/>
    <col min="12805" max="12805" width="2.08203125" style="91" customWidth="1"/>
    <col min="12806" max="12806" width="1" style="91" customWidth="1"/>
    <col min="12807" max="12807" width="20.4140625" style="91" customWidth="1"/>
    <col min="12808" max="12808" width="1.08203125" style="91" customWidth="1"/>
    <col min="12809" max="12810" width="10.58203125" style="91" customWidth="1"/>
    <col min="12811" max="12811" width="1.58203125" style="91" customWidth="1"/>
    <col min="12812" max="12812" width="6.1640625" style="91" customWidth="1"/>
    <col min="12813" max="12813" width="4" style="91" customWidth="1"/>
    <col min="12814" max="12814" width="3.33203125" style="91" customWidth="1"/>
    <col min="12815" max="12815" width="0.6640625" style="91" customWidth="1"/>
    <col min="12816" max="12816" width="3" style="91" customWidth="1"/>
    <col min="12817" max="12817" width="3.33203125" style="91" customWidth="1"/>
    <col min="12818" max="12818" width="2.6640625" style="91" customWidth="1"/>
    <col min="12819" max="12819" width="3.33203125" style="91" customWidth="1"/>
    <col min="12820" max="12820" width="2.83203125" style="91" customWidth="1"/>
    <col min="12821" max="12821" width="1.6640625" style="91" customWidth="1"/>
    <col min="12822" max="12823" width="2" style="91" customWidth="1"/>
    <col min="12824" max="12824" width="6.5" style="91" customWidth="1"/>
    <col min="12825" max="13059" width="8.83203125" style="91"/>
    <col min="13060" max="13060" width="2.1640625" style="91" customWidth="1"/>
    <col min="13061" max="13061" width="2.08203125" style="91" customWidth="1"/>
    <col min="13062" max="13062" width="1" style="91" customWidth="1"/>
    <col min="13063" max="13063" width="20.4140625" style="91" customWidth="1"/>
    <col min="13064" max="13064" width="1.08203125" style="91" customWidth="1"/>
    <col min="13065" max="13066" width="10.58203125" style="91" customWidth="1"/>
    <col min="13067" max="13067" width="1.58203125" style="91" customWidth="1"/>
    <col min="13068" max="13068" width="6.1640625" style="91" customWidth="1"/>
    <col min="13069" max="13069" width="4" style="91" customWidth="1"/>
    <col min="13070" max="13070" width="3.33203125" style="91" customWidth="1"/>
    <col min="13071" max="13071" width="0.6640625" style="91" customWidth="1"/>
    <col min="13072" max="13072" width="3" style="91" customWidth="1"/>
    <col min="13073" max="13073" width="3.33203125" style="91" customWidth="1"/>
    <col min="13074" max="13074" width="2.6640625" style="91" customWidth="1"/>
    <col min="13075" max="13075" width="3.33203125" style="91" customWidth="1"/>
    <col min="13076" max="13076" width="2.83203125" style="91" customWidth="1"/>
    <col min="13077" max="13077" width="1.6640625" style="91" customWidth="1"/>
    <col min="13078" max="13079" width="2" style="91" customWidth="1"/>
    <col min="13080" max="13080" width="6.5" style="91" customWidth="1"/>
    <col min="13081" max="13315" width="8.83203125" style="91"/>
    <col min="13316" max="13316" width="2.1640625" style="91" customWidth="1"/>
    <col min="13317" max="13317" width="2.08203125" style="91" customWidth="1"/>
    <col min="13318" max="13318" width="1" style="91" customWidth="1"/>
    <col min="13319" max="13319" width="20.4140625" style="91" customWidth="1"/>
    <col min="13320" max="13320" width="1.08203125" style="91" customWidth="1"/>
    <col min="13321" max="13322" width="10.58203125" style="91" customWidth="1"/>
    <col min="13323" max="13323" width="1.58203125" style="91" customWidth="1"/>
    <col min="13324" max="13324" width="6.1640625" style="91" customWidth="1"/>
    <col min="13325" max="13325" width="4" style="91" customWidth="1"/>
    <col min="13326" max="13326" width="3.33203125" style="91" customWidth="1"/>
    <col min="13327" max="13327" width="0.6640625" style="91" customWidth="1"/>
    <col min="13328" max="13328" width="3" style="91" customWidth="1"/>
    <col min="13329" max="13329" width="3.33203125" style="91" customWidth="1"/>
    <col min="13330" max="13330" width="2.6640625" style="91" customWidth="1"/>
    <col min="13331" max="13331" width="3.33203125" style="91" customWidth="1"/>
    <col min="13332" max="13332" width="2.83203125" style="91" customWidth="1"/>
    <col min="13333" max="13333" width="1.6640625" style="91" customWidth="1"/>
    <col min="13334" max="13335" width="2" style="91" customWidth="1"/>
    <col min="13336" max="13336" width="6.5" style="91" customWidth="1"/>
    <col min="13337" max="13571" width="8.83203125" style="91"/>
    <col min="13572" max="13572" width="2.1640625" style="91" customWidth="1"/>
    <col min="13573" max="13573" width="2.08203125" style="91" customWidth="1"/>
    <col min="13574" max="13574" width="1" style="91" customWidth="1"/>
    <col min="13575" max="13575" width="20.4140625" style="91" customWidth="1"/>
    <col min="13576" max="13576" width="1.08203125" style="91" customWidth="1"/>
    <col min="13577" max="13578" width="10.58203125" style="91" customWidth="1"/>
    <col min="13579" max="13579" width="1.58203125" style="91" customWidth="1"/>
    <col min="13580" max="13580" width="6.1640625" style="91" customWidth="1"/>
    <col min="13581" max="13581" width="4" style="91" customWidth="1"/>
    <col min="13582" max="13582" width="3.33203125" style="91" customWidth="1"/>
    <col min="13583" max="13583" width="0.6640625" style="91" customWidth="1"/>
    <col min="13584" max="13584" width="3" style="91" customWidth="1"/>
    <col min="13585" max="13585" width="3.33203125" style="91" customWidth="1"/>
    <col min="13586" max="13586" width="2.6640625" style="91" customWidth="1"/>
    <col min="13587" max="13587" width="3.33203125" style="91" customWidth="1"/>
    <col min="13588" max="13588" width="2.83203125" style="91" customWidth="1"/>
    <col min="13589" max="13589" width="1.6640625" style="91" customWidth="1"/>
    <col min="13590" max="13591" width="2" style="91" customWidth="1"/>
    <col min="13592" max="13592" width="6.5" style="91" customWidth="1"/>
    <col min="13593" max="13827" width="8.83203125" style="91"/>
    <col min="13828" max="13828" width="2.1640625" style="91" customWidth="1"/>
    <col min="13829" max="13829" width="2.08203125" style="91" customWidth="1"/>
    <col min="13830" max="13830" width="1" style="91" customWidth="1"/>
    <col min="13831" max="13831" width="20.4140625" style="91" customWidth="1"/>
    <col min="13832" max="13832" width="1.08203125" style="91" customWidth="1"/>
    <col min="13833" max="13834" width="10.58203125" style="91" customWidth="1"/>
    <col min="13835" max="13835" width="1.58203125" style="91" customWidth="1"/>
    <col min="13836" max="13836" width="6.1640625" style="91" customWidth="1"/>
    <col min="13837" max="13837" width="4" style="91" customWidth="1"/>
    <col min="13838" max="13838" width="3.33203125" style="91" customWidth="1"/>
    <col min="13839" max="13839" width="0.6640625" style="91" customWidth="1"/>
    <col min="13840" max="13840" width="3" style="91" customWidth="1"/>
    <col min="13841" max="13841" width="3.33203125" style="91" customWidth="1"/>
    <col min="13842" max="13842" width="2.6640625" style="91" customWidth="1"/>
    <col min="13843" max="13843" width="3.33203125" style="91" customWidth="1"/>
    <col min="13844" max="13844" width="2.83203125" style="91" customWidth="1"/>
    <col min="13845" max="13845" width="1.6640625" style="91" customWidth="1"/>
    <col min="13846" max="13847" width="2" style="91" customWidth="1"/>
    <col min="13848" max="13848" width="6.5" style="91" customWidth="1"/>
    <col min="13849" max="14083" width="8.83203125" style="91"/>
    <col min="14084" max="14084" width="2.1640625" style="91" customWidth="1"/>
    <col min="14085" max="14085" width="2.08203125" style="91" customWidth="1"/>
    <col min="14086" max="14086" width="1" style="91" customWidth="1"/>
    <col min="14087" max="14087" width="20.4140625" style="91" customWidth="1"/>
    <col min="14088" max="14088" width="1.08203125" style="91" customWidth="1"/>
    <col min="14089" max="14090" width="10.58203125" style="91" customWidth="1"/>
    <col min="14091" max="14091" width="1.58203125" style="91" customWidth="1"/>
    <col min="14092" max="14092" width="6.1640625" style="91" customWidth="1"/>
    <col min="14093" max="14093" width="4" style="91" customWidth="1"/>
    <col min="14094" max="14094" width="3.33203125" style="91" customWidth="1"/>
    <col min="14095" max="14095" width="0.6640625" style="91" customWidth="1"/>
    <col min="14096" max="14096" width="3" style="91" customWidth="1"/>
    <col min="14097" max="14097" width="3.33203125" style="91" customWidth="1"/>
    <col min="14098" max="14098" width="2.6640625" style="91" customWidth="1"/>
    <col min="14099" max="14099" width="3.33203125" style="91" customWidth="1"/>
    <col min="14100" max="14100" width="2.83203125" style="91" customWidth="1"/>
    <col min="14101" max="14101" width="1.6640625" style="91" customWidth="1"/>
    <col min="14102" max="14103" width="2" style="91" customWidth="1"/>
    <col min="14104" max="14104" width="6.5" style="91" customWidth="1"/>
    <col min="14105" max="14339" width="8.83203125" style="91"/>
    <col min="14340" max="14340" width="2.1640625" style="91" customWidth="1"/>
    <col min="14341" max="14341" width="2.08203125" style="91" customWidth="1"/>
    <col min="14342" max="14342" width="1" style="91" customWidth="1"/>
    <col min="14343" max="14343" width="20.4140625" style="91" customWidth="1"/>
    <col min="14344" max="14344" width="1.08203125" style="91" customWidth="1"/>
    <col min="14345" max="14346" width="10.58203125" style="91" customWidth="1"/>
    <col min="14347" max="14347" width="1.58203125" style="91" customWidth="1"/>
    <col min="14348" max="14348" width="6.1640625" style="91" customWidth="1"/>
    <col min="14349" max="14349" width="4" style="91" customWidth="1"/>
    <col min="14350" max="14350" width="3.33203125" style="91" customWidth="1"/>
    <col min="14351" max="14351" width="0.6640625" style="91" customWidth="1"/>
    <col min="14352" max="14352" width="3" style="91" customWidth="1"/>
    <col min="14353" max="14353" width="3.33203125" style="91" customWidth="1"/>
    <col min="14354" max="14354" width="2.6640625" style="91" customWidth="1"/>
    <col min="14355" max="14355" width="3.33203125" style="91" customWidth="1"/>
    <col min="14356" max="14356" width="2.83203125" style="91" customWidth="1"/>
    <col min="14357" max="14357" width="1.6640625" style="91" customWidth="1"/>
    <col min="14358" max="14359" width="2" style="91" customWidth="1"/>
    <col min="14360" max="14360" width="6.5" style="91" customWidth="1"/>
    <col min="14361" max="14595" width="8.83203125" style="91"/>
    <col min="14596" max="14596" width="2.1640625" style="91" customWidth="1"/>
    <col min="14597" max="14597" width="2.08203125" style="91" customWidth="1"/>
    <col min="14598" max="14598" width="1" style="91" customWidth="1"/>
    <col min="14599" max="14599" width="20.4140625" style="91" customWidth="1"/>
    <col min="14600" max="14600" width="1.08203125" style="91" customWidth="1"/>
    <col min="14601" max="14602" width="10.58203125" style="91" customWidth="1"/>
    <col min="14603" max="14603" width="1.58203125" style="91" customWidth="1"/>
    <col min="14604" max="14604" width="6.1640625" style="91" customWidth="1"/>
    <col min="14605" max="14605" width="4" style="91" customWidth="1"/>
    <col min="14606" max="14606" width="3.33203125" style="91" customWidth="1"/>
    <col min="14607" max="14607" width="0.6640625" style="91" customWidth="1"/>
    <col min="14608" max="14608" width="3" style="91" customWidth="1"/>
    <col min="14609" max="14609" width="3.33203125" style="91" customWidth="1"/>
    <col min="14610" max="14610" width="2.6640625" style="91" customWidth="1"/>
    <col min="14611" max="14611" width="3.33203125" style="91" customWidth="1"/>
    <col min="14612" max="14612" width="2.83203125" style="91" customWidth="1"/>
    <col min="14613" max="14613" width="1.6640625" style="91" customWidth="1"/>
    <col min="14614" max="14615" width="2" style="91" customWidth="1"/>
    <col min="14616" max="14616" width="6.5" style="91" customWidth="1"/>
    <col min="14617" max="14851" width="8.83203125" style="91"/>
    <col min="14852" max="14852" width="2.1640625" style="91" customWidth="1"/>
    <col min="14853" max="14853" width="2.08203125" style="91" customWidth="1"/>
    <col min="14854" max="14854" width="1" style="91" customWidth="1"/>
    <col min="14855" max="14855" width="20.4140625" style="91" customWidth="1"/>
    <col min="14856" max="14856" width="1.08203125" style="91" customWidth="1"/>
    <col min="14857" max="14858" width="10.58203125" style="91" customWidth="1"/>
    <col min="14859" max="14859" width="1.58203125" style="91" customWidth="1"/>
    <col min="14860" max="14860" width="6.1640625" style="91" customWidth="1"/>
    <col min="14861" max="14861" width="4" style="91" customWidth="1"/>
    <col min="14862" max="14862" width="3.33203125" style="91" customWidth="1"/>
    <col min="14863" max="14863" width="0.6640625" style="91" customWidth="1"/>
    <col min="14864" max="14864" width="3" style="91" customWidth="1"/>
    <col min="14865" max="14865" width="3.33203125" style="91" customWidth="1"/>
    <col min="14866" max="14866" width="2.6640625" style="91" customWidth="1"/>
    <col min="14867" max="14867" width="3.33203125" style="91" customWidth="1"/>
    <col min="14868" max="14868" width="2.83203125" style="91" customWidth="1"/>
    <col min="14869" max="14869" width="1.6640625" style="91" customWidth="1"/>
    <col min="14870" max="14871" width="2" style="91" customWidth="1"/>
    <col min="14872" max="14872" width="6.5" style="91" customWidth="1"/>
    <col min="14873" max="15107" width="8.83203125" style="91"/>
    <col min="15108" max="15108" width="2.1640625" style="91" customWidth="1"/>
    <col min="15109" max="15109" width="2.08203125" style="91" customWidth="1"/>
    <col min="15110" max="15110" width="1" style="91" customWidth="1"/>
    <col min="15111" max="15111" width="20.4140625" style="91" customWidth="1"/>
    <col min="15112" max="15112" width="1.08203125" style="91" customWidth="1"/>
    <col min="15113" max="15114" width="10.58203125" style="91" customWidth="1"/>
    <col min="15115" max="15115" width="1.58203125" style="91" customWidth="1"/>
    <col min="15116" max="15116" width="6.1640625" style="91" customWidth="1"/>
    <col min="15117" max="15117" width="4" style="91" customWidth="1"/>
    <col min="15118" max="15118" width="3.33203125" style="91" customWidth="1"/>
    <col min="15119" max="15119" width="0.6640625" style="91" customWidth="1"/>
    <col min="15120" max="15120" width="3" style="91" customWidth="1"/>
    <col min="15121" max="15121" width="3.33203125" style="91" customWidth="1"/>
    <col min="15122" max="15122" width="2.6640625" style="91" customWidth="1"/>
    <col min="15123" max="15123" width="3.33203125" style="91" customWidth="1"/>
    <col min="15124" max="15124" width="2.83203125" style="91" customWidth="1"/>
    <col min="15125" max="15125" width="1.6640625" style="91" customWidth="1"/>
    <col min="15126" max="15127" width="2" style="91" customWidth="1"/>
    <col min="15128" max="15128" width="6.5" style="91" customWidth="1"/>
    <col min="15129" max="15363" width="8.83203125" style="91"/>
    <col min="15364" max="15364" width="2.1640625" style="91" customWidth="1"/>
    <col min="15365" max="15365" width="2.08203125" style="91" customWidth="1"/>
    <col min="15366" max="15366" width="1" style="91" customWidth="1"/>
    <col min="15367" max="15367" width="20.4140625" style="91" customWidth="1"/>
    <col min="15368" max="15368" width="1.08203125" style="91" customWidth="1"/>
    <col min="15369" max="15370" width="10.58203125" style="91" customWidth="1"/>
    <col min="15371" max="15371" width="1.58203125" style="91" customWidth="1"/>
    <col min="15372" max="15372" width="6.1640625" style="91" customWidth="1"/>
    <col min="15373" max="15373" width="4" style="91" customWidth="1"/>
    <col min="15374" max="15374" width="3.33203125" style="91" customWidth="1"/>
    <col min="15375" max="15375" width="0.6640625" style="91" customWidth="1"/>
    <col min="15376" max="15376" width="3" style="91" customWidth="1"/>
    <col min="15377" max="15377" width="3.33203125" style="91" customWidth="1"/>
    <col min="15378" max="15378" width="2.6640625" style="91" customWidth="1"/>
    <col min="15379" max="15379" width="3.33203125" style="91" customWidth="1"/>
    <col min="15380" max="15380" width="2.83203125" style="91" customWidth="1"/>
    <col min="15381" max="15381" width="1.6640625" style="91" customWidth="1"/>
    <col min="15382" max="15383" width="2" style="91" customWidth="1"/>
    <col min="15384" max="15384" width="6.5" style="91" customWidth="1"/>
    <col min="15385" max="15619" width="8.83203125" style="91"/>
    <col min="15620" max="15620" width="2.1640625" style="91" customWidth="1"/>
    <col min="15621" max="15621" width="2.08203125" style="91" customWidth="1"/>
    <col min="15622" max="15622" width="1" style="91" customWidth="1"/>
    <col min="15623" max="15623" width="20.4140625" style="91" customWidth="1"/>
    <col min="15624" max="15624" width="1.08203125" style="91" customWidth="1"/>
    <col min="15625" max="15626" width="10.58203125" style="91" customWidth="1"/>
    <col min="15627" max="15627" width="1.58203125" style="91" customWidth="1"/>
    <col min="15628" max="15628" width="6.1640625" style="91" customWidth="1"/>
    <col min="15629" max="15629" width="4" style="91" customWidth="1"/>
    <col min="15630" max="15630" width="3.33203125" style="91" customWidth="1"/>
    <col min="15631" max="15631" width="0.6640625" style="91" customWidth="1"/>
    <col min="15632" max="15632" width="3" style="91" customWidth="1"/>
    <col min="15633" max="15633" width="3.33203125" style="91" customWidth="1"/>
    <col min="15634" max="15634" width="2.6640625" style="91" customWidth="1"/>
    <col min="15635" max="15635" width="3.33203125" style="91" customWidth="1"/>
    <col min="15636" max="15636" width="2.83203125" style="91" customWidth="1"/>
    <col min="15637" max="15637" width="1.6640625" style="91" customWidth="1"/>
    <col min="15638" max="15639" width="2" style="91" customWidth="1"/>
    <col min="15640" max="15640" width="6.5" style="91" customWidth="1"/>
    <col min="15641" max="15875" width="8.83203125" style="91"/>
    <col min="15876" max="15876" width="2.1640625" style="91" customWidth="1"/>
    <col min="15877" max="15877" width="2.08203125" style="91" customWidth="1"/>
    <col min="15878" max="15878" width="1" style="91" customWidth="1"/>
    <col min="15879" max="15879" width="20.4140625" style="91" customWidth="1"/>
    <col min="15880" max="15880" width="1.08203125" style="91" customWidth="1"/>
    <col min="15881" max="15882" width="10.58203125" style="91" customWidth="1"/>
    <col min="15883" max="15883" width="1.58203125" style="91" customWidth="1"/>
    <col min="15884" max="15884" width="6.1640625" style="91" customWidth="1"/>
    <col min="15885" max="15885" width="4" style="91" customWidth="1"/>
    <col min="15886" max="15886" width="3.33203125" style="91" customWidth="1"/>
    <col min="15887" max="15887" width="0.6640625" style="91" customWidth="1"/>
    <col min="15888" max="15888" width="3" style="91" customWidth="1"/>
    <col min="15889" max="15889" width="3.33203125" style="91" customWidth="1"/>
    <col min="15890" max="15890" width="2.6640625" style="91" customWidth="1"/>
    <col min="15891" max="15891" width="3.33203125" style="91" customWidth="1"/>
    <col min="15892" max="15892" width="2.83203125" style="91" customWidth="1"/>
    <col min="15893" max="15893" width="1.6640625" style="91" customWidth="1"/>
    <col min="15894" max="15895" width="2" style="91" customWidth="1"/>
    <col min="15896" max="15896" width="6.5" style="91" customWidth="1"/>
    <col min="15897" max="16131" width="8.83203125" style="91"/>
    <col min="16132" max="16132" width="2.1640625" style="91" customWidth="1"/>
    <col min="16133" max="16133" width="2.08203125" style="91" customWidth="1"/>
    <col min="16134" max="16134" width="1" style="91" customWidth="1"/>
    <col min="16135" max="16135" width="20.4140625" style="91" customWidth="1"/>
    <col min="16136" max="16136" width="1.08203125" style="91" customWidth="1"/>
    <col min="16137" max="16138" width="10.58203125" style="91" customWidth="1"/>
    <col min="16139" max="16139" width="1.58203125" style="91" customWidth="1"/>
    <col min="16140" max="16140" width="6.1640625" style="91" customWidth="1"/>
    <col min="16141" max="16141" width="4" style="91" customWidth="1"/>
    <col min="16142" max="16142" width="3.33203125" style="91" customWidth="1"/>
    <col min="16143" max="16143" width="0.6640625" style="91" customWidth="1"/>
    <col min="16144" max="16144" width="3" style="91" customWidth="1"/>
    <col min="16145" max="16145" width="3.33203125" style="91" customWidth="1"/>
    <col min="16146" max="16146" width="2.6640625" style="91" customWidth="1"/>
    <col min="16147" max="16147" width="3.33203125" style="91" customWidth="1"/>
    <col min="16148" max="16148" width="2.83203125" style="91" customWidth="1"/>
    <col min="16149" max="16149" width="1.6640625" style="91" customWidth="1"/>
    <col min="16150" max="16151" width="2" style="91" customWidth="1"/>
    <col min="16152" max="16152" width="6.5" style="91" customWidth="1"/>
    <col min="16153" max="16384" width="8.83203125" style="91"/>
  </cols>
  <sheetData>
    <row r="1" spans="1:61">
      <c r="A1" s="89" t="s">
        <v>50</v>
      </c>
      <c r="AH1" s="89" t="s">
        <v>50</v>
      </c>
    </row>
    <row r="2" spans="1:61" ht="12" customHeight="1">
      <c r="R2" s="93"/>
      <c r="S2" s="93"/>
      <c r="W2" s="93"/>
      <c r="AA2" s="94"/>
      <c r="AB2" s="91" t="s">
        <v>51</v>
      </c>
      <c r="AY2" s="93"/>
      <c r="AZ2" s="93"/>
      <c r="BD2" s="93"/>
    </row>
    <row r="3" spans="1:61">
      <c r="P3" s="1558" t="s">
        <v>8</v>
      </c>
      <c r="Q3" s="1558"/>
      <c r="R3" s="28"/>
      <c r="S3" s="95" t="s">
        <v>52</v>
      </c>
      <c r="T3" s="29"/>
      <c r="U3" s="95" t="s">
        <v>53</v>
      </c>
      <c r="V3" s="29"/>
      <c r="W3" s="95" t="s">
        <v>54</v>
      </c>
      <c r="AW3" s="1558" t="s">
        <v>8</v>
      </c>
      <c r="AX3" s="1558"/>
      <c r="AY3" s="810" t="s">
        <v>790</v>
      </c>
      <c r="AZ3" s="95" t="s">
        <v>52</v>
      </c>
      <c r="BA3" s="810" t="s">
        <v>790</v>
      </c>
      <c r="BB3" s="95" t="s">
        <v>53</v>
      </c>
      <c r="BC3" s="810" t="s">
        <v>790</v>
      </c>
      <c r="BD3" s="95" t="s">
        <v>54</v>
      </c>
    </row>
    <row r="4" spans="1:61">
      <c r="A4" s="89" t="s">
        <v>55</v>
      </c>
      <c r="B4" s="89"/>
      <c r="C4" s="89"/>
      <c r="D4" s="89"/>
      <c r="E4" s="89"/>
      <c r="F4" s="89"/>
      <c r="G4" s="89"/>
      <c r="H4" s="89"/>
      <c r="I4" s="89"/>
      <c r="J4" s="89"/>
      <c r="K4" s="89"/>
      <c r="L4" s="89"/>
      <c r="M4" s="89"/>
      <c r="N4" s="89"/>
      <c r="P4" s="272"/>
      <c r="Q4" s="272"/>
      <c r="R4" s="95"/>
      <c r="S4" s="95"/>
      <c r="T4" s="95"/>
      <c r="U4" s="95"/>
      <c r="V4" s="95"/>
      <c r="W4" s="95"/>
      <c r="AH4" s="89" t="s">
        <v>55</v>
      </c>
      <c r="AI4" s="89"/>
      <c r="AJ4" s="89"/>
      <c r="AK4" s="89"/>
      <c r="AL4" s="89"/>
      <c r="AM4" s="89"/>
      <c r="AN4" s="89"/>
      <c r="AO4" s="89"/>
      <c r="AP4" s="89"/>
      <c r="AQ4" s="89"/>
      <c r="AR4" s="89"/>
      <c r="AS4" s="89"/>
      <c r="AT4" s="89"/>
      <c r="AU4" s="89"/>
      <c r="AW4" s="272"/>
      <c r="AX4" s="272"/>
      <c r="AY4" s="95"/>
      <c r="AZ4" s="95"/>
      <c r="BA4" s="95"/>
      <c r="BB4" s="95"/>
      <c r="BC4" s="95"/>
      <c r="BD4" s="95"/>
    </row>
    <row r="5" spans="1:61" ht="12" customHeight="1">
      <c r="A5" s="89" t="s">
        <v>56</v>
      </c>
      <c r="B5" s="89"/>
      <c r="C5" s="89"/>
      <c r="D5" s="89"/>
      <c r="E5" s="89"/>
      <c r="F5" s="89"/>
      <c r="G5" s="89"/>
      <c r="H5" s="89"/>
      <c r="I5" s="89"/>
      <c r="J5" s="89"/>
      <c r="K5" s="89"/>
      <c r="L5" s="89"/>
      <c r="M5" s="89"/>
      <c r="N5" s="89"/>
      <c r="S5" s="96"/>
      <c r="T5" s="96"/>
      <c r="U5" s="96"/>
      <c r="V5" s="96"/>
      <c r="W5" s="96"/>
      <c r="AH5" s="89" t="s">
        <v>56</v>
      </c>
      <c r="AI5" s="89"/>
      <c r="AJ5" s="89"/>
      <c r="AK5" s="89"/>
      <c r="AL5" s="89"/>
      <c r="AM5" s="89"/>
      <c r="AN5" s="89"/>
      <c r="AO5" s="89"/>
      <c r="AP5" s="89"/>
      <c r="AQ5" s="89"/>
      <c r="AR5" s="89"/>
      <c r="AS5" s="89"/>
      <c r="AT5" s="89"/>
      <c r="AU5" s="89"/>
      <c r="AZ5" s="96"/>
      <c r="BA5" s="96"/>
      <c r="BB5" s="96"/>
      <c r="BC5" s="96"/>
      <c r="BD5" s="96"/>
    </row>
    <row r="6" spans="1:61" ht="21" customHeight="1">
      <c r="A6" s="89"/>
      <c r="B6" s="89"/>
      <c r="C6" s="89"/>
      <c r="D6" s="89"/>
      <c r="E6" s="89"/>
      <c r="F6" s="89"/>
      <c r="G6" s="89"/>
      <c r="H6" s="89"/>
      <c r="I6" s="89"/>
      <c r="J6" s="89"/>
      <c r="K6" s="89"/>
      <c r="L6" s="89"/>
      <c r="M6" s="89" t="s">
        <v>57</v>
      </c>
      <c r="N6" s="89"/>
      <c r="O6" s="89"/>
      <c r="P6" s="89"/>
      <c r="Q6" s="122"/>
      <c r="R6" s="122"/>
      <c r="S6" s="122"/>
      <c r="T6" s="122"/>
      <c r="U6" s="122"/>
      <c r="V6" s="122"/>
      <c r="W6" s="122"/>
      <c r="AH6" s="89"/>
      <c r="AI6" s="89"/>
      <c r="AJ6" s="89"/>
      <c r="AK6" s="89"/>
      <c r="AL6" s="89"/>
      <c r="AM6" s="89"/>
      <c r="AN6" s="89"/>
      <c r="AO6" s="89"/>
      <c r="AP6" s="89"/>
      <c r="AQ6" s="89"/>
      <c r="AR6" s="89"/>
      <c r="AS6" s="89"/>
      <c r="AT6" s="89" t="s">
        <v>57</v>
      </c>
      <c r="AU6" s="89"/>
      <c r="AV6" s="89"/>
      <c r="AW6" s="89"/>
      <c r="AX6" s="122"/>
      <c r="AY6" s="122"/>
      <c r="AZ6" s="122"/>
      <c r="BA6" s="122"/>
      <c r="BB6" s="122"/>
      <c r="BC6" s="122"/>
      <c r="BD6" s="122"/>
    </row>
    <row r="7" spans="1:61" ht="2.4" customHeight="1">
      <c r="A7" s="89" t="s">
        <v>58</v>
      </c>
      <c r="B7" s="89"/>
      <c r="C7" s="89"/>
      <c r="D7" s="89"/>
      <c r="E7" s="89"/>
      <c r="F7" s="89"/>
      <c r="G7" s="89"/>
      <c r="H7" s="89"/>
      <c r="I7" s="89"/>
      <c r="J7" s="89"/>
      <c r="K7" s="89"/>
      <c r="L7" s="89"/>
      <c r="M7" s="89"/>
      <c r="N7" s="89"/>
      <c r="S7" s="96"/>
      <c r="T7" s="96"/>
      <c r="U7" s="96"/>
      <c r="V7" s="96"/>
      <c r="W7" s="96"/>
      <c r="AH7" s="89" t="s">
        <v>58</v>
      </c>
      <c r="AI7" s="89"/>
      <c r="AJ7" s="89"/>
      <c r="AK7" s="89"/>
      <c r="AL7" s="89"/>
      <c r="AM7" s="89"/>
      <c r="AN7" s="89"/>
      <c r="AO7" s="89"/>
      <c r="AP7" s="89"/>
      <c r="AQ7" s="89"/>
      <c r="AR7" s="89"/>
      <c r="AS7" s="89"/>
      <c r="AT7" s="89"/>
      <c r="AU7" s="89"/>
      <c r="AZ7" s="96"/>
      <c r="BA7" s="96"/>
      <c r="BB7" s="96"/>
      <c r="BC7" s="96"/>
      <c r="BD7" s="96"/>
    </row>
    <row r="8" spans="1:61" ht="25.75" customHeight="1">
      <c r="A8" s="89"/>
      <c r="B8" s="89"/>
      <c r="C8" s="89"/>
      <c r="D8" s="89"/>
      <c r="E8" s="89"/>
      <c r="F8" s="89"/>
      <c r="G8" s="89"/>
      <c r="H8" s="89"/>
      <c r="I8" s="89"/>
      <c r="J8" s="89"/>
      <c r="K8" s="89"/>
      <c r="L8" s="89"/>
      <c r="M8" s="1531" t="s">
        <v>59</v>
      </c>
      <c r="N8" s="1531"/>
      <c r="O8" s="1811"/>
      <c r="P8" s="1811"/>
      <c r="Q8" s="1811"/>
      <c r="R8" s="1811"/>
      <c r="S8" s="1811"/>
      <c r="T8" s="1811"/>
      <c r="U8" s="1811"/>
      <c r="V8" s="1811"/>
      <c r="W8" s="1811"/>
      <c r="AH8" s="89"/>
      <c r="AI8" s="89"/>
      <c r="AJ8" s="89"/>
      <c r="AK8" s="89"/>
      <c r="AL8" s="89"/>
      <c r="AM8" s="89"/>
      <c r="AN8" s="89"/>
      <c r="AO8" s="89"/>
      <c r="AP8" s="89"/>
      <c r="AQ8" s="89"/>
      <c r="AR8" s="89"/>
      <c r="AS8" s="89"/>
      <c r="AT8" s="1531" t="s">
        <v>59</v>
      </c>
      <c r="AU8" s="1531"/>
      <c r="AV8" s="1811"/>
      <c r="AW8" s="1811"/>
      <c r="AX8" s="1811"/>
      <c r="AY8" s="1811"/>
      <c r="AZ8" s="1811"/>
      <c r="BA8" s="1811"/>
      <c r="BB8" s="1811"/>
      <c r="BC8" s="1811"/>
      <c r="BD8" s="1811"/>
    </row>
    <row r="9" spans="1:61" ht="2.4" customHeight="1">
      <c r="A9" s="89"/>
      <c r="B9" s="89"/>
      <c r="C9" s="89"/>
      <c r="D9" s="89"/>
      <c r="E9" s="89"/>
      <c r="F9" s="89"/>
      <c r="G9" s="89"/>
      <c r="H9" s="89"/>
      <c r="I9" s="89"/>
      <c r="J9" s="89"/>
      <c r="K9" s="89"/>
      <c r="L9" s="89"/>
      <c r="M9" s="89"/>
      <c r="N9" s="89"/>
      <c r="O9" s="88"/>
      <c r="P9" s="88"/>
      <c r="Q9" s="88"/>
      <c r="R9" s="88"/>
      <c r="S9" s="88"/>
      <c r="T9" s="88"/>
      <c r="U9" s="88"/>
      <c r="V9" s="88"/>
      <c r="W9" s="88"/>
      <c r="AH9" s="89"/>
      <c r="AI9" s="89"/>
      <c r="AJ9" s="89"/>
      <c r="AK9" s="89"/>
      <c r="AL9" s="89"/>
      <c r="AM9" s="89"/>
      <c r="AN9" s="89"/>
      <c r="AO9" s="89"/>
      <c r="AP9" s="89"/>
      <c r="AQ9" s="89"/>
      <c r="AR9" s="89"/>
      <c r="AS9" s="89"/>
      <c r="AT9" s="89"/>
      <c r="AU9" s="89"/>
      <c r="AV9" s="88"/>
      <c r="AW9" s="88"/>
      <c r="AX9" s="88"/>
      <c r="AY9" s="88"/>
      <c r="AZ9" s="88"/>
      <c r="BA9" s="88"/>
      <c r="BB9" s="88"/>
      <c r="BC9" s="88"/>
      <c r="BD9" s="88"/>
    </row>
    <row r="10" spans="1:61" ht="25.75" customHeight="1">
      <c r="A10" s="89"/>
      <c r="B10" s="89"/>
      <c r="C10" s="89"/>
      <c r="D10" s="89"/>
      <c r="E10" s="89"/>
      <c r="F10" s="89"/>
      <c r="G10" s="89"/>
      <c r="H10" s="89"/>
      <c r="I10" s="89"/>
      <c r="J10" s="89"/>
      <c r="K10" s="89"/>
      <c r="L10" s="89"/>
      <c r="M10" s="1531" t="s">
        <v>60</v>
      </c>
      <c r="N10" s="1531"/>
      <c r="O10" s="1811"/>
      <c r="P10" s="1811"/>
      <c r="Q10" s="1811"/>
      <c r="R10" s="1811"/>
      <c r="S10" s="1811"/>
      <c r="T10" s="1811"/>
      <c r="U10" s="1811"/>
      <c r="V10" s="1811"/>
      <c r="W10" s="1811"/>
      <c r="AH10" s="89"/>
      <c r="AI10" s="89"/>
      <c r="AJ10" s="89"/>
      <c r="AK10" s="89"/>
      <c r="AL10" s="89"/>
      <c r="AM10" s="89"/>
      <c r="AN10" s="89"/>
      <c r="AO10" s="89"/>
      <c r="AP10" s="89"/>
      <c r="AQ10" s="89"/>
      <c r="AR10" s="89"/>
      <c r="AS10" s="89"/>
      <c r="AT10" s="1531" t="s">
        <v>60</v>
      </c>
      <c r="AU10" s="1531"/>
      <c r="AV10" s="1811"/>
      <c r="AW10" s="1811"/>
      <c r="AX10" s="1811"/>
      <c r="AY10" s="1811"/>
      <c r="AZ10" s="1811"/>
      <c r="BA10" s="1811"/>
      <c r="BB10" s="1811"/>
      <c r="BC10" s="1811"/>
      <c r="BD10" s="1811"/>
    </row>
    <row r="11" spans="1:61" ht="3.65" customHeight="1">
      <c r="A11" s="89"/>
      <c r="B11" s="89"/>
      <c r="C11" s="89"/>
      <c r="D11" s="89"/>
      <c r="E11" s="89"/>
      <c r="F11" s="89"/>
      <c r="G11" s="89"/>
      <c r="H11" s="89"/>
      <c r="I11" s="89"/>
      <c r="J11" s="89"/>
      <c r="K11" s="89"/>
      <c r="L11" s="89"/>
      <c r="M11" s="89"/>
      <c r="N11" s="89"/>
      <c r="O11" s="88"/>
      <c r="P11" s="88"/>
      <c r="Q11" s="88"/>
      <c r="R11" s="88"/>
      <c r="S11" s="88"/>
      <c r="T11" s="88"/>
      <c r="U11" s="88"/>
      <c r="V11" s="88"/>
      <c r="W11" s="88"/>
      <c r="AH11" s="89"/>
      <c r="AI11" s="89"/>
      <c r="AJ11" s="89"/>
      <c r="AK11" s="89"/>
      <c r="AL11" s="89"/>
      <c r="AM11" s="89"/>
      <c r="AN11" s="89"/>
      <c r="AO11" s="89"/>
      <c r="AP11" s="89"/>
      <c r="AQ11" s="89"/>
      <c r="AR11" s="89"/>
      <c r="AS11" s="89"/>
      <c r="AT11" s="89"/>
      <c r="AU11" s="89"/>
      <c r="AV11" s="88"/>
      <c r="AW11" s="88"/>
      <c r="AX11" s="88"/>
      <c r="AY11" s="88"/>
      <c r="AZ11" s="88"/>
      <c r="BA11" s="88"/>
      <c r="BB11" s="88"/>
      <c r="BC11" s="88"/>
      <c r="BD11" s="88"/>
    </row>
    <row r="12" spans="1:61" ht="25.75" customHeight="1">
      <c r="A12" s="89"/>
      <c r="B12" s="89"/>
      <c r="C12" s="89"/>
      <c r="D12" s="89"/>
      <c r="E12" s="89"/>
      <c r="F12" s="89"/>
      <c r="G12" s="89"/>
      <c r="H12" s="89"/>
      <c r="I12" s="89"/>
      <c r="J12" s="89"/>
      <c r="K12" s="89"/>
      <c r="L12" s="89"/>
      <c r="M12" s="1533" t="s">
        <v>61</v>
      </c>
      <c r="N12" s="1533"/>
      <c r="O12" s="1811"/>
      <c r="P12" s="1811"/>
      <c r="Q12" s="1811"/>
      <c r="R12" s="1811"/>
      <c r="S12" s="1811"/>
      <c r="T12" s="1811"/>
      <c r="U12" s="1811"/>
      <c r="V12" s="1811"/>
      <c r="W12" s="1811"/>
      <c r="AH12" s="89"/>
      <c r="AI12" s="89"/>
      <c r="AJ12" s="89"/>
      <c r="AK12" s="89"/>
      <c r="AL12" s="89"/>
      <c r="AM12" s="89"/>
      <c r="AN12" s="89"/>
      <c r="AO12" s="89"/>
      <c r="AP12" s="89"/>
      <c r="AQ12" s="89"/>
      <c r="AR12" s="89"/>
      <c r="AS12" s="89"/>
      <c r="AT12" s="1533" t="s">
        <v>61</v>
      </c>
      <c r="AU12" s="1533"/>
      <c r="AV12" s="1811"/>
      <c r="AW12" s="1811"/>
      <c r="AX12" s="1811"/>
      <c r="AY12" s="1811"/>
      <c r="AZ12" s="1811"/>
      <c r="BA12" s="1811"/>
      <c r="BB12" s="1811"/>
      <c r="BC12" s="1811"/>
      <c r="BD12" s="1811"/>
    </row>
    <row r="13" spans="1:61" ht="21" customHeight="1">
      <c r="M13" s="89"/>
      <c r="N13" s="89"/>
      <c r="O13" s="89"/>
      <c r="P13" s="89"/>
      <c r="Q13" s="89"/>
      <c r="R13" s="89"/>
      <c r="S13" s="89"/>
      <c r="T13" s="89"/>
      <c r="U13" s="89"/>
      <c r="V13" s="89"/>
      <c r="W13" s="89"/>
      <c r="AT13" s="89"/>
      <c r="AU13" s="89"/>
      <c r="AV13" s="89"/>
      <c r="AW13" s="89"/>
      <c r="AX13" s="89"/>
      <c r="AY13" s="89"/>
      <c r="AZ13" s="89"/>
      <c r="BA13" s="89"/>
      <c r="BB13" s="89"/>
      <c r="BC13" s="89"/>
      <c r="BD13" s="89"/>
    </row>
    <row r="14" spans="1:61" ht="2.4" customHeight="1">
      <c r="N14" s="89"/>
      <c r="O14" s="88"/>
      <c r="P14" s="88"/>
      <c r="Q14" s="88"/>
      <c r="R14" s="88"/>
      <c r="S14" s="88"/>
      <c r="T14" s="88"/>
      <c r="U14" s="88"/>
      <c r="V14" s="88"/>
      <c r="W14" s="88"/>
      <c r="AU14" s="89"/>
      <c r="AV14" s="88"/>
      <c r="AW14" s="88"/>
      <c r="AX14" s="88"/>
      <c r="AY14" s="88"/>
      <c r="AZ14" s="88"/>
      <c r="BA14" s="88"/>
      <c r="BB14" s="88"/>
      <c r="BC14" s="88"/>
      <c r="BD14" s="88"/>
    </row>
    <row r="15" spans="1:61" ht="2.4" customHeight="1">
      <c r="N15" s="89"/>
      <c r="O15" s="88"/>
      <c r="P15" s="88"/>
      <c r="Q15" s="88"/>
      <c r="R15" s="88"/>
      <c r="S15" s="88"/>
      <c r="T15" s="88"/>
      <c r="U15" s="88"/>
      <c r="V15" s="88"/>
      <c r="W15" s="88"/>
      <c r="AU15" s="89"/>
      <c r="AV15" s="88"/>
      <c r="AW15" s="88"/>
      <c r="AX15" s="88"/>
      <c r="AY15" s="88"/>
      <c r="AZ15" s="88"/>
      <c r="BA15" s="88"/>
      <c r="BB15" s="88"/>
      <c r="BC15" s="88"/>
      <c r="BD15" s="88"/>
    </row>
    <row r="16" spans="1:61" s="99" customFormat="1" ht="14">
      <c r="A16" s="1524" t="s">
        <v>12</v>
      </c>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AA16" s="98"/>
      <c r="AB16" s="98"/>
      <c r="AC16" s="98"/>
      <c r="AD16" s="98"/>
      <c r="AE16" s="98"/>
      <c r="AF16" s="98"/>
      <c r="AG16" s="98"/>
      <c r="AH16" s="1524" t="s">
        <v>12</v>
      </c>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24"/>
      <c r="BF16" s="1524"/>
      <c r="BG16" s="98"/>
      <c r="BH16" s="98"/>
      <c r="BI16" s="98"/>
    </row>
    <row r="17" spans="1:58" s="99" customFormat="1" ht="21">
      <c r="A17" s="1525" t="s">
        <v>62</v>
      </c>
      <c r="B17" s="1525"/>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98"/>
      <c r="AH17" s="1525" t="s">
        <v>62</v>
      </c>
      <c r="AI17" s="1525"/>
      <c r="AJ17" s="1525"/>
      <c r="AK17" s="1525"/>
      <c r="AL17" s="1525"/>
      <c r="AM17" s="1525"/>
      <c r="AN17" s="1525"/>
      <c r="AO17" s="1525"/>
      <c r="AP17" s="1525"/>
      <c r="AQ17" s="1525"/>
      <c r="AR17" s="1525"/>
      <c r="AS17" s="1525"/>
      <c r="AT17" s="1525"/>
      <c r="AU17" s="1525"/>
      <c r="AV17" s="1525"/>
      <c r="AW17" s="1525"/>
      <c r="AX17" s="1525"/>
      <c r="AY17" s="1525"/>
      <c r="AZ17" s="1525"/>
      <c r="BA17" s="1525"/>
      <c r="BB17" s="1525"/>
      <c r="BC17" s="1525"/>
      <c r="BD17" s="1525"/>
      <c r="BE17" s="1525"/>
      <c r="BF17" s="1525"/>
    </row>
    <row r="18" spans="1:58" ht="11.4" customHeight="1"/>
    <row r="19" spans="1:58">
      <c r="B19" s="1531" t="s">
        <v>8</v>
      </c>
      <c r="C19" s="1531"/>
      <c r="D19" s="30"/>
      <c r="E19" s="100" t="s">
        <v>52</v>
      </c>
      <c r="F19" s="31"/>
      <c r="G19" s="100" t="s">
        <v>53</v>
      </c>
      <c r="H19" s="31"/>
      <c r="I19" s="1557" t="s">
        <v>63</v>
      </c>
      <c r="J19" s="1557"/>
      <c r="K19" s="32"/>
      <c r="L19" s="1531" t="s">
        <v>64</v>
      </c>
      <c r="M19" s="1531"/>
      <c r="N19" s="1531"/>
      <c r="O19" s="1840"/>
      <c r="P19" s="1840"/>
      <c r="Q19" s="1551" t="s">
        <v>65</v>
      </c>
      <c r="R19" s="1551"/>
      <c r="S19" s="1551"/>
      <c r="T19" s="1551"/>
      <c r="U19" s="1551"/>
      <c r="V19" s="1551"/>
      <c r="W19" s="1551"/>
      <c r="X19" s="1551"/>
      <c r="Y19" s="1551"/>
      <c r="AA19" s="97" t="s">
        <v>66</v>
      </c>
      <c r="AI19" s="1531" t="s">
        <v>8</v>
      </c>
      <c r="AJ19" s="1531"/>
      <c r="AK19" s="811" t="s">
        <v>790</v>
      </c>
      <c r="AL19" s="100" t="s">
        <v>52</v>
      </c>
      <c r="AM19" s="810" t="s">
        <v>790</v>
      </c>
      <c r="AN19" s="100" t="s">
        <v>53</v>
      </c>
      <c r="AO19" s="810" t="s">
        <v>790</v>
      </c>
      <c r="AP19" s="1557" t="s">
        <v>63</v>
      </c>
      <c r="AQ19" s="1557"/>
      <c r="AR19" s="810" t="s">
        <v>790</v>
      </c>
      <c r="AS19" s="1531" t="s">
        <v>64</v>
      </c>
      <c r="AT19" s="1531"/>
      <c r="AU19" s="1531"/>
      <c r="AV19" s="1765" t="s">
        <v>814</v>
      </c>
      <c r="AW19" s="1765"/>
      <c r="AX19" s="1551" t="s">
        <v>65</v>
      </c>
      <c r="AY19" s="1551"/>
      <c r="AZ19" s="1551"/>
      <c r="BA19" s="1551"/>
      <c r="BB19" s="1551"/>
      <c r="BC19" s="1551"/>
      <c r="BD19" s="1551"/>
      <c r="BE19" s="1551"/>
      <c r="BF19" s="1551"/>
    </row>
    <row r="20" spans="1:58" ht="42" customHeight="1">
      <c r="A20" s="1766" t="s">
        <v>767</v>
      </c>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AH20" s="1766" t="s">
        <v>767</v>
      </c>
      <c r="AI20" s="1766"/>
      <c r="AJ20" s="1766"/>
      <c r="AK20" s="1766"/>
      <c r="AL20" s="1766"/>
      <c r="AM20" s="1766"/>
      <c r="AN20" s="1766"/>
      <c r="AO20" s="1766"/>
      <c r="AP20" s="1766"/>
      <c r="AQ20" s="1766"/>
      <c r="AR20" s="1766"/>
      <c r="AS20" s="1766"/>
      <c r="AT20" s="1766"/>
      <c r="AU20" s="1766"/>
      <c r="AV20" s="1766"/>
      <c r="AW20" s="1766"/>
      <c r="AX20" s="1766"/>
      <c r="AY20" s="1766"/>
      <c r="AZ20" s="1766"/>
      <c r="BA20" s="1766"/>
      <c r="BB20" s="1766"/>
      <c r="BC20" s="1766"/>
      <c r="BD20" s="1766"/>
      <c r="BE20" s="1766"/>
      <c r="BF20" s="1766"/>
    </row>
    <row r="21" spans="1:58" ht="13.25" hidden="1" customHeight="1">
      <c r="B21" s="471"/>
      <c r="C21" s="471"/>
      <c r="D21" s="471"/>
      <c r="E21" s="471"/>
      <c r="F21" s="471"/>
      <c r="G21" s="471"/>
      <c r="H21" s="471"/>
      <c r="I21" s="471"/>
      <c r="J21" s="471"/>
      <c r="K21" s="471"/>
      <c r="L21" s="471"/>
      <c r="M21" s="471"/>
      <c r="N21" s="471"/>
      <c r="O21" s="471"/>
      <c r="P21" s="471"/>
      <c r="Q21" s="471"/>
      <c r="R21" s="471"/>
      <c r="S21" s="471"/>
      <c r="T21" s="471"/>
      <c r="U21" s="471"/>
      <c r="V21" s="471"/>
      <c r="W21" s="471"/>
      <c r="AI21" s="471"/>
      <c r="AJ21" s="471"/>
      <c r="AK21" s="471"/>
      <c r="AL21" s="471"/>
      <c r="AM21" s="471"/>
      <c r="AN21" s="471"/>
      <c r="AO21" s="471"/>
      <c r="AP21" s="471"/>
      <c r="AQ21" s="471"/>
      <c r="AR21" s="471"/>
      <c r="AS21" s="471"/>
      <c r="AT21" s="471"/>
      <c r="AU21" s="471"/>
      <c r="AV21" s="471"/>
      <c r="AW21" s="471"/>
      <c r="AX21" s="471"/>
      <c r="AY21" s="471"/>
      <c r="AZ21" s="471"/>
      <c r="BA21" s="471"/>
      <c r="BB21" s="471"/>
      <c r="BC21" s="471"/>
      <c r="BD21" s="471"/>
    </row>
    <row r="22" spans="1:58" ht="13.25" customHeight="1">
      <c r="B22" s="471"/>
      <c r="C22" s="471"/>
      <c r="D22" s="471"/>
      <c r="E22" s="471"/>
      <c r="F22" s="471"/>
      <c r="G22" s="471"/>
      <c r="H22" s="471"/>
      <c r="I22" s="471"/>
      <c r="J22" s="471"/>
      <c r="K22" s="471"/>
      <c r="L22" s="471"/>
      <c r="M22" s="471"/>
      <c r="N22" s="471"/>
      <c r="O22" s="471"/>
      <c r="P22" s="471"/>
      <c r="Q22" s="471"/>
      <c r="R22" s="471"/>
      <c r="S22" s="471"/>
      <c r="T22" s="471"/>
      <c r="U22" s="471"/>
      <c r="V22" s="471"/>
      <c r="W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row>
    <row r="23" spans="1:58" ht="13.25" customHeight="1">
      <c r="B23" s="1516" t="s">
        <v>67</v>
      </c>
      <c r="C23" s="1516"/>
      <c r="D23" s="1516"/>
      <c r="E23" s="1516"/>
      <c r="F23" s="1516"/>
      <c r="G23" s="1516"/>
      <c r="H23" s="1516"/>
      <c r="I23" s="1516"/>
      <c r="J23" s="1516"/>
      <c r="K23" s="1516"/>
      <c r="L23" s="1516"/>
      <c r="M23" s="1516"/>
      <c r="N23" s="1516"/>
      <c r="O23" s="1516"/>
      <c r="P23" s="1516"/>
      <c r="Q23" s="1516"/>
      <c r="R23" s="1516"/>
      <c r="S23" s="1516"/>
      <c r="T23" s="1516"/>
      <c r="U23" s="1516"/>
      <c r="V23" s="1516"/>
      <c r="W23" s="1516"/>
      <c r="AI23" s="1516" t="s">
        <v>67</v>
      </c>
      <c r="AJ23" s="1516"/>
      <c r="AK23" s="1516"/>
      <c r="AL23" s="1516"/>
      <c r="AM23" s="1516"/>
      <c r="AN23" s="1516"/>
      <c r="AO23" s="1516"/>
      <c r="AP23" s="1516"/>
      <c r="AQ23" s="1516"/>
      <c r="AR23" s="1516"/>
      <c r="AS23" s="1516"/>
      <c r="AT23" s="1516"/>
      <c r="AU23" s="1516"/>
      <c r="AV23" s="1516"/>
      <c r="AW23" s="1516"/>
      <c r="AX23" s="1516"/>
      <c r="AY23" s="1516"/>
      <c r="AZ23" s="1516"/>
      <c r="BA23" s="1516"/>
      <c r="BB23" s="1516"/>
      <c r="BC23" s="1516"/>
      <c r="BD23" s="1516"/>
    </row>
    <row r="24" spans="1:58" ht="13.25" hidden="1" customHeight="1">
      <c r="B24" s="472"/>
      <c r="C24" s="472"/>
      <c r="D24" s="472"/>
      <c r="E24" s="472"/>
      <c r="F24" s="472"/>
      <c r="G24" s="472"/>
      <c r="H24" s="472"/>
      <c r="I24" s="472"/>
      <c r="J24" s="472"/>
      <c r="K24" s="472"/>
      <c r="L24" s="472"/>
      <c r="M24" s="472"/>
      <c r="N24" s="472"/>
      <c r="O24" s="472"/>
      <c r="P24" s="472"/>
      <c r="Q24" s="472"/>
      <c r="R24" s="472"/>
      <c r="S24" s="472"/>
      <c r="T24" s="472"/>
      <c r="U24" s="472"/>
      <c r="V24" s="472"/>
      <c r="W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row>
    <row r="25" spans="1:58" ht="13.25" customHeight="1">
      <c r="B25" s="473"/>
      <c r="C25" s="473"/>
      <c r="D25" s="473"/>
      <c r="E25" s="473"/>
      <c r="F25" s="473"/>
      <c r="G25" s="473"/>
      <c r="H25" s="473"/>
      <c r="I25" s="473"/>
      <c r="J25" s="473"/>
      <c r="K25" s="473"/>
      <c r="L25" s="473"/>
      <c r="M25" s="473"/>
      <c r="N25" s="473"/>
      <c r="O25" s="473"/>
      <c r="P25" s="473"/>
      <c r="Q25" s="473"/>
      <c r="R25" s="473"/>
      <c r="S25" s="473"/>
      <c r="T25" s="473"/>
      <c r="U25" s="473"/>
      <c r="V25" s="473"/>
      <c r="W25" s="473"/>
      <c r="AI25" s="473"/>
      <c r="AJ25" s="473"/>
      <c r="AK25" s="473"/>
      <c r="AL25" s="473"/>
      <c r="AM25" s="473"/>
      <c r="AN25" s="473"/>
      <c r="AO25" s="473"/>
      <c r="AP25" s="473"/>
      <c r="AQ25" s="473"/>
      <c r="AR25" s="473"/>
      <c r="AS25" s="473"/>
      <c r="AT25" s="473"/>
      <c r="AU25" s="473"/>
      <c r="AV25" s="473"/>
      <c r="AW25" s="473"/>
      <c r="AX25" s="473"/>
      <c r="AY25" s="473"/>
      <c r="AZ25" s="473"/>
      <c r="BA25" s="473"/>
      <c r="BB25" s="473"/>
      <c r="BC25" s="473"/>
      <c r="BD25" s="473"/>
    </row>
    <row r="26" spans="1:58" ht="27" customHeight="1">
      <c r="B26" s="104"/>
      <c r="C26" s="1838" t="s">
        <v>68</v>
      </c>
      <c r="D26" s="1838"/>
      <c r="E26" s="1838"/>
      <c r="F26" s="1838"/>
      <c r="G26" s="1838"/>
      <c r="H26" s="1838"/>
      <c r="I26" s="1839"/>
      <c r="J26" s="1561">
        <f>基本情報!E2</f>
        <v>0</v>
      </c>
      <c r="K26" s="1562"/>
      <c r="L26" s="1562"/>
      <c r="M26" s="1562"/>
      <c r="N26" s="1562"/>
      <c r="O26" s="1562"/>
      <c r="P26" s="1562"/>
      <c r="Q26" s="1562"/>
      <c r="R26" s="1537" t="str">
        <f>基本情報!I2</f>
        <v>系統用蓄電池設備導入事業</v>
      </c>
      <c r="S26" s="1537"/>
      <c r="T26" s="1537"/>
      <c r="U26" s="1537"/>
      <c r="V26" s="1537"/>
      <c r="W26" s="1537"/>
      <c r="X26" s="1538"/>
      <c r="Z26" s="91"/>
      <c r="AI26" s="104"/>
      <c r="AJ26" s="1838" t="s">
        <v>68</v>
      </c>
      <c r="AK26" s="1838"/>
      <c r="AL26" s="1838"/>
      <c r="AM26" s="1838"/>
      <c r="AN26" s="1838"/>
      <c r="AO26" s="1838"/>
      <c r="AP26" s="1839"/>
      <c r="AQ26" s="119"/>
      <c r="AR26" s="1556">
        <f>基本情報!AN2</f>
        <v>0</v>
      </c>
      <c r="AS26" s="1556"/>
      <c r="AT26" s="1556"/>
      <c r="AU26" s="1556"/>
      <c r="AV26" s="1556"/>
      <c r="AW26" s="1556"/>
      <c r="AX26" s="1556"/>
      <c r="AY26" s="1556"/>
      <c r="AZ26" s="1841" t="s">
        <v>1097</v>
      </c>
      <c r="BA26" s="1841"/>
      <c r="BB26" s="1841"/>
      <c r="BC26" s="1841"/>
      <c r="BD26" s="1841"/>
      <c r="BE26" s="1842"/>
    </row>
    <row r="27" spans="1:58" ht="2.25" customHeight="1">
      <c r="B27" s="105"/>
      <c r="C27" s="89"/>
      <c r="D27" s="89"/>
      <c r="E27" s="89"/>
      <c r="F27" s="89"/>
      <c r="G27" s="89"/>
      <c r="H27" s="89"/>
      <c r="I27" s="311"/>
      <c r="J27" s="105"/>
      <c r="K27" s="106"/>
      <c r="L27" s="106"/>
      <c r="M27" s="106"/>
      <c r="N27" s="88"/>
      <c r="O27" s="107"/>
      <c r="P27" s="100"/>
      <c r="Q27" s="108"/>
      <c r="R27" s="100"/>
      <c r="S27" s="88"/>
      <c r="T27" s="100"/>
      <c r="U27" s="108"/>
      <c r="V27" s="89"/>
      <c r="X27" s="474"/>
      <c r="Z27" s="91"/>
      <c r="AI27" s="105"/>
      <c r="AJ27" s="89"/>
      <c r="AK27" s="89"/>
      <c r="AL27" s="89"/>
      <c r="AM27" s="89"/>
      <c r="AN27" s="89"/>
      <c r="AO27" s="89"/>
      <c r="AP27" s="311"/>
      <c r="AQ27" s="105"/>
      <c r="AR27" s="106"/>
      <c r="AS27" s="106"/>
      <c r="AT27" s="106"/>
      <c r="AU27" s="88"/>
      <c r="AV27" s="107"/>
      <c r="AW27" s="100"/>
      <c r="AX27" s="108"/>
      <c r="AY27" s="100"/>
      <c r="AZ27" s="88"/>
      <c r="BA27" s="100"/>
      <c r="BB27" s="108"/>
      <c r="BC27" s="89"/>
      <c r="BE27" s="474"/>
    </row>
    <row r="28" spans="1:58" ht="18" customHeight="1">
      <c r="B28" s="105"/>
      <c r="C28" s="1543" t="s">
        <v>69</v>
      </c>
      <c r="D28" s="1543"/>
      <c r="E28" s="1543"/>
      <c r="F28" s="1543"/>
      <c r="G28" s="1543"/>
      <c r="H28" s="1543"/>
      <c r="I28" s="1544"/>
      <c r="J28" s="89"/>
      <c r="K28" s="109" t="s">
        <v>70</v>
      </c>
      <c r="L28" s="1560"/>
      <c r="M28" s="1560"/>
      <c r="N28" s="1560"/>
      <c r="O28" s="1621"/>
      <c r="P28" s="110" t="s">
        <v>71</v>
      </c>
      <c r="Q28" s="110"/>
      <c r="R28" s="110"/>
      <c r="S28" s="110"/>
      <c r="T28" s="110"/>
      <c r="U28" s="110"/>
      <c r="V28" s="110"/>
      <c r="X28" s="483"/>
      <c r="Z28" s="91"/>
      <c r="AI28" s="105"/>
      <c r="AJ28" s="1543" t="s">
        <v>69</v>
      </c>
      <c r="AK28" s="1543"/>
      <c r="AL28" s="1543"/>
      <c r="AM28" s="1543"/>
      <c r="AN28" s="1543"/>
      <c r="AO28" s="1543"/>
      <c r="AP28" s="1544"/>
      <c r="AQ28" s="89"/>
      <c r="AR28" s="109" t="s">
        <v>70</v>
      </c>
      <c r="AS28" s="1863" t="s">
        <v>1101</v>
      </c>
      <c r="AT28" s="1863"/>
      <c r="AU28" s="1863"/>
      <c r="AV28" s="1864"/>
      <c r="AW28" s="110" t="s">
        <v>71</v>
      </c>
      <c r="AX28" s="110"/>
      <c r="AY28" s="110"/>
      <c r="AZ28" s="110"/>
      <c r="BA28" s="110"/>
      <c r="BB28" s="110"/>
      <c r="BC28" s="110"/>
      <c r="BE28" s="483"/>
    </row>
    <row r="29" spans="1:58" ht="42" customHeight="1">
      <c r="B29" s="484"/>
      <c r="C29" s="1638" t="s">
        <v>72</v>
      </c>
      <c r="D29" s="1638"/>
      <c r="E29" s="1638"/>
      <c r="F29" s="1638"/>
      <c r="G29" s="1638"/>
      <c r="H29" s="1638"/>
      <c r="I29" s="1639"/>
      <c r="J29" s="484"/>
      <c r="K29" s="1640"/>
      <c r="L29" s="1640"/>
      <c r="M29" s="1640"/>
      <c r="N29" s="1640"/>
      <c r="O29" s="1640"/>
      <c r="P29" s="1640"/>
      <c r="Q29" s="1640"/>
      <c r="R29" s="1640"/>
      <c r="S29" s="1640"/>
      <c r="T29" s="1640"/>
      <c r="U29" s="1640"/>
      <c r="V29" s="1640"/>
      <c r="W29" s="1640"/>
      <c r="X29" s="1641"/>
      <c r="AI29" s="484"/>
      <c r="AJ29" s="1638" t="s">
        <v>72</v>
      </c>
      <c r="AK29" s="1638"/>
      <c r="AL29" s="1638"/>
      <c r="AM29" s="1638"/>
      <c r="AN29" s="1638"/>
      <c r="AO29" s="1638"/>
      <c r="AP29" s="1639"/>
      <c r="AQ29" s="484"/>
      <c r="AR29" s="1673" t="s">
        <v>864</v>
      </c>
      <c r="AS29" s="1673"/>
      <c r="AT29" s="1673"/>
      <c r="AU29" s="1673"/>
      <c r="AV29" s="1673"/>
      <c r="AW29" s="1673"/>
      <c r="AX29" s="1673"/>
      <c r="AY29" s="1673"/>
      <c r="AZ29" s="1673"/>
      <c r="BA29" s="1673"/>
      <c r="BB29" s="1673"/>
      <c r="BC29" s="1673"/>
      <c r="BD29" s="1673"/>
      <c r="BE29" s="1674"/>
    </row>
    <row r="30" spans="1:58" ht="42" customHeight="1">
      <c r="B30" s="484"/>
      <c r="C30" s="1601" t="s">
        <v>73</v>
      </c>
      <c r="D30" s="1601"/>
      <c r="E30" s="1601"/>
      <c r="F30" s="1601"/>
      <c r="G30" s="1601"/>
      <c r="H30" s="1601"/>
      <c r="I30" s="1602"/>
      <c r="J30" s="36"/>
      <c r="K30" s="1640"/>
      <c r="L30" s="1640"/>
      <c r="M30" s="1640"/>
      <c r="N30" s="1640"/>
      <c r="O30" s="1640"/>
      <c r="P30" s="1640"/>
      <c r="Q30" s="1640"/>
      <c r="R30" s="1640"/>
      <c r="S30" s="1640"/>
      <c r="T30" s="1640"/>
      <c r="U30" s="1640"/>
      <c r="V30" s="1640"/>
      <c r="W30" s="1640"/>
      <c r="X30" s="1641"/>
      <c r="AI30" s="484"/>
      <c r="AJ30" s="1601" t="s">
        <v>73</v>
      </c>
      <c r="AK30" s="1601"/>
      <c r="AL30" s="1601"/>
      <c r="AM30" s="1601"/>
      <c r="AN30" s="1601"/>
      <c r="AO30" s="1601"/>
      <c r="AP30" s="1602"/>
      <c r="AQ30" s="36"/>
      <c r="AR30" s="1673" t="s">
        <v>862</v>
      </c>
      <c r="AS30" s="1673"/>
      <c r="AT30" s="1673"/>
      <c r="AU30" s="1673"/>
      <c r="AV30" s="1673"/>
      <c r="AW30" s="1673"/>
      <c r="AX30" s="1673"/>
      <c r="AY30" s="1673"/>
      <c r="AZ30" s="1673"/>
      <c r="BA30" s="1673"/>
      <c r="BB30" s="1673"/>
      <c r="BC30" s="1673"/>
      <c r="BD30" s="1673"/>
      <c r="BE30" s="1674"/>
    </row>
    <row r="31" spans="1:58" ht="42" customHeight="1">
      <c r="B31" s="484"/>
      <c r="C31" s="1601" t="s">
        <v>74</v>
      </c>
      <c r="D31" s="1601"/>
      <c r="E31" s="1601"/>
      <c r="F31" s="1601"/>
      <c r="G31" s="1601"/>
      <c r="H31" s="1601"/>
      <c r="I31" s="1602"/>
      <c r="J31" s="36"/>
      <c r="K31" s="1640"/>
      <c r="L31" s="1640"/>
      <c r="M31" s="1640"/>
      <c r="N31" s="1640"/>
      <c r="O31" s="1640"/>
      <c r="P31" s="1640"/>
      <c r="Q31" s="1640"/>
      <c r="R31" s="1640"/>
      <c r="S31" s="1640"/>
      <c r="T31" s="1640"/>
      <c r="U31" s="1640"/>
      <c r="V31" s="1640"/>
      <c r="W31" s="1640"/>
      <c r="X31" s="1641"/>
      <c r="AI31" s="484"/>
      <c r="AJ31" s="1601" t="s">
        <v>74</v>
      </c>
      <c r="AK31" s="1601"/>
      <c r="AL31" s="1601"/>
      <c r="AM31" s="1601"/>
      <c r="AN31" s="1601"/>
      <c r="AO31" s="1601"/>
      <c r="AP31" s="1602"/>
      <c r="AQ31" s="36"/>
      <c r="AR31" s="1673" t="s">
        <v>865</v>
      </c>
      <c r="AS31" s="1673"/>
      <c r="AT31" s="1673"/>
      <c r="AU31" s="1673"/>
      <c r="AV31" s="1673"/>
      <c r="AW31" s="1673"/>
      <c r="AX31" s="1673"/>
      <c r="AY31" s="1673"/>
      <c r="AZ31" s="1673"/>
      <c r="BA31" s="1673"/>
      <c r="BB31" s="1673"/>
      <c r="BC31" s="1673"/>
      <c r="BD31" s="1673"/>
      <c r="BE31" s="1674"/>
    </row>
    <row r="32" spans="1:58" ht="30" customHeight="1">
      <c r="B32" s="104"/>
      <c r="C32" s="1758" t="s">
        <v>75</v>
      </c>
      <c r="D32" s="1545"/>
      <c r="E32" s="1546"/>
      <c r="F32" s="1800" t="s">
        <v>36</v>
      </c>
      <c r="G32" s="1801"/>
      <c r="H32" s="1801"/>
      <c r="I32" s="1802"/>
      <c r="J32" s="36"/>
      <c r="K32" s="1640"/>
      <c r="L32" s="1640"/>
      <c r="M32" s="1640"/>
      <c r="N32" s="1640"/>
      <c r="O32" s="1640"/>
      <c r="P32" s="1640"/>
      <c r="Q32" s="1640"/>
      <c r="R32" s="1640"/>
      <c r="S32" s="1640"/>
      <c r="T32" s="1640"/>
      <c r="U32" s="1640"/>
      <c r="V32" s="1640"/>
      <c r="W32" s="1640"/>
      <c r="X32" s="1641"/>
      <c r="AI32" s="104"/>
      <c r="AJ32" s="1758" t="s">
        <v>75</v>
      </c>
      <c r="AK32" s="1545"/>
      <c r="AL32" s="1546"/>
      <c r="AM32" s="1800" t="s">
        <v>36</v>
      </c>
      <c r="AN32" s="1801"/>
      <c r="AO32" s="1801"/>
      <c r="AP32" s="1802"/>
      <c r="AQ32" s="36"/>
      <c r="AR32" s="1673" t="s">
        <v>836</v>
      </c>
      <c r="AS32" s="1673"/>
      <c r="AT32" s="1673"/>
      <c r="AU32" s="1673"/>
      <c r="AV32" s="1673"/>
      <c r="AW32" s="1673"/>
      <c r="AX32" s="1673"/>
      <c r="AY32" s="1673"/>
      <c r="AZ32" s="1673"/>
      <c r="BA32" s="1673"/>
      <c r="BB32" s="1673"/>
      <c r="BC32" s="1673"/>
      <c r="BD32" s="1673"/>
      <c r="BE32" s="1674"/>
    </row>
    <row r="33" spans="2:57" ht="30" customHeight="1">
      <c r="B33" s="105"/>
      <c r="C33" s="1547"/>
      <c r="D33" s="1547"/>
      <c r="E33" s="1548"/>
      <c r="F33" s="1800" t="s">
        <v>38</v>
      </c>
      <c r="G33" s="1801"/>
      <c r="H33" s="1801"/>
      <c r="I33" s="1802"/>
      <c r="J33" s="36"/>
      <c r="K33" s="1640"/>
      <c r="L33" s="1640"/>
      <c r="M33" s="1640"/>
      <c r="N33" s="1640"/>
      <c r="O33" s="1640"/>
      <c r="P33" s="1640"/>
      <c r="Q33" s="1640"/>
      <c r="R33" s="1640"/>
      <c r="S33" s="1640"/>
      <c r="T33" s="1640"/>
      <c r="U33" s="1640"/>
      <c r="V33" s="1640"/>
      <c r="W33" s="1640"/>
      <c r="X33" s="1641"/>
      <c r="AI33" s="105"/>
      <c r="AJ33" s="1547"/>
      <c r="AK33" s="1547"/>
      <c r="AL33" s="1548"/>
      <c r="AM33" s="1800" t="s">
        <v>38</v>
      </c>
      <c r="AN33" s="1801"/>
      <c r="AO33" s="1801"/>
      <c r="AP33" s="1802"/>
      <c r="AQ33" s="36"/>
      <c r="AR33" s="1673" t="s">
        <v>849</v>
      </c>
      <c r="AS33" s="1673"/>
      <c r="AT33" s="1673"/>
      <c r="AU33" s="1673"/>
      <c r="AV33" s="1673"/>
      <c r="AW33" s="1673"/>
      <c r="AX33" s="1673"/>
      <c r="AY33" s="1673"/>
      <c r="AZ33" s="1673"/>
      <c r="BA33" s="1673"/>
      <c r="BB33" s="1673"/>
      <c r="BC33" s="1673"/>
      <c r="BD33" s="1673"/>
      <c r="BE33" s="1674"/>
    </row>
    <row r="34" spans="2:57" ht="30" customHeight="1">
      <c r="B34" s="116"/>
      <c r="C34" s="1543"/>
      <c r="D34" s="1543"/>
      <c r="E34" s="1544"/>
      <c r="F34" s="1800" t="s">
        <v>76</v>
      </c>
      <c r="G34" s="1801"/>
      <c r="H34" s="1801"/>
      <c r="I34" s="1802"/>
      <c r="J34" s="36"/>
      <c r="K34" s="1640"/>
      <c r="L34" s="1640"/>
      <c r="M34" s="1640"/>
      <c r="N34" s="1640"/>
      <c r="O34" s="1640"/>
      <c r="P34" s="1640"/>
      <c r="Q34" s="1640"/>
      <c r="R34" s="1640"/>
      <c r="S34" s="1640"/>
      <c r="T34" s="1640"/>
      <c r="U34" s="1640"/>
      <c r="V34" s="1640"/>
      <c r="W34" s="1640"/>
      <c r="X34" s="1641"/>
      <c r="AI34" s="116"/>
      <c r="AJ34" s="1543"/>
      <c r="AK34" s="1543"/>
      <c r="AL34" s="1544"/>
      <c r="AM34" s="1800" t="s">
        <v>76</v>
      </c>
      <c r="AN34" s="1801"/>
      <c r="AO34" s="1801"/>
      <c r="AP34" s="1802"/>
      <c r="AQ34" s="36"/>
      <c r="AR34" s="1673" t="s">
        <v>850</v>
      </c>
      <c r="AS34" s="1673"/>
      <c r="AT34" s="1673"/>
      <c r="AU34" s="1673"/>
      <c r="AV34" s="1673"/>
      <c r="AW34" s="1673"/>
      <c r="AX34" s="1673"/>
      <c r="AY34" s="1673"/>
      <c r="AZ34" s="1673"/>
      <c r="BA34" s="1673"/>
      <c r="BB34" s="1673"/>
      <c r="BC34" s="1673"/>
      <c r="BD34" s="1673"/>
      <c r="BE34" s="1674"/>
    </row>
    <row r="35" spans="2:57" ht="42" customHeight="1">
      <c r="B35" s="116"/>
      <c r="C35" s="1601" t="s">
        <v>77</v>
      </c>
      <c r="D35" s="1601"/>
      <c r="E35" s="1601"/>
      <c r="F35" s="1601"/>
      <c r="G35" s="1601"/>
      <c r="H35" s="1601"/>
      <c r="I35" s="1602"/>
      <c r="J35" s="36"/>
      <c r="K35" s="1640"/>
      <c r="L35" s="1640"/>
      <c r="M35" s="1640"/>
      <c r="N35" s="1640"/>
      <c r="O35" s="1640"/>
      <c r="P35" s="1640"/>
      <c r="Q35" s="1640"/>
      <c r="R35" s="1640"/>
      <c r="S35" s="1640"/>
      <c r="T35" s="1640"/>
      <c r="U35" s="1640"/>
      <c r="V35" s="1640"/>
      <c r="W35" s="1640"/>
      <c r="X35" s="1641"/>
      <c r="AI35" s="116"/>
      <c r="AJ35" s="1601" t="s">
        <v>77</v>
      </c>
      <c r="AK35" s="1601"/>
      <c r="AL35" s="1601"/>
      <c r="AM35" s="1601"/>
      <c r="AN35" s="1601"/>
      <c r="AO35" s="1601"/>
      <c r="AP35" s="1602"/>
      <c r="AQ35" s="36"/>
      <c r="AR35" s="1673" t="s">
        <v>866</v>
      </c>
      <c r="AS35" s="1673"/>
      <c r="AT35" s="1673"/>
      <c r="AU35" s="1673"/>
      <c r="AV35" s="1673"/>
      <c r="AW35" s="1673"/>
      <c r="AX35" s="1673"/>
      <c r="AY35" s="1673"/>
      <c r="AZ35" s="1673"/>
      <c r="BA35" s="1673"/>
      <c r="BB35" s="1673"/>
      <c r="BC35" s="1673"/>
      <c r="BD35" s="1673"/>
      <c r="BE35" s="1674"/>
    </row>
    <row r="36" spans="2:57" ht="42" customHeight="1">
      <c r="B36" s="484"/>
      <c r="C36" s="1601" t="s">
        <v>78</v>
      </c>
      <c r="D36" s="1601"/>
      <c r="E36" s="1601"/>
      <c r="F36" s="1601"/>
      <c r="G36" s="1601"/>
      <c r="H36" s="1601"/>
      <c r="I36" s="1602"/>
      <c r="J36" s="36"/>
      <c r="K36" s="601"/>
      <c r="L36" s="494" t="s">
        <v>8</v>
      </c>
      <c r="M36" s="313"/>
      <c r="N36" s="33" t="s">
        <v>0</v>
      </c>
      <c r="O36" s="34"/>
      <c r="P36" s="35" t="s">
        <v>28</v>
      </c>
      <c r="Q36" s="34"/>
      <c r="R36" s="33" t="s">
        <v>29</v>
      </c>
      <c r="S36" s="36"/>
      <c r="T36" s="36"/>
      <c r="U36" s="36"/>
      <c r="V36" s="36"/>
      <c r="W36" s="486"/>
      <c r="X36" s="498"/>
      <c r="AI36" s="484"/>
      <c r="AJ36" s="1601" t="s">
        <v>78</v>
      </c>
      <c r="AK36" s="1601"/>
      <c r="AL36" s="1601"/>
      <c r="AM36" s="1601"/>
      <c r="AN36" s="1601"/>
      <c r="AO36" s="1601"/>
      <c r="AP36" s="1602"/>
      <c r="AQ36" s="36"/>
      <c r="AR36" s="601"/>
      <c r="AS36" s="494" t="s">
        <v>8</v>
      </c>
      <c r="AT36" s="1865" t="s">
        <v>790</v>
      </c>
      <c r="AU36" s="33" t="s">
        <v>0</v>
      </c>
      <c r="AV36" s="1865" t="s">
        <v>790</v>
      </c>
      <c r="AW36" s="35" t="s">
        <v>28</v>
      </c>
      <c r="AX36" s="1865" t="s">
        <v>790</v>
      </c>
      <c r="AY36" s="33" t="s">
        <v>29</v>
      </c>
      <c r="AZ36" s="36"/>
      <c r="BA36" s="36"/>
      <c r="BB36" s="36"/>
      <c r="BC36" s="36"/>
      <c r="BD36" s="486"/>
      <c r="BE36" s="498"/>
    </row>
    <row r="37" spans="2:57" ht="5.25" hidden="1" customHeight="1">
      <c r="B37" s="118"/>
      <c r="C37" s="119"/>
      <c r="D37" s="119"/>
      <c r="E37" s="119"/>
      <c r="F37" s="119"/>
      <c r="G37" s="119"/>
      <c r="H37" s="119"/>
      <c r="I37" s="119"/>
      <c r="J37" s="119"/>
      <c r="K37" s="119"/>
      <c r="L37" s="119"/>
      <c r="M37" s="119"/>
      <c r="N37" s="119"/>
      <c r="O37" s="119"/>
      <c r="P37" s="119"/>
      <c r="Q37" s="119"/>
      <c r="R37" s="118"/>
      <c r="S37" s="119"/>
      <c r="T37" s="91"/>
      <c r="U37" s="114"/>
      <c r="V37" s="114"/>
      <c r="W37" s="114"/>
      <c r="AI37" s="118"/>
      <c r="AJ37" s="119"/>
      <c r="AK37" s="119"/>
      <c r="AL37" s="119"/>
      <c r="AM37" s="119"/>
      <c r="AN37" s="119"/>
      <c r="AO37" s="119"/>
      <c r="AP37" s="119"/>
      <c r="AQ37" s="119"/>
      <c r="AR37" s="119"/>
      <c r="AS37" s="119"/>
      <c r="AT37" s="119"/>
      <c r="AU37" s="119"/>
      <c r="AV37" s="119"/>
      <c r="AW37" s="119"/>
      <c r="AX37" s="119"/>
      <c r="AY37" s="118"/>
      <c r="AZ37" s="119"/>
      <c r="BA37" s="91"/>
      <c r="BB37" s="114"/>
      <c r="BC37" s="114"/>
      <c r="BD37" s="114"/>
    </row>
    <row r="38" spans="2:57" ht="13.25" customHeight="1">
      <c r="C38" s="89" t="s">
        <v>79</v>
      </c>
      <c r="D38" s="89"/>
      <c r="E38" s="89"/>
      <c r="F38" s="89"/>
      <c r="G38" s="89"/>
      <c r="H38" s="89"/>
      <c r="I38" s="89"/>
      <c r="J38" s="89"/>
      <c r="K38" s="89"/>
      <c r="L38" s="89"/>
      <c r="M38" s="89"/>
      <c r="N38" s="89"/>
      <c r="O38" s="89"/>
      <c r="P38" s="89"/>
      <c r="Q38" s="89"/>
      <c r="S38" s="89"/>
      <c r="T38" s="91"/>
      <c r="U38" s="88"/>
      <c r="V38" s="88"/>
      <c r="W38" s="88"/>
      <c r="AJ38" s="89" t="s">
        <v>79</v>
      </c>
      <c r="AK38" s="89"/>
      <c r="AL38" s="89"/>
      <c r="AM38" s="89"/>
      <c r="AN38" s="89"/>
      <c r="AO38" s="89"/>
      <c r="AP38" s="89"/>
      <c r="AQ38" s="89"/>
      <c r="AR38" s="89"/>
      <c r="AS38" s="89"/>
      <c r="AT38" s="89"/>
      <c r="AU38" s="89"/>
      <c r="AV38" s="89"/>
      <c r="AW38" s="89"/>
      <c r="AX38" s="89"/>
      <c r="AZ38" s="89"/>
      <c r="BA38" s="91"/>
      <c r="BB38" s="88"/>
      <c r="BC38" s="88"/>
      <c r="BD38" s="88"/>
    </row>
    <row r="39" spans="2:57" ht="13.25" customHeight="1">
      <c r="C39" s="89" t="s">
        <v>80</v>
      </c>
      <c r="D39" s="89"/>
      <c r="E39" s="89"/>
      <c r="F39" s="89"/>
      <c r="G39" s="89"/>
      <c r="H39" s="89"/>
      <c r="I39" s="89"/>
      <c r="J39" s="89"/>
      <c r="K39" s="89"/>
      <c r="L39" s="89"/>
      <c r="M39" s="89"/>
      <c r="N39" s="89"/>
      <c r="O39" s="89"/>
      <c r="P39" s="89"/>
      <c r="Q39" s="89"/>
      <c r="S39" s="89"/>
      <c r="T39" s="91"/>
      <c r="U39" s="88"/>
      <c r="V39" s="88"/>
      <c r="W39" s="88"/>
      <c r="AJ39" s="89" t="s">
        <v>80</v>
      </c>
      <c r="AK39" s="89"/>
      <c r="AL39" s="89"/>
      <c r="AM39" s="89"/>
      <c r="AN39" s="89"/>
      <c r="AO39" s="89"/>
      <c r="AP39" s="89"/>
      <c r="AQ39" s="89"/>
      <c r="AR39" s="89"/>
      <c r="AS39" s="89"/>
      <c r="AT39" s="89"/>
      <c r="AU39" s="89"/>
      <c r="AV39" s="89"/>
      <c r="AW39" s="89"/>
      <c r="AX39" s="89"/>
      <c r="AZ39" s="89"/>
      <c r="BA39" s="91"/>
      <c r="BB39" s="88"/>
      <c r="BC39" s="88"/>
      <c r="BD39" s="88"/>
    </row>
    <row r="40" spans="2:57" ht="13.75" customHeight="1">
      <c r="O40" s="89"/>
      <c r="P40" s="89"/>
      <c r="Q40" s="88"/>
      <c r="R40" s="88"/>
      <c r="S40" s="88"/>
      <c r="T40" s="88"/>
      <c r="U40" s="88"/>
      <c r="V40" s="88"/>
      <c r="W40" s="88"/>
      <c r="AV40" s="89"/>
      <c r="AW40" s="89"/>
      <c r="AX40" s="88"/>
      <c r="AY40" s="88"/>
      <c r="AZ40" s="88"/>
      <c r="BA40" s="88"/>
      <c r="BB40" s="88"/>
      <c r="BC40" s="88"/>
      <c r="BD40" s="88"/>
    </row>
    <row r="41" spans="2:57" ht="13.75" customHeight="1">
      <c r="M41" s="89"/>
      <c r="O41" s="89"/>
      <c r="P41" s="89"/>
      <c r="Q41" s="89"/>
      <c r="R41" s="89"/>
      <c r="S41" s="89"/>
      <c r="T41" s="89"/>
      <c r="U41" s="89"/>
      <c r="V41" s="89"/>
      <c r="W41" s="89"/>
      <c r="AT41" s="89"/>
      <c r="AV41" s="89"/>
      <c r="AW41" s="89"/>
      <c r="AX41" s="89"/>
      <c r="AY41" s="89"/>
      <c r="AZ41" s="89"/>
      <c r="BA41" s="89"/>
      <c r="BB41" s="89"/>
      <c r="BC41" s="89"/>
      <c r="BD41" s="89"/>
    </row>
    <row r="42" spans="2:57" ht="2.4" customHeight="1">
      <c r="N42" s="89"/>
      <c r="O42" s="88"/>
      <c r="P42" s="88"/>
      <c r="Q42" s="88"/>
      <c r="R42" s="88"/>
      <c r="S42" s="88"/>
      <c r="T42" s="88"/>
      <c r="U42" s="88"/>
      <c r="V42" s="88"/>
      <c r="W42" s="88"/>
      <c r="AA42" s="97"/>
      <c r="AU42" s="89"/>
      <c r="AV42" s="88"/>
      <c r="AW42" s="88"/>
      <c r="AX42" s="88"/>
      <c r="AY42" s="88"/>
      <c r="AZ42" s="88"/>
      <c r="BA42" s="88"/>
      <c r="BB42" s="88"/>
      <c r="BC42" s="88"/>
      <c r="BD42" s="88"/>
    </row>
    <row r="43" spans="2:57" ht="20.399999999999999" customHeight="1">
      <c r="M43" s="89"/>
      <c r="N43" s="89"/>
      <c r="O43" s="89"/>
      <c r="P43" s="89"/>
      <c r="Q43" s="89"/>
      <c r="R43" s="89"/>
      <c r="S43" s="89"/>
      <c r="T43" s="89"/>
      <c r="U43" s="89"/>
      <c r="V43" s="89"/>
      <c r="W43" s="89"/>
      <c r="AA43" s="92"/>
      <c r="AT43" s="89"/>
      <c r="AU43" s="89"/>
      <c r="AV43" s="89"/>
      <c r="AW43" s="89"/>
      <c r="AX43" s="89"/>
      <c r="AY43" s="89"/>
      <c r="AZ43" s="89"/>
      <c r="BA43" s="89"/>
      <c r="BB43" s="89"/>
      <c r="BC43" s="89"/>
      <c r="BD43" s="89"/>
    </row>
    <row r="44" spans="2:57" ht="2.4" customHeight="1">
      <c r="N44" s="89"/>
      <c r="O44" s="88"/>
      <c r="P44" s="88"/>
      <c r="Q44" s="88"/>
      <c r="R44" s="88"/>
      <c r="S44" s="88"/>
      <c r="T44" s="88"/>
      <c r="U44" s="88"/>
      <c r="V44" s="88"/>
      <c r="W44" s="88"/>
      <c r="AU44" s="89"/>
      <c r="AV44" s="88"/>
      <c r="AW44" s="88"/>
      <c r="AX44" s="88"/>
      <c r="AY44" s="88"/>
      <c r="AZ44" s="88"/>
      <c r="BA44" s="88"/>
      <c r="BB44" s="88"/>
      <c r="BC44" s="88"/>
      <c r="BD44" s="88"/>
    </row>
    <row r="45" spans="2:57" ht="13.5" customHeight="1">
      <c r="S45" s="93"/>
      <c r="W45" s="123"/>
      <c r="AZ45" s="93"/>
      <c r="BD45" s="123"/>
    </row>
  </sheetData>
  <sheetProtection algorithmName="SHA-512" hashValue="k3pWNx8+yIcIPZ7ZxncPgvw3yNpLazFl2wcXHkKjdXGhdJFNDVBUqrgE2SUBTqimAlBOk2qHliZoHmHttIuxWA==" saltValue="Jfw0WrTUqxkTh6raMGqhZQ==" spinCount="100000" sheet="1" formatCells="0" selectLockedCells="1"/>
  <protectedRanges>
    <protectedRange sqref="AK19" name="範囲1_1"/>
  </protectedRanges>
  <mergeCells count="74">
    <mergeCell ref="K34:X34"/>
    <mergeCell ref="K35:X35"/>
    <mergeCell ref="K29:X29"/>
    <mergeCell ref="K30:X30"/>
    <mergeCell ref="K31:X31"/>
    <mergeCell ref="K32:X32"/>
    <mergeCell ref="K33:X33"/>
    <mergeCell ref="C35:I35"/>
    <mergeCell ref="C36:I36"/>
    <mergeCell ref="C32:E34"/>
    <mergeCell ref="F32:I32"/>
    <mergeCell ref="F33:I33"/>
    <mergeCell ref="F34:I34"/>
    <mergeCell ref="C29:I29"/>
    <mergeCell ref="C30:I30"/>
    <mergeCell ref="C31:I31"/>
    <mergeCell ref="A20:Y20"/>
    <mergeCell ref="B23:W23"/>
    <mergeCell ref="C26:I26"/>
    <mergeCell ref="C28:I28"/>
    <mergeCell ref="L28:O28"/>
    <mergeCell ref="R26:X26"/>
    <mergeCell ref="J26:Q26"/>
    <mergeCell ref="A16:Y16"/>
    <mergeCell ref="A17:Y17"/>
    <mergeCell ref="B19:C19"/>
    <mergeCell ref="I19:J19"/>
    <mergeCell ref="L19:N19"/>
    <mergeCell ref="O19:P19"/>
    <mergeCell ref="Q19:Y19"/>
    <mergeCell ref="M12:N12"/>
    <mergeCell ref="O12:W12"/>
    <mergeCell ref="P3:Q3"/>
    <mergeCell ref="M8:N8"/>
    <mergeCell ref="O8:W8"/>
    <mergeCell ref="M10:N10"/>
    <mergeCell ref="O10:W10"/>
    <mergeCell ref="AT12:AU12"/>
    <mergeCell ref="AV12:BD12"/>
    <mergeCell ref="AH16:BF16"/>
    <mergeCell ref="AH17:BF17"/>
    <mergeCell ref="AI19:AJ19"/>
    <mergeCell ref="AP19:AQ19"/>
    <mergeCell ref="AS19:AU19"/>
    <mergeCell ref="AV19:AW19"/>
    <mergeCell ref="AX19:BF19"/>
    <mergeCell ref="AW3:AX3"/>
    <mergeCell ref="AT8:AU8"/>
    <mergeCell ref="AV8:BD8"/>
    <mergeCell ref="AT10:AU10"/>
    <mergeCell ref="AV10:BD10"/>
    <mergeCell ref="AH20:BF20"/>
    <mergeCell ref="AI23:BD23"/>
    <mergeCell ref="AJ26:AP26"/>
    <mergeCell ref="AR26:AY26"/>
    <mergeCell ref="AZ26:BE26"/>
    <mergeCell ref="AJ28:AP28"/>
    <mergeCell ref="AS28:AV28"/>
    <mergeCell ref="AJ29:AP29"/>
    <mergeCell ref="AR29:BE29"/>
    <mergeCell ref="AJ30:AP30"/>
    <mergeCell ref="AR30:BE30"/>
    <mergeCell ref="AJ35:AP35"/>
    <mergeCell ref="AR35:BE35"/>
    <mergeCell ref="AJ36:AP36"/>
    <mergeCell ref="AJ31:AP31"/>
    <mergeCell ref="AR31:BE31"/>
    <mergeCell ref="AJ32:AL34"/>
    <mergeCell ref="AM32:AP32"/>
    <mergeCell ref="AR32:BE32"/>
    <mergeCell ref="AM33:AP33"/>
    <mergeCell ref="AR33:BE33"/>
    <mergeCell ref="AM34:AP34"/>
    <mergeCell ref="AR34:BE34"/>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AV42"/>
  <sheetViews>
    <sheetView showGridLines="0" showZeros="0" view="pageBreakPreview" zoomScale="70" zoomScaleNormal="100" zoomScaleSheetLayoutView="70" workbookViewId="0">
      <selection sqref="A1:M1"/>
    </sheetView>
  </sheetViews>
  <sheetFormatPr defaultColWidth="8.08203125" defaultRowHeight="13"/>
  <cols>
    <col min="1" max="1" width="0.83203125" style="1" customWidth="1"/>
    <col min="2" max="2" width="2.4140625" style="1" customWidth="1"/>
    <col min="3" max="3" width="1.08203125" style="1" customWidth="1"/>
    <col min="4" max="4" width="12.33203125" style="1" customWidth="1"/>
    <col min="5" max="5" width="10.33203125" style="1" customWidth="1"/>
    <col min="6" max="6" width="0.6640625" style="1" customWidth="1"/>
    <col min="7" max="7" width="10" style="1" customWidth="1"/>
    <col min="8" max="8" width="10.1640625" style="1" customWidth="1"/>
    <col min="9" max="10" width="4.4140625" style="1" customWidth="1"/>
    <col min="11" max="11" width="4.1640625" style="1" customWidth="1"/>
    <col min="12" max="14" width="4.1640625" style="2" customWidth="1"/>
    <col min="15" max="15" width="3.6640625" style="2" customWidth="1"/>
    <col min="16" max="16" width="2.5" style="2" customWidth="1"/>
    <col min="17" max="17" width="1.1640625" style="2" customWidth="1"/>
    <col min="18" max="18" width="2.5" style="1" customWidth="1"/>
    <col min="19" max="19" width="9.58203125" style="1" customWidth="1"/>
    <col min="20" max="21" width="8.08203125" style="1"/>
    <col min="22" max="22" width="1.5" style="599" customWidth="1"/>
    <col min="23" max="23" width="1.1640625" style="599" customWidth="1"/>
    <col min="24" max="24" width="2.4140625" style="599" customWidth="1"/>
    <col min="25" max="25" width="1.08203125" style="599" customWidth="1"/>
    <col min="26" max="26" width="12.33203125" style="599" customWidth="1"/>
    <col min="27" max="27" width="10.33203125" style="599" customWidth="1"/>
    <col min="28" max="28" width="0.6640625" style="599" customWidth="1"/>
    <col min="29" max="29" width="10" style="599" customWidth="1"/>
    <col min="30" max="30" width="9.33203125" style="599" customWidth="1"/>
    <col min="31" max="32" width="4.4140625" style="599" customWidth="1"/>
    <col min="33" max="33" width="4.1640625" style="599" customWidth="1"/>
    <col min="34" max="36" width="4.1640625" style="604" customWidth="1"/>
    <col min="37" max="37" width="3.6640625" style="604" customWidth="1"/>
    <col min="38" max="38" width="2.5" style="604" customWidth="1"/>
    <col min="39" max="48" width="8.08203125" style="599"/>
    <col min="49" max="16384" width="8.08203125" style="1"/>
  </cols>
  <sheetData>
    <row r="1" spans="1:48" ht="15" customHeight="1">
      <c r="A1" s="1" t="s">
        <v>13</v>
      </c>
      <c r="V1" s="603" t="s">
        <v>789</v>
      </c>
      <c r="W1" s="599" t="s">
        <v>13</v>
      </c>
    </row>
    <row r="2" spans="1:48" ht="7.5" hidden="1" customHeight="1">
      <c r="J2" s="173"/>
      <c r="K2" s="173"/>
      <c r="L2" s="174"/>
      <c r="M2" s="174"/>
      <c r="N2" s="174"/>
      <c r="O2" s="174"/>
      <c r="P2" s="174"/>
      <c r="S2" s="2"/>
      <c r="AF2" s="605"/>
      <c r="AG2" s="605"/>
      <c r="AH2" s="606"/>
      <c r="AI2" s="606"/>
      <c r="AJ2" s="606"/>
      <c r="AK2" s="606"/>
      <c r="AL2" s="606"/>
    </row>
    <row r="3" spans="1:48">
      <c r="I3" s="942" t="s">
        <v>14</v>
      </c>
      <c r="J3" s="942"/>
      <c r="K3" s="3"/>
      <c r="L3" s="2" t="s">
        <v>0</v>
      </c>
      <c r="M3" s="300"/>
      <c r="N3" s="175" t="s">
        <v>9</v>
      </c>
      <c r="O3" s="300"/>
      <c r="P3" s="175" t="s">
        <v>10</v>
      </c>
      <c r="S3" s="5" t="s">
        <v>15</v>
      </c>
      <c r="AE3" s="939" t="s">
        <v>14</v>
      </c>
      <c r="AF3" s="939"/>
      <c r="AG3" s="608" t="s">
        <v>791</v>
      </c>
      <c r="AH3" s="604" t="s">
        <v>0</v>
      </c>
      <c r="AI3" s="609" t="s">
        <v>791</v>
      </c>
      <c r="AJ3" s="610" t="s">
        <v>792</v>
      </c>
      <c r="AK3" s="609" t="s">
        <v>791</v>
      </c>
      <c r="AL3" s="610" t="s">
        <v>793</v>
      </c>
    </row>
    <row r="4" spans="1:48">
      <c r="A4" s="4" t="s">
        <v>1</v>
      </c>
      <c r="B4" s="135"/>
      <c r="C4" s="135"/>
      <c r="D4" s="135"/>
      <c r="E4" s="135"/>
      <c r="F4" s="135"/>
      <c r="G4" s="135"/>
      <c r="H4" s="135"/>
      <c r="J4" s="146"/>
      <c r="K4" s="146"/>
      <c r="L4" s="1"/>
      <c r="M4" s="1"/>
      <c r="N4" s="1"/>
      <c r="O4" s="1"/>
      <c r="P4" s="146"/>
      <c r="V4" s="611" t="s">
        <v>1</v>
      </c>
      <c r="AF4" s="607"/>
      <c r="AG4" s="607"/>
      <c r="AH4" s="599"/>
      <c r="AI4" s="599"/>
      <c r="AJ4" s="599"/>
      <c r="AK4" s="599"/>
      <c r="AL4" s="607"/>
    </row>
    <row r="5" spans="1:48">
      <c r="A5" s="1" t="s">
        <v>2</v>
      </c>
      <c r="B5" s="135"/>
      <c r="C5" s="135"/>
      <c r="D5" s="135"/>
      <c r="E5" s="135"/>
      <c r="F5" s="135"/>
      <c r="G5" s="135"/>
      <c r="H5" s="135"/>
      <c r="V5" s="599" t="s">
        <v>2</v>
      </c>
    </row>
    <row r="6" spans="1:48" ht="6.65" hidden="1" customHeight="1">
      <c r="B6" s="135"/>
      <c r="C6" s="135"/>
      <c r="D6" s="135"/>
      <c r="E6" s="135"/>
      <c r="F6" s="135"/>
      <c r="G6" s="135"/>
      <c r="H6" s="135"/>
    </row>
    <row r="7" spans="1:48">
      <c r="B7" s="135"/>
      <c r="C7" s="135"/>
      <c r="D7" s="135"/>
      <c r="E7" s="135"/>
      <c r="F7" s="135"/>
      <c r="G7" s="135"/>
      <c r="H7" s="266" t="s">
        <v>16</v>
      </c>
      <c r="AD7" s="611" t="s">
        <v>16</v>
      </c>
    </row>
    <row r="8" spans="1:48" ht="25.75" customHeight="1">
      <c r="B8" s="135"/>
      <c r="C8" s="135"/>
      <c r="D8" s="135"/>
      <c r="E8" s="135"/>
      <c r="F8" s="135"/>
      <c r="G8" s="135"/>
      <c r="H8" s="270" t="s">
        <v>3</v>
      </c>
      <c r="I8" s="945">
        <f>基本情報!E5</f>
        <v>0</v>
      </c>
      <c r="J8" s="945"/>
      <c r="K8" s="944">
        <f>基本情報!E6</f>
        <v>0</v>
      </c>
      <c r="L8" s="944"/>
      <c r="M8" s="944"/>
      <c r="N8" s="944"/>
      <c r="O8" s="944"/>
      <c r="P8" s="944"/>
      <c r="AD8" s="612" t="s">
        <v>3</v>
      </c>
      <c r="AE8" s="751" t="s">
        <v>1087</v>
      </c>
      <c r="AF8" s="752"/>
      <c r="AG8" s="753"/>
      <c r="AH8" s="754"/>
      <c r="AI8" s="754"/>
      <c r="AJ8" s="754"/>
      <c r="AK8" s="754"/>
      <c r="AL8" s="754"/>
    </row>
    <row r="9" spans="1:48" ht="25.75" customHeight="1">
      <c r="B9" s="135"/>
      <c r="C9" s="135"/>
      <c r="D9" s="135"/>
      <c r="E9" s="135"/>
      <c r="F9" s="135"/>
      <c r="G9" s="135"/>
      <c r="H9" s="269" t="s">
        <v>4</v>
      </c>
      <c r="I9" s="943">
        <f>基本情報!E4</f>
        <v>0</v>
      </c>
      <c r="J9" s="943"/>
      <c r="K9" s="943"/>
      <c r="L9" s="943"/>
      <c r="M9" s="943"/>
      <c r="N9" s="943"/>
      <c r="O9" s="943"/>
      <c r="P9" s="943"/>
      <c r="AD9" s="613" t="s">
        <v>4</v>
      </c>
      <c r="AE9" s="940" t="s">
        <v>1085</v>
      </c>
      <c r="AF9" s="940"/>
      <c r="AG9" s="940"/>
      <c r="AH9" s="940"/>
      <c r="AI9" s="940"/>
      <c r="AJ9" s="940"/>
      <c r="AK9" s="940"/>
      <c r="AL9" s="940"/>
    </row>
    <row r="10" spans="1:48" ht="31.75" customHeight="1">
      <c r="B10" s="135"/>
      <c r="C10" s="135"/>
      <c r="D10" s="135"/>
      <c r="E10" s="135"/>
      <c r="F10" s="135"/>
      <c r="H10" s="268" t="s">
        <v>549</v>
      </c>
      <c r="I10" s="944">
        <f>基本情報!E7</f>
        <v>0</v>
      </c>
      <c r="J10" s="944"/>
      <c r="K10" s="944"/>
      <c r="L10" s="944">
        <f>基本情報!E9</f>
        <v>0</v>
      </c>
      <c r="M10" s="944"/>
      <c r="N10" s="944"/>
      <c r="O10" s="944"/>
      <c r="P10" s="944"/>
      <c r="S10" s="5"/>
      <c r="AD10" s="614" t="s">
        <v>549</v>
      </c>
      <c r="AE10" s="940" t="s">
        <v>1076</v>
      </c>
      <c r="AF10" s="940"/>
      <c r="AG10" s="940"/>
      <c r="AH10" s="941" t="s">
        <v>794</v>
      </c>
      <c r="AI10" s="941"/>
      <c r="AJ10" s="941"/>
      <c r="AK10" s="941"/>
      <c r="AL10" s="941"/>
    </row>
    <row r="11" spans="1:48" ht="13.25" customHeight="1">
      <c r="H11" s="292"/>
      <c r="I11" s="2"/>
      <c r="J11" s="2"/>
      <c r="K11" s="173"/>
      <c r="L11" s="173"/>
      <c r="M11" s="173"/>
      <c r="N11" s="173"/>
      <c r="O11" s="173"/>
      <c r="AD11" s="613"/>
      <c r="AE11" s="934"/>
      <c r="AF11" s="935"/>
      <c r="AG11" s="935"/>
      <c r="AH11" s="935"/>
      <c r="AI11" s="935"/>
      <c r="AJ11" s="935"/>
      <c r="AK11" s="935"/>
      <c r="AL11" s="935"/>
    </row>
    <row r="12" spans="1:48" s="135" customFormat="1" ht="18">
      <c r="A12" s="384" t="s">
        <v>17</v>
      </c>
      <c r="B12" s="384"/>
      <c r="C12" s="384"/>
      <c r="D12" s="384"/>
      <c r="E12" s="384"/>
      <c r="F12" s="384"/>
      <c r="G12" s="384"/>
      <c r="H12" s="384"/>
      <c r="I12" s="384"/>
      <c r="J12" s="384"/>
      <c r="K12" s="384"/>
      <c r="L12" s="384"/>
      <c r="M12" s="384"/>
      <c r="N12" s="384"/>
      <c r="O12" s="384"/>
      <c r="P12" s="384"/>
      <c r="Q12" s="384"/>
      <c r="R12" s="385"/>
      <c r="S12" s="385"/>
      <c r="T12" s="385"/>
      <c r="U12" s="385"/>
      <c r="V12" s="599"/>
      <c r="W12" s="937" t="s">
        <v>852</v>
      </c>
      <c r="X12" s="938"/>
      <c r="Y12" s="938"/>
      <c r="Z12" s="938"/>
      <c r="AA12" s="938"/>
      <c r="AB12" s="938"/>
      <c r="AC12" s="938"/>
      <c r="AD12" s="938"/>
      <c r="AE12" s="938"/>
      <c r="AF12" s="938"/>
      <c r="AG12" s="938"/>
      <c r="AH12" s="938"/>
      <c r="AI12" s="938"/>
      <c r="AJ12" s="938"/>
      <c r="AK12" s="938"/>
      <c r="AL12" s="938"/>
      <c r="AM12" s="599"/>
      <c r="AN12" s="599"/>
      <c r="AO12" s="599"/>
      <c r="AP12" s="599"/>
      <c r="AQ12" s="599"/>
      <c r="AR12" s="599"/>
      <c r="AS12" s="599"/>
      <c r="AT12" s="599"/>
      <c r="AU12" s="599"/>
      <c r="AV12" s="599"/>
    </row>
    <row r="13" spans="1:48" s="18" customFormat="1" ht="3.15" hidden="1" customHeight="1">
      <c r="A13" s="16"/>
      <c r="B13" s="16"/>
      <c r="C13" s="16"/>
      <c r="D13" s="16"/>
      <c r="E13" s="16"/>
      <c r="F13" s="16"/>
      <c r="G13" s="16"/>
      <c r="H13" s="17"/>
      <c r="I13" s="16"/>
      <c r="J13" s="16"/>
      <c r="K13" s="16"/>
      <c r="L13" s="16"/>
      <c r="M13" s="16"/>
      <c r="N13" s="16"/>
      <c r="O13" s="16"/>
      <c r="P13" s="16"/>
      <c r="Q13" s="16"/>
      <c r="V13" s="599"/>
      <c r="W13" s="599"/>
      <c r="X13" s="599"/>
      <c r="Y13" s="599"/>
      <c r="Z13" s="599"/>
      <c r="AA13" s="599"/>
      <c r="AB13" s="599"/>
      <c r="AC13" s="599"/>
      <c r="AD13" s="613" t="s">
        <v>795</v>
      </c>
      <c r="AE13" s="934" t="s">
        <v>796</v>
      </c>
      <c r="AF13" s="935"/>
      <c r="AG13" s="935"/>
      <c r="AH13" s="935"/>
      <c r="AI13" s="935"/>
      <c r="AJ13" s="935"/>
      <c r="AK13" s="935"/>
      <c r="AL13" s="935"/>
      <c r="AM13" s="599"/>
      <c r="AN13" s="599"/>
      <c r="AO13" s="599"/>
      <c r="AP13" s="599"/>
      <c r="AQ13" s="599"/>
      <c r="AR13" s="599"/>
      <c r="AS13" s="599"/>
      <c r="AT13" s="599"/>
      <c r="AU13" s="599"/>
      <c r="AV13" s="599"/>
    </row>
    <row r="14" spans="1:48" s="18" customFormat="1" ht="24.65" customHeight="1">
      <c r="A14" s="951" t="s">
        <v>18</v>
      </c>
      <c r="B14" s="951"/>
      <c r="C14" s="951"/>
      <c r="D14" s="951"/>
      <c r="E14" s="951"/>
      <c r="F14" s="951"/>
      <c r="G14" s="951"/>
      <c r="H14" s="951"/>
      <c r="I14" s="951"/>
      <c r="J14" s="951"/>
      <c r="K14" s="951"/>
      <c r="L14" s="951"/>
      <c r="M14" s="951"/>
      <c r="N14" s="951"/>
      <c r="O14" s="951"/>
      <c r="P14" s="951"/>
      <c r="Q14" s="298"/>
      <c r="V14" s="599"/>
      <c r="W14" s="936" t="s">
        <v>18</v>
      </c>
      <c r="X14" s="936"/>
      <c r="Y14" s="936"/>
      <c r="Z14" s="936"/>
      <c r="AA14" s="936"/>
      <c r="AB14" s="936"/>
      <c r="AC14" s="936"/>
      <c r="AD14" s="936"/>
      <c r="AE14" s="936"/>
      <c r="AF14" s="936"/>
      <c r="AG14" s="936"/>
      <c r="AH14" s="936"/>
      <c r="AI14" s="936"/>
      <c r="AJ14" s="936"/>
      <c r="AK14" s="936"/>
      <c r="AL14" s="936"/>
      <c r="AM14" s="599"/>
      <c r="AN14" s="599"/>
      <c r="AO14" s="599"/>
      <c r="AP14" s="599"/>
      <c r="AQ14" s="599"/>
      <c r="AR14" s="599"/>
      <c r="AS14" s="599"/>
      <c r="AT14" s="599"/>
      <c r="AU14" s="599"/>
      <c r="AV14" s="599"/>
    </row>
    <row r="15" spans="1:48" s="18" customFormat="1" ht="4.75" hidden="1" customHeight="1">
      <c r="L15" s="298"/>
      <c r="M15" s="298"/>
      <c r="N15" s="298"/>
      <c r="O15" s="298"/>
      <c r="P15" s="298"/>
      <c r="Q15" s="298"/>
      <c r="V15" s="599"/>
      <c r="W15" s="599"/>
      <c r="X15" s="599"/>
      <c r="Y15" s="599"/>
      <c r="Z15" s="599"/>
      <c r="AA15" s="599"/>
      <c r="AB15" s="599"/>
      <c r="AC15" s="599"/>
      <c r="AD15" s="615"/>
      <c r="AE15" s="604"/>
      <c r="AF15" s="604"/>
      <c r="AG15" s="605"/>
      <c r="AH15" s="605"/>
      <c r="AI15" s="605"/>
      <c r="AJ15" s="605"/>
      <c r="AK15" s="605"/>
      <c r="AL15" s="604"/>
      <c r="AM15" s="599"/>
      <c r="AN15" s="599"/>
      <c r="AO15" s="599"/>
      <c r="AP15" s="599"/>
      <c r="AQ15" s="599"/>
      <c r="AR15" s="599"/>
      <c r="AS15" s="599"/>
      <c r="AT15" s="599"/>
      <c r="AU15" s="599"/>
      <c r="AV15" s="599"/>
    </row>
    <row r="16" spans="1:48" s="18" customFormat="1" ht="23.4" hidden="1" customHeight="1">
      <c r="B16" s="16"/>
      <c r="C16" s="16"/>
      <c r="D16" s="16"/>
      <c r="E16" s="16"/>
      <c r="F16" s="16"/>
      <c r="G16" s="16"/>
      <c r="H16" s="16"/>
      <c r="I16" s="16"/>
      <c r="J16" s="16"/>
      <c r="K16" s="16"/>
      <c r="L16" s="16"/>
      <c r="M16" s="16"/>
      <c r="N16" s="16"/>
      <c r="O16" s="16"/>
      <c r="P16" s="16"/>
      <c r="Q16" s="298"/>
      <c r="V16" s="616"/>
      <c r="W16" s="617" t="s">
        <v>797</v>
      </c>
      <c r="X16" s="617"/>
      <c r="Y16" s="617"/>
      <c r="Z16" s="617"/>
      <c r="AA16" s="617"/>
      <c r="AB16" s="617"/>
      <c r="AC16" s="617"/>
      <c r="AD16" s="617"/>
      <c r="AE16" s="617"/>
      <c r="AF16" s="617"/>
      <c r="AG16" s="617"/>
      <c r="AH16" s="617"/>
      <c r="AI16" s="617"/>
      <c r="AJ16" s="617"/>
      <c r="AK16" s="617"/>
      <c r="AL16" s="617"/>
      <c r="AM16" s="618"/>
      <c r="AN16" s="618"/>
      <c r="AO16" s="618"/>
      <c r="AP16" s="618"/>
      <c r="AQ16" s="618"/>
      <c r="AR16" s="618"/>
      <c r="AS16" s="618"/>
      <c r="AT16" s="618"/>
      <c r="AU16" s="618"/>
      <c r="AV16" s="618"/>
    </row>
    <row r="17" spans="1:48" ht="45" customHeight="1">
      <c r="A17" s="952" t="s">
        <v>768</v>
      </c>
      <c r="B17" s="953"/>
      <c r="C17" s="953"/>
      <c r="D17" s="953"/>
      <c r="E17" s="953"/>
      <c r="F17" s="953"/>
      <c r="G17" s="953"/>
      <c r="H17" s="953"/>
      <c r="I17" s="953"/>
      <c r="J17" s="953"/>
      <c r="K17" s="953"/>
      <c r="L17" s="953"/>
      <c r="M17" s="953"/>
      <c r="N17" s="953"/>
      <c r="O17" s="953"/>
      <c r="P17" s="953"/>
      <c r="V17" s="619"/>
      <c r="W17" s="903" t="s">
        <v>853</v>
      </c>
      <c r="X17" s="903"/>
      <c r="Y17" s="903"/>
      <c r="Z17" s="903"/>
      <c r="AA17" s="903"/>
      <c r="AB17" s="903"/>
      <c r="AC17" s="903"/>
      <c r="AD17" s="903"/>
      <c r="AE17" s="903"/>
      <c r="AF17" s="903"/>
      <c r="AG17" s="903"/>
      <c r="AH17" s="903"/>
      <c r="AI17" s="903"/>
      <c r="AJ17" s="903"/>
      <c r="AK17" s="903"/>
      <c r="AL17" s="903"/>
      <c r="AM17" s="620"/>
      <c r="AN17" s="620"/>
      <c r="AO17" s="620"/>
      <c r="AP17" s="620"/>
      <c r="AQ17" s="620"/>
      <c r="AR17" s="620"/>
      <c r="AS17" s="620"/>
      <c r="AT17" s="620"/>
      <c r="AU17" s="620"/>
      <c r="AV17" s="620"/>
    </row>
    <row r="18" spans="1:48" ht="25.75" customHeight="1">
      <c r="A18" s="954" t="s">
        <v>19</v>
      </c>
      <c r="B18" s="955"/>
      <c r="C18" s="955"/>
      <c r="D18" s="955"/>
      <c r="E18" s="956"/>
      <c r="F18" s="972">
        <f>基本情報!E2</f>
        <v>0</v>
      </c>
      <c r="G18" s="973"/>
      <c r="H18" s="973"/>
      <c r="I18" s="973"/>
      <c r="J18" s="973"/>
      <c r="K18" s="970" t="str">
        <f>基本情報!I2</f>
        <v>系統用蓄電池設備導入事業</v>
      </c>
      <c r="L18" s="970"/>
      <c r="M18" s="970"/>
      <c r="N18" s="970"/>
      <c r="O18" s="970"/>
      <c r="P18" s="971"/>
      <c r="V18" s="620"/>
      <c r="W18" s="917" t="s">
        <v>19</v>
      </c>
      <c r="X18" s="918"/>
      <c r="Y18" s="918"/>
      <c r="Z18" s="918"/>
      <c r="AA18" s="919"/>
      <c r="AB18" s="920" t="s">
        <v>1088</v>
      </c>
      <c r="AC18" s="921"/>
      <c r="AD18" s="921"/>
      <c r="AE18" s="921"/>
      <c r="AF18" s="921"/>
      <c r="AG18" s="921"/>
      <c r="AH18" s="921"/>
      <c r="AI18" s="921"/>
      <c r="AJ18" s="921"/>
      <c r="AK18" s="921"/>
      <c r="AL18" s="922"/>
      <c r="AM18" s="620"/>
      <c r="AN18" s="620"/>
      <c r="AO18" s="620"/>
      <c r="AP18" s="620"/>
      <c r="AQ18" s="620"/>
      <c r="AR18" s="620"/>
      <c r="AS18" s="620"/>
      <c r="AT18" s="620"/>
      <c r="AU18" s="620"/>
      <c r="AV18" s="620"/>
    </row>
    <row r="19" spans="1:48" ht="23" customHeight="1">
      <c r="A19" s="957" t="s">
        <v>20</v>
      </c>
      <c r="B19" s="958"/>
      <c r="C19" s="958"/>
      <c r="D19" s="958"/>
      <c r="E19" s="959"/>
      <c r="F19" s="386"/>
      <c r="G19" s="386" t="s">
        <v>11</v>
      </c>
      <c r="H19" s="386"/>
      <c r="I19" s="386"/>
      <c r="J19" s="965"/>
      <c r="K19" s="965"/>
      <c r="L19" s="965"/>
      <c r="M19" s="965"/>
      <c r="N19" s="387" t="s">
        <v>5</v>
      </c>
      <c r="O19" s="19" t="s">
        <v>21</v>
      </c>
      <c r="P19" s="388"/>
      <c r="V19" s="620"/>
      <c r="W19" s="923" t="s">
        <v>20</v>
      </c>
      <c r="X19" s="924"/>
      <c r="Y19" s="924"/>
      <c r="Z19" s="924"/>
      <c r="AA19" s="925"/>
      <c r="AB19" s="621"/>
      <c r="AC19" s="621" t="s">
        <v>798</v>
      </c>
      <c r="AD19" s="621"/>
      <c r="AE19" s="621"/>
      <c r="AF19" s="931" t="s">
        <v>1029</v>
      </c>
      <c r="AG19" s="931"/>
      <c r="AH19" s="931"/>
      <c r="AI19" s="931"/>
      <c r="AJ19" s="622" t="s">
        <v>5</v>
      </c>
      <c r="AK19" s="623" t="s">
        <v>21</v>
      </c>
      <c r="AL19" s="624"/>
      <c r="AM19" s="620"/>
      <c r="AN19" s="620"/>
      <c r="AO19" s="620"/>
      <c r="AP19" s="620"/>
      <c r="AQ19" s="620"/>
      <c r="AR19" s="620"/>
      <c r="AS19" s="620"/>
      <c r="AT19" s="620"/>
      <c r="AU19" s="620"/>
      <c r="AV19" s="620"/>
    </row>
    <row r="20" spans="1:48" ht="3" hidden="1" customHeight="1">
      <c r="A20" s="960"/>
      <c r="B20" s="952"/>
      <c r="C20" s="952"/>
      <c r="D20" s="952"/>
      <c r="E20" s="961"/>
      <c r="I20" s="13"/>
      <c r="J20" s="6"/>
      <c r="K20" s="6"/>
      <c r="L20" s="6"/>
      <c r="M20" s="6"/>
      <c r="N20" s="389"/>
      <c r="O20" s="1"/>
      <c r="P20" s="390"/>
      <c r="V20" s="620"/>
      <c r="W20" s="926"/>
      <c r="X20" s="927"/>
      <c r="Y20" s="927"/>
      <c r="Z20" s="927"/>
      <c r="AA20" s="928"/>
      <c r="AE20" s="625"/>
      <c r="AF20" s="755"/>
      <c r="AG20" s="756"/>
      <c r="AH20" s="756"/>
      <c r="AI20" s="756"/>
      <c r="AJ20" s="626"/>
      <c r="AK20" s="599"/>
      <c r="AL20" s="627"/>
      <c r="AM20" s="620"/>
      <c r="AN20" s="620"/>
      <c r="AO20" s="620"/>
      <c r="AP20" s="620"/>
      <c r="AQ20" s="620"/>
      <c r="AR20" s="620"/>
      <c r="AS20" s="620"/>
      <c r="AT20" s="620"/>
      <c r="AU20" s="620"/>
      <c r="AV20" s="620"/>
    </row>
    <row r="21" spans="1:48" ht="23" customHeight="1">
      <c r="A21" s="960"/>
      <c r="B21" s="952"/>
      <c r="C21" s="952"/>
      <c r="D21" s="952"/>
      <c r="E21" s="961"/>
      <c r="G21" s="1" t="s">
        <v>540</v>
      </c>
      <c r="J21" s="966"/>
      <c r="K21" s="966"/>
      <c r="L21" s="966"/>
      <c r="M21" s="966"/>
      <c r="N21" s="389" t="s">
        <v>5</v>
      </c>
      <c r="O21" s="1"/>
      <c r="P21" s="390"/>
      <c r="W21" s="926"/>
      <c r="X21" s="927"/>
      <c r="Y21" s="927"/>
      <c r="Z21" s="927"/>
      <c r="AA21" s="928"/>
      <c r="AC21" s="599" t="s">
        <v>799</v>
      </c>
      <c r="AF21" s="932" t="s">
        <v>1030</v>
      </c>
      <c r="AG21" s="932"/>
      <c r="AH21" s="932"/>
      <c r="AI21" s="932"/>
      <c r="AJ21" s="626" t="s">
        <v>5</v>
      </c>
      <c r="AK21" s="599"/>
      <c r="AL21" s="627"/>
    </row>
    <row r="22" spans="1:48" ht="3" hidden="1" customHeight="1">
      <c r="A22" s="960"/>
      <c r="B22" s="952"/>
      <c r="C22" s="952"/>
      <c r="D22" s="952"/>
      <c r="E22" s="961"/>
      <c r="J22" s="382"/>
      <c r="K22" s="382"/>
      <c r="L22" s="382"/>
      <c r="M22" s="382"/>
      <c r="N22" s="389"/>
      <c r="O22" s="1"/>
      <c r="P22" s="390"/>
      <c r="W22" s="926"/>
      <c r="X22" s="927"/>
      <c r="Y22" s="927"/>
      <c r="Z22" s="927"/>
      <c r="AA22" s="928"/>
      <c r="AF22" s="757"/>
      <c r="AG22" s="758"/>
      <c r="AH22" s="758"/>
      <c r="AI22" s="758"/>
      <c r="AJ22" s="626"/>
      <c r="AK22" s="599"/>
      <c r="AL22" s="627"/>
    </row>
    <row r="23" spans="1:48" ht="23" customHeight="1">
      <c r="A23" s="960"/>
      <c r="B23" s="952"/>
      <c r="C23" s="952"/>
      <c r="D23" s="952"/>
      <c r="E23" s="961"/>
      <c r="G23" s="1" t="s">
        <v>7</v>
      </c>
      <c r="J23" s="966"/>
      <c r="K23" s="966"/>
      <c r="L23" s="966"/>
      <c r="M23" s="966"/>
      <c r="N23" s="389" t="s">
        <v>5</v>
      </c>
      <c r="O23" s="1"/>
      <c r="P23" s="390"/>
      <c r="W23" s="926"/>
      <c r="X23" s="927"/>
      <c r="Y23" s="927"/>
      <c r="Z23" s="927"/>
      <c r="AA23" s="928"/>
      <c r="AC23" s="599" t="s">
        <v>7</v>
      </c>
      <c r="AF23" s="932" t="s">
        <v>1031</v>
      </c>
      <c r="AG23" s="932"/>
      <c r="AH23" s="932"/>
      <c r="AI23" s="932"/>
      <c r="AJ23" s="626" t="s">
        <v>5</v>
      </c>
      <c r="AK23" s="599"/>
      <c r="AL23" s="627"/>
    </row>
    <row r="24" spans="1:48" ht="3" hidden="1" customHeight="1">
      <c r="A24" s="960"/>
      <c r="B24" s="952"/>
      <c r="C24" s="952"/>
      <c r="D24" s="952"/>
      <c r="E24" s="961"/>
      <c r="J24" s="383"/>
      <c r="K24" s="383"/>
      <c r="L24" s="383"/>
      <c r="M24" s="383"/>
      <c r="N24" s="389"/>
      <c r="O24" s="1"/>
      <c r="P24" s="390"/>
      <c r="S24" s="5"/>
      <c r="W24" s="926"/>
      <c r="X24" s="927"/>
      <c r="Y24" s="927"/>
      <c r="Z24" s="927"/>
      <c r="AA24" s="928"/>
      <c r="AF24" s="759"/>
      <c r="AG24" s="760"/>
      <c r="AH24" s="760"/>
      <c r="AI24" s="760"/>
      <c r="AJ24" s="626"/>
      <c r="AK24" s="599"/>
      <c r="AL24" s="627"/>
    </row>
    <row r="25" spans="1:48" ht="23" customHeight="1">
      <c r="A25" s="962"/>
      <c r="B25" s="963"/>
      <c r="C25" s="963"/>
      <c r="D25" s="963"/>
      <c r="E25" s="964"/>
      <c r="F25" s="25"/>
      <c r="G25" s="20" t="s">
        <v>22</v>
      </c>
      <c r="H25" s="20"/>
      <c r="I25" s="20"/>
      <c r="J25" s="967"/>
      <c r="K25" s="967"/>
      <c r="L25" s="967"/>
      <c r="M25" s="967"/>
      <c r="N25" s="391" t="s">
        <v>5</v>
      </c>
      <c r="O25" s="20"/>
      <c r="P25" s="392"/>
      <c r="S25" s="7"/>
      <c r="W25" s="929"/>
      <c r="X25" s="903"/>
      <c r="Y25" s="903"/>
      <c r="Z25" s="903"/>
      <c r="AA25" s="930"/>
      <c r="AB25" s="628"/>
      <c r="AC25" s="629" t="s">
        <v>22</v>
      </c>
      <c r="AD25" s="629"/>
      <c r="AE25" s="629"/>
      <c r="AF25" s="933" t="s">
        <v>1032</v>
      </c>
      <c r="AG25" s="933"/>
      <c r="AH25" s="933"/>
      <c r="AI25" s="933"/>
      <c r="AJ25" s="630" t="s">
        <v>5</v>
      </c>
      <c r="AK25" s="629"/>
      <c r="AL25" s="631"/>
    </row>
    <row r="26" spans="1:48" ht="16.75" customHeight="1">
      <c r="A26" s="968" t="s">
        <v>551</v>
      </c>
      <c r="B26" s="968"/>
      <c r="C26" s="968"/>
      <c r="D26" s="968"/>
      <c r="E26" s="968"/>
      <c r="F26" s="968"/>
      <c r="G26" s="968"/>
      <c r="H26" s="968"/>
      <c r="I26" s="968"/>
      <c r="J26" s="968"/>
      <c r="K26" s="968"/>
      <c r="L26" s="968"/>
      <c r="M26" s="968"/>
      <c r="N26" s="968"/>
      <c r="O26" s="968"/>
      <c r="P26" s="968"/>
      <c r="S26" s="5"/>
      <c r="W26" s="625"/>
      <c r="X26" s="625" t="s">
        <v>851</v>
      </c>
      <c r="Y26" s="625"/>
      <c r="Z26" s="625"/>
      <c r="AA26" s="625"/>
      <c r="AB26" s="625"/>
      <c r="AC26" s="625"/>
      <c r="AD26" s="632"/>
      <c r="AE26" s="633"/>
      <c r="AF26" s="633"/>
      <c r="AG26" s="633"/>
      <c r="AH26" s="634"/>
      <c r="AI26" s="634"/>
      <c r="AJ26" s="634"/>
      <c r="AK26" s="634"/>
      <c r="AL26" s="635"/>
    </row>
    <row r="27" spans="1:48" ht="16.75" customHeight="1">
      <c r="A27" s="13"/>
      <c r="B27" s="13" t="s">
        <v>23</v>
      </c>
      <c r="C27" s="13"/>
      <c r="D27" s="13"/>
      <c r="E27" s="13"/>
      <c r="F27" s="13"/>
      <c r="G27" s="13"/>
      <c r="H27" s="13"/>
      <c r="I27" s="13"/>
      <c r="J27" s="10"/>
      <c r="K27" s="10"/>
      <c r="L27" s="13"/>
      <c r="M27" s="13"/>
      <c r="N27" s="13"/>
      <c r="O27" s="13"/>
      <c r="P27" s="10"/>
      <c r="S27" s="5"/>
    </row>
    <row r="28" spans="1:48" ht="16.75" customHeight="1">
      <c r="A28" s="969" t="s">
        <v>552</v>
      </c>
      <c r="B28" s="969"/>
      <c r="C28" s="969"/>
      <c r="D28" s="969"/>
      <c r="E28" s="969"/>
      <c r="F28" s="969"/>
      <c r="G28" s="969"/>
      <c r="H28" s="969"/>
      <c r="I28" s="969"/>
      <c r="J28" s="969"/>
      <c r="K28" s="969"/>
      <c r="L28" s="969"/>
      <c r="M28" s="969"/>
      <c r="N28" s="969"/>
      <c r="O28" s="969"/>
      <c r="P28" s="969"/>
      <c r="W28" s="637"/>
      <c r="X28" s="638" t="s">
        <v>800</v>
      </c>
      <c r="Y28"/>
      <c r="Z28"/>
      <c r="AA28" s="639"/>
      <c r="AB28" s="639"/>
      <c r="AC28" s="639"/>
      <c r="AD28" s="639"/>
      <c r="AE28" s="639"/>
      <c r="AF28" s="639"/>
      <c r="AG28" s="639"/>
      <c r="AH28" s="639"/>
      <c r="AI28" s="639"/>
      <c r="AJ28" s="639"/>
      <c r="AK28" s="639"/>
      <c r="AL28" s="639"/>
    </row>
    <row r="29" spans="1:48" ht="25.75" customHeight="1">
      <c r="A29" s="946" t="s">
        <v>24</v>
      </c>
      <c r="B29" s="946"/>
      <c r="C29" s="946"/>
      <c r="D29" s="946"/>
      <c r="E29" s="947"/>
      <c r="F29" s="948"/>
      <c r="G29" s="948"/>
      <c r="H29" s="948"/>
      <c r="I29" s="948"/>
      <c r="J29" s="948"/>
      <c r="K29" s="949"/>
      <c r="L29" s="949"/>
      <c r="M29" s="949"/>
      <c r="N29" s="949"/>
      <c r="O29" s="949"/>
      <c r="P29" s="950"/>
      <c r="W29" s="910" t="s">
        <v>24</v>
      </c>
      <c r="X29" s="911"/>
      <c r="Y29" s="911"/>
      <c r="Z29" s="912"/>
      <c r="AA29" s="913" t="s">
        <v>955</v>
      </c>
      <c r="AB29" s="914"/>
      <c r="AC29" s="914"/>
      <c r="AD29" s="914"/>
      <c r="AE29" s="914"/>
      <c r="AF29" s="914"/>
      <c r="AG29" s="914"/>
      <c r="AH29" s="914"/>
      <c r="AI29" s="914"/>
      <c r="AJ29" s="914"/>
      <c r="AK29" s="914"/>
      <c r="AL29" s="915"/>
    </row>
    <row r="30" spans="1:48" ht="25.75" customHeight="1">
      <c r="A30" s="946" t="s">
        <v>25</v>
      </c>
      <c r="B30" s="946"/>
      <c r="C30" s="946"/>
      <c r="D30" s="946"/>
      <c r="E30" s="947"/>
      <c r="F30" s="948"/>
      <c r="G30" s="948"/>
      <c r="H30" s="948"/>
      <c r="I30" s="948"/>
      <c r="J30" s="948"/>
      <c r="K30" s="949"/>
      <c r="L30" s="949"/>
      <c r="M30" s="949"/>
      <c r="N30" s="949"/>
      <c r="O30" s="949"/>
      <c r="P30" s="950"/>
      <c r="W30" s="910" t="s">
        <v>25</v>
      </c>
      <c r="X30" s="911"/>
      <c r="Y30" s="911"/>
      <c r="Z30" s="912"/>
      <c r="AA30" s="913" t="s">
        <v>801</v>
      </c>
      <c r="AB30" s="914"/>
      <c r="AC30" s="914"/>
      <c r="AD30" s="914"/>
      <c r="AE30" s="914"/>
      <c r="AF30" s="914"/>
      <c r="AG30" s="914"/>
      <c r="AH30" s="914"/>
      <c r="AI30" s="914"/>
      <c r="AJ30" s="914"/>
      <c r="AK30" s="914"/>
      <c r="AL30" s="915"/>
    </row>
    <row r="31" spans="1:48" ht="25.75" customHeight="1">
      <c r="A31" s="946" t="s">
        <v>26</v>
      </c>
      <c r="B31" s="946"/>
      <c r="C31" s="946"/>
      <c r="D31" s="946"/>
      <c r="E31" s="947"/>
      <c r="F31" s="948"/>
      <c r="G31" s="948"/>
      <c r="H31" s="948"/>
      <c r="I31" s="948"/>
      <c r="J31" s="948"/>
      <c r="K31" s="949"/>
      <c r="L31" s="949"/>
      <c r="M31" s="949"/>
      <c r="N31" s="949"/>
      <c r="O31" s="949"/>
      <c r="P31" s="950"/>
      <c r="W31" s="910" t="s">
        <v>26</v>
      </c>
      <c r="X31" s="911"/>
      <c r="Y31" s="911"/>
      <c r="Z31" s="912"/>
      <c r="AA31" s="913" t="s">
        <v>802</v>
      </c>
      <c r="AB31" s="914"/>
      <c r="AC31" s="914"/>
      <c r="AD31" s="914"/>
      <c r="AE31" s="914"/>
      <c r="AF31" s="914"/>
      <c r="AG31" s="914"/>
      <c r="AH31" s="914"/>
      <c r="AI31" s="914"/>
      <c r="AJ31" s="914"/>
      <c r="AK31" s="914"/>
      <c r="AL31" s="915"/>
    </row>
    <row r="32" spans="1:48" ht="25.75" customHeight="1">
      <c r="A32" s="946" t="s">
        <v>27</v>
      </c>
      <c r="B32" s="946"/>
      <c r="C32" s="946"/>
      <c r="D32" s="946"/>
      <c r="E32" s="974" t="s">
        <v>8</v>
      </c>
      <c r="F32" s="974"/>
      <c r="G32" s="793"/>
      <c r="H32" s="794" t="s">
        <v>0</v>
      </c>
      <c r="I32" s="795"/>
      <c r="J32" s="734" t="s">
        <v>28</v>
      </c>
      <c r="K32" s="795"/>
      <c r="L32" s="794" t="s">
        <v>29</v>
      </c>
      <c r="M32" s="162"/>
      <c r="N32" s="162"/>
      <c r="O32" s="162"/>
      <c r="P32" s="163"/>
      <c r="Q32" s="1"/>
      <c r="W32" s="910" t="s">
        <v>803</v>
      </c>
      <c r="X32" s="911"/>
      <c r="Y32" s="911"/>
      <c r="Z32" s="912"/>
      <c r="AA32" s="916" t="s">
        <v>8</v>
      </c>
      <c r="AB32" s="905"/>
      <c r="AC32" s="761" t="s">
        <v>804</v>
      </c>
      <c r="AD32" s="640" t="s">
        <v>0</v>
      </c>
      <c r="AE32" s="762" t="s">
        <v>804</v>
      </c>
      <c r="AF32" s="641" t="s">
        <v>28</v>
      </c>
      <c r="AG32" s="762" t="s">
        <v>804</v>
      </c>
      <c r="AH32" s="640" t="s">
        <v>29</v>
      </c>
      <c r="AI32" s="642"/>
      <c r="AJ32" s="642"/>
      <c r="AK32" s="642"/>
      <c r="AL32" s="643"/>
    </row>
    <row r="33" spans="1:38" ht="25.75" customHeight="1">
      <c r="A33" s="946" t="s">
        <v>30</v>
      </c>
      <c r="B33" s="946"/>
      <c r="C33" s="946"/>
      <c r="D33" s="946"/>
      <c r="E33" s="974" t="s">
        <v>8</v>
      </c>
      <c r="F33" s="974"/>
      <c r="G33" s="793"/>
      <c r="H33" s="794" t="s">
        <v>0</v>
      </c>
      <c r="I33" s="795"/>
      <c r="J33" s="734" t="s">
        <v>28</v>
      </c>
      <c r="K33" s="795"/>
      <c r="L33" s="794" t="s">
        <v>29</v>
      </c>
      <c r="M33" s="162"/>
      <c r="N33" s="162"/>
      <c r="O33" s="162"/>
      <c r="P33" s="163"/>
      <c r="Q33" s="1"/>
      <c r="W33" s="910" t="s">
        <v>805</v>
      </c>
      <c r="X33" s="911"/>
      <c r="Y33" s="911"/>
      <c r="Z33" s="912"/>
      <c r="AA33" s="916" t="s">
        <v>8</v>
      </c>
      <c r="AB33" s="905"/>
      <c r="AC33" s="761" t="s">
        <v>804</v>
      </c>
      <c r="AD33" s="640" t="s">
        <v>0</v>
      </c>
      <c r="AE33" s="762" t="s">
        <v>804</v>
      </c>
      <c r="AF33" s="641" t="s">
        <v>28</v>
      </c>
      <c r="AG33" s="762" t="s">
        <v>804</v>
      </c>
      <c r="AH33" s="640" t="s">
        <v>29</v>
      </c>
      <c r="AI33" s="642"/>
      <c r="AJ33" s="642"/>
      <c r="AK33" s="642"/>
      <c r="AL33" s="643"/>
    </row>
    <row r="34" spans="1:38" ht="25.75" customHeight="1">
      <c r="A34" s="946" t="s">
        <v>31</v>
      </c>
      <c r="B34" s="946"/>
      <c r="C34" s="946"/>
      <c r="D34" s="946"/>
      <c r="E34" s="974" t="s">
        <v>8</v>
      </c>
      <c r="F34" s="974"/>
      <c r="G34" s="793"/>
      <c r="H34" s="794" t="s">
        <v>0</v>
      </c>
      <c r="I34" s="795"/>
      <c r="J34" s="734" t="s">
        <v>28</v>
      </c>
      <c r="K34" s="795"/>
      <c r="L34" s="794" t="s">
        <v>29</v>
      </c>
      <c r="M34" s="162"/>
      <c r="N34" s="162"/>
      <c r="O34" s="162"/>
      <c r="P34" s="163"/>
      <c r="Q34" s="1"/>
      <c r="W34" s="904" t="s">
        <v>31</v>
      </c>
      <c r="X34" s="904"/>
      <c r="Y34" s="904"/>
      <c r="Z34" s="904"/>
      <c r="AA34" s="905" t="s">
        <v>8</v>
      </c>
      <c r="AB34" s="905"/>
      <c r="AC34" s="761" t="s">
        <v>804</v>
      </c>
      <c r="AD34" s="640" t="s">
        <v>0</v>
      </c>
      <c r="AE34" s="762" t="s">
        <v>804</v>
      </c>
      <c r="AF34" s="641" t="s">
        <v>28</v>
      </c>
      <c r="AG34" s="762" t="s">
        <v>804</v>
      </c>
      <c r="AH34" s="640" t="s">
        <v>29</v>
      </c>
      <c r="AI34" s="642"/>
      <c r="AJ34" s="642"/>
      <c r="AK34" s="642"/>
      <c r="AL34" s="643"/>
    </row>
    <row r="35" spans="1:38" ht="25.75" customHeight="1">
      <c r="A35" s="946" t="s">
        <v>32</v>
      </c>
      <c r="B35" s="946"/>
      <c r="C35" s="946"/>
      <c r="D35" s="946"/>
      <c r="E35" s="975"/>
      <c r="F35" s="976"/>
      <c r="G35" s="976"/>
      <c r="H35" s="976"/>
      <c r="I35" s="976"/>
      <c r="J35" s="976"/>
      <c r="K35" s="976"/>
      <c r="L35" s="976"/>
      <c r="M35" s="976"/>
      <c r="N35" s="977" t="s">
        <v>33</v>
      </c>
      <c r="O35" s="977"/>
      <c r="P35" s="978"/>
      <c r="Q35" s="1"/>
      <c r="W35" s="904" t="s">
        <v>32</v>
      </c>
      <c r="X35" s="904"/>
      <c r="Y35" s="904"/>
      <c r="Z35" s="904"/>
      <c r="AA35" s="906">
        <v>100000000</v>
      </c>
      <c r="AB35" s="907"/>
      <c r="AC35" s="907"/>
      <c r="AD35" s="907"/>
      <c r="AE35" s="907"/>
      <c r="AF35" s="907"/>
      <c r="AG35" s="907"/>
      <c r="AH35" s="907"/>
      <c r="AI35" s="907"/>
      <c r="AJ35" s="908" t="s">
        <v>33</v>
      </c>
      <c r="AK35" s="908"/>
      <c r="AL35" s="909"/>
    </row>
    <row r="36" spans="1:38" ht="6.65" customHeight="1">
      <c r="H36" s="8"/>
      <c r="I36" s="301"/>
      <c r="J36" s="301"/>
      <c r="K36" s="301"/>
      <c r="L36" s="9"/>
      <c r="M36" s="9"/>
      <c r="N36" s="9"/>
      <c r="O36" s="9"/>
      <c r="P36" s="10"/>
      <c r="R36" s="5"/>
      <c r="S36" s="5"/>
      <c r="AD36" s="644"/>
      <c r="AE36" s="633"/>
      <c r="AF36" s="633"/>
      <c r="AG36" s="633"/>
      <c r="AH36" s="634"/>
      <c r="AI36" s="634"/>
      <c r="AJ36" s="634"/>
      <c r="AK36" s="634"/>
      <c r="AL36" s="636"/>
    </row>
    <row r="37" spans="1:38" ht="12.75" customHeight="1">
      <c r="I37" s="11"/>
      <c r="J37" s="11"/>
      <c r="K37" s="12"/>
      <c r="L37" s="12"/>
      <c r="M37" s="12"/>
      <c r="N37" s="12"/>
      <c r="O37" s="12"/>
      <c r="P37" s="10"/>
      <c r="AE37" s="637"/>
      <c r="AF37" s="637"/>
      <c r="AG37" s="645"/>
      <c r="AH37" s="645"/>
      <c r="AI37" s="645"/>
      <c r="AJ37" s="645"/>
      <c r="AK37" s="645"/>
      <c r="AL37" s="636"/>
    </row>
    <row r="38" spans="1:38" ht="20.25" customHeight="1">
      <c r="I38" s="13"/>
      <c r="J38" s="13"/>
      <c r="L38" s="13"/>
      <c r="M38" s="11"/>
      <c r="N38" s="11"/>
      <c r="O38" s="11"/>
      <c r="P38" s="10"/>
      <c r="AE38" s="625"/>
      <c r="AF38" s="625"/>
      <c r="AH38" s="625"/>
      <c r="AI38" s="637"/>
      <c r="AJ38" s="637"/>
      <c r="AK38" s="637"/>
      <c r="AL38" s="636"/>
    </row>
    <row r="39" spans="1:38" ht="20.25" customHeight="1">
      <c r="I39" s="979"/>
      <c r="J39" s="979"/>
      <c r="K39" s="979"/>
      <c r="L39" s="979"/>
      <c r="M39" s="979"/>
      <c r="N39" s="979"/>
      <c r="O39" s="979"/>
      <c r="P39" s="979"/>
      <c r="AE39" s="900"/>
      <c r="AF39" s="900"/>
      <c r="AG39" s="900"/>
      <c r="AH39" s="900"/>
      <c r="AI39" s="900"/>
      <c r="AJ39" s="900"/>
      <c r="AK39" s="900"/>
      <c r="AL39" s="900"/>
    </row>
    <row r="40" spans="1:38" ht="20.25" customHeight="1">
      <c r="H40" s="292"/>
      <c r="I40" s="979"/>
      <c r="J40" s="979"/>
      <c r="K40" s="979"/>
      <c r="L40" s="979"/>
      <c r="M40" s="979"/>
      <c r="N40" s="979"/>
      <c r="O40" s="979"/>
      <c r="P40" s="979"/>
      <c r="AD40" s="615"/>
      <c r="AE40" s="900"/>
      <c r="AF40" s="900"/>
      <c r="AG40" s="900"/>
      <c r="AH40" s="900"/>
      <c r="AI40" s="900"/>
      <c r="AJ40" s="900"/>
      <c r="AK40" s="900"/>
      <c r="AL40" s="900"/>
    </row>
    <row r="41" spans="1:38" ht="24" customHeight="1">
      <c r="H41" s="14"/>
      <c r="I41" s="980"/>
      <c r="J41" s="980"/>
      <c r="K41" s="980"/>
      <c r="L41" s="981"/>
      <c r="M41" s="981"/>
      <c r="N41" s="981"/>
      <c r="O41" s="981"/>
      <c r="P41" s="291"/>
      <c r="R41" s="5"/>
      <c r="S41" s="5"/>
      <c r="AD41" s="646"/>
      <c r="AE41" s="901"/>
      <c r="AF41" s="901"/>
      <c r="AG41" s="901"/>
      <c r="AH41" s="902"/>
      <c r="AI41" s="902"/>
      <c r="AJ41" s="902"/>
      <c r="AK41" s="902"/>
      <c r="AL41" s="647"/>
    </row>
    <row r="42" spans="1:38">
      <c r="G42" s="13"/>
      <c r="H42" s="13"/>
      <c r="I42" s="15"/>
      <c r="J42" s="15"/>
      <c r="K42" s="15"/>
      <c r="L42" s="15"/>
      <c r="M42" s="15"/>
      <c r="N42" s="15"/>
      <c r="O42" s="15"/>
      <c r="P42" s="15"/>
      <c r="Q42" s="1"/>
      <c r="AC42" s="625"/>
      <c r="AD42" s="625"/>
      <c r="AE42" s="635"/>
      <c r="AF42" s="635"/>
      <c r="AG42" s="635"/>
      <c r="AH42" s="635"/>
      <c r="AI42" s="635"/>
      <c r="AJ42" s="635"/>
      <c r="AK42" s="635"/>
      <c r="AL42" s="635"/>
    </row>
  </sheetData>
  <sheetProtection algorithmName="SHA-512" hashValue="Qj3MUPRmR1ggW7tnuMAeABASMoHXJkfK/4HchGi8kxd/sFFNXV8nrK1fbVq9iagXoJDF92iATrq4YDlHFRRQSQ==" saltValue="8rLEqGOmMjdS27plYA0g8g==" spinCount="100000" sheet="1" formatCells="0"/>
  <mergeCells count="72">
    <mergeCell ref="N35:P35"/>
    <mergeCell ref="I39:P39"/>
    <mergeCell ref="I40:P40"/>
    <mergeCell ref="I41:K41"/>
    <mergeCell ref="L41:O41"/>
    <mergeCell ref="A33:D33"/>
    <mergeCell ref="E33:F33"/>
    <mergeCell ref="A34:D34"/>
    <mergeCell ref="E34:F34"/>
    <mergeCell ref="A35:D35"/>
    <mergeCell ref="E35:M35"/>
    <mergeCell ref="A30:D30"/>
    <mergeCell ref="E30:P30"/>
    <mergeCell ref="A31:D31"/>
    <mergeCell ref="E31:P31"/>
    <mergeCell ref="A32:D32"/>
    <mergeCell ref="E32:F32"/>
    <mergeCell ref="A29:D29"/>
    <mergeCell ref="E29:P29"/>
    <mergeCell ref="A14:P14"/>
    <mergeCell ref="A17:P17"/>
    <mergeCell ref="A18:E18"/>
    <mergeCell ref="A19:E25"/>
    <mergeCell ref="J19:M19"/>
    <mergeCell ref="J21:M21"/>
    <mergeCell ref="J23:M23"/>
    <mergeCell ref="J25:M25"/>
    <mergeCell ref="A26:P26"/>
    <mergeCell ref="A28:P28"/>
    <mergeCell ref="K18:P18"/>
    <mergeCell ref="F18:J18"/>
    <mergeCell ref="I3:J3"/>
    <mergeCell ref="I9:P9"/>
    <mergeCell ref="I10:K10"/>
    <mergeCell ref="L10:P10"/>
    <mergeCell ref="I8:J8"/>
    <mergeCell ref="K8:P8"/>
    <mergeCell ref="AE13:AL13"/>
    <mergeCell ref="W14:AL14"/>
    <mergeCell ref="W12:AL12"/>
    <mergeCell ref="AE3:AF3"/>
    <mergeCell ref="AE9:AL9"/>
    <mergeCell ref="AE10:AG10"/>
    <mergeCell ref="AH10:AL10"/>
    <mergeCell ref="AE11:AL11"/>
    <mergeCell ref="W29:Z29"/>
    <mergeCell ref="AA29:AL29"/>
    <mergeCell ref="W30:Z30"/>
    <mergeCell ref="AA30:AL30"/>
    <mergeCell ref="W18:AA18"/>
    <mergeCell ref="AB18:AL18"/>
    <mergeCell ref="W19:AA25"/>
    <mergeCell ref="AF19:AI19"/>
    <mergeCell ref="AF21:AI21"/>
    <mergeCell ref="AF23:AI23"/>
    <mergeCell ref="AF25:AI25"/>
    <mergeCell ref="AE39:AL39"/>
    <mergeCell ref="AE40:AL40"/>
    <mergeCell ref="AE41:AG41"/>
    <mergeCell ref="AH41:AK41"/>
    <mergeCell ref="W17:AL17"/>
    <mergeCell ref="W34:Z34"/>
    <mergeCell ref="AA34:AB34"/>
    <mergeCell ref="W35:Z35"/>
    <mergeCell ref="AA35:AI35"/>
    <mergeCell ref="AJ35:AL35"/>
    <mergeCell ref="W31:Z31"/>
    <mergeCell ref="AA31:AL31"/>
    <mergeCell ref="W32:Z32"/>
    <mergeCell ref="AA32:AB32"/>
    <mergeCell ref="W33:Z33"/>
    <mergeCell ref="AA33:AB33"/>
  </mergeCells>
  <phoneticPr fontId="2"/>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BB35"/>
  <sheetViews>
    <sheetView showGridLines="0" showZeros="0" view="pageBreakPreview" zoomScale="70" zoomScaleNormal="100" zoomScaleSheetLayoutView="70" workbookViewId="0">
      <selection sqref="A1:M1"/>
    </sheetView>
  </sheetViews>
  <sheetFormatPr defaultColWidth="8.08203125" defaultRowHeight="13"/>
  <cols>
    <col min="1" max="1" width="0.83203125" style="1" customWidth="1"/>
    <col min="2" max="2" width="2.4140625" style="1" customWidth="1"/>
    <col min="3" max="3" width="0.83203125" style="1" customWidth="1"/>
    <col min="4" max="4" width="12.33203125" style="1" customWidth="1"/>
    <col min="5" max="5" width="10.33203125" style="1" customWidth="1"/>
    <col min="6" max="6" width="0.6640625" style="1" customWidth="1"/>
    <col min="7" max="7" width="10" style="1" customWidth="1"/>
    <col min="8" max="8" width="8.1640625" style="1" customWidth="1"/>
    <col min="9" max="11" width="3.83203125" style="1" customWidth="1"/>
    <col min="12" max="16" width="3.83203125" style="2" customWidth="1"/>
    <col min="17" max="17" width="1.6640625" style="2" customWidth="1"/>
    <col min="18" max="18" width="2.5" style="1" customWidth="1"/>
    <col min="19" max="19" width="2.1640625" style="1" customWidth="1"/>
    <col min="20" max="20" width="0" style="1" hidden="1" customWidth="1"/>
    <col min="21" max="27" width="8.203125E-2" style="1" hidden="1" customWidth="1"/>
    <col min="28" max="28" width="0" style="1" hidden="1" customWidth="1"/>
    <col min="29" max="31" width="8.08203125" style="1" hidden="1" customWidth="1"/>
    <col min="32" max="34" width="0" style="1" hidden="1" customWidth="1"/>
    <col min="35" max="36" width="8.08203125" style="1"/>
    <col min="37" max="37" width="0.83203125" style="1" customWidth="1"/>
    <col min="38" max="38" width="2.4140625" style="1" customWidth="1"/>
    <col min="39" max="39" width="0.83203125" style="1" customWidth="1"/>
    <col min="40" max="40" width="12.33203125" style="1" customWidth="1"/>
    <col min="41" max="41" width="10.33203125" style="1" customWidth="1"/>
    <col min="42" max="42" width="0.6640625" style="1" customWidth="1"/>
    <col min="43" max="43" width="10" style="1" customWidth="1"/>
    <col min="44" max="44" width="8.1640625" style="1" customWidth="1"/>
    <col min="45" max="47" width="3.83203125" style="1" customWidth="1"/>
    <col min="48" max="52" width="3.83203125" style="2" customWidth="1"/>
    <col min="53" max="53" width="8.08203125" style="1"/>
    <col min="54" max="54" width="8.08203125" style="599"/>
    <col min="55" max="16384" width="8.08203125" style="1"/>
  </cols>
  <sheetData>
    <row r="1" spans="1:52" ht="15" customHeight="1">
      <c r="A1" s="1" t="s">
        <v>34</v>
      </c>
      <c r="AK1" s="1" t="s">
        <v>34</v>
      </c>
    </row>
    <row r="2" spans="1:52" ht="7.5" customHeight="1">
      <c r="I2" s="13"/>
      <c r="J2" s="12"/>
      <c r="K2" s="12"/>
      <c r="L2" s="421"/>
      <c r="M2" s="421"/>
      <c r="N2" s="421"/>
      <c r="O2" s="421"/>
      <c r="P2" s="421"/>
      <c r="S2" s="2"/>
      <c r="AS2" s="13"/>
      <c r="AT2" s="12"/>
      <c r="AU2" s="12"/>
      <c r="AV2" s="421"/>
      <c r="AW2" s="421"/>
      <c r="AX2" s="421"/>
      <c r="AY2" s="421"/>
      <c r="AZ2" s="421"/>
    </row>
    <row r="3" spans="1:52" ht="27" hidden="1" customHeight="1">
      <c r="B3" s="422"/>
      <c r="C3" s="422"/>
      <c r="D3" s="422"/>
      <c r="E3" s="422"/>
      <c r="F3" s="422"/>
      <c r="G3" s="423"/>
      <c r="H3" s="424"/>
      <c r="I3" s="425"/>
      <c r="J3" s="425"/>
      <c r="K3" s="425"/>
      <c r="L3" s="425"/>
      <c r="M3" s="425"/>
      <c r="N3" s="425"/>
      <c r="O3" s="425"/>
      <c r="P3" s="425"/>
      <c r="AL3" s="422"/>
      <c r="AM3" s="422"/>
      <c r="AN3" s="422"/>
      <c r="AO3" s="422"/>
      <c r="AP3" s="422"/>
      <c r="AQ3" s="423"/>
      <c r="AR3" s="424"/>
      <c r="AS3" s="425"/>
      <c r="AT3" s="425"/>
      <c r="AU3" s="425"/>
      <c r="AV3" s="425"/>
      <c r="AW3" s="425"/>
      <c r="AX3" s="425"/>
      <c r="AY3" s="425"/>
      <c r="AZ3" s="425"/>
    </row>
    <row r="4" spans="1:52" ht="9.65" customHeight="1">
      <c r="G4" s="13"/>
      <c r="H4" s="13"/>
      <c r="I4" s="11"/>
      <c r="J4" s="11"/>
      <c r="K4" s="12"/>
      <c r="L4" s="12"/>
      <c r="M4" s="12"/>
      <c r="N4" s="12"/>
      <c r="O4" s="12"/>
      <c r="P4" s="11"/>
      <c r="AQ4" s="13"/>
      <c r="AR4" s="13"/>
      <c r="AS4" s="11"/>
      <c r="AT4" s="11"/>
      <c r="AU4" s="12"/>
      <c r="AV4" s="12"/>
      <c r="AW4" s="12"/>
      <c r="AX4" s="12"/>
      <c r="AY4" s="12"/>
      <c r="AZ4" s="11"/>
    </row>
    <row r="5" spans="1:52">
      <c r="A5" s="984" t="s">
        <v>35</v>
      </c>
      <c r="B5" s="984"/>
      <c r="C5" s="984"/>
      <c r="D5" s="984"/>
      <c r="E5" s="984"/>
      <c r="F5" s="984"/>
      <c r="G5" s="984"/>
      <c r="H5" s="984"/>
      <c r="I5" s="984"/>
      <c r="J5" s="984"/>
      <c r="K5" s="984"/>
      <c r="L5" s="984"/>
      <c r="M5" s="984"/>
      <c r="N5" s="984"/>
      <c r="O5" s="984"/>
      <c r="P5" s="984"/>
      <c r="AK5" s="984" t="s">
        <v>35</v>
      </c>
      <c r="AL5" s="984"/>
      <c r="AM5" s="984"/>
      <c r="AN5" s="984"/>
      <c r="AO5" s="984"/>
      <c r="AP5" s="984"/>
      <c r="AQ5" s="984"/>
      <c r="AR5" s="984"/>
      <c r="AS5" s="984"/>
      <c r="AT5" s="984"/>
      <c r="AU5" s="984"/>
      <c r="AV5" s="984"/>
      <c r="AW5" s="984"/>
      <c r="AX5" s="984"/>
      <c r="AY5" s="984"/>
      <c r="AZ5" s="984"/>
    </row>
    <row r="6" spans="1:52">
      <c r="A6" s="984" t="s">
        <v>553</v>
      </c>
      <c r="B6" s="984"/>
      <c r="C6" s="984"/>
      <c r="D6" s="984"/>
      <c r="E6" s="984"/>
      <c r="F6" s="984"/>
      <c r="G6" s="984"/>
      <c r="H6" s="984"/>
      <c r="I6" s="984"/>
      <c r="J6" s="984"/>
      <c r="K6" s="984"/>
      <c r="L6" s="984"/>
      <c r="M6" s="984"/>
      <c r="N6" s="984"/>
      <c r="O6" s="984"/>
      <c r="P6" s="984"/>
      <c r="AK6" s="984" t="s">
        <v>553</v>
      </c>
      <c r="AL6" s="984"/>
      <c r="AM6" s="984"/>
      <c r="AN6" s="984"/>
      <c r="AO6" s="984"/>
      <c r="AP6" s="984"/>
      <c r="AQ6" s="984"/>
      <c r="AR6" s="984"/>
      <c r="AS6" s="984"/>
      <c r="AT6" s="984"/>
      <c r="AU6" s="984"/>
      <c r="AV6" s="984"/>
      <c r="AW6" s="984"/>
      <c r="AX6" s="984"/>
      <c r="AY6" s="984"/>
      <c r="AZ6" s="984"/>
    </row>
    <row r="7" spans="1:52" ht="20.399999999999999" customHeight="1">
      <c r="A7" s="985" t="s">
        <v>548</v>
      </c>
      <c r="B7" s="986"/>
      <c r="C7" s="986"/>
      <c r="D7" s="986"/>
      <c r="E7" s="987"/>
      <c r="F7" s="426"/>
      <c r="G7" s="271" t="s">
        <v>42</v>
      </c>
      <c r="H7" s="427" t="s">
        <v>43</v>
      </c>
      <c r="I7" s="1002">
        <f>基本情報!E10</f>
        <v>0</v>
      </c>
      <c r="J7" s="994"/>
      <c r="K7" s="994"/>
      <c r="L7" s="994"/>
      <c r="M7" s="994"/>
      <c r="N7" s="994"/>
      <c r="O7" s="994"/>
      <c r="P7" s="995"/>
      <c r="S7" s="7"/>
      <c r="V7" s="1" t="s">
        <v>44</v>
      </c>
      <c r="AK7" s="985" t="s">
        <v>548</v>
      </c>
      <c r="AL7" s="986"/>
      <c r="AM7" s="986"/>
      <c r="AN7" s="986"/>
      <c r="AO7" s="987"/>
      <c r="AP7" s="426"/>
      <c r="AQ7" s="271" t="s">
        <v>42</v>
      </c>
      <c r="AR7" s="427" t="s">
        <v>43</v>
      </c>
      <c r="AS7" s="1017" t="s">
        <v>895</v>
      </c>
      <c r="AT7" s="1018"/>
      <c r="AU7" s="1018"/>
      <c r="AV7" s="1018"/>
      <c r="AW7" s="1018"/>
      <c r="AX7" s="1018"/>
      <c r="AY7" s="1018"/>
      <c r="AZ7" s="1019"/>
    </row>
    <row r="8" spans="1:52" ht="20.399999999999999" customHeight="1">
      <c r="A8" s="988"/>
      <c r="B8" s="989"/>
      <c r="C8" s="989"/>
      <c r="D8" s="989"/>
      <c r="E8" s="990"/>
      <c r="F8" s="428"/>
      <c r="G8" s="24"/>
      <c r="H8" s="429" t="s">
        <v>557</v>
      </c>
      <c r="I8" s="996">
        <f>基本情報!E12</f>
        <v>0</v>
      </c>
      <c r="J8" s="997"/>
      <c r="K8" s="997"/>
      <c r="L8" s="997"/>
      <c r="M8" s="997"/>
      <c r="N8" s="997"/>
      <c r="O8" s="997"/>
      <c r="P8" s="998"/>
      <c r="S8" s="7"/>
      <c r="AK8" s="988"/>
      <c r="AL8" s="989"/>
      <c r="AM8" s="989"/>
      <c r="AN8" s="989"/>
      <c r="AO8" s="990"/>
      <c r="AP8" s="428"/>
      <c r="AQ8" s="24"/>
      <c r="AR8" s="429" t="s">
        <v>557</v>
      </c>
      <c r="AS8" s="1008" t="s">
        <v>896</v>
      </c>
      <c r="AT8" s="1009"/>
      <c r="AU8" s="1009"/>
      <c r="AV8" s="1009"/>
      <c r="AW8" s="1009"/>
      <c r="AX8" s="1009"/>
      <c r="AY8" s="1009"/>
      <c r="AZ8" s="1010"/>
    </row>
    <row r="9" spans="1:52" ht="20.399999999999999" customHeight="1">
      <c r="A9" s="988"/>
      <c r="B9" s="989"/>
      <c r="C9" s="989"/>
      <c r="D9" s="989"/>
      <c r="E9" s="990"/>
      <c r="F9" s="428"/>
      <c r="G9" s="24"/>
      <c r="H9" s="429" t="s">
        <v>47</v>
      </c>
      <c r="I9" s="1005">
        <f>基本情報!E13</f>
        <v>0</v>
      </c>
      <c r="J9" s="1003"/>
      <c r="K9" s="1003"/>
      <c r="L9" s="1003"/>
      <c r="M9" s="1006">
        <f>基本情報!E14</f>
        <v>0</v>
      </c>
      <c r="N9" s="1006"/>
      <c r="O9" s="1006"/>
      <c r="P9" s="1007"/>
      <c r="S9" s="5"/>
      <c r="AK9" s="988"/>
      <c r="AL9" s="989"/>
      <c r="AM9" s="989"/>
      <c r="AN9" s="989"/>
      <c r="AO9" s="990"/>
      <c r="AP9" s="428"/>
      <c r="AQ9" s="24"/>
      <c r="AR9" s="429" t="s">
        <v>47</v>
      </c>
      <c r="AS9" s="1011" t="s">
        <v>897</v>
      </c>
      <c r="AT9" s="1012"/>
      <c r="AU9" s="1012"/>
      <c r="AV9" s="1012"/>
      <c r="AW9" s="1020" t="s">
        <v>898</v>
      </c>
      <c r="AX9" s="1020"/>
      <c r="AY9" s="1020"/>
      <c r="AZ9" s="1021"/>
    </row>
    <row r="10" spans="1:52" ht="20.399999999999999" customHeight="1">
      <c r="A10" s="991"/>
      <c r="B10" s="992"/>
      <c r="C10" s="992"/>
      <c r="D10" s="992"/>
      <c r="E10" s="993"/>
      <c r="F10" s="25"/>
      <c r="G10" s="26"/>
      <c r="H10" s="27" t="s">
        <v>48</v>
      </c>
      <c r="I10" s="999">
        <f>基本情報!E15</f>
        <v>0</v>
      </c>
      <c r="J10" s="1000"/>
      <c r="K10" s="1000"/>
      <c r="L10" s="1000"/>
      <c r="M10" s="1000"/>
      <c r="N10" s="1000"/>
      <c r="O10" s="1000"/>
      <c r="P10" s="1001"/>
      <c r="S10" s="5"/>
      <c r="AK10" s="991"/>
      <c r="AL10" s="992"/>
      <c r="AM10" s="992"/>
      <c r="AN10" s="992"/>
      <c r="AO10" s="993"/>
      <c r="AP10" s="25"/>
      <c r="AQ10" s="26"/>
      <c r="AR10" s="27" t="s">
        <v>48</v>
      </c>
      <c r="AS10" s="1014" t="s">
        <v>899</v>
      </c>
      <c r="AT10" s="1015"/>
      <c r="AU10" s="1015"/>
      <c r="AV10" s="1015"/>
      <c r="AW10" s="1015"/>
      <c r="AX10" s="1015"/>
      <c r="AY10" s="1015"/>
      <c r="AZ10" s="1016"/>
    </row>
    <row r="11" spans="1:52" ht="20.399999999999999" customHeight="1">
      <c r="A11" s="985" t="s">
        <v>6</v>
      </c>
      <c r="B11" s="986"/>
      <c r="C11" s="986"/>
      <c r="D11" s="986"/>
      <c r="E11" s="987"/>
      <c r="F11" s="426"/>
      <c r="G11" s="21" t="s">
        <v>555</v>
      </c>
      <c r="H11" s="994">
        <f>基本情報!E17</f>
        <v>0</v>
      </c>
      <c r="I11" s="994"/>
      <c r="J11" s="994"/>
      <c r="K11" s="994"/>
      <c r="L11" s="994"/>
      <c r="M11" s="994"/>
      <c r="N11" s="994"/>
      <c r="O11" s="994"/>
      <c r="P11" s="995"/>
      <c r="V11" s="1" t="s">
        <v>37</v>
      </c>
      <c r="AK11" s="985" t="s">
        <v>6</v>
      </c>
      <c r="AL11" s="986"/>
      <c r="AM11" s="986"/>
      <c r="AN11" s="986"/>
      <c r="AO11" s="987"/>
      <c r="AP11" s="426"/>
      <c r="AQ11" s="21" t="s">
        <v>555</v>
      </c>
      <c r="AR11" s="1018" t="s">
        <v>1077</v>
      </c>
      <c r="AS11" s="1018"/>
      <c r="AT11" s="1018"/>
      <c r="AU11" s="1018"/>
      <c r="AV11" s="1018"/>
      <c r="AW11" s="1018"/>
      <c r="AX11" s="1018"/>
      <c r="AY11" s="1018"/>
      <c r="AZ11" s="1019"/>
    </row>
    <row r="12" spans="1:52" ht="20.399999999999999" customHeight="1">
      <c r="A12" s="988"/>
      <c r="B12" s="989"/>
      <c r="C12" s="989"/>
      <c r="D12" s="989"/>
      <c r="E12" s="990"/>
      <c r="F12" s="428"/>
      <c r="G12" s="22" t="s">
        <v>556</v>
      </c>
      <c r="H12" s="430">
        <f>基本情報!E18</f>
        <v>0</v>
      </c>
      <c r="I12" s="1003">
        <f>基本情報!E19</f>
        <v>0</v>
      </c>
      <c r="J12" s="1003"/>
      <c r="K12" s="1003"/>
      <c r="L12" s="1003"/>
      <c r="M12" s="1003"/>
      <c r="N12" s="1003"/>
      <c r="O12" s="1003"/>
      <c r="P12" s="1004"/>
      <c r="S12" s="5"/>
      <c r="V12" s="1" t="s">
        <v>40</v>
      </c>
      <c r="AK12" s="988"/>
      <c r="AL12" s="989"/>
      <c r="AM12" s="989"/>
      <c r="AN12" s="989"/>
      <c r="AO12" s="990"/>
      <c r="AP12" s="428"/>
      <c r="AQ12" s="22" t="s">
        <v>556</v>
      </c>
      <c r="AR12" s="763" t="s">
        <v>956</v>
      </c>
      <c r="AS12" s="1012" t="s">
        <v>958</v>
      </c>
      <c r="AT12" s="1012"/>
      <c r="AU12" s="1012"/>
      <c r="AV12" s="1012"/>
      <c r="AW12" s="1012"/>
      <c r="AX12" s="1012"/>
      <c r="AY12" s="1012"/>
      <c r="AZ12" s="1013"/>
    </row>
    <row r="13" spans="1:52" ht="27.65" customHeight="1">
      <c r="A13" s="988"/>
      <c r="B13" s="989"/>
      <c r="C13" s="989"/>
      <c r="D13" s="989"/>
      <c r="E13" s="990"/>
      <c r="F13" s="428"/>
      <c r="G13" s="23" t="s">
        <v>538</v>
      </c>
      <c r="H13" s="1003">
        <f>基本情報!E20</f>
        <v>0</v>
      </c>
      <c r="I13" s="1003"/>
      <c r="J13" s="1003"/>
      <c r="K13" s="1003">
        <f>基本情報!E22</f>
        <v>0</v>
      </c>
      <c r="L13" s="1003"/>
      <c r="M13" s="1003"/>
      <c r="N13" s="1003"/>
      <c r="O13" s="1003"/>
      <c r="P13" s="1004"/>
      <c r="S13" s="5"/>
      <c r="V13" s="1" t="s">
        <v>41</v>
      </c>
      <c r="AK13" s="988"/>
      <c r="AL13" s="989"/>
      <c r="AM13" s="989"/>
      <c r="AN13" s="989"/>
      <c r="AO13" s="990"/>
      <c r="AP13" s="428"/>
      <c r="AQ13" s="23" t="s">
        <v>538</v>
      </c>
      <c r="AR13" s="1012" t="s">
        <v>900</v>
      </c>
      <c r="AS13" s="1012"/>
      <c r="AT13" s="1012"/>
      <c r="AU13" s="1012" t="s">
        <v>901</v>
      </c>
      <c r="AV13" s="1012"/>
      <c r="AW13" s="1012"/>
      <c r="AX13" s="1012"/>
      <c r="AY13" s="1012"/>
      <c r="AZ13" s="1013"/>
    </row>
    <row r="14" spans="1:52" ht="20.399999999999999" customHeight="1">
      <c r="A14" s="988"/>
      <c r="B14" s="989"/>
      <c r="C14" s="989"/>
      <c r="D14" s="989"/>
      <c r="E14" s="990"/>
      <c r="F14" s="428"/>
      <c r="G14" s="24" t="s">
        <v>42</v>
      </c>
      <c r="H14" s="429" t="s">
        <v>43</v>
      </c>
      <c r="I14" s="996">
        <f>基本情報!E23</f>
        <v>0</v>
      </c>
      <c r="J14" s="997"/>
      <c r="K14" s="997"/>
      <c r="L14" s="997"/>
      <c r="M14" s="997"/>
      <c r="N14" s="997"/>
      <c r="O14" s="997"/>
      <c r="P14" s="998"/>
      <c r="S14" s="7"/>
      <c r="V14" s="1" t="s">
        <v>44</v>
      </c>
      <c r="AK14" s="988"/>
      <c r="AL14" s="989"/>
      <c r="AM14" s="989"/>
      <c r="AN14" s="989"/>
      <c r="AO14" s="990"/>
      <c r="AP14" s="428"/>
      <c r="AQ14" s="24" t="s">
        <v>42</v>
      </c>
      <c r="AR14" s="429" t="s">
        <v>43</v>
      </c>
      <c r="AS14" s="1008" t="s">
        <v>902</v>
      </c>
      <c r="AT14" s="1009"/>
      <c r="AU14" s="1009"/>
      <c r="AV14" s="1009"/>
      <c r="AW14" s="1009"/>
      <c r="AX14" s="1009"/>
      <c r="AY14" s="1009"/>
      <c r="AZ14" s="1010"/>
    </row>
    <row r="15" spans="1:52" ht="20.399999999999999" customHeight="1">
      <c r="A15" s="988"/>
      <c r="B15" s="989"/>
      <c r="C15" s="989"/>
      <c r="D15" s="989"/>
      <c r="E15" s="990"/>
      <c r="F15" s="428"/>
      <c r="G15" s="24"/>
      <c r="H15" s="429" t="s">
        <v>557</v>
      </c>
      <c r="I15" s="996">
        <f>基本情報!E25</f>
        <v>0</v>
      </c>
      <c r="J15" s="997"/>
      <c r="K15" s="997"/>
      <c r="L15" s="997"/>
      <c r="M15" s="997"/>
      <c r="N15" s="997"/>
      <c r="O15" s="997"/>
      <c r="P15" s="998"/>
      <c r="S15" s="7"/>
      <c r="AK15" s="988"/>
      <c r="AL15" s="989"/>
      <c r="AM15" s="989"/>
      <c r="AN15" s="989"/>
      <c r="AO15" s="990"/>
      <c r="AP15" s="428"/>
      <c r="AQ15" s="24"/>
      <c r="AR15" s="429" t="s">
        <v>557</v>
      </c>
      <c r="AS15" s="1008" t="s">
        <v>903</v>
      </c>
      <c r="AT15" s="1009"/>
      <c r="AU15" s="1009"/>
      <c r="AV15" s="1009"/>
      <c r="AW15" s="1009"/>
      <c r="AX15" s="1009"/>
      <c r="AY15" s="1009"/>
      <c r="AZ15" s="1010"/>
    </row>
    <row r="16" spans="1:52" ht="20.399999999999999" customHeight="1">
      <c r="A16" s="988"/>
      <c r="B16" s="989"/>
      <c r="C16" s="989"/>
      <c r="D16" s="989"/>
      <c r="E16" s="990"/>
      <c r="F16" s="428"/>
      <c r="G16" s="24"/>
      <c r="H16" s="429" t="s">
        <v>47</v>
      </c>
      <c r="I16" s="1005">
        <f>基本情報!E26</f>
        <v>0</v>
      </c>
      <c r="J16" s="1003"/>
      <c r="K16" s="1003"/>
      <c r="L16" s="1003"/>
      <c r="M16" s="1003">
        <f>基本情報!E27</f>
        <v>0</v>
      </c>
      <c r="N16" s="1003"/>
      <c r="O16" s="1003"/>
      <c r="P16" s="1004"/>
      <c r="S16" s="5"/>
      <c r="AK16" s="988"/>
      <c r="AL16" s="989"/>
      <c r="AM16" s="989"/>
      <c r="AN16" s="989"/>
      <c r="AO16" s="990"/>
      <c r="AP16" s="428"/>
      <c r="AQ16" s="24"/>
      <c r="AR16" s="429" t="s">
        <v>47</v>
      </c>
      <c r="AS16" s="1011" t="s">
        <v>904</v>
      </c>
      <c r="AT16" s="1012"/>
      <c r="AU16" s="1012"/>
      <c r="AV16" s="1012"/>
      <c r="AW16" s="1012" t="s">
        <v>905</v>
      </c>
      <c r="AX16" s="1012"/>
      <c r="AY16" s="1012"/>
      <c r="AZ16" s="1013"/>
    </row>
    <row r="17" spans="1:52" ht="20.399999999999999" customHeight="1">
      <c r="A17" s="991"/>
      <c r="B17" s="992"/>
      <c r="C17" s="992"/>
      <c r="D17" s="992"/>
      <c r="E17" s="993"/>
      <c r="F17" s="25"/>
      <c r="G17" s="26"/>
      <c r="H17" s="27" t="s">
        <v>48</v>
      </c>
      <c r="I17" s="999">
        <f>基本情報!E28</f>
        <v>0</v>
      </c>
      <c r="J17" s="1000"/>
      <c r="K17" s="1000"/>
      <c r="L17" s="1000"/>
      <c r="M17" s="1000"/>
      <c r="N17" s="1000"/>
      <c r="O17" s="1000"/>
      <c r="P17" s="1001"/>
      <c r="S17" s="5"/>
      <c r="AK17" s="991"/>
      <c r="AL17" s="992"/>
      <c r="AM17" s="992"/>
      <c r="AN17" s="992"/>
      <c r="AO17" s="993"/>
      <c r="AP17" s="25"/>
      <c r="AQ17" s="26"/>
      <c r="AR17" s="27" t="s">
        <v>48</v>
      </c>
      <c r="AS17" s="1014" t="s">
        <v>906</v>
      </c>
      <c r="AT17" s="1015"/>
      <c r="AU17" s="1015"/>
      <c r="AV17" s="1015"/>
      <c r="AW17" s="1015"/>
      <c r="AX17" s="1015"/>
      <c r="AY17" s="1015"/>
      <c r="AZ17" s="1016"/>
    </row>
    <row r="18" spans="1:52" ht="20.399999999999999" customHeight="1">
      <c r="A18" s="985" t="s">
        <v>49</v>
      </c>
      <c r="B18" s="986"/>
      <c r="C18" s="986"/>
      <c r="D18" s="986"/>
      <c r="E18" s="987"/>
      <c r="F18" s="426"/>
      <c r="G18" s="21" t="s">
        <v>555</v>
      </c>
      <c r="H18" s="994">
        <f>基本情報!E30</f>
        <v>0</v>
      </c>
      <c r="I18" s="994"/>
      <c r="J18" s="994"/>
      <c r="K18" s="994"/>
      <c r="L18" s="994"/>
      <c r="M18" s="994"/>
      <c r="N18" s="994"/>
      <c r="O18" s="994"/>
      <c r="P18" s="995"/>
      <c r="S18" s="5"/>
      <c r="AK18" s="985" t="s">
        <v>49</v>
      </c>
      <c r="AL18" s="986"/>
      <c r="AM18" s="986"/>
      <c r="AN18" s="986"/>
      <c r="AO18" s="987"/>
      <c r="AP18" s="426"/>
      <c r="AQ18" s="21" t="s">
        <v>555</v>
      </c>
      <c r="AR18" s="1018" t="s">
        <v>1078</v>
      </c>
      <c r="AS18" s="1018"/>
      <c r="AT18" s="1018"/>
      <c r="AU18" s="1018"/>
      <c r="AV18" s="1018"/>
      <c r="AW18" s="1018"/>
      <c r="AX18" s="1018"/>
      <c r="AY18" s="1018"/>
      <c r="AZ18" s="1019"/>
    </row>
    <row r="19" spans="1:52" ht="20.399999999999999" customHeight="1">
      <c r="A19" s="988"/>
      <c r="B19" s="989"/>
      <c r="C19" s="989"/>
      <c r="D19" s="989"/>
      <c r="E19" s="990"/>
      <c r="F19" s="428"/>
      <c r="G19" s="22" t="s">
        <v>556</v>
      </c>
      <c r="H19" s="430">
        <f>基本情報!E31</f>
        <v>0</v>
      </c>
      <c r="I19" s="1003">
        <f>基本情報!E32</f>
        <v>0</v>
      </c>
      <c r="J19" s="1003"/>
      <c r="K19" s="1003"/>
      <c r="L19" s="1003"/>
      <c r="M19" s="1003"/>
      <c r="N19" s="1003"/>
      <c r="O19" s="1003"/>
      <c r="P19" s="1004"/>
      <c r="AK19" s="988"/>
      <c r="AL19" s="989"/>
      <c r="AM19" s="989"/>
      <c r="AN19" s="989"/>
      <c r="AO19" s="990"/>
      <c r="AP19" s="428"/>
      <c r="AQ19" s="22" t="s">
        <v>556</v>
      </c>
      <c r="AR19" s="763" t="s">
        <v>957</v>
      </c>
      <c r="AS19" s="1012" t="s">
        <v>959</v>
      </c>
      <c r="AT19" s="1012"/>
      <c r="AU19" s="1012"/>
      <c r="AV19" s="1012"/>
      <c r="AW19" s="1012"/>
      <c r="AX19" s="1012"/>
      <c r="AY19" s="1012"/>
      <c r="AZ19" s="1013"/>
    </row>
    <row r="20" spans="1:52" ht="26.4" customHeight="1">
      <c r="A20" s="988"/>
      <c r="B20" s="989"/>
      <c r="C20" s="989"/>
      <c r="D20" s="989"/>
      <c r="E20" s="990"/>
      <c r="F20" s="428"/>
      <c r="G20" s="23" t="s">
        <v>538</v>
      </c>
      <c r="H20" s="1003">
        <f>基本情報!E33</f>
        <v>0</v>
      </c>
      <c r="I20" s="1003"/>
      <c r="J20" s="1003"/>
      <c r="K20" s="1003">
        <f>基本情報!E35</f>
        <v>0</v>
      </c>
      <c r="L20" s="1003"/>
      <c r="M20" s="1003"/>
      <c r="N20" s="1003"/>
      <c r="O20" s="1003"/>
      <c r="P20" s="1004"/>
      <c r="AK20" s="988"/>
      <c r="AL20" s="989"/>
      <c r="AM20" s="989"/>
      <c r="AN20" s="989"/>
      <c r="AO20" s="990"/>
      <c r="AP20" s="428"/>
      <c r="AQ20" s="23" t="s">
        <v>538</v>
      </c>
      <c r="AR20" s="1012" t="s">
        <v>907</v>
      </c>
      <c r="AS20" s="1012"/>
      <c r="AT20" s="1012"/>
      <c r="AU20" s="1012" t="s">
        <v>908</v>
      </c>
      <c r="AV20" s="1012"/>
      <c r="AW20" s="1012"/>
      <c r="AX20" s="1012"/>
      <c r="AY20" s="1012"/>
      <c r="AZ20" s="1013"/>
    </row>
    <row r="21" spans="1:52" ht="20.399999999999999" customHeight="1">
      <c r="A21" s="988"/>
      <c r="B21" s="989"/>
      <c r="C21" s="989"/>
      <c r="D21" s="989"/>
      <c r="E21" s="990"/>
      <c r="F21" s="428"/>
      <c r="G21" s="24" t="s">
        <v>42</v>
      </c>
      <c r="H21" s="429" t="s">
        <v>43</v>
      </c>
      <c r="I21" s="996">
        <f>基本情報!E36</f>
        <v>0</v>
      </c>
      <c r="J21" s="997"/>
      <c r="K21" s="997"/>
      <c r="L21" s="997"/>
      <c r="M21" s="997"/>
      <c r="N21" s="997"/>
      <c r="O21" s="997"/>
      <c r="P21" s="998"/>
      <c r="AK21" s="988"/>
      <c r="AL21" s="989"/>
      <c r="AM21" s="989"/>
      <c r="AN21" s="989"/>
      <c r="AO21" s="990"/>
      <c r="AP21" s="428"/>
      <c r="AQ21" s="24" t="s">
        <v>42</v>
      </c>
      <c r="AR21" s="429" t="s">
        <v>43</v>
      </c>
      <c r="AS21" s="1008" t="s">
        <v>909</v>
      </c>
      <c r="AT21" s="1009"/>
      <c r="AU21" s="1009"/>
      <c r="AV21" s="1009"/>
      <c r="AW21" s="1009"/>
      <c r="AX21" s="1009"/>
      <c r="AY21" s="1009"/>
      <c r="AZ21" s="1010"/>
    </row>
    <row r="22" spans="1:52" ht="20.399999999999999" customHeight="1">
      <c r="A22" s="988"/>
      <c r="B22" s="989"/>
      <c r="C22" s="989"/>
      <c r="D22" s="989"/>
      <c r="E22" s="990"/>
      <c r="F22" s="428"/>
      <c r="G22" s="24"/>
      <c r="H22" s="429" t="s">
        <v>557</v>
      </c>
      <c r="I22" s="996">
        <f>基本情報!E38</f>
        <v>0</v>
      </c>
      <c r="J22" s="997"/>
      <c r="K22" s="997"/>
      <c r="L22" s="997"/>
      <c r="M22" s="997"/>
      <c r="N22" s="997"/>
      <c r="O22" s="997"/>
      <c r="P22" s="998"/>
      <c r="AK22" s="988"/>
      <c r="AL22" s="989"/>
      <c r="AM22" s="989"/>
      <c r="AN22" s="989"/>
      <c r="AO22" s="990"/>
      <c r="AP22" s="428"/>
      <c r="AQ22" s="24"/>
      <c r="AR22" s="429" t="s">
        <v>557</v>
      </c>
      <c r="AS22" s="1008" t="s">
        <v>910</v>
      </c>
      <c r="AT22" s="1009"/>
      <c r="AU22" s="1009"/>
      <c r="AV22" s="1009"/>
      <c r="AW22" s="1009"/>
      <c r="AX22" s="1009"/>
      <c r="AY22" s="1009"/>
      <c r="AZ22" s="1010"/>
    </row>
    <row r="23" spans="1:52" ht="20.399999999999999" customHeight="1">
      <c r="A23" s="988"/>
      <c r="B23" s="989"/>
      <c r="C23" s="989"/>
      <c r="D23" s="989"/>
      <c r="E23" s="990"/>
      <c r="F23" s="428"/>
      <c r="G23" s="24"/>
      <c r="H23" s="429" t="s">
        <v>47</v>
      </c>
      <c r="I23" s="1005">
        <f>基本情報!E39</f>
        <v>0</v>
      </c>
      <c r="J23" s="1003"/>
      <c r="K23" s="1003"/>
      <c r="L23" s="1003"/>
      <c r="M23" s="1003">
        <f>基本情報!E40</f>
        <v>0</v>
      </c>
      <c r="N23" s="1003"/>
      <c r="O23" s="1003"/>
      <c r="P23" s="1004"/>
      <c r="AK23" s="988"/>
      <c r="AL23" s="989"/>
      <c r="AM23" s="989"/>
      <c r="AN23" s="989"/>
      <c r="AO23" s="990"/>
      <c r="AP23" s="428"/>
      <c r="AQ23" s="24"/>
      <c r="AR23" s="429" t="s">
        <v>47</v>
      </c>
      <c r="AS23" s="1011" t="s">
        <v>911</v>
      </c>
      <c r="AT23" s="1012"/>
      <c r="AU23" s="1012"/>
      <c r="AV23" s="1012"/>
      <c r="AW23" s="1012" t="s">
        <v>912</v>
      </c>
      <c r="AX23" s="1012"/>
      <c r="AY23" s="1012"/>
      <c r="AZ23" s="1013"/>
    </row>
    <row r="24" spans="1:52" ht="20.399999999999999" customHeight="1">
      <c r="A24" s="991"/>
      <c r="B24" s="992"/>
      <c r="C24" s="992"/>
      <c r="D24" s="992"/>
      <c r="E24" s="993"/>
      <c r="F24" s="431"/>
      <c r="G24" s="26"/>
      <c r="H24" s="27" t="s">
        <v>48</v>
      </c>
      <c r="I24" s="999">
        <f>基本情報!E41</f>
        <v>0</v>
      </c>
      <c r="J24" s="1000"/>
      <c r="K24" s="1000"/>
      <c r="L24" s="1000"/>
      <c r="M24" s="1000"/>
      <c r="N24" s="1000"/>
      <c r="O24" s="1000"/>
      <c r="P24" s="1001"/>
      <c r="R24" s="5"/>
      <c r="S24" s="5"/>
      <c r="X24" s="432"/>
      <c r="AK24" s="991"/>
      <c r="AL24" s="992"/>
      <c r="AM24" s="992"/>
      <c r="AN24" s="992"/>
      <c r="AO24" s="993"/>
      <c r="AP24" s="431"/>
      <c r="AQ24" s="26"/>
      <c r="AR24" s="27" t="s">
        <v>48</v>
      </c>
      <c r="AS24" s="1014" t="s">
        <v>913</v>
      </c>
      <c r="AT24" s="1015"/>
      <c r="AU24" s="1015"/>
      <c r="AV24" s="1015"/>
      <c r="AW24" s="1015"/>
      <c r="AX24" s="1015"/>
      <c r="AY24" s="1015"/>
      <c r="AZ24" s="1016"/>
    </row>
    <row r="25" spans="1:52" ht="7.25" customHeight="1">
      <c r="A25" s="982" t="s">
        <v>554</v>
      </c>
      <c r="B25" s="982"/>
      <c r="C25" s="982"/>
      <c r="D25" s="982"/>
      <c r="E25" s="982"/>
      <c r="F25" s="982"/>
      <c r="G25" s="982"/>
      <c r="H25" s="982"/>
      <c r="I25" s="982"/>
      <c r="J25" s="982"/>
      <c r="K25" s="982"/>
      <c r="L25" s="982"/>
      <c r="M25" s="982"/>
      <c r="N25" s="982"/>
      <c r="O25" s="982"/>
      <c r="P25" s="982"/>
      <c r="Q25" s="11"/>
      <c r="S25" s="5"/>
      <c r="AK25" s="982" t="s">
        <v>554</v>
      </c>
      <c r="AL25" s="982"/>
      <c r="AM25" s="982"/>
      <c r="AN25" s="982"/>
      <c r="AO25" s="982"/>
      <c r="AP25" s="982"/>
      <c r="AQ25" s="982"/>
      <c r="AR25" s="982"/>
      <c r="AS25" s="982"/>
      <c r="AT25" s="982"/>
      <c r="AU25" s="982"/>
      <c r="AV25" s="982"/>
      <c r="AW25" s="982"/>
      <c r="AX25" s="982"/>
      <c r="AY25" s="982"/>
      <c r="AZ25" s="982"/>
    </row>
    <row r="26" spans="1:52" ht="16.5" customHeight="1">
      <c r="A26" s="983"/>
      <c r="B26" s="983"/>
      <c r="C26" s="983"/>
      <c r="D26" s="983"/>
      <c r="E26" s="983"/>
      <c r="F26" s="983"/>
      <c r="G26" s="983"/>
      <c r="H26" s="983"/>
      <c r="I26" s="983"/>
      <c r="J26" s="983"/>
      <c r="K26" s="983"/>
      <c r="L26" s="983"/>
      <c r="M26" s="983"/>
      <c r="N26" s="983"/>
      <c r="O26" s="983"/>
      <c r="P26" s="983"/>
      <c r="Q26" s="11"/>
      <c r="S26" s="54"/>
      <c r="AK26" s="983"/>
      <c r="AL26" s="983"/>
      <c r="AM26" s="983"/>
      <c r="AN26" s="983"/>
      <c r="AO26" s="983"/>
      <c r="AP26" s="983"/>
      <c r="AQ26" s="983"/>
      <c r="AR26" s="983"/>
      <c r="AS26" s="983"/>
      <c r="AT26" s="983"/>
      <c r="AU26" s="983"/>
      <c r="AV26" s="983"/>
      <c r="AW26" s="983"/>
      <c r="AX26" s="983"/>
      <c r="AY26" s="983"/>
      <c r="AZ26" s="983"/>
    </row>
    <row r="27" spans="1:52" ht="30" customHeight="1">
      <c r="A27" s="983"/>
      <c r="B27" s="983"/>
      <c r="C27" s="983"/>
      <c r="D27" s="983"/>
      <c r="E27" s="983"/>
      <c r="F27" s="983"/>
      <c r="G27" s="983"/>
      <c r="H27" s="983"/>
      <c r="I27" s="983"/>
      <c r="J27" s="983"/>
      <c r="K27" s="983"/>
      <c r="L27" s="983"/>
      <c r="M27" s="983"/>
      <c r="N27" s="983"/>
      <c r="O27" s="983"/>
      <c r="P27" s="983"/>
      <c r="Q27" s="11"/>
      <c r="AK27" s="983"/>
      <c r="AL27" s="983"/>
      <c r="AM27" s="983"/>
      <c r="AN27" s="983"/>
      <c r="AO27" s="983"/>
      <c r="AP27" s="983"/>
      <c r="AQ27" s="983"/>
      <c r="AR27" s="983"/>
      <c r="AS27" s="983"/>
      <c r="AT27" s="983"/>
      <c r="AU27" s="983"/>
      <c r="AV27" s="983"/>
      <c r="AW27" s="983"/>
      <c r="AX27" s="983"/>
      <c r="AY27" s="983"/>
      <c r="AZ27" s="983"/>
    </row>
    <row r="28" spans="1:52" ht="17.25" customHeight="1">
      <c r="A28" s="13"/>
      <c r="B28" s="433"/>
      <c r="C28" s="13"/>
      <c r="D28" s="13"/>
      <c r="E28" s="13"/>
      <c r="F28" s="13"/>
      <c r="G28" s="13"/>
      <c r="H28" s="13"/>
      <c r="I28" s="13"/>
      <c r="J28" s="13"/>
      <c r="K28" s="13"/>
      <c r="L28" s="11"/>
      <c r="M28" s="11"/>
      <c r="N28" s="11"/>
      <c r="O28" s="11"/>
      <c r="P28" s="11"/>
      <c r="Q28" s="11"/>
      <c r="AK28" s="13"/>
      <c r="AL28" s="433"/>
      <c r="AM28" s="13"/>
      <c r="AN28" s="13"/>
      <c r="AO28" s="13"/>
      <c r="AP28" s="13"/>
      <c r="AQ28" s="13"/>
      <c r="AR28" s="13"/>
      <c r="AS28" s="13"/>
      <c r="AT28" s="13"/>
      <c r="AU28" s="13"/>
      <c r="AV28" s="11"/>
      <c r="AW28" s="11"/>
      <c r="AX28" s="11"/>
      <c r="AY28" s="11"/>
      <c r="AZ28" s="11"/>
    </row>
    <row r="29" spans="1:52" ht="11.25" customHeight="1">
      <c r="B29" s="19"/>
      <c r="P29" s="184"/>
      <c r="AL29" s="19"/>
      <c r="AZ29" s="184"/>
    </row>
    <row r="30" spans="1:52" ht="13.5" customHeight="1"/>
    <row r="31" spans="1:52" ht="13.25" customHeight="1">
      <c r="E31" s="2"/>
      <c r="F31" s="2"/>
      <c r="G31" s="2"/>
      <c r="H31" s="2"/>
      <c r="I31" s="2"/>
      <c r="J31" s="2"/>
      <c r="K31" s="2"/>
      <c r="L31" s="1"/>
      <c r="M31" s="1"/>
      <c r="N31" s="1"/>
      <c r="O31" s="1"/>
      <c r="P31" s="1"/>
      <c r="Q31" s="1"/>
      <c r="AO31" s="2"/>
      <c r="AP31" s="2"/>
      <c r="AQ31" s="2"/>
      <c r="AR31" s="2"/>
      <c r="AS31" s="2"/>
      <c r="AT31" s="2"/>
      <c r="AU31" s="2"/>
      <c r="AV31" s="1"/>
      <c r="AW31" s="1"/>
      <c r="AX31" s="1"/>
      <c r="AY31" s="1"/>
      <c r="AZ31" s="1"/>
    </row>
    <row r="32" spans="1:52" ht="13.25" customHeight="1">
      <c r="E32" s="2"/>
      <c r="F32" s="2"/>
      <c r="G32" s="2"/>
      <c r="H32" s="2"/>
      <c r="I32" s="2"/>
      <c r="J32" s="2"/>
      <c r="K32" s="2"/>
      <c r="L32" s="1"/>
      <c r="M32" s="1"/>
      <c r="N32" s="1"/>
      <c r="O32" s="1"/>
      <c r="P32" s="1"/>
      <c r="Q32" s="1"/>
      <c r="AO32" s="2"/>
      <c r="AP32" s="2"/>
      <c r="AQ32" s="2"/>
      <c r="AR32" s="2"/>
      <c r="AS32" s="2"/>
      <c r="AT32" s="2"/>
      <c r="AU32" s="2"/>
      <c r="AV32" s="1"/>
      <c r="AW32" s="1"/>
      <c r="AX32" s="1"/>
      <c r="AY32" s="1"/>
      <c r="AZ32" s="1"/>
    </row>
    <row r="33" spans="5:52" ht="13.25" customHeight="1">
      <c r="E33" s="2"/>
      <c r="F33" s="2"/>
      <c r="G33" s="2"/>
      <c r="H33" s="2"/>
      <c r="I33" s="2"/>
      <c r="J33" s="2"/>
      <c r="K33" s="2"/>
      <c r="L33" s="1"/>
      <c r="M33" s="1"/>
      <c r="N33" s="1"/>
      <c r="O33" s="1"/>
      <c r="P33" s="1"/>
      <c r="Q33" s="1"/>
      <c r="AO33" s="2"/>
      <c r="AP33" s="2"/>
      <c r="AQ33" s="2"/>
      <c r="AR33" s="2"/>
      <c r="AS33" s="2"/>
      <c r="AT33" s="2"/>
      <c r="AU33" s="2"/>
      <c r="AV33" s="1"/>
      <c r="AW33" s="1"/>
      <c r="AX33" s="1"/>
      <c r="AY33" s="1"/>
      <c r="AZ33" s="1"/>
    </row>
    <row r="34" spans="5:52">
      <c r="E34" s="2"/>
      <c r="F34" s="2"/>
      <c r="G34" s="2"/>
      <c r="H34" s="2"/>
      <c r="I34" s="2"/>
      <c r="J34" s="2"/>
      <c r="K34" s="2"/>
      <c r="L34" s="1"/>
      <c r="M34" s="1"/>
      <c r="N34" s="1"/>
      <c r="O34" s="1"/>
      <c r="P34" s="1"/>
      <c r="Q34" s="1"/>
      <c r="AO34" s="2"/>
      <c r="AP34" s="2"/>
      <c r="AQ34" s="2"/>
      <c r="AR34" s="2"/>
      <c r="AS34" s="2"/>
      <c r="AT34" s="2"/>
      <c r="AU34" s="2"/>
      <c r="AV34" s="1"/>
      <c r="AW34" s="1"/>
      <c r="AX34" s="1"/>
      <c r="AY34" s="1"/>
      <c r="AZ34" s="1"/>
    </row>
    <row r="35" spans="5:52" ht="13.25" customHeight="1">
      <c r="E35" s="2"/>
      <c r="F35" s="2"/>
      <c r="G35" s="2"/>
      <c r="H35" s="2"/>
      <c r="I35" s="2"/>
      <c r="J35" s="2"/>
      <c r="K35" s="2"/>
      <c r="L35" s="1"/>
      <c r="M35" s="1"/>
      <c r="N35" s="1"/>
      <c r="O35" s="1"/>
      <c r="P35" s="1"/>
      <c r="Q35" s="1"/>
      <c r="AO35" s="2"/>
      <c r="AP35" s="2"/>
      <c r="AQ35" s="2"/>
      <c r="AR35" s="2"/>
      <c r="AS35" s="2"/>
      <c r="AT35" s="2"/>
      <c r="AU35" s="2"/>
      <c r="AV35" s="1"/>
      <c r="AW35" s="1"/>
      <c r="AX35" s="1"/>
      <c r="AY35" s="1"/>
      <c r="AZ35" s="1"/>
    </row>
  </sheetData>
  <sheetProtection algorithmName="SHA-512" hashValue="CQUEtRmz7C+J278Q6YqHWqXxvcxVp3newjoGJ5iJe/QJoUmUBe7mGOvRwoXBNHI/h1SKqJI8aUkj4SCkvUcRZA==" saltValue="SLYPigIF+4JkUNsQqlq12g==" spinCount="100000" sheet="1" formatCells="0"/>
  <mergeCells count="58">
    <mergeCell ref="AS24:AZ24"/>
    <mergeCell ref="AK25:AZ27"/>
    <mergeCell ref="AK5:AZ5"/>
    <mergeCell ref="AK6:AZ6"/>
    <mergeCell ref="AK7:AO10"/>
    <mergeCell ref="AS7:AZ7"/>
    <mergeCell ref="AS8:AZ8"/>
    <mergeCell ref="AS9:AV9"/>
    <mergeCell ref="AW9:AZ9"/>
    <mergeCell ref="AS10:AZ10"/>
    <mergeCell ref="AK11:AO17"/>
    <mergeCell ref="AR11:AZ11"/>
    <mergeCell ref="AS12:AZ12"/>
    <mergeCell ref="AK18:AO24"/>
    <mergeCell ref="AR18:AZ18"/>
    <mergeCell ref="AS19:AZ19"/>
    <mergeCell ref="AS22:AZ22"/>
    <mergeCell ref="AS23:AV23"/>
    <mergeCell ref="AW23:AZ23"/>
    <mergeCell ref="AR13:AT13"/>
    <mergeCell ref="AU13:AZ13"/>
    <mergeCell ref="AS14:AZ14"/>
    <mergeCell ref="AS15:AZ15"/>
    <mergeCell ref="AR20:AT20"/>
    <mergeCell ref="AU20:AZ20"/>
    <mergeCell ref="AS21:AZ21"/>
    <mergeCell ref="AS16:AV16"/>
    <mergeCell ref="AW16:AZ16"/>
    <mergeCell ref="AS17:AZ17"/>
    <mergeCell ref="I19:P19"/>
    <mergeCell ref="I9:L9"/>
    <mergeCell ref="M9:P9"/>
    <mergeCell ref="H13:J13"/>
    <mergeCell ref="K13:P13"/>
    <mergeCell ref="I16:L16"/>
    <mergeCell ref="M16:P16"/>
    <mergeCell ref="I12:P12"/>
    <mergeCell ref="I24:P24"/>
    <mergeCell ref="H20:J20"/>
    <mergeCell ref="K20:P20"/>
    <mergeCell ref="I23:L23"/>
    <mergeCell ref="M23:P23"/>
    <mergeCell ref="A25:P27"/>
    <mergeCell ref="A5:P5"/>
    <mergeCell ref="A6:P6"/>
    <mergeCell ref="A11:E17"/>
    <mergeCell ref="H11:P11"/>
    <mergeCell ref="I14:P14"/>
    <mergeCell ref="I15:P15"/>
    <mergeCell ref="I17:P17"/>
    <mergeCell ref="A7:E10"/>
    <mergeCell ref="I7:P7"/>
    <mergeCell ref="I8:P8"/>
    <mergeCell ref="I10:P10"/>
    <mergeCell ref="A18:E24"/>
    <mergeCell ref="H18:P18"/>
    <mergeCell ref="I21:P21"/>
    <mergeCell ref="I22:P22"/>
  </mergeCells>
  <phoneticPr fontId="2"/>
  <conditionalFormatting sqref="H12 BB1:BB1048576 A1:AJ4 A28:AJ1048576 Q5:AJ27">
    <cfRule type="cellIs" dxfId="24" priority="46" operator="equal">
      <formula>"プルダウンより選択してください"</formula>
    </cfRule>
  </conditionalFormatting>
  <conditionalFormatting sqref="G21:H24 G18:G20 F11:H11 F14:I15 F12:G13 A18 A5:A6 A11 A25 F17:I17 F16:H16 BC1:XFD1048576 BA1:BA1048576">
    <cfRule type="cellIs" dxfId="23" priority="47" operator="equal">
      <formula>"プルダウンより選択してください"</formula>
    </cfRule>
  </conditionalFormatting>
  <conditionalFormatting sqref="H18">
    <cfRule type="cellIs" dxfId="22" priority="44" operator="equal">
      <formula>"プルダウンより選択してください"</formula>
    </cfRule>
  </conditionalFormatting>
  <conditionalFormatting sqref="F7:I10">
    <cfRule type="cellIs" dxfId="21" priority="39" operator="equal">
      <formula>"プルダウンより選択してください"</formula>
    </cfRule>
  </conditionalFormatting>
  <conditionalFormatting sqref="H13">
    <cfRule type="cellIs" dxfId="20" priority="45" operator="equal">
      <formula>"プルダウンより選択してください"</formula>
    </cfRule>
  </conditionalFormatting>
  <conditionalFormatting sqref="F18:F24">
    <cfRule type="cellIs" dxfId="19" priority="41" operator="equal">
      <formula>"プルダウンより選択してください"</formula>
    </cfRule>
  </conditionalFormatting>
  <conditionalFormatting sqref="H20">
    <cfRule type="cellIs" dxfId="18" priority="37" operator="equal">
      <formula>"プルダウンより選択してください"</formula>
    </cfRule>
  </conditionalFormatting>
  <conditionalFormatting sqref="I16">
    <cfRule type="cellIs" dxfId="17" priority="38" operator="equal">
      <formula>"プルダウンより選択してください"</formula>
    </cfRule>
  </conditionalFormatting>
  <conditionalFormatting sqref="I21:I22 I24">
    <cfRule type="cellIs" dxfId="16" priority="36" operator="equal">
      <formula>"プルダウンより選択してください"</formula>
    </cfRule>
  </conditionalFormatting>
  <conditionalFormatting sqref="I23">
    <cfRule type="cellIs" dxfId="15" priority="35" operator="equal">
      <formula>"プルダウンより選択してください"</formula>
    </cfRule>
  </conditionalFormatting>
  <conditionalFormatting sqref="H19">
    <cfRule type="cellIs" dxfId="14" priority="12" operator="equal">
      <formula>"プルダウンより選択してください"</formula>
    </cfRule>
  </conditionalFormatting>
  <conditionalFormatting sqref="AR19">
    <cfRule type="cellIs" dxfId="13" priority="1" operator="equal">
      <formula>"プルダウンより選択してください"</formula>
    </cfRule>
  </conditionalFormatting>
  <conditionalFormatting sqref="AR12">
    <cfRule type="cellIs" dxfId="12" priority="10" operator="equal">
      <formula>"プルダウンより選択してください"</formula>
    </cfRule>
  </conditionalFormatting>
  <conditionalFormatting sqref="AQ21:AR24 AQ18:AQ20 AP11:AR11 AP14:AS15 AP12:AQ13 AK18 AK1:AZ4 AK5:AK6 AK11 AK28:AZ1048576 AK25 AP17:AS17 AP16:AR16">
    <cfRule type="cellIs" dxfId="11" priority="11" operator="equal">
      <formula>"プルダウンより選択してください"</formula>
    </cfRule>
  </conditionalFormatting>
  <conditionalFormatting sqref="AR18">
    <cfRule type="cellIs" dxfId="10" priority="8" operator="equal">
      <formula>"プルダウンより選択してください"</formula>
    </cfRule>
  </conditionalFormatting>
  <conditionalFormatting sqref="AP7:AS10">
    <cfRule type="cellIs" dxfId="9" priority="6" operator="equal">
      <formula>"プルダウンより選択してください"</formula>
    </cfRule>
  </conditionalFormatting>
  <conditionalFormatting sqref="AR13">
    <cfRule type="cellIs" dxfId="8" priority="9" operator="equal">
      <formula>"プルダウンより選択してください"</formula>
    </cfRule>
  </conditionalFormatting>
  <conditionalFormatting sqref="AP18:AP24">
    <cfRule type="cellIs" dxfId="7" priority="7" operator="equal">
      <formula>"プルダウンより選択してください"</formula>
    </cfRule>
  </conditionalFormatting>
  <conditionalFormatting sqref="AR20">
    <cfRule type="cellIs" dxfId="6" priority="4" operator="equal">
      <formula>"プルダウンより選択してください"</formula>
    </cfRule>
  </conditionalFormatting>
  <conditionalFormatting sqref="AS16">
    <cfRule type="cellIs" dxfId="5" priority="5" operator="equal">
      <formula>"プルダウンより選択してください"</formula>
    </cfRule>
  </conditionalFormatting>
  <conditionalFormatting sqref="AS21:AS22 AS24">
    <cfRule type="cellIs" dxfId="4" priority="3" operator="equal">
      <formula>"プルダウンより選択してください"</formula>
    </cfRule>
  </conditionalFormatting>
  <conditionalFormatting sqref="AS23">
    <cfRule type="cellIs" dxfId="3" priority="2" operator="equal">
      <formula>"プルダウンより選択してください"</formula>
    </cfRule>
  </conditionalFormatting>
  <printOptions horizontalCentered="1"/>
  <pageMargins left="0.70866141732283472" right="0.70866141732283472" top="0.74803149606299213" bottom="0.55118110236220474" header="0.31496062992125984" footer="0.31496062992125984"/>
  <pageSetup paperSize="9" orientation="portrait" blackAndWhite="1" copies="2" r:id="rId1"/>
  <headerFooter scaleWithDoc="0"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O48"/>
  <sheetViews>
    <sheetView showGridLines="0" showZeros="0" view="pageBreakPreview" zoomScale="70" zoomScaleNormal="100" zoomScaleSheetLayoutView="70" workbookViewId="0">
      <selection sqref="A1:M1"/>
    </sheetView>
  </sheetViews>
  <sheetFormatPr defaultColWidth="8" defaultRowHeight="11"/>
  <cols>
    <col min="1" max="1" width="1.9140625" style="198" customWidth="1"/>
    <col min="2" max="2" width="4.1640625" style="198" customWidth="1"/>
    <col min="3" max="3" width="12.1640625" style="198" customWidth="1"/>
    <col min="4" max="4" width="9" style="198" customWidth="1"/>
    <col min="5" max="5" width="9.5" style="198" customWidth="1"/>
    <col min="6" max="6" width="8.33203125" style="198" customWidth="1"/>
    <col min="7" max="7" width="9.5" style="198" customWidth="1"/>
    <col min="8" max="8" width="9.58203125" style="198" customWidth="1"/>
    <col min="9" max="9" width="9.5" style="198" customWidth="1"/>
    <col min="10" max="10" width="5.33203125" style="198" customWidth="1"/>
    <col min="11" max="11" width="2.6640625" style="198" customWidth="1"/>
    <col min="12" max="12" width="8" style="198"/>
    <col min="13" max="13" width="8" style="198" hidden="1" customWidth="1"/>
    <col min="14" max="14" width="14.1640625" style="199" hidden="1" customWidth="1"/>
    <col min="15" max="15" width="16.33203125" style="199" hidden="1" customWidth="1"/>
    <col min="16" max="16" width="14.83203125" style="199" hidden="1" customWidth="1"/>
    <col min="17" max="17" width="13.6640625" style="199" hidden="1" customWidth="1"/>
    <col min="18" max="27" width="8" style="199" hidden="1" customWidth="1"/>
    <col min="28" max="30" width="8" style="198" hidden="1" customWidth="1"/>
    <col min="31" max="31" width="8" style="198"/>
    <col min="32" max="32" width="4.1640625" style="198" customWidth="1"/>
    <col min="33" max="33" width="12.1640625" style="198" customWidth="1"/>
    <col min="34" max="34" width="9" style="198" customWidth="1"/>
    <col min="35" max="35" width="9.5" style="198" customWidth="1"/>
    <col min="36" max="36" width="8.33203125" style="198" customWidth="1"/>
    <col min="37" max="37" width="9.5" style="198" customWidth="1"/>
    <col min="38" max="38" width="9.58203125" style="198" customWidth="1"/>
    <col min="39" max="39" width="9.5" style="198" customWidth="1"/>
    <col min="40" max="40" width="5.33203125" style="198" customWidth="1"/>
    <col min="41" max="41" width="2.6640625" style="198" customWidth="1"/>
    <col min="42" max="16384" width="8" style="198"/>
  </cols>
  <sheetData>
    <row r="1" spans="2:41" ht="13.5" thickBot="1">
      <c r="B1" s="197" t="s">
        <v>459</v>
      </c>
      <c r="AF1" s="197" t="s">
        <v>459</v>
      </c>
    </row>
    <row r="2" spans="2:41" ht="13.5" thickBot="1">
      <c r="D2" s="197"/>
      <c r="F2" s="1028" t="s">
        <v>460</v>
      </c>
      <c r="G2" s="1029"/>
      <c r="AH2" s="197"/>
      <c r="AJ2" s="1028" t="s">
        <v>460</v>
      </c>
      <c r="AK2" s="1029"/>
    </row>
    <row r="3" spans="2:41" ht="13.5" thickBot="1">
      <c r="C3" s="197"/>
      <c r="N3" s="200" t="s">
        <v>461</v>
      </c>
      <c r="O3" s="201">
        <v>0</v>
      </c>
      <c r="AG3" s="197"/>
    </row>
    <row r="4" spans="2:41" ht="18" customHeight="1">
      <c r="B4" s="1030" t="s">
        <v>462</v>
      </c>
      <c r="C4" s="1031"/>
      <c r="D4" s="1032" t="s">
        <v>463</v>
      </c>
      <c r="E4" s="1033"/>
      <c r="F4" s="293" t="s">
        <v>464</v>
      </c>
      <c r="G4" s="1032" t="s">
        <v>465</v>
      </c>
      <c r="H4" s="1033"/>
      <c r="I4" s="1040" t="s">
        <v>539</v>
      </c>
      <c r="J4" s="1041"/>
      <c r="K4" s="1042"/>
      <c r="N4" s="202"/>
      <c r="O4" s="202" t="s">
        <v>466</v>
      </c>
      <c r="P4" s="202" t="s">
        <v>466</v>
      </c>
      <c r="Q4" s="202"/>
      <c r="AF4" s="1030" t="s">
        <v>462</v>
      </c>
      <c r="AG4" s="1031"/>
      <c r="AH4" s="1032" t="s">
        <v>463</v>
      </c>
      <c r="AI4" s="1033"/>
      <c r="AJ4" s="293" t="s">
        <v>464</v>
      </c>
      <c r="AK4" s="1032" t="s">
        <v>465</v>
      </c>
      <c r="AL4" s="1033"/>
      <c r="AM4" s="1040" t="s">
        <v>539</v>
      </c>
      <c r="AN4" s="1041"/>
      <c r="AO4" s="1042"/>
    </row>
    <row r="5" spans="2:41" s="199" customFormat="1" ht="18" customHeight="1">
      <c r="B5" s="1043">
        <f>第５号様式_２枚目!E6</f>
        <v>0</v>
      </c>
      <c r="C5" s="1044"/>
      <c r="D5" s="1045" t="str">
        <f>第５号様式_２枚目!E10</f>
        <v/>
      </c>
      <c r="E5" s="1046"/>
      <c r="F5" s="434">
        <v>0.8</v>
      </c>
      <c r="G5" s="1047" t="s">
        <v>467</v>
      </c>
      <c r="H5" s="1048"/>
      <c r="I5" s="1037" t="s">
        <v>466</v>
      </c>
      <c r="J5" s="1038"/>
      <c r="K5" s="1039"/>
      <c r="L5" s="198"/>
      <c r="M5" s="198"/>
      <c r="N5" s="203" t="s">
        <v>468</v>
      </c>
      <c r="O5" s="202" t="s">
        <v>469</v>
      </c>
      <c r="P5" s="202" t="s">
        <v>470</v>
      </c>
      <c r="Q5" s="203" t="s">
        <v>471</v>
      </c>
      <c r="AF5" s="1077">
        <v>2000</v>
      </c>
      <c r="AG5" s="1078"/>
      <c r="AH5" s="1079">
        <v>4000</v>
      </c>
      <c r="AI5" s="1080"/>
      <c r="AJ5" s="434">
        <v>0.8</v>
      </c>
      <c r="AK5" s="1047" t="s">
        <v>467</v>
      </c>
      <c r="AL5" s="1048"/>
      <c r="AM5" s="1081" t="s">
        <v>474</v>
      </c>
      <c r="AN5" s="1082"/>
      <c r="AO5" s="1083"/>
    </row>
    <row r="6" spans="2:41" s="199" customFormat="1" ht="7.75" customHeight="1">
      <c r="B6" s="204"/>
      <c r="C6" s="197"/>
      <c r="D6" s="205"/>
      <c r="E6" s="435"/>
      <c r="F6" s="206"/>
      <c r="G6" s="206"/>
      <c r="H6" s="204"/>
      <c r="I6" s="204"/>
      <c r="J6" s="204"/>
      <c r="K6" s="198"/>
      <c r="L6" s="198"/>
      <c r="M6" s="198"/>
      <c r="N6" s="203" t="s">
        <v>472</v>
      </c>
      <c r="O6" s="202" t="s">
        <v>473</v>
      </c>
      <c r="P6" s="202" t="s">
        <v>474</v>
      </c>
      <c r="Q6" s="203" t="s">
        <v>475</v>
      </c>
      <c r="AF6" s="204"/>
      <c r="AG6" s="197"/>
      <c r="AH6" s="205"/>
      <c r="AI6" s="435"/>
      <c r="AJ6" s="206"/>
      <c r="AK6" s="206"/>
      <c r="AL6" s="204"/>
      <c r="AM6" s="204"/>
      <c r="AN6" s="204"/>
      <c r="AO6" s="198"/>
    </row>
    <row r="7" spans="2:41" s="199" customFormat="1" ht="8.4" hidden="1" customHeight="1">
      <c r="B7" s="198"/>
      <c r="C7" s="204"/>
      <c r="D7" s="204"/>
      <c r="E7" s="204"/>
      <c r="F7" s="204"/>
      <c r="G7" s="204"/>
      <c r="H7" s="204"/>
      <c r="I7" s="204"/>
      <c r="J7" s="204"/>
      <c r="K7" s="198"/>
      <c r="L7" s="198"/>
      <c r="M7" s="198"/>
      <c r="AF7" s="198"/>
      <c r="AG7" s="204"/>
      <c r="AH7" s="204"/>
      <c r="AI7" s="204"/>
      <c r="AJ7" s="204"/>
      <c r="AK7" s="204"/>
      <c r="AL7" s="204"/>
      <c r="AM7" s="204"/>
      <c r="AN7" s="204"/>
      <c r="AO7" s="198"/>
    </row>
    <row r="8" spans="2:41" s="199" customFormat="1" ht="13">
      <c r="B8" s="207" t="s">
        <v>476</v>
      </c>
      <c r="C8" s="208"/>
      <c r="D8" s="208"/>
      <c r="E8" s="209"/>
      <c r="F8" s="1034" t="s">
        <v>477</v>
      </c>
      <c r="G8" s="1035"/>
      <c r="H8" s="1035"/>
      <c r="I8" s="1036"/>
      <c r="J8" s="1049" t="s">
        <v>478</v>
      </c>
      <c r="K8" s="1050"/>
      <c r="L8" s="198"/>
      <c r="M8" s="198"/>
      <c r="N8" s="202" t="s">
        <v>469</v>
      </c>
      <c r="O8" s="210">
        <v>0.66666666666600005</v>
      </c>
      <c r="P8" s="203">
        <v>200000</v>
      </c>
      <c r="Q8" s="203">
        <v>2500000000</v>
      </c>
      <c r="AF8" s="207" t="s">
        <v>476</v>
      </c>
      <c r="AG8" s="208"/>
      <c r="AH8" s="208"/>
      <c r="AI8" s="209"/>
      <c r="AJ8" s="1034" t="s">
        <v>477</v>
      </c>
      <c r="AK8" s="1035"/>
      <c r="AL8" s="1035"/>
      <c r="AM8" s="1036"/>
      <c r="AN8" s="1049" t="s">
        <v>478</v>
      </c>
      <c r="AO8" s="1050"/>
    </row>
    <row r="9" spans="2:41" s="199" customFormat="1" ht="30.65" customHeight="1">
      <c r="B9" s="211" t="s">
        <v>479</v>
      </c>
      <c r="C9" s="211"/>
      <c r="D9" s="211" t="s">
        <v>480</v>
      </c>
      <c r="E9" s="211"/>
      <c r="F9" s="212" t="s">
        <v>481</v>
      </c>
      <c r="G9" s="213" t="s">
        <v>482</v>
      </c>
      <c r="H9" s="214" t="s">
        <v>483</v>
      </c>
      <c r="I9" s="215" t="s">
        <v>484</v>
      </c>
      <c r="J9" s="1051"/>
      <c r="K9" s="1052"/>
      <c r="L9" s="198"/>
      <c r="M9" s="216" t="s">
        <v>474</v>
      </c>
      <c r="N9" s="202" t="s">
        <v>473</v>
      </c>
      <c r="O9" s="217">
        <v>0.5</v>
      </c>
      <c r="P9" s="203">
        <v>150000</v>
      </c>
      <c r="Q9" s="203">
        <v>2500000000</v>
      </c>
      <c r="R9" s="202" t="s">
        <v>485</v>
      </c>
      <c r="S9" s="202" t="s">
        <v>486</v>
      </c>
      <c r="W9" s="198"/>
      <c r="AF9" s="211" t="s">
        <v>479</v>
      </c>
      <c r="AG9" s="211"/>
      <c r="AH9" s="211" t="s">
        <v>480</v>
      </c>
      <c r="AI9" s="211"/>
      <c r="AJ9" s="212" t="s">
        <v>481</v>
      </c>
      <c r="AK9" s="213" t="s">
        <v>482</v>
      </c>
      <c r="AL9" s="214" t="s">
        <v>483</v>
      </c>
      <c r="AM9" s="215" t="s">
        <v>484</v>
      </c>
      <c r="AN9" s="1051"/>
      <c r="AO9" s="1052"/>
    </row>
    <row r="10" spans="2:41" s="199" customFormat="1" ht="18" customHeight="1">
      <c r="B10" s="218" t="s">
        <v>487</v>
      </c>
      <c r="C10" s="218" t="s">
        <v>488</v>
      </c>
      <c r="D10" s="219" t="s">
        <v>489</v>
      </c>
      <c r="E10" s="218" t="s">
        <v>490</v>
      </c>
      <c r="F10" s="218" t="s">
        <v>490</v>
      </c>
      <c r="G10" s="218" t="s">
        <v>490</v>
      </c>
      <c r="H10" s="220" t="s">
        <v>490</v>
      </c>
      <c r="I10" s="220" t="s">
        <v>490</v>
      </c>
      <c r="J10" s="1022"/>
      <c r="K10" s="1023"/>
      <c r="L10" s="198"/>
      <c r="M10" s="216" t="s">
        <v>474</v>
      </c>
      <c r="N10" s="202"/>
      <c r="O10" s="210"/>
      <c r="P10" s="203"/>
      <c r="Q10" s="203"/>
      <c r="R10" s="202" t="s">
        <v>485</v>
      </c>
      <c r="S10" s="202" t="s">
        <v>486</v>
      </c>
      <c r="W10" s="198"/>
      <c r="AF10" s="218" t="s">
        <v>487</v>
      </c>
      <c r="AG10" s="218" t="s">
        <v>488</v>
      </c>
      <c r="AH10" s="219" t="s">
        <v>489</v>
      </c>
      <c r="AI10" s="218" t="s">
        <v>490</v>
      </c>
      <c r="AJ10" s="218" t="s">
        <v>490</v>
      </c>
      <c r="AK10" s="218" t="s">
        <v>490</v>
      </c>
      <c r="AL10" s="220" t="s">
        <v>490</v>
      </c>
      <c r="AM10" s="220" t="s">
        <v>490</v>
      </c>
      <c r="AN10" s="1022"/>
      <c r="AO10" s="1023"/>
    </row>
    <row r="11" spans="2:41" s="199" customFormat="1" ht="18" customHeight="1" thickBot="1">
      <c r="B11" s="1024" t="s">
        <v>491</v>
      </c>
      <c r="C11" s="221"/>
      <c r="D11" s="221"/>
      <c r="E11" s="222"/>
      <c r="F11" s="222"/>
      <c r="G11" s="222"/>
      <c r="H11" s="223">
        <f>IFERROR((((F11*$S$13)/$R$13)),"")</f>
        <v>0</v>
      </c>
      <c r="I11" s="223">
        <f>H11-G11</f>
        <v>0</v>
      </c>
      <c r="J11" s="1026"/>
      <c r="K11" s="1027"/>
      <c r="L11" s="198"/>
      <c r="M11" s="216"/>
      <c r="N11" s="224"/>
      <c r="O11" s="225"/>
      <c r="P11" s="226"/>
      <c r="Q11" s="226"/>
      <c r="R11" s="202"/>
      <c r="S11" s="202"/>
      <c r="T11" s="198"/>
      <c r="W11" s="198"/>
      <c r="AF11" s="1024" t="s">
        <v>491</v>
      </c>
      <c r="AG11" s="797" t="s">
        <v>1063</v>
      </c>
      <c r="AH11" s="797" t="s">
        <v>1009</v>
      </c>
      <c r="AI11" s="798">
        <v>500000</v>
      </c>
      <c r="AJ11" s="798">
        <v>500000</v>
      </c>
      <c r="AK11" s="798"/>
      <c r="AL11" s="802">
        <f>IFERROR((((AJ11*$S$13)/$R$13)),"")</f>
        <v>400000</v>
      </c>
      <c r="AM11" s="802">
        <f>AL11-AK11</f>
        <v>400000</v>
      </c>
      <c r="AN11" s="1026"/>
      <c r="AO11" s="1027"/>
    </row>
    <row r="12" spans="2:41" s="199" customFormat="1" ht="18" customHeight="1" thickBot="1">
      <c r="B12" s="1025"/>
      <c r="C12" s="221"/>
      <c r="D12" s="221"/>
      <c r="E12" s="222"/>
      <c r="F12" s="222"/>
      <c r="G12" s="222"/>
      <c r="H12" s="223">
        <f>IFERROR((((F12*$S$13)/$R$13)),"")</f>
        <v>0</v>
      </c>
      <c r="I12" s="223">
        <f>H12-G12</f>
        <v>0</v>
      </c>
      <c r="J12" s="1026"/>
      <c r="K12" s="1027"/>
      <c r="L12" s="198"/>
      <c r="M12" s="216"/>
      <c r="N12" s="227">
        <f>F5</f>
        <v>0.8</v>
      </c>
      <c r="O12" s="228">
        <f>IF($N$12="2/3",O8,O9)</f>
        <v>0.5</v>
      </c>
      <c r="P12" s="229">
        <f>IF($N$12="2/3",P8,P9)</f>
        <v>150000</v>
      </c>
      <c r="Q12" s="230">
        <f>IF($N$12="2/3",Q8,Q9)</f>
        <v>2500000000</v>
      </c>
      <c r="R12" s="224"/>
      <c r="S12" s="224"/>
      <c r="W12" s="198"/>
      <c r="AF12" s="1025"/>
      <c r="AG12" s="796"/>
      <c r="AH12" s="796"/>
      <c r="AI12" s="801"/>
      <c r="AJ12" s="801"/>
      <c r="AK12" s="801"/>
      <c r="AL12" s="802">
        <f>IFERROR((((AJ12*$S$13)/$R$13)),"")</f>
        <v>0</v>
      </c>
      <c r="AM12" s="802">
        <f>AL12-AK12</f>
        <v>0</v>
      </c>
      <c r="AN12" s="1026"/>
      <c r="AO12" s="1027"/>
    </row>
    <row r="13" spans="2:41" s="199" customFormat="1" ht="18" customHeight="1" thickBot="1">
      <c r="B13" s="1025"/>
      <c r="C13" s="231"/>
      <c r="D13" s="231"/>
      <c r="E13" s="232"/>
      <c r="F13" s="232"/>
      <c r="G13" s="232"/>
      <c r="H13" s="223">
        <f>IFERROR((((F13*$S$13)/$R$13)),"")</f>
        <v>0</v>
      </c>
      <c r="I13" s="223">
        <f>H13-G13</f>
        <v>0</v>
      </c>
      <c r="J13" s="1026"/>
      <c r="K13" s="1027"/>
      <c r="L13" s="198"/>
      <c r="M13" s="198"/>
      <c r="R13" s="230" t="str">
        <f>IF($N$12="2/3",R9,R10)</f>
        <v>5</v>
      </c>
      <c r="S13" s="230" t="str">
        <f>IF($N$12="2/3",S9,S10)</f>
        <v>4</v>
      </c>
      <c r="T13" s="198" t="s">
        <v>492</v>
      </c>
      <c r="AF13" s="1025"/>
      <c r="AG13" s="803"/>
      <c r="AH13" s="803"/>
      <c r="AI13" s="804"/>
      <c r="AJ13" s="804"/>
      <c r="AK13" s="804"/>
      <c r="AL13" s="802">
        <f>IFERROR((((AJ13*$S$13)/$R$13)),"")</f>
        <v>0</v>
      </c>
      <c r="AM13" s="802">
        <f>AL13-AK13</f>
        <v>0</v>
      </c>
      <c r="AN13" s="1026"/>
      <c r="AO13" s="1027"/>
    </row>
    <row r="14" spans="2:41" s="199" customFormat="1" ht="18" customHeight="1" thickTop="1" thickBot="1">
      <c r="B14" s="1053" t="s">
        <v>493</v>
      </c>
      <c r="C14" s="1054"/>
      <c r="D14" s="233"/>
      <c r="E14" s="234">
        <f>SUM(E11:E13)</f>
        <v>0</v>
      </c>
      <c r="F14" s="234">
        <f t="shared" ref="F14" si="0">SUM(F11:F13)</f>
        <v>0</v>
      </c>
      <c r="G14" s="234">
        <f>SUM(G11:G13)</f>
        <v>0</v>
      </c>
      <c r="H14" s="234">
        <f>SUM(H11:H13)</f>
        <v>0</v>
      </c>
      <c r="I14" s="235">
        <f>SUM(I11:I13)</f>
        <v>0</v>
      </c>
      <c r="J14" s="1055"/>
      <c r="K14" s="1027"/>
      <c r="L14" s="198"/>
      <c r="M14" s="198"/>
      <c r="N14" s="236" t="s">
        <v>494</v>
      </c>
      <c r="O14" s="237"/>
      <c r="P14" s="198"/>
      <c r="W14" s="216" t="s">
        <v>495</v>
      </c>
      <c r="X14" s="238" t="s">
        <v>496</v>
      </c>
      <c r="Y14" s="239" t="s">
        <v>497</v>
      </c>
      <c r="Z14" s="239" t="s">
        <v>498</v>
      </c>
      <c r="AA14" s="239" t="s">
        <v>499</v>
      </c>
      <c r="AB14" s="216" t="s">
        <v>495</v>
      </c>
      <c r="AF14" s="1053" t="s">
        <v>493</v>
      </c>
      <c r="AG14" s="1054"/>
      <c r="AH14" s="233"/>
      <c r="AI14" s="234">
        <f>SUM(AI11:AI13)</f>
        <v>500000</v>
      </c>
      <c r="AJ14" s="234">
        <f t="shared" ref="AJ14" si="1">SUM(AJ11:AJ13)</f>
        <v>500000</v>
      </c>
      <c r="AK14" s="234">
        <f>SUM(AK11:AK13)</f>
        <v>0</v>
      </c>
      <c r="AL14" s="234">
        <f>SUM(AL11:AL13)</f>
        <v>400000</v>
      </c>
      <c r="AM14" s="235">
        <f>SUM(AM11:AM13)</f>
        <v>400000</v>
      </c>
      <c r="AN14" s="1055"/>
      <c r="AO14" s="1027"/>
    </row>
    <row r="15" spans="2:41" s="199" customFormat="1" ht="18" customHeight="1">
      <c r="B15" s="1025" t="s">
        <v>500</v>
      </c>
      <c r="C15" s="240"/>
      <c r="D15" s="240"/>
      <c r="E15" s="222"/>
      <c r="F15" s="222"/>
      <c r="G15" s="241"/>
      <c r="H15" s="223">
        <f>IFERROR((((F15*$S$13)/$R$13)),"")</f>
        <v>0</v>
      </c>
      <c r="I15" s="223">
        <f>H15-G15</f>
        <v>0</v>
      </c>
      <c r="J15" s="1026"/>
      <c r="K15" s="1027"/>
      <c r="L15" s="198"/>
      <c r="M15" s="198"/>
      <c r="N15" s="242"/>
      <c r="O15" s="243"/>
      <c r="P15" s="198" t="s">
        <v>492</v>
      </c>
      <c r="Q15" s="216" t="s">
        <v>501</v>
      </c>
      <c r="R15" s="244">
        <f>G39</f>
        <v>0</v>
      </c>
      <c r="S15" s="198"/>
      <c r="W15" s="216" t="s">
        <v>502</v>
      </c>
      <c r="X15" s="245" t="s">
        <v>503</v>
      </c>
      <c r="Y15" s="245" t="s">
        <v>504</v>
      </c>
      <c r="Z15" s="245" t="s">
        <v>505</v>
      </c>
      <c r="AA15" s="245" t="s">
        <v>506</v>
      </c>
      <c r="AB15" s="216" t="s">
        <v>484</v>
      </c>
      <c r="AF15" s="1025" t="s">
        <v>500</v>
      </c>
      <c r="AG15" s="799" t="s">
        <v>996</v>
      </c>
      <c r="AH15" s="799" t="s">
        <v>1010</v>
      </c>
      <c r="AI15" s="800">
        <v>5000000</v>
      </c>
      <c r="AJ15" s="800">
        <v>5000000</v>
      </c>
      <c r="AK15" s="800"/>
      <c r="AL15" s="802">
        <f>IFERROR((((AJ15*$S$13)/$R$13)),"")</f>
        <v>4000000</v>
      </c>
      <c r="AM15" s="802">
        <f>AL15-AK15</f>
        <v>4000000</v>
      </c>
      <c r="AN15" s="1026"/>
      <c r="AO15" s="1027"/>
    </row>
    <row r="16" spans="2:41" s="199" customFormat="1" ht="18" customHeight="1">
      <c r="B16" s="1025"/>
      <c r="C16" s="221"/>
      <c r="D16" s="221"/>
      <c r="E16" s="222"/>
      <c r="F16" s="222"/>
      <c r="G16" s="222"/>
      <c r="H16" s="223">
        <f t="shared" ref="H16:H24" si="2">IFERROR((((F16*$S$13)/$R$13)),"")</f>
        <v>0</v>
      </c>
      <c r="I16" s="223">
        <f t="shared" ref="I16:I24" si="3">H16-G16</f>
        <v>0</v>
      </c>
      <c r="J16" s="1026"/>
      <c r="K16" s="1027"/>
      <c r="L16" s="198"/>
      <c r="M16" s="198"/>
      <c r="N16" s="242" t="s">
        <v>507</v>
      </c>
      <c r="O16" s="246">
        <f>Q12</f>
        <v>2500000000</v>
      </c>
      <c r="P16" s="198" t="s">
        <v>492</v>
      </c>
      <c r="Q16" s="216" t="s">
        <v>508</v>
      </c>
      <c r="R16" s="244">
        <f>H39</f>
        <v>0</v>
      </c>
      <c r="S16" s="198"/>
      <c r="W16" s="216" t="s">
        <v>509</v>
      </c>
      <c r="X16" s="245" t="s">
        <v>503</v>
      </c>
      <c r="Y16" s="245" t="s">
        <v>504</v>
      </c>
      <c r="Z16" s="245" t="s">
        <v>505</v>
      </c>
      <c r="AA16" s="245" t="s">
        <v>506</v>
      </c>
      <c r="AB16" s="216" t="s">
        <v>484</v>
      </c>
      <c r="AF16" s="1025"/>
      <c r="AG16" s="797" t="s">
        <v>996</v>
      </c>
      <c r="AH16" s="797" t="s">
        <v>1011</v>
      </c>
      <c r="AI16" s="798">
        <v>2000000</v>
      </c>
      <c r="AJ16" s="798">
        <v>2000000</v>
      </c>
      <c r="AK16" s="798"/>
      <c r="AL16" s="802">
        <f t="shared" ref="AL16:AL24" si="4">IFERROR((((AJ16*$S$13)/$R$13)),"")</f>
        <v>1600000</v>
      </c>
      <c r="AM16" s="802">
        <f t="shared" ref="AM16:AM24" si="5">AL16-AK16</f>
        <v>1600000</v>
      </c>
      <c r="AN16" s="1026"/>
      <c r="AO16" s="1027"/>
    </row>
    <row r="17" spans="2:41" s="199" customFormat="1" ht="18" customHeight="1">
      <c r="B17" s="1025"/>
      <c r="C17" s="221"/>
      <c r="D17" s="221"/>
      <c r="E17" s="222"/>
      <c r="F17" s="222"/>
      <c r="G17" s="222"/>
      <c r="H17" s="223">
        <f t="shared" si="2"/>
        <v>0</v>
      </c>
      <c r="I17" s="223">
        <f t="shared" si="3"/>
        <v>0</v>
      </c>
      <c r="J17" s="1026"/>
      <c r="K17" s="1027"/>
      <c r="L17" s="198"/>
      <c r="M17" s="198"/>
      <c r="N17" s="247" t="s">
        <v>510</v>
      </c>
      <c r="O17" s="248">
        <f>IF(O3="実施要綱第5条第一項サ", I40,I39)</f>
        <v>0</v>
      </c>
      <c r="P17" s="198" t="s">
        <v>492</v>
      </c>
      <c r="Q17" s="216" t="s">
        <v>511</v>
      </c>
      <c r="R17" s="216" t="str">
        <f>IFERROR(R16/R15,"")</f>
        <v/>
      </c>
      <c r="S17" s="198"/>
      <c r="W17" s="216" t="s">
        <v>512</v>
      </c>
      <c r="X17" s="245" t="s">
        <v>503</v>
      </c>
      <c r="Y17" s="245" t="s">
        <v>504</v>
      </c>
      <c r="Z17" s="245" t="s">
        <v>505</v>
      </c>
      <c r="AA17" s="245" t="s">
        <v>506</v>
      </c>
      <c r="AB17" s="216" t="s">
        <v>484</v>
      </c>
      <c r="AF17" s="1025"/>
      <c r="AG17" s="797" t="s">
        <v>997</v>
      </c>
      <c r="AH17" s="797" t="s">
        <v>1012</v>
      </c>
      <c r="AI17" s="798">
        <v>2000000</v>
      </c>
      <c r="AJ17" s="798">
        <v>2000000</v>
      </c>
      <c r="AK17" s="798"/>
      <c r="AL17" s="802">
        <f t="shared" si="4"/>
        <v>1600000</v>
      </c>
      <c r="AM17" s="802">
        <f t="shared" si="5"/>
        <v>1600000</v>
      </c>
      <c r="AN17" s="1026"/>
      <c r="AO17" s="1027"/>
    </row>
    <row r="18" spans="2:41" s="199" customFormat="1" ht="18" customHeight="1" thickBot="1">
      <c r="B18" s="1025"/>
      <c r="C18" s="221"/>
      <c r="D18" s="221"/>
      <c r="E18" s="222"/>
      <c r="F18" s="222"/>
      <c r="G18" s="222"/>
      <c r="H18" s="223">
        <f t="shared" si="2"/>
        <v>0</v>
      </c>
      <c r="I18" s="223">
        <f t="shared" si="3"/>
        <v>0</v>
      </c>
      <c r="J18" s="1026"/>
      <c r="K18" s="1027"/>
      <c r="L18" s="198"/>
      <c r="M18" s="198"/>
      <c r="N18" s="249" t="s">
        <v>484</v>
      </c>
      <c r="O18" s="250">
        <f>IFERROR((ROUNDDOWN(MIN(O16:O17),-3)),"")</f>
        <v>0</v>
      </c>
      <c r="P18" s="198" t="s">
        <v>492</v>
      </c>
      <c r="Q18" s="198"/>
      <c r="R18" s="198"/>
      <c r="S18" s="198"/>
      <c r="W18" s="216" t="s">
        <v>513</v>
      </c>
      <c r="X18" s="245" t="s">
        <v>503</v>
      </c>
      <c r="Y18" s="245" t="s">
        <v>504</v>
      </c>
      <c r="Z18" s="245" t="s">
        <v>505</v>
      </c>
      <c r="AA18" s="251" t="s">
        <v>514</v>
      </c>
      <c r="AB18" s="216" t="s">
        <v>515</v>
      </c>
      <c r="AF18" s="1025"/>
      <c r="AG18" s="796" t="s">
        <v>1023</v>
      </c>
      <c r="AH18" s="817" t="s">
        <v>1013</v>
      </c>
      <c r="AI18" s="798">
        <v>2000000</v>
      </c>
      <c r="AJ18" s="798">
        <v>2000000</v>
      </c>
      <c r="AK18" s="801"/>
      <c r="AL18" s="802">
        <f t="shared" si="4"/>
        <v>1600000</v>
      </c>
      <c r="AM18" s="802">
        <f t="shared" si="5"/>
        <v>1600000</v>
      </c>
      <c r="AN18" s="1026"/>
      <c r="AO18" s="1027"/>
    </row>
    <row r="19" spans="2:41" s="199" customFormat="1" ht="18" customHeight="1" thickTop="1">
      <c r="B19" s="1025"/>
      <c r="C19" s="221"/>
      <c r="D19" s="221"/>
      <c r="E19" s="222"/>
      <c r="F19" s="222"/>
      <c r="G19" s="222"/>
      <c r="H19" s="223">
        <f t="shared" si="2"/>
        <v>0</v>
      </c>
      <c r="I19" s="223">
        <f t="shared" si="3"/>
        <v>0</v>
      </c>
      <c r="J19" s="1026"/>
      <c r="K19" s="1027"/>
      <c r="L19" s="198"/>
      <c r="M19" s="198"/>
      <c r="N19" s="216" t="s">
        <v>516</v>
      </c>
      <c r="O19" s="252">
        <v>100000000</v>
      </c>
      <c r="P19" s="216" t="s">
        <v>517</v>
      </c>
      <c r="Q19" s="203">
        <f>MIN(O15:O16)</f>
        <v>2500000000</v>
      </c>
      <c r="R19" s="198"/>
      <c r="S19" s="198"/>
      <c r="AF19" s="1025"/>
      <c r="AG19" s="796" t="s">
        <v>992</v>
      </c>
      <c r="AH19" s="817" t="s">
        <v>1015</v>
      </c>
      <c r="AI19" s="798">
        <v>2000000</v>
      </c>
      <c r="AJ19" s="798">
        <v>2000000</v>
      </c>
      <c r="AK19" s="801"/>
      <c r="AL19" s="802">
        <f t="shared" si="4"/>
        <v>1600000</v>
      </c>
      <c r="AM19" s="802">
        <f t="shared" si="5"/>
        <v>1600000</v>
      </c>
      <c r="AN19" s="1026"/>
      <c r="AO19" s="1027"/>
    </row>
    <row r="20" spans="2:41" s="199" customFormat="1" ht="18" customHeight="1">
      <c r="B20" s="1025"/>
      <c r="C20" s="221"/>
      <c r="D20" s="221"/>
      <c r="E20" s="222"/>
      <c r="F20" s="222"/>
      <c r="G20" s="222"/>
      <c r="H20" s="223">
        <f t="shared" si="2"/>
        <v>0</v>
      </c>
      <c r="I20" s="223">
        <f t="shared" si="3"/>
        <v>0</v>
      </c>
      <c r="J20" s="1026"/>
      <c r="K20" s="1027"/>
      <c r="L20" s="198"/>
      <c r="M20" s="198"/>
      <c r="N20" s="198" t="s">
        <v>518</v>
      </c>
      <c r="O20" s="253"/>
      <c r="P20" s="198"/>
      <c r="Q20" s="198"/>
      <c r="R20" s="198"/>
      <c r="S20" s="198"/>
      <c r="AF20" s="1025"/>
      <c r="AG20" s="796" t="s">
        <v>1024</v>
      </c>
      <c r="AH20" s="817" t="s">
        <v>1017</v>
      </c>
      <c r="AI20" s="801">
        <v>1000000</v>
      </c>
      <c r="AJ20" s="801"/>
      <c r="AK20" s="801"/>
      <c r="AL20" s="802">
        <f t="shared" si="4"/>
        <v>0</v>
      </c>
      <c r="AM20" s="802">
        <f t="shared" si="5"/>
        <v>0</v>
      </c>
      <c r="AN20" s="1026"/>
      <c r="AO20" s="1027"/>
    </row>
    <row r="21" spans="2:41" s="199" customFormat="1" ht="18" customHeight="1">
      <c r="B21" s="1025"/>
      <c r="C21" s="221"/>
      <c r="D21" s="221"/>
      <c r="E21" s="222"/>
      <c r="F21" s="222"/>
      <c r="G21" s="222"/>
      <c r="H21" s="223">
        <f t="shared" si="2"/>
        <v>0</v>
      </c>
      <c r="I21" s="223">
        <f t="shared" si="3"/>
        <v>0</v>
      </c>
      <c r="J21" s="1026"/>
      <c r="K21" s="1027"/>
      <c r="L21" s="198"/>
      <c r="M21" s="198"/>
      <c r="N21" s="198" t="s">
        <v>495</v>
      </c>
      <c r="O21" s="198"/>
      <c r="P21" s="198"/>
      <c r="Q21" s="198"/>
      <c r="R21" s="198"/>
      <c r="S21" s="198"/>
      <c r="AF21" s="1025"/>
      <c r="AG21" s="796" t="s">
        <v>1066</v>
      </c>
      <c r="AH21" s="817" t="s">
        <v>1067</v>
      </c>
      <c r="AI21" s="801">
        <v>1000000</v>
      </c>
      <c r="AJ21" s="801"/>
      <c r="AK21" s="801"/>
      <c r="AL21" s="802">
        <f t="shared" si="4"/>
        <v>0</v>
      </c>
      <c r="AM21" s="802">
        <f t="shared" si="5"/>
        <v>0</v>
      </c>
      <c r="AN21" s="1026"/>
      <c r="AO21" s="1027"/>
    </row>
    <row r="22" spans="2:41" s="199" customFormat="1" ht="18" customHeight="1">
      <c r="B22" s="1025"/>
      <c r="C22" s="221"/>
      <c r="D22" s="221"/>
      <c r="E22" s="222"/>
      <c r="F22" s="222"/>
      <c r="G22" s="222"/>
      <c r="H22" s="223">
        <f t="shared" si="2"/>
        <v>0</v>
      </c>
      <c r="I22" s="223">
        <f t="shared" si="3"/>
        <v>0</v>
      </c>
      <c r="J22" s="1026"/>
      <c r="K22" s="1027"/>
      <c r="L22" s="198"/>
      <c r="M22" s="198"/>
      <c r="N22" s="216" t="s">
        <v>460</v>
      </c>
      <c r="O22" s="216"/>
      <c r="P22" s="216"/>
      <c r="Q22" s="216"/>
      <c r="R22" s="198"/>
      <c r="S22" s="198"/>
      <c r="AF22" s="1025"/>
      <c r="AG22" s="796"/>
      <c r="AH22" s="817"/>
      <c r="AI22" s="801"/>
      <c r="AJ22" s="801"/>
      <c r="AK22" s="801"/>
      <c r="AL22" s="802">
        <f t="shared" si="4"/>
        <v>0</v>
      </c>
      <c r="AM22" s="802">
        <f t="shared" si="5"/>
        <v>0</v>
      </c>
      <c r="AN22" s="1026"/>
      <c r="AO22" s="1027"/>
    </row>
    <row r="23" spans="2:41" s="199" customFormat="1" ht="18" customHeight="1">
      <c r="B23" s="1025"/>
      <c r="C23" s="221"/>
      <c r="D23" s="221"/>
      <c r="E23" s="222"/>
      <c r="F23" s="222"/>
      <c r="G23" s="222"/>
      <c r="H23" s="223">
        <f t="shared" si="2"/>
        <v>0</v>
      </c>
      <c r="I23" s="223">
        <f t="shared" si="3"/>
        <v>0</v>
      </c>
      <c r="J23" s="1026"/>
      <c r="K23" s="1027"/>
      <c r="L23" s="198"/>
      <c r="M23" s="198"/>
      <c r="N23" s="216" t="s">
        <v>519</v>
      </c>
      <c r="O23" s="216"/>
      <c r="P23" s="216"/>
      <c r="Q23" s="216"/>
      <c r="R23" s="198"/>
      <c r="S23" s="198"/>
      <c r="AF23" s="1025"/>
      <c r="AG23" s="796"/>
      <c r="AH23" s="817"/>
      <c r="AI23" s="801"/>
      <c r="AJ23" s="801"/>
      <c r="AK23" s="801"/>
      <c r="AL23" s="802">
        <f t="shared" si="4"/>
        <v>0</v>
      </c>
      <c r="AM23" s="802">
        <f t="shared" si="5"/>
        <v>0</v>
      </c>
      <c r="AN23" s="1026"/>
      <c r="AO23" s="1027"/>
    </row>
    <row r="24" spans="2:41" s="199" customFormat="1" ht="18" customHeight="1" thickBot="1">
      <c r="B24" s="1025"/>
      <c r="C24" s="231"/>
      <c r="D24" s="231"/>
      <c r="E24" s="232"/>
      <c r="F24" s="232"/>
      <c r="G24" s="232"/>
      <c r="H24" s="223">
        <f t="shared" si="2"/>
        <v>0</v>
      </c>
      <c r="I24" s="223">
        <f t="shared" si="3"/>
        <v>0</v>
      </c>
      <c r="J24" s="1026"/>
      <c r="K24" s="1027"/>
      <c r="L24" s="198"/>
      <c r="M24" s="198"/>
      <c r="N24" s="216" t="s">
        <v>520</v>
      </c>
      <c r="O24" s="216"/>
      <c r="P24" s="216"/>
      <c r="Q24" s="216"/>
      <c r="R24" s="198"/>
      <c r="S24" s="198"/>
      <c r="AF24" s="1025"/>
      <c r="AG24" s="803"/>
      <c r="AH24" s="818"/>
      <c r="AI24" s="804"/>
      <c r="AJ24" s="804"/>
      <c r="AK24" s="804"/>
      <c r="AL24" s="802">
        <f t="shared" si="4"/>
        <v>0</v>
      </c>
      <c r="AM24" s="802">
        <f t="shared" si="5"/>
        <v>0</v>
      </c>
      <c r="AN24" s="1026"/>
      <c r="AO24" s="1027"/>
    </row>
    <row r="25" spans="2:41" s="199" customFormat="1" ht="18" customHeight="1" thickBot="1">
      <c r="B25" s="1053" t="s">
        <v>493</v>
      </c>
      <c r="C25" s="1054"/>
      <c r="D25" s="233"/>
      <c r="E25" s="234">
        <f>SUM(E15:E24)</f>
        <v>0</v>
      </c>
      <c r="F25" s="234">
        <f t="shared" ref="F25:I25" si="6">SUM(F15:F24)</f>
        <v>0</v>
      </c>
      <c r="G25" s="234">
        <f t="shared" si="6"/>
        <v>0</v>
      </c>
      <c r="H25" s="234">
        <f t="shared" si="6"/>
        <v>0</v>
      </c>
      <c r="I25" s="235">
        <f t="shared" si="6"/>
        <v>0</v>
      </c>
      <c r="J25" s="1055"/>
      <c r="K25" s="1027"/>
      <c r="L25" s="198"/>
      <c r="M25" s="198"/>
      <c r="N25" s="216" t="s">
        <v>521</v>
      </c>
      <c r="O25" s="216"/>
      <c r="P25" s="216"/>
      <c r="Q25" s="216"/>
      <c r="R25" s="198"/>
      <c r="S25" s="198"/>
      <c r="AF25" s="1053" t="s">
        <v>493</v>
      </c>
      <c r="AG25" s="1054"/>
      <c r="AH25" s="233"/>
      <c r="AI25" s="234">
        <f>SUM(AI15:AI24)</f>
        <v>15000000</v>
      </c>
      <c r="AJ25" s="234">
        <f t="shared" ref="AJ25:AM25" si="7">SUM(AJ15:AJ24)</f>
        <v>13000000</v>
      </c>
      <c r="AK25" s="234">
        <f t="shared" si="7"/>
        <v>0</v>
      </c>
      <c r="AL25" s="234">
        <f t="shared" si="7"/>
        <v>10400000</v>
      </c>
      <c r="AM25" s="235">
        <f t="shared" si="7"/>
        <v>10400000</v>
      </c>
      <c r="AN25" s="1055"/>
      <c r="AO25" s="1027"/>
    </row>
    <row r="26" spans="2:41" s="199" customFormat="1" ht="18" customHeight="1">
      <c r="B26" s="1025" t="s">
        <v>522</v>
      </c>
      <c r="C26" s="240"/>
      <c r="D26" s="240"/>
      <c r="E26" s="222"/>
      <c r="F26" s="222"/>
      <c r="G26" s="241"/>
      <c r="H26" s="223">
        <f>IFERROR((((F26*$S$13)/$R$13)),"")</f>
        <v>0</v>
      </c>
      <c r="I26" s="223">
        <f>H26-G26</f>
        <v>0</v>
      </c>
      <c r="J26" s="1026"/>
      <c r="K26" s="1027"/>
      <c r="L26" s="198"/>
      <c r="M26" s="198"/>
      <c r="N26" s="198"/>
      <c r="O26" s="198"/>
      <c r="P26" s="198"/>
      <c r="Q26" s="198"/>
      <c r="R26" s="198"/>
      <c r="S26" s="198"/>
      <c r="AF26" s="1025" t="s">
        <v>522</v>
      </c>
      <c r="AG26" s="799" t="s">
        <v>990</v>
      </c>
      <c r="AH26" s="799" t="s">
        <v>1018</v>
      </c>
      <c r="AI26" s="800">
        <v>3000000</v>
      </c>
      <c r="AJ26" s="801">
        <v>2000000</v>
      </c>
      <c r="AK26" s="805"/>
      <c r="AL26" s="802">
        <f>IFERROR((((AJ26*$S$13)/$R$13)),"")</f>
        <v>1600000</v>
      </c>
      <c r="AM26" s="802">
        <f>AL26-AK26</f>
        <v>1600000</v>
      </c>
      <c r="AN26" s="1026"/>
      <c r="AO26" s="1027"/>
    </row>
    <row r="27" spans="2:41" s="199" customFormat="1" ht="18" customHeight="1">
      <c r="B27" s="1025"/>
      <c r="C27" s="221"/>
      <c r="D27" s="221"/>
      <c r="E27" s="222"/>
      <c r="F27" s="222"/>
      <c r="G27" s="222"/>
      <c r="H27" s="223">
        <f t="shared" ref="H27:H35" si="8">IFERROR((((F27*$S$13)/$R$13)),"")</f>
        <v>0</v>
      </c>
      <c r="I27" s="223">
        <f t="shared" ref="I27:I35" si="9">H27-G27</f>
        <v>0</v>
      </c>
      <c r="J27" s="1026"/>
      <c r="K27" s="1027"/>
      <c r="L27" s="198"/>
      <c r="M27" s="198"/>
      <c r="N27" s="198" t="s">
        <v>495</v>
      </c>
      <c r="O27" s="238" t="s">
        <v>496</v>
      </c>
      <c r="P27" s="239" t="s">
        <v>497</v>
      </c>
      <c r="Q27" s="254" t="s">
        <v>498</v>
      </c>
      <c r="R27" s="239" t="s">
        <v>499</v>
      </c>
      <c r="S27" s="198" t="s">
        <v>495</v>
      </c>
      <c r="AF27" s="1025"/>
      <c r="AG27" s="796" t="s">
        <v>991</v>
      </c>
      <c r="AH27" s="817" t="s">
        <v>1019</v>
      </c>
      <c r="AI27" s="801">
        <v>3000000</v>
      </c>
      <c r="AJ27" s="801"/>
      <c r="AK27" s="801"/>
      <c r="AL27" s="802">
        <f t="shared" ref="AL27:AL35" si="10">IFERROR((((AJ27*$S$13)/$R$13)),"")</f>
        <v>0</v>
      </c>
      <c r="AM27" s="802">
        <f t="shared" ref="AM27:AM35" si="11">AL27-AK27</f>
        <v>0</v>
      </c>
      <c r="AN27" s="1026"/>
      <c r="AO27" s="1027"/>
    </row>
    <row r="28" spans="2:41" s="199" customFormat="1" ht="18" customHeight="1">
      <c r="B28" s="1025"/>
      <c r="C28" s="221"/>
      <c r="D28" s="221"/>
      <c r="E28" s="222"/>
      <c r="F28" s="222"/>
      <c r="G28" s="222"/>
      <c r="H28" s="223">
        <f t="shared" si="8"/>
        <v>0</v>
      </c>
      <c r="I28" s="223">
        <f t="shared" si="9"/>
        <v>0</v>
      </c>
      <c r="J28" s="1026"/>
      <c r="K28" s="1027"/>
      <c r="L28" s="198"/>
      <c r="M28" s="198"/>
      <c r="N28" s="216" t="s">
        <v>460</v>
      </c>
      <c r="O28" s="245" t="s">
        <v>503</v>
      </c>
      <c r="P28" s="245" t="s">
        <v>504</v>
      </c>
      <c r="Q28" s="245" t="s">
        <v>505</v>
      </c>
      <c r="R28" s="245" t="s">
        <v>506</v>
      </c>
      <c r="S28" s="198" t="s">
        <v>484</v>
      </c>
      <c r="AF28" s="1025"/>
      <c r="AG28" s="796" t="s">
        <v>1025</v>
      </c>
      <c r="AH28" s="817" t="s">
        <v>1026</v>
      </c>
      <c r="AI28" s="801">
        <v>4000000</v>
      </c>
      <c r="AJ28" s="801"/>
      <c r="AK28" s="801"/>
      <c r="AL28" s="802">
        <f t="shared" si="10"/>
        <v>0</v>
      </c>
      <c r="AM28" s="802">
        <f t="shared" si="11"/>
        <v>0</v>
      </c>
      <c r="AN28" s="1026"/>
      <c r="AO28" s="1027"/>
    </row>
    <row r="29" spans="2:41" s="199" customFormat="1" ht="18" customHeight="1">
      <c r="B29" s="1025"/>
      <c r="C29" s="221"/>
      <c r="D29" s="221"/>
      <c r="E29" s="222"/>
      <c r="F29" s="222"/>
      <c r="G29" s="222"/>
      <c r="H29" s="223">
        <f t="shared" si="8"/>
        <v>0</v>
      </c>
      <c r="I29" s="223">
        <f t="shared" si="9"/>
        <v>0</v>
      </c>
      <c r="J29" s="1026"/>
      <c r="K29" s="1027"/>
      <c r="L29" s="198"/>
      <c r="M29" s="198"/>
      <c r="N29" s="216" t="s">
        <v>519</v>
      </c>
      <c r="O29" s="245" t="s">
        <v>503</v>
      </c>
      <c r="P29" s="245" t="s">
        <v>504</v>
      </c>
      <c r="Q29" s="245" t="s">
        <v>505</v>
      </c>
      <c r="R29" s="245" t="s">
        <v>506</v>
      </c>
      <c r="S29" s="198" t="s">
        <v>484</v>
      </c>
      <c r="AF29" s="1025"/>
      <c r="AG29" s="796" t="s">
        <v>1027</v>
      </c>
      <c r="AH29" s="817" t="s">
        <v>1028</v>
      </c>
      <c r="AI29" s="801">
        <v>5000000</v>
      </c>
      <c r="AJ29" s="801"/>
      <c r="AK29" s="801"/>
      <c r="AL29" s="802">
        <f t="shared" si="10"/>
        <v>0</v>
      </c>
      <c r="AM29" s="802">
        <f t="shared" si="11"/>
        <v>0</v>
      </c>
      <c r="AN29" s="1026"/>
      <c r="AO29" s="1027"/>
    </row>
    <row r="30" spans="2:41" s="199" customFormat="1" ht="18" customHeight="1">
      <c r="B30" s="1025"/>
      <c r="C30" s="221"/>
      <c r="D30" s="221"/>
      <c r="E30" s="222"/>
      <c r="F30" s="222"/>
      <c r="G30" s="222"/>
      <c r="H30" s="223">
        <f t="shared" si="8"/>
        <v>0</v>
      </c>
      <c r="I30" s="223">
        <f t="shared" si="9"/>
        <v>0</v>
      </c>
      <c r="J30" s="1026"/>
      <c r="K30" s="1027"/>
      <c r="L30" s="198"/>
      <c r="M30" s="198"/>
      <c r="N30" s="216" t="s">
        <v>520</v>
      </c>
      <c r="O30" s="245" t="s">
        <v>503</v>
      </c>
      <c r="P30" s="245" t="s">
        <v>504</v>
      </c>
      <c r="Q30" s="245" t="s">
        <v>505</v>
      </c>
      <c r="R30" s="251" t="s">
        <v>514</v>
      </c>
      <c r="S30" s="198" t="s">
        <v>515</v>
      </c>
      <c r="AF30" s="1025"/>
      <c r="AG30" s="796"/>
      <c r="AH30" s="817"/>
      <c r="AI30" s="801"/>
      <c r="AJ30" s="801"/>
      <c r="AK30" s="801"/>
      <c r="AL30" s="802">
        <f t="shared" si="10"/>
        <v>0</v>
      </c>
      <c r="AM30" s="802">
        <f t="shared" si="11"/>
        <v>0</v>
      </c>
      <c r="AN30" s="1026"/>
      <c r="AO30" s="1027"/>
    </row>
    <row r="31" spans="2:41" s="199" customFormat="1" ht="18" customHeight="1">
      <c r="B31" s="1025"/>
      <c r="C31" s="221"/>
      <c r="D31" s="221"/>
      <c r="E31" s="222"/>
      <c r="F31" s="222"/>
      <c r="G31" s="222"/>
      <c r="H31" s="223">
        <f t="shared" si="8"/>
        <v>0</v>
      </c>
      <c r="I31" s="223">
        <f t="shared" si="9"/>
        <v>0</v>
      </c>
      <c r="J31" s="1026"/>
      <c r="K31" s="1027"/>
      <c r="L31" s="198"/>
      <c r="M31" s="198"/>
      <c r="N31" s="216" t="s">
        <v>521</v>
      </c>
      <c r="O31" s="245" t="s">
        <v>503</v>
      </c>
      <c r="P31" s="245" t="s">
        <v>504</v>
      </c>
      <c r="Q31" s="245" t="s">
        <v>505</v>
      </c>
      <c r="R31" s="251" t="s">
        <v>514</v>
      </c>
      <c r="S31" s="198" t="s">
        <v>515</v>
      </c>
      <c r="AF31" s="1025"/>
      <c r="AG31" s="796"/>
      <c r="AH31" s="817"/>
      <c r="AI31" s="801"/>
      <c r="AJ31" s="801"/>
      <c r="AK31" s="801"/>
      <c r="AL31" s="802">
        <f t="shared" si="10"/>
        <v>0</v>
      </c>
      <c r="AM31" s="802">
        <f t="shared" si="11"/>
        <v>0</v>
      </c>
      <c r="AN31" s="1026"/>
      <c r="AO31" s="1027"/>
    </row>
    <row r="32" spans="2:41" s="199" customFormat="1" ht="18" customHeight="1">
      <c r="B32" s="1025"/>
      <c r="C32" s="221"/>
      <c r="D32" s="221"/>
      <c r="E32" s="222"/>
      <c r="F32" s="222"/>
      <c r="G32" s="222"/>
      <c r="H32" s="223">
        <f t="shared" si="8"/>
        <v>0</v>
      </c>
      <c r="I32" s="223">
        <f t="shared" si="9"/>
        <v>0</v>
      </c>
      <c r="J32" s="1026"/>
      <c r="K32" s="1027"/>
      <c r="L32" s="198"/>
      <c r="M32" s="198"/>
      <c r="AF32" s="1025"/>
      <c r="AG32" s="796"/>
      <c r="AH32" s="817"/>
      <c r="AI32" s="801"/>
      <c r="AJ32" s="801"/>
      <c r="AK32" s="801"/>
      <c r="AL32" s="802">
        <f t="shared" si="10"/>
        <v>0</v>
      </c>
      <c r="AM32" s="802">
        <f t="shared" si="11"/>
        <v>0</v>
      </c>
      <c r="AN32" s="1026"/>
      <c r="AO32" s="1027"/>
    </row>
    <row r="33" spans="2:41" s="199" customFormat="1" ht="18" customHeight="1">
      <c r="B33" s="1025"/>
      <c r="C33" s="221"/>
      <c r="D33" s="221"/>
      <c r="E33" s="222"/>
      <c r="F33" s="222"/>
      <c r="G33" s="222"/>
      <c r="H33" s="223">
        <f t="shared" si="8"/>
        <v>0</v>
      </c>
      <c r="I33" s="223">
        <f t="shared" si="9"/>
        <v>0</v>
      </c>
      <c r="J33" s="1026"/>
      <c r="K33" s="1027"/>
      <c r="L33" s="198"/>
      <c r="M33" s="198"/>
      <c r="AF33" s="1025"/>
      <c r="AG33" s="796"/>
      <c r="AH33" s="796"/>
      <c r="AI33" s="801"/>
      <c r="AJ33" s="801"/>
      <c r="AK33" s="801"/>
      <c r="AL33" s="802">
        <f t="shared" si="10"/>
        <v>0</v>
      </c>
      <c r="AM33" s="802">
        <f t="shared" si="11"/>
        <v>0</v>
      </c>
      <c r="AN33" s="1026"/>
      <c r="AO33" s="1027"/>
    </row>
    <row r="34" spans="2:41" s="199" customFormat="1" ht="18" customHeight="1">
      <c r="B34" s="1025"/>
      <c r="C34" s="221"/>
      <c r="D34" s="221"/>
      <c r="E34" s="222"/>
      <c r="F34" s="222"/>
      <c r="G34" s="222"/>
      <c r="H34" s="223">
        <f t="shared" si="8"/>
        <v>0</v>
      </c>
      <c r="I34" s="223">
        <f t="shared" si="9"/>
        <v>0</v>
      </c>
      <c r="J34" s="1026"/>
      <c r="K34" s="1027"/>
      <c r="L34" s="198"/>
      <c r="M34" s="198"/>
      <c r="AF34" s="1025"/>
      <c r="AG34" s="796"/>
      <c r="AH34" s="796"/>
      <c r="AI34" s="801"/>
      <c r="AJ34" s="801"/>
      <c r="AK34" s="801"/>
      <c r="AL34" s="802">
        <f t="shared" si="10"/>
        <v>0</v>
      </c>
      <c r="AM34" s="802">
        <f t="shared" si="11"/>
        <v>0</v>
      </c>
      <c r="AN34" s="1026"/>
      <c r="AO34" s="1027"/>
    </row>
    <row r="35" spans="2:41" s="199" customFormat="1" ht="18" customHeight="1" thickBot="1">
      <c r="B35" s="1025"/>
      <c r="C35" s="221"/>
      <c r="D35" s="221"/>
      <c r="E35" s="222"/>
      <c r="F35" s="222"/>
      <c r="G35" s="222"/>
      <c r="H35" s="223">
        <f t="shared" si="8"/>
        <v>0</v>
      </c>
      <c r="I35" s="223">
        <f t="shared" si="9"/>
        <v>0</v>
      </c>
      <c r="J35" s="1026"/>
      <c r="K35" s="1027"/>
      <c r="L35" s="198"/>
      <c r="M35" s="198"/>
      <c r="AF35" s="1025"/>
      <c r="AG35" s="796"/>
      <c r="AH35" s="796"/>
      <c r="AI35" s="801"/>
      <c r="AJ35" s="801"/>
      <c r="AK35" s="801"/>
      <c r="AL35" s="802">
        <f t="shared" si="10"/>
        <v>0</v>
      </c>
      <c r="AM35" s="802">
        <f t="shared" si="11"/>
        <v>0</v>
      </c>
      <c r="AN35" s="1026"/>
      <c r="AO35" s="1027"/>
    </row>
    <row r="36" spans="2:41" s="199" customFormat="1" ht="18" hidden="1" customHeight="1" thickBot="1">
      <c r="B36" s="1025"/>
      <c r="C36" s="436"/>
      <c r="D36" s="436"/>
      <c r="E36" s="437"/>
      <c r="F36" s="437"/>
      <c r="G36" s="437"/>
      <c r="H36" s="255">
        <f t="shared" ref="H36" si="12">G36-F36</f>
        <v>0</v>
      </c>
      <c r="I36" s="256">
        <f>((H36*$S$13)/$R$13)*$I$46</f>
        <v>0</v>
      </c>
      <c r="J36" s="1022"/>
      <c r="K36" s="1023"/>
      <c r="L36" s="198"/>
      <c r="M36" s="198"/>
      <c r="AF36" s="1025"/>
      <c r="AG36" s="436"/>
      <c r="AH36" s="436"/>
      <c r="AI36" s="437"/>
      <c r="AJ36" s="437"/>
      <c r="AK36" s="437"/>
      <c r="AL36" s="255">
        <f t="shared" ref="AL36" si="13">AK36-AJ36</f>
        <v>0</v>
      </c>
      <c r="AM36" s="256">
        <f>((AL36*$S$13)/$R$13)*$I$46</f>
        <v>0</v>
      </c>
      <c r="AN36" s="1022"/>
      <c r="AO36" s="1023"/>
    </row>
    <row r="37" spans="2:41" s="199" customFormat="1" ht="24" customHeight="1" thickBot="1">
      <c r="B37" s="1053" t="s">
        <v>493</v>
      </c>
      <c r="C37" s="1054"/>
      <c r="D37" s="234"/>
      <c r="E37" s="234">
        <f>SUM(E26:E36)</f>
        <v>0</v>
      </c>
      <c r="F37" s="234">
        <f t="shared" ref="F37:H37" si="14">SUM(F26:F36)</f>
        <v>0</v>
      </c>
      <c r="G37" s="234">
        <f t="shared" si="14"/>
        <v>0</v>
      </c>
      <c r="H37" s="234">
        <f t="shared" si="14"/>
        <v>0</v>
      </c>
      <c r="I37" s="235">
        <f>IFERROR((SUM(I26:I36)),"")</f>
        <v>0</v>
      </c>
      <c r="J37" s="1055"/>
      <c r="K37" s="1027"/>
      <c r="L37" s="198"/>
      <c r="M37" s="198"/>
      <c r="AF37" s="1053" t="s">
        <v>493</v>
      </c>
      <c r="AG37" s="1054"/>
      <c r="AH37" s="234"/>
      <c r="AI37" s="234">
        <f>SUM(AI26:AI36)</f>
        <v>15000000</v>
      </c>
      <c r="AJ37" s="234">
        <f t="shared" ref="AJ37:AL37" si="15">SUM(AJ26:AJ36)</f>
        <v>2000000</v>
      </c>
      <c r="AK37" s="234">
        <f t="shared" si="15"/>
        <v>0</v>
      </c>
      <c r="AL37" s="234">
        <f t="shared" si="15"/>
        <v>1600000</v>
      </c>
      <c r="AM37" s="235">
        <f>IFERROR((SUM(AM26:AM36)),"")</f>
        <v>1600000</v>
      </c>
      <c r="AN37" s="1055"/>
      <c r="AO37" s="1027"/>
    </row>
    <row r="38" spans="2:41" s="199" customFormat="1" ht="24" customHeight="1" thickBot="1">
      <c r="B38" s="1053" t="s">
        <v>523</v>
      </c>
      <c r="C38" s="1054"/>
      <c r="D38" s="234"/>
      <c r="E38" s="234">
        <f>E40-E39</f>
        <v>0</v>
      </c>
      <c r="F38" s="234">
        <f t="shared" ref="F38:H38" si="16">F40-F39</f>
        <v>0</v>
      </c>
      <c r="G38" s="234">
        <f t="shared" si="16"/>
        <v>0</v>
      </c>
      <c r="H38" s="234">
        <f t="shared" si="16"/>
        <v>0</v>
      </c>
      <c r="I38" s="235">
        <f>IFERROR((((H38*$S$13)/$R$13)*$I$46),"")</f>
        <v>0</v>
      </c>
      <c r="J38" s="1055"/>
      <c r="K38" s="1027"/>
      <c r="L38" s="198"/>
      <c r="M38" s="198"/>
      <c r="AF38" s="1053" t="s">
        <v>523</v>
      </c>
      <c r="AG38" s="1054"/>
      <c r="AH38" s="234"/>
      <c r="AI38" s="234">
        <f>AI40-AI39</f>
        <v>3050000</v>
      </c>
      <c r="AJ38" s="234">
        <f t="shared" ref="AJ38:AL38" si="17">AJ40-AJ39</f>
        <v>1550000</v>
      </c>
      <c r="AK38" s="234">
        <f t="shared" si="17"/>
        <v>0</v>
      </c>
      <c r="AL38" s="234">
        <f t="shared" si="17"/>
        <v>1240000</v>
      </c>
      <c r="AM38" s="235">
        <f>IFERROR((((AL38*$S$13)/$R$13)*$I$46),"")</f>
        <v>0</v>
      </c>
      <c r="AN38" s="1055"/>
      <c r="AO38" s="1027"/>
    </row>
    <row r="39" spans="2:41" s="199" customFormat="1" ht="24" customHeight="1" thickBot="1">
      <c r="B39" s="1053" t="s">
        <v>524</v>
      </c>
      <c r="C39" s="1054"/>
      <c r="D39" s="234"/>
      <c r="E39" s="234">
        <f>E14+E25+E37</f>
        <v>0</v>
      </c>
      <c r="F39" s="234">
        <f t="shared" ref="F39:H39" si="18">F14+F25+F37</f>
        <v>0</v>
      </c>
      <c r="G39" s="234">
        <f>G14+G25+G37</f>
        <v>0</v>
      </c>
      <c r="H39" s="234">
        <f t="shared" si="18"/>
        <v>0</v>
      </c>
      <c r="I39" s="235">
        <f>IFERROR((I14+I25+I37),"")</f>
        <v>0</v>
      </c>
      <c r="J39" s="1055"/>
      <c r="K39" s="1027"/>
      <c r="L39" s="198"/>
      <c r="M39" s="198"/>
      <c r="AF39" s="1053" t="s">
        <v>524</v>
      </c>
      <c r="AG39" s="1054"/>
      <c r="AH39" s="234"/>
      <c r="AI39" s="234">
        <f>AI14+AI25+AI37</f>
        <v>30500000</v>
      </c>
      <c r="AJ39" s="234">
        <f t="shared" ref="AJ39" si="19">AJ14+AJ25+AJ37</f>
        <v>15500000</v>
      </c>
      <c r="AK39" s="234">
        <f>AK14+AK25+AK37</f>
        <v>0</v>
      </c>
      <c r="AL39" s="234">
        <f t="shared" ref="AL39" si="20">AL14+AL25+AL37</f>
        <v>12400000</v>
      </c>
      <c r="AM39" s="235">
        <f>IFERROR((AM14+AM25+AM37),"")</f>
        <v>12400000</v>
      </c>
      <c r="AN39" s="1055"/>
      <c r="AO39" s="1027"/>
    </row>
    <row r="40" spans="2:41" s="199" customFormat="1" ht="18" hidden="1" customHeight="1" thickBot="1">
      <c r="B40" s="1053" t="s">
        <v>525</v>
      </c>
      <c r="C40" s="1054"/>
      <c r="D40" s="234"/>
      <c r="E40" s="234">
        <f>ROUNDDOWN(E39*1.1,0)</f>
        <v>0</v>
      </c>
      <c r="F40" s="234">
        <f t="shared" ref="F40:H40" si="21">ROUNDDOWN(F39*1.1,0)</f>
        <v>0</v>
      </c>
      <c r="G40" s="234">
        <f t="shared" si="21"/>
        <v>0</v>
      </c>
      <c r="H40" s="234">
        <f t="shared" si="21"/>
        <v>0</v>
      </c>
      <c r="I40" s="235">
        <f>SUM(I38:I39)</f>
        <v>0</v>
      </c>
      <c r="J40" s="1055"/>
      <c r="K40" s="1027"/>
      <c r="L40" s="198"/>
      <c r="M40" s="198"/>
      <c r="AF40" s="1053" t="s">
        <v>525</v>
      </c>
      <c r="AG40" s="1054"/>
      <c r="AH40" s="234"/>
      <c r="AI40" s="234">
        <f>ROUNDDOWN(AI39*1.1,0)</f>
        <v>33550000</v>
      </c>
      <c r="AJ40" s="234">
        <f t="shared" ref="AJ40:AL40" si="22">ROUNDDOWN(AJ39*1.1,0)</f>
        <v>17050000</v>
      </c>
      <c r="AK40" s="234">
        <f t="shared" si="22"/>
        <v>0</v>
      </c>
      <c r="AL40" s="234">
        <f t="shared" si="22"/>
        <v>13640000</v>
      </c>
      <c r="AM40" s="235">
        <f>SUM(AM38:AM39)</f>
        <v>12400000</v>
      </c>
      <c r="AN40" s="1055"/>
      <c r="AO40" s="1027"/>
    </row>
    <row r="41" spans="2:41" s="199" customFormat="1" ht="10.25" customHeight="1" thickBot="1">
      <c r="B41" s="1060"/>
      <c r="C41" s="1061"/>
      <c r="D41" s="198"/>
      <c r="E41" s="198"/>
      <c r="F41" s="198"/>
      <c r="G41" s="198"/>
      <c r="H41" s="198"/>
      <c r="I41" s="198"/>
      <c r="J41" s="198"/>
      <c r="K41" s="198"/>
      <c r="L41" s="198"/>
      <c r="M41" s="198"/>
      <c r="AF41" s="1060"/>
      <c r="AG41" s="1061"/>
      <c r="AH41" s="198"/>
      <c r="AI41" s="198"/>
      <c r="AJ41" s="198"/>
      <c r="AK41" s="198"/>
      <c r="AL41" s="198"/>
      <c r="AM41" s="198"/>
      <c r="AN41" s="198"/>
      <c r="AO41" s="198"/>
    </row>
    <row r="42" spans="2:41" s="199" customFormat="1" ht="7.75" customHeight="1">
      <c r="B42" s="1062" t="s">
        <v>526</v>
      </c>
      <c r="C42" s="1063"/>
      <c r="D42" s="1064"/>
      <c r="E42" s="1068" t="str">
        <f>IF(D5="","",O16)</f>
        <v/>
      </c>
      <c r="F42" s="1069"/>
      <c r="G42" s="1072" t="s">
        <v>527</v>
      </c>
      <c r="H42" s="1073"/>
      <c r="I42" s="1068" t="str">
        <f>IF(D5="","",O18)</f>
        <v/>
      </c>
      <c r="J42" s="1076"/>
      <c r="K42" s="1069"/>
      <c r="L42" s="198"/>
      <c r="M42" s="198"/>
      <c r="AF42" s="1062" t="s">
        <v>526</v>
      </c>
      <c r="AG42" s="1063"/>
      <c r="AH42" s="1064"/>
      <c r="AI42" s="1068">
        <f>IF(AH5="","",AS16)</f>
        <v>0</v>
      </c>
      <c r="AJ42" s="1069"/>
      <c r="AK42" s="1072" t="s">
        <v>527</v>
      </c>
      <c r="AL42" s="1073"/>
      <c r="AM42" s="1068">
        <f>IF(AH5="","",AS18)</f>
        <v>0</v>
      </c>
      <c r="AN42" s="1076"/>
      <c r="AO42" s="1069"/>
    </row>
    <row r="43" spans="2:41" s="199" customFormat="1" ht="11.5" thickBot="1">
      <c r="B43" s="1065"/>
      <c r="C43" s="1066"/>
      <c r="D43" s="1067"/>
      <c r="E43" s="1070"/>
      <c r="F43" s="1071"/>
      <c r="G43" s="1074"/>
      <c r="H43" s="1075"/>
      <c r="I43" s="1070"/>
      <c r="J43" s="1070"/>
      <c r="K43" s="1071"/>
      <c r="L43" s="198"/>
      <c r="M43" s="198"/>
      <c r="AF43" s="1065"/>
      <c r="AG43" s="1066"/>
      <c r="AH43" s="1067"/>
      <c r="AI43" s="1070"/>
      <c r="AJ43" s="1071"/>
      <c r="AK43" s="1074"/>
      <c r="AL43" s="1075"/>
      <c r="AM43" s="1070"/>
      <c r="AN43" s="1070"/>
      <c r="AO43" s="1071"/>
    </row>
    <row r="44" spans="2:41" s="199" customFormat="1" ht="13.75" customHeight="1">
      <c r="B44" s="257"/>
      <c r="C44" s="257"/>
      <c r="D44" s="257"/>
      <c r="E44" s="257"/>
      <c r="F44" s="257"/>
      <c r="G44" s="257"/>
      <c r="H44" s="257"/>
      <c r="I44" s="257"/>
      <c r="J44" s="198"/>
      <c r="K44" s="198"/>
      <c r="L44" s="198"/>
      <c r="M44" s="198"/>
      <c r="AF44" s="257"/>
      <c r="AG44" s="257"/>
      <c r="AH44" s="257"/>
      <c r="AI44" s="257"/>
      <c r="AJ44" s="257"/>
      <c r="AK44" s="257"/>
      <c r="AL44" s="257"/>
      <c r="AM44" s="257"/>
      <c r="AN44" s="198"/>
      <c r="AO44" s="198"/>
    </row>
    <row r="45" spans="2:41" s="199" customFormat="1" ht="18" customHeight="1">
      <c r="B45" s="1056"/>
      <c r="C45" s="1057"/>
      <c r="D45" s="1057"/>
      <c r="E45" s="261"/>
      <c r="F45" s="294"/>
      <c r="G45" s="1059"/>
      <c r="H45" s="1057"/>
      <c r="I45" s="258"/>
      <c r="J45" s="295"/>
      <c r="K45" s="198"/>
      <c r="L45" s="198"/>
      <c r="M45" s="198"/>
      <c r="N45" s="259"/>
      <c r="Q45" s="259"/>
      <c r="AF45" s="1056"/>
      <c r="AG45" s="1057"/>
      <c r="AH45" s="1057"/>
      <c r="AI45" s="261"/>
      <c r="AJ45" s="294"/>
      <c r="AK45" s="1059"/>
      <c r="AL45" s="1057"/>
      <c r="AM45" s="258"/>
      <c r="AN45" s="295"/>
      <c r="AO45" s="198"/>
    </row>
    <row r="46" spans="2:41" s="199" customFormat="1" ht="18" customHeight="1">
      <c r="B46" s="1056"/>
      <c r="C46" s="1057"/>
      <c r="D46" s="1057"/>
      <c r="E46" s="261"/>
      <c r="F46" s="294"/>
      <c r="G46" s="1059"/>
      <c r="H46" s="1057"/>
      <c r="I46" s="260"/>
      <c r="J46" s="204"/>
      <c r="K46" s="198"/>
      <c r="L46" s="198"/>
      <c r="M46" s="198"/>
      <c r="N46" s="259"/>
      <c r="Q46" s="259"/>
      <c r="AF46" s="1056"/>
      <c r="AG46" s="1057"/>
      <c r="AH46" s="1057"/>
      <c r="AI46" s="261"/>
      <c r="AJ46" s="294"/>
      <c r="AK46" s="1059"/>
      <c r="AL46" s="1057"/>
      <c r="AM46" s="260"/>
      <c r="AN46" s="204"/>
      <c r="AO46" s="198"/>
    </row>
    <row r="47" spans="2:41" s="199" customFormat="1" ht="18" customHeight="1">
      <c r="B47" s="1056"/>
      <c r="C47" s="1057"/>
      <c r="D47" s="1057"/>
      <c r="E47" s="261"/>
      <c r="F47" s="294"/>
      <c r="G47" s="1058"/>
      <c r="H47" s="984"/>
      <c r="I47" s="204"/>
      <c r="J47" s="204"/>
      <c r="K47" s="198"/>
      <c r="L47" s="198"/>
      <c r="M47" s="198"/>
      <c r="N47" s="262"/>
      <c r="Q47" s="259"/>
      <c r="S47" s="262"/>
      <c r="AF47" s="1056"/>
      <c r="AG47" s="1057"/>
      <c r="AH47" s="1057"/>
      <c r="AI47" s="261"/>
      <c r="AJ47" s="294"/>
      <c r="AK47" s="1058"/>
      <c r="AL47" s="984"/>
      <c r="AM47" s="204"/>
      <c r="AN47" s="204"/>
      <c r="AO47" s="198"/>
    </row>
    <row r="48" spans="2:41" s="199" customFormat="1" ht="18" customHeight="1">
      <c r="B48" s="1056"/>
      <c r="C48" s="1057"/>
      <c r="D48" s="1057"/>
      <c r="E48" s="263"/>
      <c r="F48" s="294"/>
      <c r="G48" s="1058"/>
      <c r="H48" s="984"/>
      <c r="I48" s="204"/>
      <c r="J48" s="295"/>
      <c r="K48" s="198"/>
      <c r="L48" s="198"/>
      <c r="M48" s="198"/>
      <c r="N48" s="259"/>
      <c r="Q48" s="259"/>
      <c r="S48" s="259"/>
      <c r="AF48" s="1056"/>
      <c r="AG48" s="1057"/>
      <c r="AH48" s="1057"/>
      <c r="AI48" s="263"/>
      <c r="AJ48" s="294"/>
      <c r="AK48" s="1058"/>
      <c r="AL48" s="984"/>
      <c r="AM48" s="204"/>
      <c r="AN48" s="295"/>
      <c r="AO48" s="198"/>
    </row>
  </sheetData>
  <sheetProtection algorithmName="SHA-512" hashValue="e0GhV/pgniC2ewJ2Y9BIpvZ5uFvWtdgsOa0kpyGHycIrR1veS2MH8L+5sK0Cl1TW0p+JXDL4oOPw+hjNw2jW2Q==" saltValue="2+CRFoY/2JhZ/JWiPb+dVQ==" spinCount="100000" sheet="1" formatCells="0"/>
  <mergeCells count="128">
    <mergeCell ref="AF48:AH48"/>
    <mergeCell ref="AK48:AL48"/>
    <mergeCell ref="AF45:AH45"/>
    <mergeCell ref="AK45:AL45"/>
    <mergeCell ref="AF46:AH46"/>
    <mergeCell ref="AK46:AL46"/>
    <mergeCell ref="AF47:AH47"/>
    <mergeCell ref="AK47:AL47"/>
    <mergeCell ref="AF40:AG40"/>
    <mergeCell ref="AN40:AO40"/>
    <mergeCell ref="AF41:AG41"/>
    <mergeCell ref="AF42:AH43"/>
    <mergeCell ref="AI42:AJ43"/>
    <mergeCell ref="AK42:AL43"/>
    <mergeCell ref="AM42:AO43"/>
    <mergeCell ref="AF37:AG37"/>
    <mergeCell ref="AN37:AO37"/>
    <mergeCell ref="AF38:AG38"/>
    <mergeCell ref="AN38:AO38"/>
    <mergeCell ref="AF39:AG39"/>
    <mergeCell ref="AN39:AO39"/>
    <mergeCell ref="AF25:AG25"/>
    <mergeCell ref="AN25:AO25"/>
    <mergeCell ref="AF26:AF36"/>
    <mergeCell ref="AN26:AO26"/>
    <mergeCell ref="AN27:AO27"/>
    <mergeCell ref="AN28:AO28"/>
    <mergeCell ref="AN29:AO29"/>
    <mergeCell ref="AN30:AO30"/>
    <mergeCell ref="AN31:AO31"/>
    <mergeCell ref="AN32:AO32"/>
    <mergeCell ref="AN33:AO33"/>
    <mergeCell ref="AN34:AO34"/>
    <mergeCell ref="AN35:AO35"/>
    <mergeCell ref="AN36:AO36"/>
    <mergeCell ref="AF14:AG14"/>
    <mergeCell ref="AN14:AO14"/>
    <mergeCell ref="AF15:AF24"/>
    <mergeCell ref="AN15:AO15"/>
    <mergeCell ref="AN16:AO16"/>
    <mergeCell ref="AN17:AO17"/>
    <mergeCell ref="AN18:AO18"/>
    <mergeCell ref="AN19:AO19"/>
    <mergeCell ref="AN20:AO20"/>
    <mergeCell ref="AN21:AO21"/>
    <mergeCell ref="AN22:AO22"/>
    <mergeCell ref="AN23:AO23"/>
    <mergeCell ref="AN24:AO24"/>
    <mergeCell ref="AN10:AO10"/>
    <mergeCell ref="AF11:AF13"/>
    <mergeCell ref="AN11:AO11"/>
    <mergeCell ref="AN12:AO12"/>
    <mergeCell ref="AN13:AO13"/>
    <mergeCell ref="AF5:AG5"/>
    <mergeCell ref="AH5:AI5"/>
    <mergeCell ref="AK5:AL5"/>
    <mergeCell ref="AM5:AO5"/>
    <mergeCell ref="AJ8:AM8"/>
    <mergeCell ref="AN8:AO9"/>
    <mergeCell ref="AJ2:AK2"/>
    <mergeCell ref="AF4:AG4"/>
    <mergeCell ref="AH4:AI4"/>
    <mergeCell ref="AK4:AL4"/>
    <mergeCell ref="AM4:AO4"/>
    <mergeCell ref="B48:D48"/>
    <mergeCell ref="G48:H48"/>
    <mergeCell ref="B45:D45"/>
    <mergeCell ref="G45:H45"/>
    <mergeCell ref="B46:D46"/>
    <mergeCell ref="G46:H46"/>
    <mergeCell ref="B47:D47"/>
    <mergeCell ref="G47:H47"/>
    <mergeCell ref="B41:C41"/>
    <mergeCell ref="B42:D43"/>
    <mergeCell ref="E42:F43"/>
    <mergeCell ref="G42:H43"/>
    <mergeCell ref="I42:K43"/>
    <mergeCell ref="B37:C37"/>
    <mergeCell ref="J37:K37"/>
    <mergeCell ref="B38:C38"/>
    <mergeCell ref="J38:K38"/>
    <mergeCell ref="B40:C40"/>
    <mergeCell ref="J40:K40"/>
    <mergeCell ref="B25:C25"/>
    <mergeCell ref="J25:K25"/>
    <mergeCell ref="B39:C39"/>
    <mergeCell ref="J39:K39"/>
    <mergeCell ref="J30:K30"/>
    <mergeCell ref="J31:K31"/>
    <mergeCell ref="J32:K32"/>
    <mergeCell ref="J33:K33"/>
    <mergeCell ref="J34:K34"/>
    <mergeCell ref="J35:K35"/>
    <mergeCell ref="B26:B36"/>
    <mergeCell ref="J26:K26"/>
    <mergeCell ref="J27:K27"/>
    <mergeCell ref="J28:K28"/>
    <mergeCell ref="J29:K29"/>
    <mergeCell ref="J36:K36"/>
    <mergeCell ref="B14:C14"/>
    <mergeCell ref="J14:K14"/>
    <mergeCell ref="B15:B24"/>
    <mergeCell ref="J15:K15"/>
    <mergeCell ref="J16:K16"/>
    <mergeCell ref="J17:K17"/>
    <mergeCell ref="J18:K18"/>
    <mergeCell ref="J19:K19"/>
    <mergeCell ref="J20:K20"/>
    <mergeCell ref="J21:K21"/>
    <mergeCell ref="J22:K22"/>
    <mergeCell ref="J23:K23"/>
    <mergeCell ref="J24:K24"/>
    <mergeCell ref="J10:K10"/>
    <mergeCell ref="B11:B13"/>
    <mergeCell ref="J11:K11"/>
    <mergeCell ref="J12:K12"/>
    <mergeCell ref="J13:K13"/>
    <mergeCell ref="F2:G2"/>
    <mergeCell ref="B4:C4"/>
    <mergeCell ref="D4:E4"/>
    <mergeCell ref="G4:H4"/>
    <mergeCell ref="F8:I8"/>
    <mergeCell ref="I5:K5"/>
    <mergeCell ref="I4:K4"/>
    <mergeCell ref="B5:C5"/>
    <mergeCell ref="D5:E5"/>
    <mergeCell ref="G5:H5"/>
    <mergeCell ref="J8:K9"/>
  </mergeCells>
  <phoneticPr fontId="2"/>
  <dataValidations count="1">
    <dataValidation type="list" allowBlank="1" showInputMessage="1" showErrorMessage="1" sqref="I5 AM5" xr:uid="{00000000-0002-0000-0500-000000000000}">
      <formula1>$P$4:$P$6</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30"/>
  <sheetViews>
    <sheetView showGridLines="0" showZeros="0" view="pageBreakPreview" topLeftCell="A4" zoomScale="70" zoomScaleNormal="100" zoomScaleSheetLayoutView="70" workbookViewId="0">
      <selection sqref="A1:M1"/>
    </sheetView>
  </sheetViews>
  <sheetFormatPr defaultColWidth="8.08203125" defaultRowHeight="13"/>
  <cols>
    <col min="1" max="1" width="3.5" style="1" customWidth="1"/>
    <col min="2" max="2" width="11.58203125" style="1" customWidth="1"/>
    <col min="3" max="5" width="14.58203125" style="1" customWidth="1"/>
    <col min="6" max="6" width="9" style="1" customWidth="1"/>
    <col min="7" max="7" width="6.4140625" style="1" customWidth="1"/>
    <col min="8" max="8" width="7.08203125" style="1" customWidth="1"/>
    <col min="9" max="10" width="1.5" style="1" customWidth="1"/>
    <col min="11" max="11" width="11.1640625" style="1" customWidth="1"/>
    <col min="12" max="12" width="17.1640625" style="1" hidden="1" customWidth="1"/>
    <col min="13" max="13" width="17.1640625" style="1" customWidth="1"/>
    <col min="14" max="14" width="3.5" style="1" customWidth="1"/>
    <col min="15" max="15" width="11.58203125" style="1" customWidth="1"/>
    <col min="16" max="18" width="14.58203125" style="1" customWidth="1"/>
    <col min="19" max="19" width="9" style="1" customWidth="1"/>
    <col min="20" max="20" width="6.4140625" style="1" customWidth="1"/>
    <col min="21" max="21" width="7.08203125" style="1" customWidth="1"/>
    <col min="22" max="24" width="15.83203125" style="1" customWidth="1"/>
    <col min="25" max="31" width="15.83203125" style="1" hidden="1" customWidth="1"/>
    <col min="32" max="32" width="15.83203125" style="1" customWidth="1"/>
    <col min="33" max="16384" width="8.08203125" style="1"/>
  </cols>
  <sheetData>
    <row r="1" spans="1:30">
      <c r="A1" s="4" t="s">
        <v>545</v>
      </c>
      <c r="F1" s="1088" t="s">
        <v>460</v>
      </c>
      <c r="G1" s="1088"/>
      <c r="N1" s="4" t="s">
        <v>545</v>
      </c>
      <c r="S1" s="1088" t="s">
        <v>460</v>
      </c>
      <c r="T1" s="1088"/>
    </row>
    <row r="2" spans="1:30">
      <c r="A2" s="1089"/>
      <c r="B2" s="1089"/>
      <c r="C2" s="1089"/>
      <c r="D2" s="1089"/>
      <c r="E2" s="1089"/>
      <c r="F2" s="1089"/>
      <c r="G2" s="1089"/>
      <c r="H2" s="1089"/>
      <c r="N2" s="1089"/>
      <c r="O2" s="1089"/>
      <c r="P2" s="1089"/>
      <c r="Q2" s="1089"/>
      <c r="R2" s="1089"/>
      <c r="S2" s="1089"/>
      <c r="T2" s="1089"/>
      <c r="U2" s="1089"/>
      <c r="AB2" s="48" t="s">
        <v>111</v>
      </c>
      <c r="AD2" s="1" t="s">
        <v>112</v>
      </c>
    </row>
    <row r="3" spans="1:30" ht="6.65" hidden="1" customHeight="1">
      <c r="AB3" s="48" t="s">
        <v>113</v>
      </c>
      <c r="AD3" s="1" t="s">
        <v>114</v>
      </c>
    </row>
    <row r="4" spans="1:30">
      <c r="A4" s="984" t="s">
        <v>528</v>
      </c>
      <c r="B4" s="984"/>
      <c r="C4" s="984"/>
      <c r="D4" s="984"/>
      <c r="E4" s="984"/>
      <c r="F4" s="984"/>
      <c r="G4" s="984"/>
      <c r="H4" s="984"/>
      <c r="N4" s="984" t="s">
        <v>528</v>
      </c>
      <c r="O4" s="984"/>
      <c r="P4" s="984"/>
      <c r="Q4" s="984"/>
      <c r="R4" s="984"/>
      <c r="S4" s="984"/>
      <c r="T4" s="984"/>
      <c r="U4" s="984"/>
      <c r="AB4" s="48" t="s">
        <v>115</v>
      </c>
      <c r="AD4" s="1" t="s">
        <v>116</v>
      </c>
    </row>
    <row r="5" spans="1:30">
      <c r="A5" s="984" t="s">
        <v>529</v>
      </c>
      <c r="B5" s="984"/>
      <c r="C5" s="984"/>
      <c r="D5" s="984"/>
      <c r="E5" s="984"/>
      <c r="F5" s="984"/>
      <c r="G5" s="984"/>
      <c r="H5" s="984"/>
      <c r="N5" s="984" t="s">
        <v>529</v>
      </c>
      <c r="O5" s="984"/>
      <c r="P5" s="984"/>
      <c r="Q5" s="984"/>
      <c r="R5" s="984"/>
      <c r="S5" s="984"/>
      <c r="T5" s="984"/>
      <c r="U5" s="984"/>
      <c r="AB5" s="48" t="s">
        <v>117</v>
      </c>
      <c r="AD5" s="1" t="s">
        <v>118</v>
      </c>
    </row>
    <row r="6" spans="1:30">
      <c r="A6" s="984" t="s">
        <v>530</v>
      </c>
      <c r="B6" s="984"/>
      <c r="C6" s="984"/>
      <c r="D6" s="984"/>
      <c r="E6" s="984"/>
      <c r="F6" s="984"/>
      <c r="G6" s="984"/>
      <c r="H6" s="984"/>
      <c r="N6" s="984" t="s">
        <v>530</v>
      </c>
      <c r="O6" s="984"/>
      <c r="P6" s="984"/>
      <c r="Q6" s="984"/>
      <c r="R6" s="984"/>
      <c r="S6" s="984"/>
      <c r="T6" s="984"/>
      <c r="U6" s="984"/>
      <c r="AD6" s="1" t="s">
        <v>119</v>
      </c>
    </row>
    <row r="7" spans="1:30" ht="13" customHeight="1">
      <c r="A7" s="1090" t="s">
        <v>531</v>
      </c>
      <c r="B7" s="1090"/>
      <c r="C7" s="1090"/>
      <c r="D7" s="1090"/>
      <c r="E7" s="1090"/>
      <c r="F7" s="1090"/>
      <c r="G7" s="1090"/>
      <c r="H7" s="1090"/>
      <c r="N7" s="1090" t="s">
        <v>531</v>
      </c>
      <c r="O7" s="1090"/>
      <c r="P7" s="1090"/>
      <c r="Q7" s="1090"/>
      <c r="R7" s="1090"/>
      <c r="S7" s="1090"/>
      <c r="T7" s="1090"/>
      <c r="U7" s="1090"/>
    </row>
    <row r="8" spans="1:30">
      <c r="A8" s="1091"/>
      <c r="B8" s="1091"/>
      <c r="C8" s="1091"/>
      <c r="D8" s="1091"/>
      <c r="E8" s="1091"/>
      <c r="F8" s="1091"/>
      <c r="G8" s="1091"/>
      <c r="H8" s="1091"/>
      <c r="N8" s="1091"/>
      <c r="O8" s="1091"/>
      <c r="P8" s="1091"/>
      <c r="Q8" s="1091"/>
      <c r="R8" s="1091"/>
      <c r="S8" s="1091"/>
      <c r="T8" s="1091"/>
      <c r="U8" s="1091"/>
    </row>
    <row r="9" spans="1:30" ht="13.25" customHeight="1">
      <c r="A9" s="1092" t="s">
        <v>120</v>
      </c>
      <c r="B9" s="1093" t="s">
        <v>121</v>
      </c>
      <c r="C9" s="1093"/>
      <c r="D9" s="1093" t="s">
        <v>122</v>
      </c>
      <c r="E9" s="1093" t="s">
        <v>123</v>
      </c>
      <c r="F9" s="1094" t="s">
        <v>124</v>
      </c>
      <c r="G9" s="1084" t="s">
        <v>125</v>
      </c>
      <c r="H9" s="1085"/>
      <c r="L9" s="49" t="s">
        <v>126</v>
      </c>
      <c r="M9" s="49"/>
      <c r="N9" s="1092" t="s">
        <v>120</v>
      </c>
      <c r="O9" s="1093" t="s">
        <v>121</v>
      </c>
      <c r="P9" s="1093"/>
      <c r="Q9" s="1093" t="s">
        <v>122</v>
      </c>
      <c r="R9" s="1093" t="s">
        <v>123</v>
      </c>
      <c r="S9" s="1094" t="s">
        <v>124</v>
      </c>
      <c r="T9" s="1084" t="s">
        <v>125</v>
      </c>
      <c r="U9" s="1085"/>
    </row>
    <row r="10" spans="1:30">
      <c r="A10" s="1092"/>
      <c r="B10" s="297" t="s">
        <v>127</v>
      </c>
      <c r="C10" s="297" t="s">
        <v>128</v>
      </c>
      <c r="D10" s="1093"/>
      <c r="E10" s="1093"/>
      <c r="F10" s="1095"/>
      <c r="G10" s="1086"/>
      <c r="H10" s="1087"/>
      <c r="L10" s="50" t="s">
        <v>129</v>
      </c>
      <c r="M10" s="50"/>
      <c r="N10" s="1092"/>
      <c r="O10" s="297" t="s">
        <v>127</v>
      </c>
      <c r="P10" s="297" t="s">
        <v>128</v>
      </c>
      <c r="Q10" s="1093"/>
      <c r="R10" s="1093"/>
      <c r="S10" s="1095"/>
      <c r="T10" s="1086"/>
      <c r="U10" s="1087"/>
      <c r="Z10" s="51" t="s">
        <v>130</v>
      </c>
    </row>
    <row r="11" spans="1:30" ht="30" customHeight="1">
      <c r="A11" s="297">
        <v>1</v>
      </c>
      <c r="B11" s="290"/>
      <c r="C11" s="52"/>
      <c r="D11" s="52"/>
      <c r="E11" s="52"/>
      <c r="F11" s="53"/>
      <c r="G11" s="1096"/>
      <c r="H11" s="1097"/>
      <c r="K11" s="5"/>
      <c r="L11" s="50" t="s">
        <v>788</v>
      </c>
      <c r="M11" s="50"/>
      <c r="N11" s="297">
        <v>1</v>
      </c>
      <c r="O11" s="790" t="s">
        <v>126</v>
      </c>
      <c r="P11" s="791" t="s">
        <v>996</v>
      </c>
      <c r="Q11" s="791" t="s">
        <v>995</v>
      </c>
      <c r="R11" s="791" t="s">
        <v>999</v>
      </c>
      <c r="S11" s="792">
        <v>4</v>
      </c>
      <c r="T11" s="1098" t="s">
        <v>1020</v>
      </c>
      <c r="U11" s="1099"/>
      <c r="Z11" s="51" t="s">
        <v>131</v>
      </c>
    </row>
    <row r="12" spans="1:30" ht="30" customHeight="1">
      <c r="A12" s="297">
        <v>2</v>
      </c>
      <c r="B12" s="290"/>
      <c r="C12" s="52"/>
      <c r="D12" s="52"/>
      <c r="E12" s="52"/>
      <c r="F12" s="53"/>
      <c r="G12" s="1096"/>
      <c r="H12" s="1097"/>
      <c r="K12" s="54"/>
      <c r="L12" s="50" t="s">
        <v>132</v>
      </c>
      <c r="M12" s="50"/>
      <c r="N12" s="297">
        <v>2</v>
      </c>
      <c r="O12" s="790" t="s">
        <v>126</v>
      </c>
      <c r="P12" s="791" t="s">
        <v>996</v>
      </c>
      <c r="Q12" s="791" t="s">
        <v>995</v>
      </c>
      <c r="R12" s="791" t="s">
        <v>1001</v>
      </c>
      <c r="S12" s="792">
        <v>5</v>
      </c>
      <c r="T12" s="1098" t="s">
        <v>1021</v>
      </c>
      <c r="U12" s="1099"/>
      <c r="Z12" s="51" t="s">
        <v>133</v>
      </c>
    </row>
    <row r="13" spans="1:30" ht="30" customHeight="1">
      <c r="A13" s="297">
        <v>3</v>
      </c>
      <c r="B13" s="290"/>
      <c r="C13" s="52"/>
      <c r="D13" s="52"/>
      <c r="E13" s="52"/>
      <c r="F13" s="53"/>
      <c r="G13" s="1096"/>
      <c r="H13" s="1097"/>
      <c r="K13" s="55"/>
      <c r="L13" s="50" t="s">
        <v>134</v>
      </c>
      <c r="M13" s="50"/>
      <c r="N13" s="297">
        <v>3</v>
      </c>
      <c r="O13" s="790" t="s">
        <v>129</v>
      </c>
      <c r="P13" s="791" t="s">
        <v>997</v>
      </c>
      <c r="Q13" s="791" t="s">
        <v>995</v>
      </c>
      <c r="R13" s="791" t="s">
        <v>1000</v>
      </c>
      <c r="S13" s="792">
        <v>3</v>
      </c>
      <c r="T13" s="1098" t="s">
        <v>1022</v>
      </c>
      <c r="U13" s="1099"/>
      <c r="V13" s="55"/>
      <c r="W13" s="55"/>
      <c r="Z13" s="51" t="s">
        <v>135</v>
      </c>
    </row>
    <row r="14" spans="1:30" ht="30" customHeight="1">
      <c r="A14" s="297">
        <v>4</v>
      </c>
      <c r="B14" s="290"/>
      <c r="C14" s="52"/>
      <c r="D14" s="52"/>
      <c r="E14" s="52"/>
      <c r="F14" s="53"/>
      <c r="G14" s="1096"/>
      <c r="H14" s="1097"/>
      <c r="L14" s="50" t="s">
        <v>136</v>
      </c>
      <c r="M14" s="50"/>
      <c r="N14" s="297">
        <v>4</v>
      </c>
      <c r="O14" s="790" t="s">
        <v>788</v>
      </c>
      <c r="P14" s="791" t="s">
        <v>998</v>
      </c>
      <c r="Q14" s="791" t="s">
        <v>994</v>
      </c>
      <c r="R14" s="791" t="s">
        <v>1002</v>
      </c>
      <c r="S14" s="792">
        <v>9</v>
      </c>
      <c r="T14" s="1098" t="s">
        <v>1014</v>
      </c>
      <c r="U14" s="1099"/>
      <c r="Z14" s="51" t="s">
        <v>137</v>
      </c>
    </row>
    <row r="15" spans="1:30" ht="30" customHeight="1">
      <c r="A15" s="297">
        <v>5</v>
      </c>
      <c r="B15" s="290"/>
      <c r="C15" s="52"/>
      <c r="D15" s="52"/>
      <c r="E15" s="52"/>
      <c r="F15" s="53"/>
      <c r="G15" s="1096"/>
      <c r="H15" s="1097"/>
      <c r="L15" s="50"/>
      <c r="M15" s="56"/>
      <c r="N15" s="297">
        <v>5</v>
      </c>
      <c r="O15" s="790" t="s">
        <v>132</v>
      </c>
      <c r="P15" s="791" t="s">
        <v>992</v>
      </c>
      <c r="Q15" s="791" t="s">
        <v>993</v>
      </c>
      <c r="R15" s="791" t="s">
        <v>1003</v>
      </c>
      <c r="S15" s="792">
        <v>1</v>
      </c>
      <c r="T15" s="1098" t="s">
        <v>1016</v>
      </c>
      <c r="U15" s="1099"/>
      <c r="Z15" s="51" t="s">
        <v>138</v>
      </c>
    </row>
    <row r="16" spans="1:30" ht="30" customHeight="1">
      <c r="A16" s="297">
        <v>6</v>
      </c>
      <c r="B16" s="290"/>
      <c r="C16" s="52"/>
      <c r="D16" s="52"/>
      <c r="E16" s="52"/>
      <c r="F16" s="53"/>
      <c r="G16" s="1096"/>
      <c r="H16" s="1097"/>
      <c r="L16" s="56"/>
      <c r="M16" s="56"/>
      <c r="N16" s="297">
        <v>6</v>
      </c>
      <c r="O16" s="290"/>
      <c r="P16" s="52"/>
      <c r="Q16" s="52"/>
      <c r="R16" s="52"/>
      <c r="S16" s="53"/>
      <c r="T16" s="1096"/>
      <c r="U16" s="1097"/>
      <c r="Z16" s="51"/>
    </row>
    <row r="17" spans="1:26" ht="30" customHeight="1">
      <c r="A17" s="297">
        <v>7</v>
      </c>
      <c r="B17" s="290"/>
      <c r="C17" s="52"/>
      <c r="D17" s="52"/>
      <c r="E17" s="52"/>
      <c r="F17" s="53"/>
      <c r="G17" s="1096"/>
      <c r="H17" s="1097"/>
      <c r="L17" s="56"/>
      <c r="M17" s="56"/>
      <c r="N17" s="297">
        <v>7</v>
      </c>
      <c r="O17" s="290"/>
      <c r="P17" s="52"/>
      <c r="Q17" s="52"/>
      <c r="R17" s="52"/>
      <c r="S17" s="53"/>
      <c r="T17" s="1096"/>
      <c r="U17" s="1097"/>
      <c r="Z17" s="51"/>
    </row>
    <row r="18" spans="1:26" ht="30" customHeight="1">
      <c r="A18" s="297">
        <v>8</v>
      </c>
      <c r="B18" s="290"/>
      <c r="C18" s="52"/>
      <c r="D18" s="52"/>
      <c r="E18" s="52"/>
      <c r="F18" s="53"/>
      <c r="G18" s="1096"/>
      <c r="H18" s="1097"/>
      <c r="L18" s="56"/>
      <c r="M18" s="56"/>
      <c r="N18" s="297">
        <v>8</v>
      </c>
      <c r="O18" s="290"/>
      <c r="P18" s="52"/>
      <c r="Q18" s="52"/>
      <c r="R18" s="52"/>
      <c r="S18" s="53"/>
      <c r="T18" s="1096"/>
      <c r="U18" s="1097"/>
      <c r="Z18" s="51"/>
    </row>
    <row r="19" spans="1:26" ht="30" customHeight="1">
      <c r="A19" s="297">
        <v>9</v>
      </c>
      <c r="B19" s="290"/>
      <c r="C19" s="52"/>
      <c r="D19" s="52"/>
      <c r="E19" s="52"/>
      <c r="F19" s="53"/>
      <c r="G19" s="1096"/>
      <c r="H19" s="1097"/>
      <c r="L19" s="56"/>
      <c r="M19" s="56"/>
      <c r="N19" s="297">
        <v>9</v>
      </c>
      <c r="O19" s="290"/>
      <c r="P19" s="52"/>
      <c r="Q19" s="52"/>
      <c r="R19" s="52"/>
      <c r="S19" s="53"/>
      <c r="T19" s="1096"/>
      <c r="U19" s="1097"/>
    </row>
    <row r="20" spans="1:26" ht="30" customHeight="1">
      <c r="A20" s="297">
        <v>10</v>
      </c>
      <c r="B20" s="290"/>
      <c r="C20" s="52"/>
      <c r="D20" s="52"/>
      <c r="E20" s="52"/>
      <c r="F20" s="53"/>
      <c r="G20" s="1096"/>
      <c r="H20" s="1097"/>
      <c r="L20" s="56"/>
      <c r="M20" s="56"/>
      <c r="N20" s="297">
        <v>10</v>
      </c>
      <c r="O20" s="290"/>
      <c r="P20" s="52"/>
      <c r="Q20" s="52"/>
      <c r="R20" s="52"/>
      <c r="S20" s="53"/>
      <c r="T20" s="1096"/>
      <c r="U20" s="1097"/>
    </row>
    <row r="21" spans="1:26" ht="30" customHeight="1">
      <c r="A21" s="297">
        <v>11</v>
      </c>
      <c r="B21" s="290"/>
      <c r="C21" s="52"/>
      <c r="D21" s="52"/>
      <c r="E21" s="52"/>
      <c r="F21" s="53"/>
      <c r="G21" s="1096"/>
      <c r="H21" s="1097"/>
      <c r="N21" s="297">
        <v>11</v>
      </c>
      <c r="O21" s="290"/>
      <c r="P21" s="52"/>
      <c r="Q21" s="52"/>
      <c r="R21" s="52"/>
      <c r="S21" s="53"/>
      <c r="T21" s="1096"/>
      <c r="U21" s="1097"/>
    </row>
    <row r="22" spans="1:26" ht="30" customHeight="1">
      <c r="A22" s="297">
        <v>12</v>
      </c>
      <c r="B22" s="290"/>
      <c r="C22" s="52"/>
      <c r="D22" s="52"/>
      <c r="E22" s="52"/>
      <c r="F22" s="53"/>
      <c r="G22" s="1096"/>
      <c r="H22" s="1097"/>
      <c r="N22" s="297">
        <v>12</v>
      </c>
      <c r="O22" s="290"/>
      <c r="P22" s="52"/>
      <c r="Q22" s="52"/>
      <c r="R22" s="52"/>
      <c r="S22" s="53"/>
      <c r="T22" s="1096"/>
      <c r="U22" s="1097"/>
    </row>
    <row r="23" spans="1:26" ht="30" customHeight="1">
      <c r="A23" s="297">
        <v>13</v>
      </c>
      <c r="B23" s="290"/>
      <c r="C23" s="52"/>
      <c r="D23" s="52"/>
      <c r="E23" s="52"/>
      <c r="F23" s="53"/>
      <c r="G23" s="1096"/>
      <c r="H23" s="1097"/>
      <c r="N23" s="297">
        <v>13</v>
      </c>
      <c r="O23" s="290"/>
      <c r="P23" s="52"/>
      <c r="Q23" s="52"/>
      <c r="R23" s="52"/>
      <c r="S23" s="53"/>
      <c r="T23" s="1096"/>
      <c r="U23" s="1097"/>
    </row>
    <row r="24" spans="1:26" ht="30" customHeight="1">
      <c r="A24" s="297">
        <v>14</v>
      </c>
      <c r="B24" s="290"/>
      <c r="C24" s="52"/>
      <c r="D24" s="52"/>
      <c r="E24" s="52"/>
      <c r="F24" s="53"/>
      <c r="G24" s="1096"/>
      <c r="H24" s="1097"/>
      <c r="N24" s="297">
        <v>14</v>
      </c>
      <c r="O24" s="290"/>
      <c r="P24" s="52"/>
      <c r="Q24" s="52"/>
      <c r="R24" s="52"/>
      <c r="S24" s="53"/>
      <c r="T24" s="1096"/>
      <c r="U24" s="1097"/>
    </row>
    <row r="25" spans="1:26" ht="30" customHeight="1">
      <c r="A25" s="297">
        <v>15</v>
      </c>
      <c r="B25" s="290"/>
      <c r="C25" s="52"/>
      <c r="D25" s="52"/>
      <c r="E25" s="52"/>
      <c r="F25" s="53"/>
      <c r="G25" s="1096"/>
      <c r="H25" s="1097"/>
      <c r="N25" s="297">
        <v>15</v>
      </c>
      <c r="O25" s="290"/>
      <c r="P25" s="52"/>
      <c r="Q25" s="52"/>
      <c r="R25" s="52"/>
      <c r="S25" s="53"/>
      <c r="T25" s="1096"/>
      <c r="U25" s="1097"/>
    </row>
    <row r="26" spans="1:26" ht="30" customHeight="1">
      <c r="A26" s="297">
        <v>16</v>
      </c>
      <c r="B26" s="290"/>
      <c r="C26" s="52"/>
      <c r="D26" s="52"/>
      <c r="E26" s="52"/>
      <c r="F26" s="53"/>
      <c r="G26" s="1096"/>
      <c r="H26" s="1097"/>
      <c r="N26" s="297">
        <v>16</v>
      </c>
      <c r="O26" s="290"/>
      <c r="P26" s="52"/>
      <c r="Q26" s="52"/>
      <c r="R26" s="52"/>
      <c r="S26" s="53"/>
      <c r="T26" s="1096"/>
      <c r="U26" s="1097"/>
    </row>
    <row r="27" spans="1:26" ht="30" customHeight="1">
      <c r="A27" s="297">
        <v>17</v>
      </c>
      <c r="B27" s="290"/>
      <c r="C27" s="52"/>
      <c r="D27" s="52"/>
      <c r="E27" s="52"/>
      <c r="F27" s="53"/>
      <c r="G27" s="1096"/>
      <c r="H27" s="1097"/>
      <c r="N27" s="297">
        <v>17</v>
      </c>
      <c r="O27" s="290"/>
      <c r="P27" s="52"/>
      <c r="Q27" s="52"/>
      <c r="R27" s="52"/>
      <c r="S27" s="53"/>
      <c r="T27" s="1096"/>
      <c r="U27" s="1097"/>
    </row>
    <row r="28" spans="1:26" ht="30" customHeight="1">
      <c r="A28" s="297">
        <v>18</v>
      </c>
      <c r="B28" s="290"/>
      <c r="C28" s="52"/>
      <c r="D28" s="52"/>
      <c r="E28" s="52"/>
      <c r="F28" s="53"/>
      <c r="G28" s="1096"/>
      <c r="H28" s="1097"/>
      <c r="N28" s="297">
        <v>18</v>
      </c>
      <c r="O28" s="290"/>
      <c r="P28" s="52"/>
      <c r="Q28" s="52"/>
      <c r="R28" s="52"/>
      <c r="S28" s="53"/>
      <c r="T28" s="1096"/>
      <c r="U28" s="1097"/>
    </row>
    <row r="29" spans="1:26" ht="30" customHeight="1">
      <c r="A29" s="297">
        <v>19</v>
      </c>
      <c r="B29" s="290"/>
      <c r="C29" s="52"/>
      <c r="D29" s="52"/>
      <c r="E29" s="52"/>
      <c r="F29" s="53"/>
      <c r="G29" s="1096"/>
      <c r="H29" s="1097"/>
      <c r="N29" s="297">
        <v>19</v>
      </c>
      <c r="O29" s="290"/>
      <c r="P29" s="52"/>
      <c r="Q29" s="52"/>
      <c r="R29" s="52"/>
      <c r="S29" s="53"/>
      <c r="T29" s="1096"/>
      <c r="U29" s="1097"/>
    </row>
    <row r="30" spans="1:26" ht="30" customHeight="1">
      <c r="A30" s="297">
        <v>20</v>
      </c>
      <c r="B30" s="290"/>
      <c r="C30" s="52"/>
      <c r="D30" s="52"/>
      <c r="E30" s="52"/>
      <c r="F30" s="53"/>
      <c r="G30" s="1096"/>
      <c r="H30" s="1097"/>
      <c r="N30" s="297">
        <v>20</v>
      </c>
      <c r="O30" s="290"/>
      <c r="P30" s="52"/>
      <c r="Q30" s="52"/>
      <c r="R30" s="52"/>
      <c r="S30" s="53"/>
      <c r="T30" s="1096"/>
      <c r="U30" s="1097"/>
    </row>
  </sheetData>
  <sheetProtection algorithmName="SHA-512" hashValue="s3cWHdKg11UWrxmoQGSN6DFLxqexWK9SnkDNTgMts68uPuJ8DDzaPK7dhZqEnVGCbMDnqqjayaXhdKxC/YxoJA==" saltValue="l/djIUXeuNJeV5XU1NPrpQ==" spinCount="100000" sheet="1" formatCells="0" insertRows="0"/>
  <mergeCells count="64">
    <mergeCell ref="T26:U26"/>
    <mergeCell ref="T27:U27"/>
    <mergeCell ref="T28:U28"/>
    <mergeCell ref="T29:U29"/>
    <mergeCell ref="T30:U30"/>
    <mergeCell ref="T21:U21"/>
    <mergeCell ref="T22:U22"/>
    <mergeCell ref="T23:U23"/>
    <mergeCell ref="T24:U24"/>
    <mergeCell ref="T25:U25"/>
    <mergeCell ref="T16:U16"/>
    <mergeCell ref="T17:U17"/>
    <mergeCell ref="T18:U18"/>
    <mergeCell ref="T19:U19"/>
    <mergeCell ref="T20:U20"/>
    <mergeCell ref="T11:U11"/>
    <mergeCell ref="T12:U12"/>
    <mergeCell ref="T13:U13"/>
    <mergeCell ref="T14:U14"/>
    <mergeCell ref="T15:U15"/>
    <mergeCell ref="Q9:Q10"/>
    <mergeCell ref="R9:R10"/>
    <mergeCell ref="N7:U8"/>
    <mergeCell ref="N9:N10"/>
    <mergeCell ref="O9:P9"/>
    <mergeCell ref="S9:S10"/>
    <mergeCell ref="T9:U10"/>
    <mergeCell ref="S1:T1"/>
    <mergeCell ref="N2:U2"/>
    <mergeCell ref="N4:U4"/>
    <mergeCell ref="N5:U5"/>
    <mergeCell ref="N6:U6"/>
    <mergeCell ref="G29:H29"/>
    <mergeCell ref="G30:H30"/>
    <mergeCell ref="G23:H23"/>
    <mergeCell ref="G24:H24"/>
    <mergeCell ref="G25:H25"/>
    <mergeCell ref="G26:H26"/>
    <mergeCell ref="G27:H27"/>
    <mergeCell ref="G28:H28"/>
    <mergeCell ref="G22:H22"/>
    <mergeCell ref="G11:H11"/>
    <mergeCell ref="G12:H12"/>
    <mergeCell ref="G13:H13"/>
    <mergeCell ref="G14:H14"/>
    <mergeCell ref="G15:H15"/>
    <mergeCell ref="G16:H16"/>
    <mergeCell ref="G17:H17"/>
    <mergeCell ref="G18:H18"/>
    <mergeCell ref="G19:H19"/>
    <mergeCell ref="G20:H20"/>
    <mergeCell ref="G21:H21"/>
    <mergeCell ref="G9:H10"/>
    <mergeCell ref="F1:G1"/>
    <mergeCell ref="A2:H2"/>
    <mergeCell ref="A4:H4"/>
    <mergeCell ref="A5:H5"/>
    <mergeCell ref="A6:H6"/>
    <mergeCell ref="A7:H8"/>
    <mergeCell ref="A9:A10"/>
    <mergeCell ref="B9:C9"/>
    <mergeCell ref="D9:D10"/>
    <mergeCell ref="E9:E10"/>
    <mergeCell ref="F9:F10"/>
  </mergeCells>
  <phoneticPr fontId="2"/>
  <dataValidations count="1">
    <dataValidation type="list" allowBlank="1" showInputMessage="1" showErrorMessage="1" sqref="B11:B30 O11:O30" xr:uid="{00000000-0002-0000-0600-000000000000}">
      <formula1>$L$9:$L$14</formula1>
    </dataValidation>
  </dataValidations>
  <pageMargins left="0.70866141732283472" right="0.51181102362204722" top="0.74803149606299213" bottom="0.55118110236220474" header="0.31496062992125984" footer="0.11811023622047245"/>
  <pageSetup paperSize="9" orientation="portrait" blackAndWhite="1" r:id="rId1"/>
  <headerFooter scaleWithDoc="0"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BF39"/>
  <sheetViews>
    <sheetView showGridLines="0" showZeros="0" view="pageBreakPreview" zoomScale="70" zoomScaleNormal="100" zoomScaleSheetLayoutView="70" workbookViewId="0">
      <selection sqref="A1:M1"/>
    </sheetView>
  </sheetViews>
  <sheetFormatPr defaultColWidth="8.83203125" defaultRowHeight="13"/>
  <cols>
    <col min="1" max="3" width="2.5" style="1" customWidth="1"/>
    <col min="4" max="7" width="3.9140625" style="1" customWidth="1"/>
    <col min="8" max="9" width="4.33203125" style="1" customWidth="1"/>
    <col min="10" max="10" width="3.08203125" style="1" customWidth="1"/>
    <col min="11" max="13" width="8.83203125" style="1"/>
    <col min="14" max="14" width="12.4140625" style="1" customWidth="1"/>
    <col min="15" max="15" width="3.08203125" style="1" customWidth="1"/>
    <col min="16" max="16" width="1.5" style="1" customWidth="1"/>
    <col min="17" max="17" width="1.9140625" style="1" customWidth="1"/>
    <col min="18" max="23" width="8.83203125" style="1"/>
    <col min="24" max="26" width="2.5" style="1" customWidth="1"/>
    <col min="27" max="30" width="3.9140625" style="1" customWidth="1"/>
    <col min="31" max="32" width="4.33203125" style="1" customWidth="1"/>
    <col min="33" max="33" width="3.08203125" style="1" customWidth="1"/>
    <col min="34" max="36" width="8.83203125" style="1"/>
    <col min="37" max="37" width="12.4140625" style="1" customWidth="1"/>
    <col min="38" max="38" width="3.08203125" style="1" customWidth="1"/>
    <col min="39" max="39" width="1.5" style="1" customWidth="1"/>
    <col min="40" max="16384" width="8.83203125" style="1"/>
  </cols>
  <sheetData>
    <row r="1" spans="1:39">
      <c r="A1" s="1" t="s">
        <v>383</v>
      </c>
      <c r="X1" s="1" t="s">
        <v>383</v>
      </c>
    </row>
    <row r="3" spans="1:39" s="135" customFormat="1" ht="14">
      <c r="A3" s="1101" t="s">
        <v>12</v>
      </c>
      <c r="B3" s="1101"/>
      <c r="C3" s="1101"/>
      <c r="D3" s="1101"/>
      <c r="E3" s="1101"/>
      <c r="F3" s="1101"/>
      <c r="G3" s="1101"/>
      <c r="H3" s="1101"/>
      <c r="I3" s="1101"/>
      <c r="J3" s="1101"/>
      <c r="K3" s="1101"/>
      <c r="L3" s="1101"/>
      <c r="M3" s="1101"/>
      <c r="N3" s="1101"/>
      <c r="O3" s="1101"/>
      <c r="P3" s="1101"/>
      <c r="Q3" s="384"/>
      <c r="R3" s="384"/>
      <c r="S3" s="385"/>
      <c r="T3" s="385"/>
      <c r="U3" s="385"/>
      <c r="V3" s="385"/>
      <c r="W3" s="385"/>
      <c r="X3" s="1101" t="s">
        <v>12</v>
      </c>
      <c r="Y3" s="1101"/>
      <c r="Z3" s="1101"/>
      <c r="AA3" s="1101"/>
      <c r="AB3" s="1101"/>
      <c r="AC3" s="1101"/>
      <c r="AD3" s="1101"/>
      <c r="AE3" s="1101"/>
      <c r="AF3" s="1101"/>
      <c r="AG3" s="1101"/>
      <c r="AH3" s="1101"/>
      <c r="AI3" s="1101"/>
      <c r="AJ3" s="1101"/>
      <c r="AK3" s="1101"/>
      <c r="AL3" s="1101"/>
      <c r="AM3" s="1101"/>
    </row>
    <row r="4" spans="1:39" s="18" customFormat="1" ht="21">
      <c r="A4" s="1102" t="s">
        <v>384</v>
      </c>
      <c r="B4" s="1102"/>
      <c r="C4" s="1102"/>
      <c r="D4" s="1102"/>
      <c r="E4" s="1102"/>
      <c r="F4" s="1102"/>
      <c r="G4" s="1102"/>
      <c r="H4" s="1102"/>
      <c r="I4" s="1102"/>
      <c r="J4" s="1102"/>
      <c r="K4" s="1102"/>
      <c r="L4" s="1102"/>
      <c r="M4" s="1102"/>
      <c r="N4" s="1102"/>
      <c r="O4" s="1102"/>
      <c r="P4" s="1102"/>
      <c r="X4" s="1102" t="s">
        <v>384</v>
      </c>
      <c r="Y4" s="1102"/>
      <c r="Z4" s="1102"/>
      <c r="AA4" s="1102"/>
      <c r="AB4" s="1102"/>
      <c r="AC4" s="1102"/>
      <c r="AD4" s="1102"/>
      <c r="AE4" s="1102"/>
      <c r="AF4" s="1102"/>
      <c r="AG4" s="1102"/>
      <c r="AH4" s="1102"/>
      <c r="AI4" s="1102"/>
      <c r="AJ4" s="1102"/>
      <c r="AK4" s="1102"/>
      <c r="AL4" s="1102"/>
      <c r="AM4" s="1102"/>
    </row>
    <row r="5" spans="1:39" ht="13.25" hidden="1" customHeight="1"/>
    <row r="6" spans="1:39" ht="16.5" customHeight="1">
      <c r="A6" s="135" t="s">
        <v>228</v>
      </c>
      <c r="B6" s="135"/>
      <c r="C6" s="135"/>
      <c r="D6" s="135"/>
      <c r="X6" s="135" t="s">
        <v>228</v>
      </c>
      <c r="Y6" s="135"/>
      <c r="Z6" s="135"/>
      <c r="AA6" s="135"/>
    </row>
    <row r="7" spans="1:39" ht="16.5" customHeight="1">
      <c r="A7" s="135" t="s">
        <v>229</v>
      </c>
      <c r="B7" s="135"/>
      <c r="C7" s="135"/>
      <c r="D7" s="135"/>
      <c r="X7" s="135" t="s">
        <v>229</v>
      </c>
      <c r="Y7" s="135"/>
      <c r="Z7" s="135"/>
      <c r="AA7" s="135"/>
    </row>
    <row r="8" spans="1:39" ht="11.4" customHeight="1"/>
    <row r="9" spans="1:39" ht="81.650000000000006" customHeight="1">
      <c r="A9" s="185" t="s">
        <v>385</v>
      </c>
      <c r="B9" s="1100" t="s">
        <v>778</v>
      </c>
      <c r="C9" s="1100"/>
      <c r="D9" s="1100"/>
      <c r="E9" s="1100"/>
      <c r="F9" s="1100"/>
      <c r="G9" s="1100"/>
      <c r="H9" s="1100"/>
      <c r="I9" s="1100"/>
      <c r="J9" s="1100"/>
      <c r="K9" s="1100"/>
      <c r="L9" s="1100"/>
      <c r="M9" s="1100"/>
      <c r="N9" s="1100"/>
      <c r="O9" s="1100"/>
      <c r="P9" s="1100"/>
      <c r="X9" s="185" t="s">
        <v>385</v>
      </c>
      <c r="Y9" s="1100" t="s">
        <v>778</v>
      </c>
      <c r="Z9" s="1100"/>
      <c r="AA9" s="1100"/>
      <c r="AB9" s="1100"/>
      <c r="AC9" s="1100"/>
      <c r="AD9" s="1100"/>
      <c r="AE9" s="1100"/>
      <c r="AF9" s="1100"/>
      <c r="AG9" s="1100"/>
      <c r="AH9" s="1100"/>
      <c r="AI9" s="1100"/>
      <c r="AJ9" s="1100"/>
      <c r="AK9" s="1100"/>
      <c r="AL9" s="1100"/>
      <c r="AM9" s="1100"/>
    </row>
    <row r="10" spans="1:39">
      <c r="A10" s="2"/>
      <c r="X10" s="2"/>
    </row>
    <row r="11" spans="1:39" ht="49.75" customHeight="1">
      <c r="A11" s="185" t="s">
        <v>386</v>
      </c>
      <c r="B11" s="1100" t="s">
        <v>387</v>
      </c>
      <c r="C11" s="1100"/>
      <c r="D11" s="1100"/>
      <c r="E11" s="1100"/>
      <c r="F11" s="1100"/>
      <c r="G11" s="1100"/>
      <c r="H11" s="1100"/>
      <c r="I11" s="1100"/>
      <c r="J11" s="1100"/>
      <c r="K11" s="1100"/>
      <c r="L11" s="1100"/>
      <c r="M11" s="1100"/>
      <c r="N11" s="1100"/>
      <c r="O11" s="1100"/>
      <c r="P11" s="1100"/>
      <c r="V11" s="292"/>
      <c r="X11" s="185" t="s">
        <v>386</v>
      </c>
      <c r="Y11" s="1100" t="s">
        <v>387</v>
      </c>
      <c r="Z11" s="1100"/>
      <c r="AA11" s="1100"/>
      <c r="AB11" s="1100"/>
      <c r="AC11" s="1100"/>
      <c r="AD11" s="1100"/>
      <c r="AE11" s="1100"/>
      <c r="AF11" s="1100"/>
      <c r="AG11" s="1100"/>
      <c r="AH11" s="1100"/>
      <c r="AI11" s="1100"/>
      <c r="AJ11" s="1100"/>
      <c r="AK11" s="1100"/>
      <c r="AL11" s="1100"/>
      <c r="AM11" s="1100"/>
    </row>
    <row r="12" spans="1:39">
      <c r="A12" s="2"/>
      <c r="X12" s="2"/>
    </row>
    <row r="13" spans="1:39" ht="31.75" customHeight="1">
      <c r="A13" s="185" t="s">
        <v>388</v>
      </c>
      <c r="B13" s="1100" t="s">
        <v>389</v>
      </c>
      <c r="C13" s="1100"/>
      <c r="D13" s="1100"/>
      <c r="E13" s="1100"/>
      <c r="F13" s="1100"/>
      <c r="G13" s="1100"/>
      <c r="H13" s="1100"/>
      <c r="I13" s="1100"/>
      <c r="J13" s="1100"/>
      <c r="K13" s="1100"/>
      <c r="L13" s="1100"/>
      <c r="M13" s="1100"/>
      <c r="N13" s="1100"/>
      <c r="O13" s="1100"/>
      <c r="P13" s="1100"/>
      <c r="X13" s="185" t="s">
        <v>388</v>
      </c>
      <c r="Y13" s="1100" t="s">
        <v>389</v>
      </c>
      <c r="Z13" s="1100"/>
      <c r="AA13" s="1100"/>
      <c r="AB13" s="1100"/>
      <c r="AC13" s="1100"/>
      <c r="AD13" s="1100"/>
      <c r="AE13" s="1100"/>
      <c r="AF13" s="1100"/>
      <c r="AG13" s="1100"/>
      <c r="AH13" s="1100"/>
      <c r="AI13" s="1100"/>
      <c r="AJ13" s="1100"/>
      <c r="AK13" s="1100"/>
      <c r="AL13" s="1100"/>
      <c r="AM13" s="1100"/>
    </row>
    <row r="14" spans="1:39" ht="16.5" customHeight="1">
      <c r="A14" s="2"/>
      <c r="B14" s="984" t="s">
        <v>390</v>
      </c>
      <c r="C14" s="984"/>
      <c r="D14" s="984"/>
      <c r="E14" s="984"/>
      <c r="F14" s="984"/>
      <c r="G14" s="984"/>
      <c r="H14" s="984"/>
      <c r="I14" s="984"/>
      <c r="J14" s="984"/>
      <c r="K14" s="984"/>
      <c r="L14" s="984"/>
      <c r="M14" s="984"/>
      <c r="N14" s="984"/>
      <c r="O14" s="984"/>
      <c r="P14" s="984"/>
      <c r="X14" s="2"/>
      <c r="Y14" s="984" t="s">
        <v>390</v>
      </c>
      <c r="Z14" s="984"/>
      <c r="AA14" s="984"/>
      <c r="AB14" s="984"/>
      <c r="AC14" s="984"/>
      <c r="AD14" s="984"/>
      <c r="AE14" s="984"/>
      <c r="AF14" s="984"/>
      <c r="AG14" s="984"/>
      <c r="AH14" s="984"/>
      <c r="AI14" s="984"/>
      <c r="AJ14" s="984"/>
      <c r="AK14" s="984"/>
      <c r="AL14" s="984"/>
      <c r="AM14" s="984"/>
    </row>
    <row r="15" spans="1:39" ht="16.5" customHeight="1">
      <c r="A15" s="2"/>
      <c r="C15" s="984" t="s">
        <v>391</v>
      </c>
      <c r="D15" s="984"/>
      <c r="E15" s="984"/>
      <c r="F15" s="984"/>
      <c r="G15" s="984"/>
      <c r="H15" s="984"/>
      <c r="I15" s="984"/>
      <c r="J15" s="984"/>
      <c r="K15" s="984"/>
      <c r="L15" s="984"/>
      <c r="M15" s="984"/>
      <c r="N15" s="984"/>
      <c r="O15" s="984"/>
      <c r="P15" s="984"/>
      <c r="X15" s="2"/>
      <c r="Z15" s="984" t="s">
        <v>391</v>
      </c>
      <c r="AA15" s="984"/>
      <c r="AB15" s="984"/>
      <c r="AC15" s="984"/>
      <c r="AD15" s="984"/>
      <c r="AE15" s="984"/>
      <c r="AF15" s="984"/>
      <c r="AG15" s="984"/>
      <c r="AH15" s="984"/>
      <c r="AI15" s="984"/>
      <c r="AJ15" s="984"/>
      <c r="AK15" s="984"/>
      <c r="AL15" s="984"/>
      <c r="AM15" s="984"/>
    </row>
    <row r="16" spans="1:39" ht="16.5" customHeight="1">
      <c r="A16" s="2"/>
      <c r="C16" s="984" t="s">
        <v>392</v>
      </c>
      <c r="D16" s="984"/>
      <c r="E16" s="984"/>
      <c r="F16" s="984"/>
      <c r="G16" s="984"/>
      <c r="H16" s="984"/>
      <c r="I16" s="984"/>
      <c r="J16" s="984"/>
      <c r="K16" s="984"/>
      <c r="L16" s="984"/>
      <c r="M16" s="984"/>
      <c r="N16" s="984"/>
      <c r="O16" s="984"/>
      <c r="P16" s="984"/>
      <c r="X16" s="2"/>
      <c r="Z16" s="984" t="s">
        <v>392</v>
      </c>
      <c r="AA16" s="984"/>
      <c r="AB16" s="984"/>
      <c r="AC16" s="984"/>
      <c r="AD16" s="984"/>
      <c r="AE16" s="984"/>
      <c r="AF16" s="984"/>
      <c r="AG16" s="984"/>
      <c r="AH16" s="984"/>
      <c r="AI16" s="984"/>
      <c r="AJ16" s="984"/>
      <c r="AK16" s="984"/>
      <c r="AL16" s="984"/>
      <c r="AM16" s="984"/>
    </row>
    <row r="17" spans="1:58" ht="16.5" customHeight="1">
      <c r="A17" s="2"/>
      <c r="C17" s="984" t="s">
        <v>393</v>
      </c>
      <c r="D17" s="984"/>
      <c r="E17" s="984"/>
      <c r="F17" s="984"/>
      <c r="G17" s="984"/>
      <c r="H17" s="984"/>
      <c r="I17" s="984"/>
      <c r="J17" s="984"/>
      <c r="K17" s="984"/>
      <c r="L17" s="984"/>
      <c r="M17" s="984"/>
      <c r="N17" s="984"/>
      <c r="O17" s="984"/>
      <c r="P17" s="984"/>
      <c r="X17" s="2"/>
      <c r="Z17" s="984" t="s">
        <v>393</v>
      </c>
      <c r="AA17" s="984"/>
      <c r="AB17" s="984"/>
      <c r="AC17" s="984"/>
      <c r="AD17" s="984"/>
      <c r="AE17" s="984"/>
      <c r="AF17" s="984"/>
      <c r="AG17" s="984"/>
      <c r="AH17" s="984"/>
      <c r="AI17" s="984"/>
      <c r="AJ17" s="984"/>
      <c r="AK17" s="984"/>
      <c r="AL17" s="984"/>
      <c r="AM17" s="984"/>
    </row>
    <row r="18" spans="1:58" ht="16.5" customHeight="1">
      <c r="A18" s="2"/>
      <c r="C18" s="984" t="s">
        <v>394</v>
      </c>
      <c r="D18" s="984"/>
      <c r="E18" s="984"/>
      <c r="F18" s="984"/>
      <c r="G18" s="984"/>
      <c r="H18" s="984"/>
      <c r="I18" s="984"/>
      <c r="J18" s="984"/>
      <c r="K18" s="984"/>
      <c r="L18" s="984"/>
      <c r="M18" s="984"/>
      <c r="N18" s="984"/>
      <c r="O18" s="984"/>
      <c r="P18" s="984"/>
      <c r="X18" s="2"/>
      <c r="Z18" s="984" t="s">
        <v>394</v>
      </c>
      <c r="AA18" s="984"/>
      <c r="AB18" s="984"/>
      <c r="AC18" s="984"/>
      <c r="AD18" s="984"/>
      <c r="AE18" s="984"/>
      <c r="AF18" s="984"/>
      <c r="AG18" s="984"/>
      <c r="AH18" s="984"/>
      <c r="AI18" s="984"/>
      <c r="AJ18" s="984"/>
      <c r="AK18" s="984"/>
      <c r="AL18" s="984"/>
      <c r="AM18" s="984"/>
    </row>
    <row r="19" spans="1:58" ht="16.5" customHeight="1">
      <c r="A19" s="2"/>
      <c r="C19" s="984" t="s">
        <v>395</v>
      </c>
      <c r="D19" s="984"/>
      <c r="E19" s="984"/>
      <c r="F19" s="984"/>
      <c r="G19" s="984"/>
      <c r="H19" s="984"/>
      <c r="I19" s="984"/>
      <c r="J19" s="984"/>
      <c r="K19" s="984"/>
      <c r="L19" s="984"/>
      <c r="M19" s="984"/>
      <c r="N19" s="984"/>
      <c r="O19" s="984"/>
      <c r="P19" s="984"/>
      <c r="X19" s="2"/>
      <c r="Z19" s="984" t="s">
        <v>395</v>
      </c>
      <c r="AA19" s="984"/>
      <c r="AB19" s="984"/>
      <c r="AC19" s="984"/>
      <c r="AD19" s="984"/>
      <c r="AE19" s="984"/>
      <c r="AF19" s="984"/>
      <c r="AG19" s="984"/>
      <c r="AH19" s="984"/>
      <c r="AI19" s="984"/>
      <c r="AJ19" s="984"/>
      <c r="AK19" s="984"/>
      <c r="AL19" s="984"/>
      <c r="AM19" s="984"/>
    </row>
    <row r="20" spans="1:58">
      <c r="A20" s="186"/>
      <c r="B20" s="296"/>
      <c r="C20" s="296"/>
      <c r="D20" s="296"/>
      <c r="E20" s="296"/>
      <c r="F20" s="296"/>
      <c r="G20" s="296"/>
      <c r="H20" s="296"/>
      <c r="I20" s="296"/>
      <c r="J20" s="296"/>
      <c r="K20" s="296"/>
      <c r="L20" s="296"/>
      <c r="M20" s="296"/>
      <c r="N20" s="296"/>
      <c r="O20" s="296"/>
      <c r="P20" s="13"/>
      <c r="R20" s="5"/>
      <c r="X20" s="186"/>
      <c r="Y20" s="296"/>
      <c r="Z20" s="296"/>
      <c r="AA20" s="296"/>
      <c r="AB20" s="296"/>
      <c r="AC20" s="296"/>
      <c r="AD20" s="296"/>
      <c r="AE20" s="296"/>
      <c r="AF20" s="296"/>
      <c r="AG20" s="296"/>
      <c r="AH20" s="296"/>
      <c r="AI20" s="296"/>
      <c r="AJ20" s="296"/>
      <c r="AK20" s="296"/>
      <c r="AL20" s="296"/>
      <c r="AM20" s="13"/>
    </row>
    <row r="21" spans="1:58" ht="31.25" customHeight="1">
      <c r="A21" s="185" t="s">
        <v>396</v>
      </c>
      <c r="B21" s="1100" t="s">
        <v>397</v>
      </c>
      <c r="C21" s="1100"/>
      <c r="D21" s="1100"/>
      <c r="E21" s="1100"/>
      <c r="F21" s="1100"/>
      <c r="G21" s="1100"/>
      <c r="H21" s="1100"/>
      <c r="I21" s="1100"/>
      <c r="J21" s="1100"/>
      <c r="K21" s="1100"/>
      <c r="L21" s="1100"/>
      <c r="M21" s="1100"/>
      <c r="N21" s="1100"/>
      <c r="O21" s="1100"/>
      <c r="P21" s="1100"/>
      <c r="X21" s="185" t="s">
        <v>396</v>
      </c>
      <c r="Y21" s="1100" t="s">
        <v>397</v>
      </c>
      <c r="Z21" s="1100"/>
      <c r="AA21" s="1100"/>
      <c r="AB21" s="1100"/>
      <c r="AC21" s="1100"/>
      <c r="AD21" s="1100"/>
      <c r="AE21" s="1100"/>
      <c r="AF21" s="1100"/>
      <c r="AG21" s="1100"/>
      <c r="AH21" s="1100"/>
      <c r="AI21" s="1100"/>
      <c r="AJ21" s="1100"/>
      <c r="AK21" s="1100"/>
      <c r="AL21" s="1100"/>
      <c r="AM21" s="1100"/>
    </row>
    <row r="22" spans="1:58">
      <c r="A22" s="2"/>
      <c r="X22" s="2"/>
    </row>
    <row r="23" spans="1:58">
      <c r="A23" s="185" t="s">
        <v>398</v>
      </c>
      <c r="B23" s="1100" t="s">
        <v>399</v>
      </c>
      <c r="C23" s="1100"/>
      <c r="D23" s="1100"/>
      <c r="E23" s="1100"/>
      <c r="F23" s="1100"/>
      <c r="G23" s="1100"/>
      <c r="H23" s="1100"/>
      <c r="I23" s="1100"/>
      <c r="J23" s="1100"/>
      <c r="K23" s="1100"/>
      <c r="L23" s="1100"/>
      <c r="M23" s="1100"/>
      <c r="N23" s="1100"/>
      <c r="O23" s="1100"/>
      <c r="P23" s="1100"/>
      <c r="X23" s="185" t="s">
        <v>398</v>
      </c>
      <c r="Y23" s="1100" t="s">
        <v>399</v>
      </c>
      <c r="Z23" s="1100"/>
      <c r="AA23" s="1100"/>
      <c r="AB23" s="1100"/>
      <c r="AC23" s="1100"/>
      <c r="AD23" s="1100"/>
      <c r="AE23" s="1100"/>
      <c r="AF23" s="1100"/>
      <c r="AG23" s="1100"/>
      <c r="AH23" s="1100"/>
      <c r="AI23" s="1100"/>
      <c r="AJ23" s="1100"/>
      <c r="AK23" s="1100"/>
      <c r="AL23" s="1100"/>
      <c r="AM23" s="1100"/>
    </row>
    <row r="24" spans="1:58">
      <c r="A24" s="2"/>
      <c r="X24" s="2"/>
    </row>
    <row r="25" spans="1:58" ht="33" customHeight="1">
      <c r="A25" s="185" t="s">
        <v>400</v>
      </c>
      <c r="B25" s="1100" t="s">
        <v>401</v>
      </c>
      <c r="C25" s="1100"/>
      <c r="D25" s="1100"/>
      <c r="E25" s="1100"/>
      <c r="F25" s="1100"/>
      <c r="G25" s="1100"/>
      <c r="H25" s="1100"/>
      <c r="I25" s="1100"/>
      <c r="J25" s="1100"/>
      <c r="K25" s="1100"/>
      <c r="L25" s="1100"/>
      <c r="M25" s="1100"/>
      <c r="N25" s="1100"/>
      <c r="O25" s="1100"/>
      <c r="P25" s="1100"/>
      <c r="R25" s="5"/>
      <c r="X25" s="185" t="s">
        <v>400</v>
      </c>
      <c r="Y25" s="1100" t="s">
        <v>401</v>
      </c>
      <c r="Z25" s="1100"/>
      <c r="AA25" s="1100"/>
      <c r="AB25" s="1100"/>
      <c r="AC25" s="1100"/>
      <c r="AD25" s="1100"/>
      <c r="AE25" s="1100"/>
      <c r="AF25" s="1100"/>
      <c r="AG25" s="1100"/>
      <c r="AH25" s="1100"/>
      <c r="AI25" s="1100"/>
      <c r="AJ25" s="1100"/>
      <c r="AK25" s="1100"/>
      <c r="AL25" s="1100"/>
      <c r="AM25" s="1100"/>
    </row>
    <row r="26" spans="1:58">
      <c r="A26" s="185"/>
      <c r="B26" s="299"/>
      <c r="C26" s="299"/>
      <c r="D26" s="299"/>
      <c r="E26" s="299"/>
      <c r="F26" s="299"/>
      <c r="G26" s="299"/>
      <c r="H26" s="299"/>
      <c r="I26" s="299"/>
      <c r="J26" s="299"/>
      <c r="K26" s="299"/>
      <c r="L26" s="299"/>
      <c r="M26" s="299"/>
      <c r="N26" s="299"/>
      <c r="O26" s="299"/>
      <c r="P26" s="13"/>
      <c r="R26" s="5"/>
      <c r="X26" s="185"/>
      <c r="Y26" s="299"/>
      <c r="Z26" s="299"/>
      <c r="AA26" s="299"/>
      <c r="AB26" s="299"/>
      <c r="AC26" s="299"/>
      <c r="AD26" s="299"/>
      <c r="AE26" s="299"/>
      <c r="AF26" s="299"/>
      <c r="AG26" s="299"/>
      <c r="AH26" s="299"/>
      <c r="AI26" s="299"/>
      <c r="AJ26" s="299"/>
      <c r="AK26" s="299"/>
      <c r="AL26" s="299"/>
      <c r="AM26" s="13"/>
    </row>
    <row r="27" spans="1:58" s="187" customFormat="1" ht="19.25" customHeight="1">
      <c r="A27" s="438"/>
      <c r="B27" s="1105" t="s">
        <v>402</v>
      </c>
      <c r="C27" s="1105"/>
      <c r="D27" s="1105"/>
      <c r="E27" s="1105"/>
      <c r="F27" s="1105"/>
      <c r="G27" s="1105"/>
      <c r="H27" s="1105"/>
      <c r="I27" s="1105"/>
      <c r="J27" s="1105"/>
      <c r="K27" s="1105"/>
      <c r="L27" s="1105"/>
      <c r="M27" s="1105"/>
      <c r="N27" s="1105"/>
      <c r="O27" s="1105"/>
      <c r="P27" s="1105"/>
      <c r="Q27" s="439"/>
      <c r="R27" s="440" t="s">
        <v>403</v>
      </c>
      <c r="T27" s="439"/>
      <c r="U27" s="439"/>
      <c r="V27" s="439"/>
      <c r="W27" s="439"/>
      <c r="X27" s="438"/>
      <c r="Y27" s="1105" t="s">
        <v>402</v>
      </c>
      <c r="Z27" s="1105"/>
      <c r="AA27" s="1105"/>
      <c r="AB27" s="1105"/>
      <c r="AC27" s="1105"/>
      <c r="AD27" s="1105"/>
      <c r="AE27" s="1105"/>
      <c r="AF27" s="1105"/>
      <c r="AG27" s="1105"/>
      <c r="AH27" s="1105"/>
      <c r="AI27" s="1105"/>
      <c r="AJ27" s="1105"/>
      <c r="AK27" s="1105"/>
      <c r="AL27" s="1105"/>
      <c r="AM27" s="1105"/>
      <c r="AN27" s="439"/>
      <c r="AO27" s="439"/>
      <c r="AP27" s="439"/>
      <c r="AQ27" s="439"/>
      <c r="AR27" s="439"/>
      <c r="AS27" s="439"/>
      <c r="AT27" s="439"/>
      <c r="AU27" s="439"/>
      <c r="AV27" s="439"/>
      <c r="AW27" s="439"/>
      <c r="AX27" s="439"/>
      <c r="AY27" s="439"/>
      <c r="AZ27" s="439"/>
      <c r="BA27" s="439"/>
      <c r="BB27" s="439"/>
      <c r="BC27" s="439"/>
      <c r="BD27" s="439"/>
      <c r="BE27" s="439"/>
      <c r="BF27" s="439"/>
    </row>
    <row r="28" spans="1:58" s="133" customFormat="1" ht="14">
      <c r="A28" s="188"/>
      <c r="B28" s="188"/>
      <c r="C28" s="188"/>
      <c r="D28" s="188"/>
      <c r="E28" s="188"/>
      <c r="F28" s="188"/>
      <c r="G28" s="188"/>
      <c r="H28" s="188"/>
      <c r="I28" s="188"/>
      <c r="J28" s="188"/>
      <c r="K28" s="188"/>
      <c r="L28" s="188"/>
      <c r="M28" s="188"/>
      <c r="N28" s="188"/>
      <c r="O28" s="188"/>
      <c r="X28" s="188"/>
      <c r="Y28" s="188"/>
      <c r="Z28" s="188"/>
      <c r="AA28" s="188"/>
      <c r="AB28" s="188"/>
      <c r="AC28" s="188"/>
      <c r="AD28" s="188"/>
      <c r="AE28" s="188"/>
      <c r="AF28" s="188"/>
      <c r="AG28" s="188"/>
      <c r="AH28" s="188"/>
      <c r="AI28" s="188"/>
      <c r="AJ28" s="188"/>
      <c r="AK28" s="188"/>
      <c r="AL28" s="188"/>
    </row>
    <row r="29" spans="1:58" ht="17.25" customHeight="1">
      <c r="A29" s="133"/>
      <c r="B29" s="1106" t="s">
        <v>141</v>
      </c>
      <c r="C29" s="1106"/>
      <c r="D29" s="441">
        <f>第２号様式_１枚目!K3</f>
        <v>0</v>
      </c>
      <c r="E29" s="133" t="s">
        <v>0</v>
      </c>
      <c r="F29" s="442">
        <f>第２号様式_１枚目!M3</f>
        <v>0</v>
      </c>
      <c r="G29" s="133" t="s">
        <v>404</v>
      </c>
      <c r="H29" s="442">
        <f>第２号様式_１枚目!O3</f>
        <v>0</v>
      </c>
      <c r="I29" s="133" t="s">
        <v>405</v>
      </c>
      <c r="J29" s="133"/>
      <c r="K29" s="133"/>
      <c r="L29" s="133"/>
      <c r="M29" s="133"/>
      <c r="X29" s="133"/>
      <c r="Y29" s="1106" t="s">
        <v>141</v>
      </c>
      <c r="Z29" s="1106"/>
      <c r="AA29" s="764">
        <v>5</v>
      </c>
      <c r="AB29" s="133" t="s">
        <v>0</v>
      </c>
      <c r="AC29" s="765">
        <v>3</v>
      </c>
      <c r="AD29" s="133" t="s">
        <v>404</v>
      </c>
      <c r="AE29" s="765">
        <v>15</v>
      </c>
      <c r="AF29" s="133" t="s">
        <v>405</v>
      </c>
      <c r="AG29" s="133"/>
      <c r="AH29" s="133"/>
      <c r="AI29" s="133"/>
      <c r="AJ29" s="133"/>
    </row>
    <row r="30" spans="1:58" ht="17.25" customHeight="1">
      <c r="A30" s="133"/>
      <c r="C30" s="133" t="s">
        <v>406</v>
      </c>
      <c r="D30" s="133"/>
      <c r="E30" s="133"/>
      <c r="F30" s="133"/>
      <c r="G30" s="133"/>
      <c r="H30" s="133"/>
      <c r="I30" s="133"/>
      <c r="J30" s="133"/>
      <c r="K30" s="133"/>
      <c r="L30" s="133"/>
      <c r="M30" s="133"/>
      <c r="X30" s="133"/>
      <c r="Z30" s="133" t="s">
        <v>406</v>
      </c>
      <c r="AA30" s="133"/>
      <c r="AB30" s="133"/>
      <c r="AC30" s="133"/>
      <c r="AD30" s="133"/>
      <c r="AE30" s="133"/>
      <c r="AF30" s="133"/>
      <c r="AG30" s="133"/>
      <c r="AH30" s="133"/>
      <c r="AI30" s="133"/>
      <c r="AJ30" s="133"/>
    </row>
    <row r="31" spans="1:58" ht="17.25" customHeight="1">
      <c r="A31" s="133"/>
      <c r="B31" s="133"/>
      <c r="C31" s="133"/>
      <c r="D31" s="1107">
        <f>基本情報!E6</f>
        <v>0</v>
      </c>
      <c r="E31" s="1107"/>
      <c r="F31" s="1107"/>
      <c r="G31" s="1107"/>
      <c r="H31" s="1107"/>
      <c r="I31" s="1107"/>
      <c r="J31" s="1107"/>
      <c r="K31" s="1107"/>
      <c r="L31" s="1107"/>
      <c r="M31" s="1107"/>
      <c r="N31" s="943"/>
      <c r="X31" s="133"/>
      <c r="Y31" s="133"/>
      <c r="Z31" s="133"/>
      <c r="AA31" s="1108" t="s">
        <v>1091</v>
      </c>
      <c r="AB31" s="1108"/>
      <c r="AC31" s="1108"/>
      <c r="AD31" s="1108"/>
      <c r="AE31" s="1108"/>
      <c r="AF31" s="1108"/>
      <c r="AG31" s="1108"/>
      <c r="AH31" s="1108"/>
      <c r="AI31" s="1108"/>
      <c r="AJ31" s="1108"/>
      <c r="AK31" s="1109"/>
    </row>
    <row r="32" spans="1:58" ht="17.25" customHeight="1">
      <c r="A32" s="133"/>
      <c r="B32" s="133"/>
      <c r="C32" s="133" t="s">
        <v>375</v>
      </c>
      <c r="D32" s="189"/>
      <c r="E32" s="189"/>
      <c r="F32" s="189"/>
      <c r="G32" s="189"/>
      <c r="H32" s="189"/>
      <c r="I32" s="189"/>
      <c r="J32" s="189"/>
      <c r="K32" s="189"/>
      <c r="L32" s="189"/>
      <c r="M32" s="189"/>
      <c r="N32" s="189"/>
      <c r="X32" s="133"/>
      <c r="Y32" s="133"/>
      <c r="Z32" s="133" t="s">
        <v>375</v>
      </c>
      <c r="AA32" s="189"/>
      <c r="AB32" s="189"/>
      <c r="AC32" s="189"/>
      <c r="AD32" s="189"/>
      <c r="AE32" s="189"/>
      <c r="AF32" s="189"/>
      <c r="AG32" s="189"/>
      <c r="AH32" s="189"/>
      <c r="AI32" s="189"/>
      <c r="AJ32" s="189"/>
      <c r="AK32" s="189"/>
    </row>
    <row r="33" spans="1:39" ht="17.25" customHeight="1">
      <c r="A33" s="133"/>
      <c r="B33" s="133"/>
      <c r="C33" s="133"/>
      <c r="D33" s="1107">
        <f>基本情報!E4</f>
        <v>0</v>
      </c>
      <c r="E33" s="1107"/>
      <c r="F33" s="1107"/>
      <c r="G33" s="1107"/>
      <c r="H33" s="1107"/>
      <c r="I33" s="1107"/>
      <c r="J33" s="1107"/>
      <c r="K33" s="1107"/>
      <c r="L33" s="1107"/>
      <c r="M33" s="1107"/>
      <c r="N33" s="943"/>
      <c r="X33" s="133"/>
      <c r="Y33" s="133"/>
      <c r="Z33" s="133"/>
      <c r="AA33" s="1108" t="s">
        <v>1089</v>
      </c>
      <c r="AB33" s="1108"/>
      <c r="AC33" s="1108"/>
      <c r="AD33" s="1108"/>
      <c r="AE33" s="1108"/>
      <c r="AF33" s="1108"/>
      <c r="AG33" s="1108"/>
      <c r="AH33" s="1108"/>
      <c r="AI33" s="1108"/>
      <c r="AJ33" s="1108"/>
      <c r="AK33" s="1109"/>
    </row>
    <row r="34" spans="1:39" ht="14">
      <c r="A34" s="133"/>
      <c r="B34" s="133"/>
      <c r="C34" s="133" t="s">
        <v>61</v>
      </c>
      <c r="D34" s="133"/>
      <c r="E34" s="133"/>
      <c r="F34" s="133"/>
      <c r="G34" s="133"/>
      <c r="H34" s="133"/>
      <c r="I34" s="133"/>
      <c r="J34" s="133"/>
      <c r="K34" s="133"/>
      <c r="L34" s="133"/>
      <c r="M34" s="133"/>
      <c r="X34" s="133"/>
      <c r="Y34" s="133"/>
      <c r="Z34" s="133" t="s">
        <v>61</v>
      </c>
      <c r="AA34" s="133"/>
      <c r="AB34" s="133"/>
      <c r="AC34" s="133"/>
      <c r="AD34" s="133"/>
      <c r="AE34" s="133"/>
      <c r="AF34" s="133"/>
      <c r="AG34" s="133"/>
      <c r="AH34" s="133"/>
      <c r="AI34" s="133"/>
      <c r="AJ34" s="133"/>
    </row>
    <row r="35" spans="1:39" ht="19.25" customHeight="1">
      <c r="A35" s="133"/>
      <c r="B35" s="133"/>
      <c r="C35" s="133"/>
      <c r="D35" s="1103">
        <f>基本情報!E7</f>
        <v>0</v>
      </c>
      <c r="E35" s="1103"/>
      <c r="F35" s="1103"/>
      <c r="G35" s="1103"/>
      <c r="H35" s="1103"/>
      <c r="I35" s="190"/>
      <c r="J35" s="1104">
        <f>基本情報!E9</f>
        <v>0</v>
      </c>
      <c r="K35" s="1104"/>
      <c r="L35" s="1104"/>
      <c r="M35" s="1104"/>
      <c r="N35" s="1104"/>
      <c r="X35" s="133"/>
      <c r="Y35" s="133"/>
      <c r="Z35" s="133"/>
      <c r="AA35" s="1110" t="s">
        <v>1090</v>
      </c>
      <c r="AB35" s="1110"/>
      <c r="AC35" s="1110"/>
      <c r="AD35" s="1110"/>
      <c r="AE35" s="1110"/>
      <c r="AF35" s="190"/>
      <c r="AG35" s="1111" t="s">
        <v>970</v>
      </c>
      <c r="AH35" s="1111"/>
      <c r="AI35" s="1111"/>
      <c r="AJ35" s="1111"/>
      <c r="AK35" s="1111"/>
    </row>
    <row r="36" spans="1:39" ht="17.399999999999999" customHeight="1">
      <c r="A36" s="191" t="s">
        <v>407</v>
      </c>
      <c r="B36" s="173"/>
      <c r="C36" s="173"/>
      <c r="D36" s="188"/>
      <c r="E36" s="188"/>
      <c r="F36" s="188"/>
      <c r="G36" s="188"/>
      <c r="H36" s="188"/>
      <c r="I36" s="188"/>
      <c r="J36" s="188"/>
      <c r="K36" s="188"/>
      <c r="L36" s="188"/>
      <c r="M36" s="188"/>
      <c r="N36" s="188"/>
      <c r="O36" s="188"/>
      <c r="P36" s="188"/>
      <c r="X36" s="191" t="s">
        <v>407</v>
      </c>
      <c r="Y36" s="173"/>
      <c r="Z36" s="173"/>
      <c r="AA36" s="188"/>
      <c r="AB36" s="188"/>
      <c r="AC36" s="188"/>
      <c r="AD36" s="188"/>
      <c r="AE36" s="188"/>
      <c r="AF36" s="188"/>
      <c r="AG36" s="188"/>
      <c r="AH36" s="188"/>
      <c r="AI36" s="188"/>
      <c r="AJ36" s="188"/>
      <c r="AK36" s="188"/>
      <c r="AL36" s="188"/>
      <c r="AM36" s="188"/>
    </row>
    <row r="37" spans="1:39" ht="14">
      <c r="D37" s="133"/>
      <c r="E37" s="133"/>
      <c r="F37" s="133"/>
      <c r="G37" s="133"/>
      <c r="H37" s="133"/>
      <c r="I37" s="133"/>
      <c r="J37" s="133"/>
      <c r="K37" s="133"/>
      <c r="L37" s="133"/>
      <c r="M37" s="133"/>
      <c r="N37" s="133"/>
      <c r="O37" s="133"/>
      <c r="AA37" s="133"/>
      <c r="AB37" s="133"/>
      <c r="AC37" s="133"/>
      <c r="AD37" s="133"/>
      <c r="AE37" s="133"/>
      <c r="AF37" s="133"/>
      <c r="AG37" s="133"/>
      <c r="AH37" s="133"/>
      <c r="AI37" s="133"/>
      <c r="AJ37" s="133"/>
      <c r="AK37" s="133"/>
      <c r="AL37" s="133"/>
    </row>
    <row r="38" spans="1:39" ht="14">
      <c r="D38" s="133"/>
      <c r="E38" s="133"/>
      <c r="F38" s="133"/>
      <c r="G38" s="133"/>
      <c r="H38" s="133"/>
      <c r="I38" s="133"/>
      <c r="J38" s="133"/>
      <c r="K38" s="133"/>
      <c r="L38" s="133"/>
      <c r="M38" s="133"/>
      <c r="N38" s="133"/>
      <c r="O38" s="133"/>
      <c r="AA38" s="133"/>
      <c r="AB38" s="133"/>
      <c r="AC38" s="133"/>
      <c r="AD38" s="133"/>
      <c r="AE38" s="133"/>
      <c r="AF38" s="133"/>
      <c r="AG38" s="133"/>
      <c r="AH38" s="133"/>
      <c r="AI38" s="133"/>
      <c r="AJ38" s="133"/>
      <c r="AK38" s="133"/>
      <c r="AL38" s="133"/>
    </row>
    <row r="39" spans="1:39" ht="14">
      <c r="D39" s="133"/>
      <c r="E39" s="133"/>
      <c r="F39" s="133"/>
      <c r="G39" s="133"/>
      <c r="H39" s="133"/>
      <c r="I39" s="133"/>
      <c r="J39" s="133"/>
      <c r="K39" s="133"/>
      <c r="L39" s="133"/>
      <c r="M39" s="133"/>
      <c r="N39" s="133"/>
      <c r="O39" s="133"/>
      <c r="AA39" s="133"/>
      <c r="AB39" s="133"/>
      <c r="AC39" s="133"/>
      <c r="AD39" s="133"/>
      <c r="AE39" s="133"/>
      <c r="AF39" s="133"/>
      <c r="AG39" s="133"/>
      <c r="AH39" s="133"/>
      <c r="AI39" s="133"/>
      <c r="AJ39" s="133"/>
      <c r="AK39" s="133"/>
      <c r="AL39" s="133"/>
    </row>
  </sheetData>
  <sheetProtection algorithmName="SHA-512" hashValue="XHSJOQrxjOgEvi5vMqm2ptw2xQf41mF5udPBoFhws/yN2+ys8jOdssSyXwBGKtdeMU8jdh1ZA9DovlWSEIE22w==" saltValue="Si/w1husn2h21IDyswi+ew==" spinCount="100000" sheet="1" formatCells="0"/>
  <mergeCells count="40">
    <mergeCell ref="Y29:Z29"/>
    <mergeCell ref="AA31:AK31"/>
    <mergeCell ref="AA33:AK33"/>
    <mergeCell ref="AA35:AE35"/>
    <mergeCell ref="AG35:AK35"/>
    <mergeCell ref="Z19:AM19"/>
    <mergeCell ref="Y21:AM21"/>
    <mergeCell ref="Y23:AM23"/>
    <mergeCell ref="Y25:AM25"/>
    <mergeCell ref="Y27:AM27"/>
    <mergeCell ref="Y14:AM14"/>
    <mergeCell ref="Z15:AM15"/>
    <mergeCell ref="Z16:AM16"/>
    <mergeCell ref="Z17:AM17"/>
    <mergeCell ref="Z18:AM18"/>
    <mergeCell ref="X3:AM3"/>
    <mergeCell ref="X4:AM4"/>
    <mergeCell ref="Y9:AM9"/>
    <mergeCell ref="Y11:AM11"/>
    <mergeCell ref="Y13:AM13"/>
    <mergeCell ref="D35:H35"/>
    <mergeCell ref="J35:N35"/>
    <mergeCell ref="B23:P23"/>
    <mergeCell ref="B25:P25"/>
    <mergeCell ref="B27:P27"/>
    <mergeCell ref="B29:C29"/>
    <mergeCell ref="D31:N31"/>
    <mergeCell ref="D33:N33"/>
    <mergeCell ref="B21:P21"/>
    <mergeCell ref="A3:P3"/>
    <mergeCell ref="A4:P4"/>
    <mergeCell ref="B9:P9"/>
    <mergeCell ref="B11:P11"/>
    <mergeCell ref="B13:P13"/>
    <mergeCell ref="B14:P14"/>
    <mergeCell ref="C15:P15"/>
    <mergeCell ref="C16:P16"/>
    <mergeCell ref="C17:P17"/>
    <mergeCell ref="C18:P18"/>
    <mergeCell ref="C19:P19"/>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38100</xdr:colOff>
                    <xdr:row>25</xdr:row>
                    <xdr:rowOff>107950</xdr:rowOff>
                  </from>
                  <to>
                    <xdr:col>4</xdr:col>
                    <xdr:colOff>273050</xdr:colOff>
                    <xdr:row>27</xdr:row>
                    <xdr:rowOff>82550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24</xdr:col>
                    <xdr:colOff>38100</xdr:colOff>
                    <xdr:row>25</xdr:row>
                    <xdr:rowOff>107950</xdr:rowOff>
                  </from>
                  <to>
                    <xdr:col>27</xdr:col>
                    <xdr:colOff>266700</xdr:colOff>
                    <xdr:row>27</xdr:row>
                    <xdr:rowOff>82550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BF43"/>
  <sheetViews>
    <sheetView showGridLines="0" showZeros="0" view="pageBreakPreview" zoomScale="55" zoomScaleNormal="100" zoomScaleSheetLayoutView="55" workbookViewId="0">
      <selection sqref="A1:M1"/>
    </sheetView>
  </sheetViews>
  <sheetFormatPr defaultColWidth="8.83203125" defaultRowHeight="13"/>
  <cols>
    <col min="1" max="3" width="2.5" style="1" customWidth="1"/>
    <col min="4" max="7" width="3.9140625" style="1" customWidth="1"/>
    <col min="8" max="9" width="4.33203125" style="1" customWidth="1"/>
    <col min="10" max="10" width="3.08203125" style="1" customWidth="1"/>
    <col min="11" max="13" width="8.83203125" style="1"/>
    <col min="14" max="14" width="12.4140625" style="1" customWidth="1"/>
    <col min="15" max="15" width="3.08203125" style="1" customWidth="1"/>
    <col min="16" max="16" width="1.6640625" style="1" customWidth="1"/>
    <col min="17" max="17" width="1.9140625" style="1" customWidth="1"/>
    <col min="18" max="23" width="8.83203125" style="1"/>
    <col min="24" max="26" width="2.5" style="1" customWidth="1"/>
    <col min="27" max="30" width="3.9140625" style="1" customWidth="1"/>
    <col min="31" max="32" width="4.33203125" style="1" customWidth="1"/>
    <col min="33" max="33" width="3.08203125" style="1" customWidth="1"/>
    <col min="34" max="36" width="8.83203125" style="1"/>
    <col min="37" max="37" width="12.4140625" style="1" customWidth="1"/>
    <col min="38" max="38" width="3.08203125" style="1" customWidth="1"/>
    <col min="39" max="39" width="1.6640625" style="1" customWidth="1"/>
    <col min="40" max="16384" width="8.83203125" style="1"/>
  </cols>
  <sheetData>
    <row r="1" spans="1:39">
      <c r="A1" s="1" t="s">
        <v>383</v>
      </c>
    </row>
    <row r="3" spans="1:39" s="135" customFormat="1" ht="14">
      <c r="A3" s="1101" t="s">
        <v>12</v>
      </c>
      <c r="B3" s="1101"/>
      <c r="C3" s="1101"/>
      <c r="D3" s="1101"/>
      <c r="E3" s="1101"/>
      <c r="F3" s="1101"/>
      <c r="G3" s="1101"/>
      <c r="H3" s="1101"/>
      <c r="I3" s="1101"/>
      <c r="J3" s="1101"/>
      <c r="K3" s="1101"/>
      <c r="L3" s="1101"/>
      <c r="M3" s="1101"/>
      <c r="N3" s="1101"/>
      <c r="O3" s="1101"/>
      <c r="P3" s="1101"/>
      <c r="Q3" s="385"/>
      <c r="R3" s="385"/>
      <c r="S3" s="385"/>
      <c r="T3" s="385"/>
      <c r="U3" s="385"/>
      <c r="V3" s="385"/>
      <c r="W3" s="385"/>
      <c r="X3" s="1101"/>
      <c r="Y3" s="1101"/>
      <c r="Z3" s="1101"/>
      <c r="AA3" s="1101"/>
      <c r="AB3" s="1101"/>
      <c r="AC3" s="1101"/>
      <c r="AD3" s="1101"/>
      <c r="AE3" s="1101"/>
      <c r="AF3" s="1101"/>
      <c r="AG3" s="1101"/>
      <c r="AH3" s="1101"/>
      <c r="AI3" s="1101"/>
      <c r="AJ3" s="1101"/>
      <c r="AK3" s="1101"/>
      <c r="AL3" s="1101"/>
      <c r="AM3" s="1101"/>
    </row>
    <row r="4" spans="1:39" s="18" customFormat="1" ht="21">
      <c r="A4" s="1102" t="s">
        <v>384</v>
      </c>
      <c r="B4" s="1102"/>
      <c r="C4" s="1102"/>
      <c r="D4" s="1102"/>
      <c r="E4" s="1102"/>
      <c r="F4" s="1102"/>
      <c r="G4" s="1102"/>
      <c r="H4" s="1102"/>
      <c r="I4" s="1102"/>
      <c r="J4" s="1102"/>
      <c r="K4" s="1102"/>
      <c r="L4" s="1102"/>
      <c r="M4" s="1102"/>
      <c r="N4" s="1102"/>
      <c r="O4" s="1102"/>
      <c r="P4" s="1102"/>
      <c r="X4" s="1102"/>
      <c r="Y4" s="1102"/>
      <c r="Z4" s="1102"/>
      <c r="AA4" s="1102"/>
      <c r="AB4" s="1102"/>
      <c r="AC4" s="1102"/>
      <c r="AD4" s="1102"/>
      <c r="AE4" s="1102"/>
      <c r="AF4" s="1102"/>
      <c r="AG4" s="1102"/>
      <c r="AH4" s="1102"/>
      <c r="AI4" s="1102"/>
      <c r="AJ4" s="1102"/>
      <c r="AK4" s="1102"/>
      <c r="AL4" s="1102"/>
      <c r="AM4" s="1102"/>
    </row>
    <row r="5" spans="1:39" ht="6.65" customHeight="1"/>
    <row r="6" spans="1:39" ht="16.5" customHeight="1">
      <c r="A6" s="135" t="s">
        <v>228</v>
      </c>
      <c r="B6" s="135"/>
      <c r="C6" s="135"/>
      <c r="D6" s="135"/>
      <c r="X6" s="135"/>
      <c r="Y6" s="135"/>
      <c r="Z6" s="135"/>
      <c r="AA6" s="135"/>
    </row>
    <row r="7" spans="1:39" ht="16.5" customHeight="1">
      <c r="A7" s="135" t="s">
        <v>229</v>
      </c>
      <c r="B7" s="135"/>
      <c r="C7" s="135"/>
      <c r="D7" s="135"/>
      <c r="X7" s="135"/>
      <c r="Y7" s="135"/>
      <c r="Z7" s="135"/>
      <c r="AA7" s="135"/>
    </row>
    <row r="8" spans="1:39" ht="11.4" customHeight="1"/>
    <row r="9" spans="1:39" ht="83.4" customHeight="1">
      <c r="A9" s="185" t="s">
        <v>385</v>
      </c>
      <c r="B9" s="1100" t="s">
        <v>778</v>
      </c>
      <c r="C9" s="1100"/>
      <c r="D9" s="1100"/>
      <c r="E9" s="1100"/>
      <c r="F9" s="1100"/>
      <c r="G9" s="1100"/>
      <c r="H9" s="1100"/>
      <c r="I9" s="1100"/>
      <c r="J9" s="1100"/>
      <c r="K9" s="1100"/>
      <c r="L9" s="1100"/>
      <c r="M9" s="1100"/>
      <c r="N9" s="1100"/>
      <c r="O9" s="1100"/>
      <c r="P9" s="1100"/>
      <c r="X9" s="185"/>
      <c r="Y9" s="1100"/>
      <c r="Z9" s="1100"/>
      <c r="AA9" s="1100"/>
      <c r="AB9" s="1100"/>
      <c r="AC9" s="1100"/>
      <c r="AD9" s="1100"/>
      <c r="AE9" s="1100"/>
      <c r="AF9" s="1100"/>
      <c r="AG9" s="1100"/>
      <c r="AH9" s="1100"/>
      <c r="AI9" s="1100"/>
      <c r="AJ9" s="1100"/>
      <c r="AK9" s="1100"/>
      <c r="AL9" s="1100"/>
      <c r="AM9" s="1100"/>
    </row>
    <row r="10" spans="1:39">
      <c r="A10" s="186"/>
      <c r="B10" s="296"/>
      <c r="C10" s="296"/>
      <c r="D10" s="296"/>
      <c r="E10" s="296"/>
      <c r="F10" s="296"/>
      <c r="G10" s="296"/>
      <c r="H10" s="296"/>
      <c r="I10" s="296"/>
      <c r="J10" s="296"/>
      <c r="K10" s="296"/>
      <c r="L10" s="296"/>
      <c r="M10" s="296"/>
      <c r="N10" s="296"/>
      <c r="O10" s="296"/>
      <c r="P10" s="13"/>
      <c r="R10" s="5"/>
      <c r="X10" s="186"/>
      <c r="Y10" s="296"/>
      <c r="Z10" s="296"/>
      <c r="AA10" s="296"/>
      <c r="AB10" s="296"/>
      <c r="AC10" s="296"/>
      <c r="AD10" s="296"/>
      <c r="AE10" s="296"/>
      <c r="AF10" s="296"/>
      <c r="AG10" s="296"/>
      <c r="AH10" s="296"/>
      <c r="AI10" s="296"/>
      <c r="AJ10" s="296"/>
      <c r="AK10" s="296"/>
      <c r="AL10" s="296"/>
      <c r="AM10" s="13"/>
    </row>
    <row r="11" spans="1:39" ht="45" customHeight="1">
      <c r="A11" s="185" t="s">
        <v>386</v>
      </c>
      <c r="B11" s="1100" t="s">
        <v>387</v>
      </c>
      <c r="C11" s="1100"/>
      <c r="D11" s="1100"/>
      <c r="E11" s="1100"/>
      <c r="F11" s="1100"/>
      <c r="G11" s="1100"/>
      <c r="H11" s="1100"/>
      <c r="I11" s="1100"/>
      <c r="J11" s="1100"/>
      <c r="K11" s="1100"/>
      <c r="L11" s="1100"/>
      <c r="M11" s="1100"/>
      <c r="N11" s="1100"/>
      <c r="O11" s="1100"/>
      <c r="P11" s="1100"/>
      <c r="V11" s="292"/>
      <c r="X11" s="185"/>
      <c r="Y11" s="1100"/>
      <c r="Z11" s="1100"/>
      <c r="AA11" s="1100"/>
      <c r="AB11" s="1100"/>
      <c r="AC11" s="1100"/>
      <c r="AD11" s="1100"/>
      <c r="AE11" s="1100"/>
      <c r="AF11" s="1100"/>
      <c r="AG11" s="1100"/>
      <c r="AH11" s="1100"/>
      <c r="AI11" s="1100"/>
      <c r="AJ11" s="1100"/>
      <c r="AK11" s="1100"/>
      <c r="AL11" s="1100"/>
      <c r="AM11" s="1100"/>
    </row>
    <row r="12" spans="1:39">
      <c r="A12" s="186"/>
      <c r="B12" s="296"/>
      <c r="C12" s="296"/>
      <c r="D12" s="296"/>
      <c r="E12" s="296"/>
      <c r="F12" s="296"/>
      <c r="G12" s="296"/>
      <c r="H12" s="296"/>
      <c r="I12" s="296"/>
      <c r="J12" s="296"/>
      <c r="K12" s="296"/>
      <c r="L12" s="296"/>
      <c r="M12" s="296"/>
      <c r="N12" s="296"/>
      <c r="O12" s="296"/>
      <c r="P12" s="13"/>
      <c r="R12" s="5"/>
      <c r="X12" s="186"/>
      <c r="Y12" s="296"/>
      <c r="Z12" s="296"/>
      <c r="AA12" s="296"/>
      <c r="AB12" s="296"/>
      <c r="AC12" s="296"/>
      <c r="AD12" s="296"/>
      <c r="AE12" s="296"/>
      <c r="AF12" s="296"/>
      <c r="AG12" s="296"/>
      <c r="AH12" s="296"/>
      <c r="AI12" s="296"/>
      <c r="AJ12" s="296"/>
      <c r="AK12" s="296"/>
      <c r="AL12" s="296"/>
      <c r="AM12" s="13"/>
    </row>
    <row r="13" spans="1:39" ht="31.25" customHeight="1">
      <c r="A13" s="185" t="s">
        <v>388</v>
      </c>
      <c r="B13" s="1100" t="s">
        <v>389</v>
      </c>
      <c r="C13" s="1100"/>
      <c r="D13" s="1100"/>
      <c r="E13" s="1100"/>
      <c r="F13" s="1100"/>
      <c r="G13" s="1100"/>
      <c r="H13" s="1100"/>
      <c r="I13" s="1100"/>
      <c r="J13" s="1100"/>
      <c r="K13" s="1100"/>
      <c r="L13" s="1100"/>
      <c r="M13" s="1100"/>
      <c r="N13" s="1100"/>
      <c r="O13" s="1100"/>
      <c r="P13" s="1100"/>
      <c r="X13" s="185"/>
      <c r="Y13" s="1100"/>
      <c r="Z13" s="1100"/>
      <c r="AA13" s="1100"/>
      <c r="AB13" s="1100"/>
      <c r="AC13" s="1100"/>
      <c r="AD13" s="1100"/>
      <c r="AE13" s="1100"/>
      <c r="AF13" s="1100"/>
      <c r="AG13" s="1100"/>
      <c r="AH13" s="1100"/>
      <c r="AI13" s="1100"/>
      <c r="AJ13" s="1100"/>
      <c r="AK13" s="1100"/>
      <c r="AL13" s="1100"/>
      <c r="AM13" s="1100"/>
    </row>
    <row r="14" spans="1:39" ht="16.5" customHeight="1">
      <c r="A14" s="2"/>
      <c r="B14" s="984" t="s">
        <v>390</v>
      </c>
      <c r="C14" s="984"/>
      <c r="D14" s="984"/>
      <c r="E14" s="984"/>
      <c r="F14" s="984"/>
      <c r="G14" s="984"/>
      <c r="H14" s="984"/>
      <c r="I14" s="984"/>
      <c r="J14" s="984"/>
      <c r="K14" s="984"/>
      <c r="L14" s="984"/>
      <c r="M14" s="984"/>
      <c r="N14" s="984"/>
      <c r="O14" s="984"/>
      <c r="P14" s="984"/>
      <c r="X14" s="2"/>
      <c r="Y14" s="984"/>
      <c r="Z14" s="984"/>
      <c r="AA14" s="984"/>
      <c r="AB14" s="984"/>
      <c r="AC14" s="984"/>
      <c r="AD14" s="984"/>
      <c r="AE14" s="984"/>
      <c r="AF14" s="984"/>
      <c r="AG14" s="984"/>
      <c r="AH14" s="984"/>
      <c r="AI14" s="984"/>
      <c r="AJ14" s="984"/>
      <c r="AK14" s="984"/>
      <c r="AL14" s="984"/>
      <c r="AM14" s="984"/>
    </row>
    <row r="15" spans="1:39" ht="16.5" customHeight="1">
      <c r="A15" s="2"/>
      <c r="C15" s="984" t="s">
        <v>391</v>
      </c>
      <c r="D15" s="984"/>
      <c r="E15" s="984"/>
      <c r="F15" s="984"/>
      <c r="G15" s="984"/>
      <c r="H15" s="984"/>
      <c r="I15" s="984"/>
      <c r="J15" s="984"/>
      <c r="K15" s="984"/>
      <c r="L15" s="984"/>
      <c r="M15" s="984"/>
      <c r="N15" s="984"/>
      <c r="O15" s="984"/>
      <c r="P15" s="984"/>
      <c r="X15" s="2"/>
      <c r="Z15" s="984"/>
      <c r="AA15" s="984"/>
      <c r="AB15" s="984"/>
      <c r="AC15" s="984"/>
      <c r="AD15" s="984"/>
      <c r="AE15" s="984"/>
      <c r="AF15" s="984"/>
      <c r="AG15" s="984"/>
      <c r="AH15" s="984"/>
      <c r="AI15" s="984"/>
      <c r="AJ15" s="984"/>
      <c r="AK15" s="984"/>
      <c r="AL15" s="984"/>
      <c r="AM15" s="984"/>
    </row>
    <row r="16" spans="1:39" ht="16.5" customHeight="1">
      <c r="A16" s="2"/>
      <c r="C16" s="984" t="s">
        <v>392</v>
      </c>
      <c r="D16" s="984"/>
      <c r="E16" s="984"/>
      <c r="F16" s="984"/>
      <c r="G16" s="984"/>
      <c r="H16" s="984"/>
      <c r="I16" s="984"/>
      <c r="J16" s="984"/>
      <c r="K16" s="984"/>
      <c r="L16" s="984"/>
      <c r="M16" s="984"/>
      <c r="N16" s="984"/>
      <c r="O16" s="984"/>
      <c r="P16" s="984"/>
      <c r="X16" s="2"/>
      <c r="Z16" s="984"/>
      <c r="AA16" s="984"/>
      <c r="AB16" s="984"/>
      <c r="AC16" s="984"/>
      <c r="AD16" s="984"/>
      <c r="AE16" s="984"/>
      <c r="AF16" s="984"/>
      <c r="AG16" s="984"/>
      <c r="AH16" s="984"/>
      <c r="AI16" s="984"/>
      <c r="AJ16" s="984"/>
      <c r="AK16" s="984"/>
      <c r="AL16" s="984"/>
      <c r="AM16" s="984"/>
    </row>
    <row r="17" spans="1:58" ht="16.5" customHeight="1">
      <c r="A17" s="2"/>
      <c r="C17" s="984" t="s">
        <v>393</v>
      </c>
      <c r="D17" s="984"/>
      <c r="E17" s="984"/>
      <c r="F17" s="984"/>
      <c r="G17" s="984"/>
      <c r="H17" s="984"/>
      <c r="I17" s="984"/>
      <c r="J17" s="984"/>
      <c r="K17" s="984"/>
      <c r="L17" s="984"/>
      <c r="M17" s="984"/>
      <c r="N17" s="984"/>
      <c r="O17" s="984"/>
      <c r="P17" s="984"/>
      <c r="X17" s="2"/>
      <c r="Z17" s="984"/>
      <c r="AA17" s="984"/>
      <c r="AB17" s="984"/>
      <c r="AC17" s="984"/>
      <c r="AD17" s="984"/>
      <c r="AE17" s="984"/>
      <c r="AF17" s="984"/>
      <c r="AG17" s="984"/>
      <c r="AH17" s="984"/>
      <c r="AI17" s="984"/>
      <c r="AJ17" s="984"/>
      <c r="AK17" s="984"/>
      <c r="AL17" s="984"/>
      <c r="AM17" s="984"/>
    </row>
    <row r="18" spans="1:58" ht="16.5" customHeight="1">
      <c r="A18" s="2"/>
      <c r="C18" s="984" t="s">
        <v>394</v>
      </c>
      <c r="D18" s="984"/>
      <c r="E18" s="984"/>
      <c r="F18" s="984"/>
      <c r="G18" s="984"/>
      <c r="H18" s="984"/>
      <c r="I18" s="984"/>
      <c r="J18" s="984"/>
      <c r="K18" s="984"/>
      <c r="L18" s="984"/>
      <c r="M18" s="984"/>
      <c r="N18" s="984"/>
      <c r="O18" s="984"/>
      <c r="P18" s="984"/>
      <c r="X18" s="2"/>
      <c r="Z18" s="984"/>
      <c r="AA18" s="984"/>
      <c r="AB18" s="984"/>
      <c r="AC18" s="984"/>
      <c r="AD18" s="984"/>
      <c r="AE18" s="984"/>
      <c r="AF18" s="984"/>
      <c r="AG18" s="984"/>
      <c r="AH18" s="984"/>
      <c r="AI18" s="984"/>
      <c r="AJ18" s="984"/>
      <c r="AK18" s="984"/>
      <c r="AL18" s="984"/>
      <c r="AM18" s="984"/>
    </row>
    <row r="19" spans="1:58" ht="16.5" customHeight="1">
      <c r="A19" s="2"/>
      <c r="C19" s="984" t="s">
        <v>395</v>
      </c>
      <c r="D19" s="984"/>
      <c r="E19" s="984"/>
      <c r="F19" s="984"/>
      <c r="G19" s="984"/>
      <c r="H19" s="984"/>
      <c r="I19" s="984"/>
      <c r="J19" s="984"/>
      <c r="K19" s="984"/>
      <c r="L19" s="984"/>
      <c r="M19" s="984"/>
      <c r="N19" s="984"/>
      <c r="O19" s="984"/>
      <c r="P19" s="984"/>
      <c r="X19" s="2"/>
      <c r="Z19" s="984"/>
      <c r="AA19" s="984"/>
      <c r="AB19" s="984"/>
      <c r="AC19" s="984"/>
      <c r="AD19" s="984"/>
      <c r="AE19" s="984"/>
      <c r="AF19" s="984"/>
      <c r="AG19" s="984"/>
      <c r="AH19" s="984"/>
      <c r="AI19" s="984"/>
      <c r="AJ19" s="984"/>
      <c r="AK19" s="984"/>
      <c r="AL19" s="984"/>
      <c r="AM19" s="984"/>
    </row>
    <row r="20" spans="1:58">
      <c r="A20" s="2"/>
      <c r="X20" s="2"/>
    </row>
    <row r="21" spans="1:58" ht="31.25" customHeight="1">
      <c r="A21" s="185" t="s">
        <v>396</v>
      </c>
      <c r="B21" s="1100" t="s">
        <v>397</v>
      </c>
      <c r="C21" s="1100"/>
      <c r="D21" s="1100"/>
      <c r="E21" s="1100"/>
      <c r="F21" s="1100"/>
      <c r="G21" s="1100"/>
      <c r="H21" s="1100"/>
      <c r="I21" s="1100"/>
      <c r="J21" s="1100"/>
      <c r="K21" s="1100"/>
      <c r="L21" s="1100"/>
      <c r="M21" s="1100"/>
      <c r="N21" s="1100"/>
      <c r="O21" s="1100"/>
      <c r="P21" s="1100"/>
      <c r="X21" s="185"/>
      <c r="Y21" s="1100"/>
      <c r="Z21" s="1100"/>
      <c r="AA21" s="1100"/>
      <c r="AB21" s="1100"/>
      <c r="AC21" s="1100"/>
      <c r="AD21" s="1100"/>
      <c r="AE21" s="1100"/>
      <c r="AF21" s="1100"/>
      <c r="AG21" s="1100"/>
      <c r="AH21" s="1100"/>
      <c r="AI21" s="1100"/>
      <c r="AJ21" s="1100"/>
      <c r="AK21" s="1100"/>
      <c r="AL21" s="1100"/>
      <c r="AM21" s="1100"/>
    </row>
    <row r="22" spans="1:58">
      <c r="A22" s="2"/>
      <c r="X22" s="2"/>
    </row>
    <row r="23" spans="1:58">
      <c r="A23" s="185" t="s">
        <v>398</v>
      </c>
      <c r="B23" s="1100" t="s">
        <v>399</v>
      </c>
      <c r="C23" s="1100"/>
      <c r="D23" s="1100"/>
      <c r="E23" s="1100"/>
      <c r="F23" s="1100"/>
      <c r="G23" s="1100"/>
      <c r="H23" s="1100"/>
      <c r="I23" s="1100"/>
      <c r="J23" s="1100"/>
      <c r="K23" s="1100"/>
      <c r="L23" s="1100"/>
      <c r="M23" s="1100"/>
      <c r="N23" s="1100"/>
      <c r="O23" s="1100"/>
      <c r="P23" s="1100"/>
      <c r="X23" s="185"/>
      <c r="Y23" s="1100"/>
      <c r="Z23" s="1100"/>
      <c r="AA23" s="1100"/>
      <c r="AB23" s="1100"/>
      <c r="AC23" s="1100"/>
      <c r="AD23" s="1100"/>
      <c r="AE23" s="1100"/>
      <c r="AF23" s="1100"/>
      <c r="AG23" s="1100"/>
      <c r="AH23" s="1100"/>
      <c r="AI23" s="1100"/>
      <c r="AJ23" s="1100"/>
      <c r="AK23" s="1100"/>
      <c r="AL23" s="1100"/>
      <c r="AM23" s="1100"/>
    </row>
    <row r="24" spans="1:58">
      <c r="A24" s="2"/>
      <c r="X24" s="2"/>
    </row>
    <row r="25" spans="1:58" ht="33" customHeight="1">
      <c r="A25" s="185" t="s">
        <v>400</v>
      </c>
      <c r="B25" s="1100" t="s">
        <v>401</v>
      </c>
      <c r="C25" s="1100"/>
      <c r="D25" s="1100"/>
      <c r="E25" s="1100"/>
      <c r="F25" s="1100"/>
      <c r="G25" s="1100"/>
      <c r="H25" s="1100"/>
      <c r="I25" s="1100"/>
      <c r="J25" s="1100"/>
      <c r="K25" s="1100"/>
      <c r="L25" s="1100"/>
      <c r="M25" s="1100"/>
      <c r="N25" s="1100"/>
      <c r="O25" s="1100"/>
      <c r="P25" s="1100"/>
      <c r="R25" s="5"/>
      <c r="X25" s="185"/>
      <c r="Y25" s="1100"/>
      <c r="Z25" s="1100"/>
      <c r="AA25" s="1100"/>
      <c r="AB25" s="1100"/>
      <c r="AC25" s="1100"/>
      <c r="AD25" s="1100"/>
      <c r="AE25" s="1100"/>
      <c r="AF25" s="1100"/>
      <c r="AG25" s="1100"/>
      <c r="AH25" s="1100"/>
      <c r="AI25" s="1100"/>
      <c r="AJ25" s="1100"/>
      <c r="AK25" s="1100"/>
      <c r="AL25" s="1100"/>
      <c r="AM25" s="1100"/>
    </row>
    <row r="26" spans="1:58">
      <c r="A26" s="185"/>
      <c r="B26" s="299"/>
      <c r="C26" s="299"/>
      <c r="D26" s="299"/>
      <c r="E26" s="299"/>
      <c r="F26" s="299"/>
      <c r="G26" s="299"/>
      <c r="H26" s="299"/>
      <c r="I26" s="299"/>
      <c r="J26" s="299"/>
      <c r="K26" s="299"/>
      <c r="L26" s="299"/>
      <c r="M26" s="299"/>
      <c r="N26" s="299"/>
      <c r="O26" s="299"/>
      <c r="P26" s="13"/>
      <c r="R26" s="5"/>
      <c r="X26" s="185"/>
      <c r="Y26" s="299"/>
      <c r="Z26" s="299"/>
      <c r="AA26" s="299"/>
      <c r="AB26" s="299"/>
      <c r="AC26" s="299"/>
      <c r="AD26" s="299"/>
      <c r="AE26" s="299"/>
      <c r="AF26" s="299"/>
      <c r="AG26" s="299"/>
      <c r="AH26" s="299"/>
      <c r="AI26" s="299"/>
      <c r="AJ26" s="299"/>
      <c r="AK26" s="299"/>
      <c r="AL26" s="299"/>
      <c r="AM26" s="13"/>
    </row>
    <row r="27" spans="1:58" s="187" customFormat="1" ht="19.25" customHeight="1">
      <c r="A27" s="438"/>
      <c r="B27" s="1105" t="s">
        <v>402</v>
      </c>
      <c r="C27" s="1105"/>
      <c r="D27" s="1105"/>
      <c r="E27" s="1105"/>
      <c r="F27" s="1105"/>
      <c r="G27" s="1105"/>
      <c r="H27" s="1105"/>
      <c r="I27" s="1105"/>
      <c r="J27" s="1105"/>
      <c r="K27" s="1105"/>
      <c r="L27" s="1105"/>
      <c r="M27" s="1105"/>
      <c r="N27" s="1105"/>
      <c r="O27" s="1105"/>
      <c r="P27" s="1105"/>
      <c r="Q27" s="439"/>
      <c r="R27" s="440" t="s">
        <v>403</v>
      </c>
      <c r="T27" s="439"/>
      <c r="U27" s="439"/>
      <c r="V27" s="439"/>
      <c r="W27" s="439"/>
      <c r="X27" s="438"/>
      <c r="Y27" s="1105"/>
      <c r="Z27" s="1105"/>
      <c r="AA27" s="1105"/>
      <c r="AB27" s="1105"/>
      <c r="AC27" s="1105"/>
      <c r="AD27" s="1105"/>
      <c r="AE27" s="1105"/>
      <c r="AF27" s="1105"/>
      <c r="AG27" s="1105"/>
      <c r="AH27" s="1105"/>
      <c r="AI27" s="1105"/>
      <c r="AJ27" s="1105"/>
      <c r="AK27" s="1105"/>
      <c r="AL27" s="1105"/>
      <c r="AM27" s="1105"/>
      <c r="AN27" s="439"/>
      <c r="AO27" s="439"/>
      <c r="AP27" s="439"/>
      <c r="AQ27" s="439"/>
      <c r="AR27" s="439"/>
      <c r="AS27" s="439"/>
      <c r="AT27" s="439"/>
      <c r="AU27" s="439"/>
      <c r="AV27" s="439"/>
      <c r="AW27" s="439"/>
      <c r="AX27" s="439"/>
      <c r="AY27" s="439"/>
      <c r="AZ27" s="439"/>
      <c r="BA27" s="439"/>
      <c r="BB27" s="439"/>
      <c r="BC27" s="439"/>
      <c r="BD27" s="439"/>
      <c r="BE27" s="439"/>
      <c r="BF27" s="439"/>
    </row>
    <row r="28" spans="1:58" s="133" customFormat="1" ht="14">
      <c r="A28" s="188"/>
      <c r="B28" s="188"/>
      <c r="C28" s="188"/>
      <c r="D28" s="188"/>
      <c r="E28" s="188"/>
      <c r="F28" s="188"/>
      <c r="G28" s="188"/>
      <c r="H28" s="188"/>
      <c r="I28" s="188"/>
      <c r="J28" s="188"/>
      <c r="K28" s="188"/>
      <c r="L28" s="188"/>
      <c r="M28" s="188"/>
      <c r="N28" s="188"/>
      <c r="O28" s="188"/>
      <c r="X28" s="188"/>
      <c r="Y28" s="188"/>
      <c r="Z28" s="188"/>
      <c r="AA28" s="188"/>
      <c r="AB28" s="188"/>
      <c r="AC28" s="188"/>
      <c r="AD28" s="188"/>
      <c r="AE28" s="188"/>
      <c r="AF28" s="188"/>
      <c r="AG28" s="188"/>
      <c r="AH28" s="188"/>
      <c r="AI28" s="188"/>
      <c r="AJ28" s="188"/>
      <c r="AK28" s="188"/>
      <c r="AL28" s="188"/>
    </row>
    <row r="29" spans="1:58" ht="9.65" hidden="1" customHeight="1">
      <c r="A29" s="133"/>
      <c r="B29" s="133"/>
      <c r="C29" s="133"/>
      <c r="D29" s="133"/>
      <c r="E29" s="133"/>
      <c r="F29" s="133"/>
      <c r="G29" s="133"/>
      <c r="H29" s="133"/>
      <c r="I29" s="133"/>
      <c r="J29" s="133"/>
      <c r="K29" s="133"/>
      <c r="L29" s="133"/>
      <c r="M29" s="133"/>
      <c r="X29" s="133"/>
      <c r="Y29" s="133"/>
      <c r="Z29" s="133"/>
      <c r="AA29" s="133"/>
      <c r="AB29" s="133"/>
      <c r="AC29" s="133"/>
      <c r="AD29" s="133"/>
      <c r="AE29" s="133"/>
      <c r="AF29" s="133"/>
      <c r="AG29" s="133"/>
      <c r="AH29" s="133"/>
      <c r="AI29" s="133"/>
      <c r="AJ29" s="133"/>
    </row>
    <row r="30" spans="1:58" ht="14">
      <c r="A30" s="133"/>
      <c r="B30" s="1106" t="s">
        <v>141</v>
      </c>
      <c r="C30" s="1106"/>
      <c r="D30" s="441">
        <f>第２号様式_１枚目!K3</f>
        <v>0</v>
      </c>
      <c r="E30" s="133" t="s">
        <v>0</v>
      </c>
      <c r="F30" s="442">
        <f>第２号様式_１枚目!M3</f>
        <v>0</v>
      </c>
      <c r="G30" s="133" t="s">
        <v>404</v>
      </c>
      <c r="H30" s="442">
        <f>第２号様式_１枚目!O3</f>
        <v>0</v>
      </c>
      <c r="I30" s="133" t="s">
        <v>405</v>
      </c>
      <c r="J30" s="133"/>
      <c r="K30" s="133"/>
      <c r="L30" s="133"/>
      <c r="M30" s="133"/>
      <c r="X30" s="133"/>
      <c r="Y30" s="1106"/>
      <c r="Z30" s="1106"/>
      <c r="AA30" s="441"/>
      <c r="AB30" s="133"/>
      <c r="AC30" s="442"/>
      <c r="AD30" s="133"/>
      <c r="AE30" s="442"/>
      <c r="AF30" s="133"/>
      <c r="AG30" s="133"/>
      <c r="AH30" s="133"/>
      <c r="AI30" s="133"/>
      <c r="AJ30" s="133"/>
    </row>
    <row r="31" spans="1:58" ht="6" hidden="1" customHeight="1">
      <c r="A31" s="133"/>
      <c r="B31" s="133"/>
      <c r="C31" s="133"/>
      <c r="D31" s="133"/>
      <c r="E31" s="133"/>
      <c r="F31" s="133"/>
      <c r="G31" s="133"/>
      <c r="H31" s="133"/>
      <c r="I31" s="133"/>
      <c r="J31" s="133"/>
      <c r="K31" s="133"/>
      <c r="L31" s="133"/>
      <c r="M31" s="133"/>
      <c r="X31" s="133"/>
      <c r="Y31" s="133"/>
      <c r="Z31" s="133"/>
      <c r="AA31" s="133"/>
      <c r="AB31" s="133"/>
      <c r="AC31" s="133"/>
      <c r="AD31" s="133"/>
      <c r="AE31" s="133"/>
      <c r="AF31" s="133"/>
      <c r="AG31" s="133"/>
      <c r="AH31" s="133"/>
      <c r="AI31" s="133"/>
      <c r="AJ31" s="133"/>
    </row>
    <row r="32" spans="1:58" ht="17.25" customHeight="1">
      <c r="A32" s="133"/>
      <c r="C32" s="133" t="s">
        <v>406</v>
      </c>
      <c r="D32" s="133"/>
      <c r="E32" s="133"/>
      <c r="F32" s="133"/>
      <c r="G32" s="133"/>
      <c r="H32" s="133"/>
      <c r="I32" s="133"/>
      <c r="J32" s="133"/>
      <c r="K32" s="133"/>
      <c r="L32" s="133"/>
      <c r="M32" s="133"/>
      <c r="X32" s="133"/>
      <c r="Z32" s="133"/>
      <c r="AA32" s="133"/>
      <c r="AB32" s="133"/>
      <c r="AC32" s="133"/>
      <c r="AD32" s="133"/>
      <c r="AE32" s="133"/>
      <c r="AF32" s="133"/>
      <c r="AG32" s="133"/>
      <c r="AH32" s="133"/>
      <c r="AI32" s="133"/>
      <c r="AJ32" s="133"/>
    </row>
    <row r="33" spans="1:39" ht="17.25" customHeight="1">
      <c r="A33" s="133"/>
      <c r="B33" s="133"/>
      <c r="C33" s="133"/>
      <c r="D33" s="1107">
        <f>基本情報!E19</f>
        <v>0</v>
      </c>
      <c r="E33" s="1107"/>
      <c r="F33" s="1107"/>
      <c r="G33" s="1107"/>
      <c r="H33" s="1107"/>
      <c r="I33" s="1107"/>
      <c r="J33" s="1107"/>
      <c r="K33" s="1107"/>
      <c r="L33" s="1107"/>
      <c r="M33" s="1107"/>
      <c r="N33" s="1107"/>
      <c r="X33" s="133"/>
      <c r="Y33" s="133"/>
      <c r="Z33" s="133"/>
      <c r="AA33" s="1107"/>
      <c r="AB33" s="1107"/>
      <c r="AC33" s="1107"/>
      <c r="AD33" s="1107"/>
      <c r="AE33" s="1107"/>
      <c r="AF33" s="1107"/>
      <c r="AG33" s="1107"/>
      <c r="AH33" s="1107"/>
      <c r="AI33" s="1107"/>
      <c r="AJ33" s="1107"/>
      <c r="AK33" s="1107"/>
    </row>
    <row r="34" spans="1:39" ht="17.25" customHeight="1">
      <c r="A34" s="133"/>
      <c r="B34" s="133"/>
      <c r="C34" s="133" t="s">
        <v>375</v>
      </c>
      <c r="D34" s="189"/>
      <c r="E34" s="189"/>
      <c r="F34" s="189"/>
      <c r="G34" s="189"/>
      <c r="H34" s="189"/>
      <c r="I34" s="189"/>
      <c r="J34" s="189"/>
      <c r="K34" s="189"/>
      <c r="L34" s="189"/>
      <c r="M34" s="189"/>
      <c r="N34" s="189"/>
      <c r="X34" s="133"/>
      <c r="Y34" s="133"/>
      <c r="Z34" s="133"/>
      <c r="AA34" s="189"/>
      <c r="AB34" s="189"/>
      <c r="AC34" s="189"/>
      <c r="AD34" s="189"/>
      <c r="AE34" s="189"/>
      <c r="AF34" s="189"/>
      <c r="AG34" s="189"/>
      <c r="AH34" s="189"/>
      <c r="AI34" s="189"/>
      <c r="AJ34" s="189"/>
      <c r="AK34" s="189"/>
    </row>
    <row r="35" spans="1:39" ht="17.25" customHeight="1">
      <c r="A35" s="133"/>
      <c r="B35" s="133"/>
      <c r="C35" s="133"/>
      <c r="D35" s="1107">
        <f>基本情報!E17</f>
        <v>0</v>
      </c>
      <c r="E35" s="1107"/>
      <c r="F35" s="1107"/>
      <c r="G35" s="1107"/>
      <c r="H35" s="1107"/>
      <c r="I35" s="1107"/>
      <c r="J35" s="1107"/>
      <c r="K35" s="1107"/>
      <c r="L35" s="1107"/>
      <c r="M35" s="1107"/>
      <c r="N35" s="1107"/>
      <c r="X35" s="133"/>
      <c r="Y35" s="133"/>
      <c r="Z35" s="133"/>
      <c r="AA35" s="1107"/>
      <c r="AB35" s="1107"/>
      <c r="AC35" s="1107"/>
      <c r="AD35" s="1107"/>
      <c r="AE35" s="1107"/>
      <c r="AF35" s="1107"/>
      <c r="AG35" s="1107"/>
      <c r="AH35" s="1107"/>
      <c r="AI35" s="1107"/>
      <c r="AJ35" s="1107"/>
      <c r="AK35" s="1107"/>
    </row>
    <row r="36" spans="1:39" ht="14">
      <c r="A36" s="133"/>
      <c r="B36" s="133"/>
      <c r="C36" s="133" t="s">
        <v>61</v>
      </c>
      <c r="D36" s="133"/>
      <c r="E36" s="133"/>
      <c r="F36" s="133"/>
      <c r="G36" s="133"/>
      <c r="H36" s="133"/>
      <c r="I36" s="133"/>
      <c r="J36" s="133"/>
      <c r="K36" s="133"/>
      <c r="L36" s="133"/>
      <c r="M36" s="133"/>
      <c r="X36" s="133"/>
      <c r="Y36" s="133"/>
      <c r="Z36" s="133"/>
      <c r="AA36" s="133"/>
      <c r="AB36" s="133"/>
      <c r="AC36" s="133"/>
      <c r="AD36" s="133"/>
      <c r="AE36" s="133"/>
      <c r="AF36" s="133"/>
      <c r="AG36" s="133"/>
      <c r="AH36" s="133"/>
      <c r="AI36" s="133"/>
      <c r="AJ36" s="133"/>
    </row>
    <row r="37" spans="1:39" ht="19.25" customHeight="1">
      <c r="A37" s="133"/>
      <c r="B37" s="133"/>
      <c r="C37" s="133"/>
      <c r="D37" s="1103">
        <f>基本情報!E20</f>
        <v>0</v>
      </c>
      <c r="E37" s="1103"/>
      <c r="F37" s="1103"/>
      <c r="G37" s="1103"/>
      <c r="H37" s="1103"/>
      <c r="I37" s="190"/>
      <c r="J37" s="1104">
        <f>基本情報!E22</f>
        <v>0</v>
      </c>
      <c r="K37" s="1104"/>
      <c r="L37" s="1104"/>
      <c r="M37" s="1104"/>
      <c r="N37" s="1104"/>
      <c r="X37" s="133"/>
      <c r="Y37" s="133"/>
      <c r="Z37" s="133"/>
      <c r="AA37" s="1103"/>
      <c r="AB37" s="1103"/>
      <c r="AC37" s="1103"/>
      <c r="AD37" s="1103"/>
      <c r="AE37" s="1103"/>
      <c r="AF37" s="190"/>
      <c r="AG37" s="1112"/>
      <c r="AH37" s="1112"/>
      <c r="AI37" s="1112"/>
      <c r="AJ37" s="1112"/>
      <c r="AK37" s="1112"/>
    </row>
    <row r="38" spans="1:39" ht="7.75" hidden="1" customHeight="1">
      <c r="A38" s="133"/>
      <c r="B38" s="133"/>
      <c r="C38" s="133"/>
      <c r="D38" s="133"/>
      <c r="E38" s="133"/>
      <c r="F38" s="133"/>
      <c r="G38" s="133"/>
      <c r="H38" s="133"/>
      <c r="I38" s="133"/>
      <c r="J38" s="133"/>
      <c r="K38" s="133"/>
      <c r="L38" s="133"/>
      <c r="M38" s="133"/>
      <c r="N38" s="146"/>
      <c r="X38" s="133"/>
      <c r="Y38" s="133"/>
      <c r="Z38" s="133"/>
      <c r="AA38" s="133"/>
      <c r="AB38" s="133"/>
      <c r="AC38" s="133"/>
      <c r="AD38" s="133"/>
      <c r="AE38" s="133"/>
      <c r="AF38" s="133"/>
      <c r="AG38" s="133"/>
      <c r="AH38" s="133"/>
      <c r="AI38" s="133"/>
      <c r="AJ38" s="133"/>
      <c r="AK38" s="146"/>
    </row>
    <row r="39" spans="1:39" ht="17.399999999999999" customHeight="1">
      <c r="A39" s="191" t="s">
        <v>407</v>
      </c>
      <c r="B39" s="173"/>
      <c r="C39" s="173"/>
      <c r="D39" s="188"/>
      <c r="E39" s="188"/>
      <c r="F39" s="188"/>
      <c r="G39" s="188"/>
      <c r="H39" s="188"/>
      <c r="I39" s="188"/>
      <c r="J39" s="188"/>
      <c r="K39" s="188"/>
      <c r="L39" s="188"/>
      <c r="M39" s="188"/>
      <c r="N39" s="188"/>
      <c r="O39" s="188"/>
      <c r="P39" s="188"/>
      <c r="X39" s="191"/>
      <c r="Y39" s="173"/>
      <c r="Z39" s="173"/>
      <c r="AA39" s="188"/>
      <c r="AB39" s="188"/>
      <c r="AC39" s="188"/>
      <c r="AD39" s="188"/>
      <c r="AE39" s="188"/>
      <c r="AF39" s="188"/>
      <c r="AG39" s="188"/>
      <c r="AH39" s="188"/>
      <c r="AI39" s="188"/>
      <c r="AJ39" s="188"/>
      <c r="AK39" s="188"/>
      <c r="AL39" s="188"/>
      <c r="AM39" s="188"/>
    </row>
    <row r="40" spans="1:39" ht="14">
      <c r="A40" s="133"/>
      <c r="B40" s="133"/>
      <c r="C40" s="133"/>
      <c r="D40" s="133"/>
      <c r="E40" s="133"/>
      <c r="F40" s="133"/>
      <c r="G40" s="133"/>
      <c r="H40" s="133"/>
      <c r="I40" s="133"/>
      <c r="J40" s="133"/>
      <c r="K40" s="133"/>
      <c r="L40" s="133"/>
      <c r="M40" s="133"/>
      <c r="N40" s="146"/>
      <c r="X40" s="133"/>
      <c r="Y40" s="133"/>
      <c r="Z40" s="133"/>
      <c r="AA40" s="133"/>
      <c r="AB40" s="133"/>
      <c r="AC40" s="133"/>
      <c r="AD40" s="133"/>
      <c r="AE40" s="133"/>
      <c r="AF40" s="133"/>
      <c r="AG40" s="133"/>
      <c r="AH40" s="133"/>
      <c r="AI40" s="133"/>
      <c r="AJ40" s="133"/>
      <c r="AK40" s="146"/>
    </row>
    <row r="41" spans="1:39" ht="14">
      <c r="D41" s="133"/>
      <c r="E41" s="133"/>
      <c r="F41" s="133"/>
      <c r="G41" s="133"/>
      <c r="H41" s="133"/>
      <c r="I41" s="133"/>
      <c r="J41" s="133"/>
      <c r="K41" s="133"/>
      <c r="L41" s="133"/>
      <c r="M41" s="133"/>
      <c r="N41" s="133"/>
      <c r="O41" s="133"/>
      <c r="AA41" s="133"/>
      <c r="AB41" s="133"/>
      <c r="AC41" s="133"/>
      <c r="AD41" s="133"/>
      <c r="AE41" s="133"/>
      <c r="AF41" s="133"/>
      <c r="AG41" s="133"/>
      <c r="AH41" s="133"/>
      <c r="AI41" s="133"/>
      <c r="AJ41" s="133"/>
      <c r="AK41" s="133"/>
      <c r="AL41" s="133"/>
    </row>
    <row r="42" spans="1:39" ht="14">
      <c r="D42" s="133"/>
      <c r="E42" s="133"/>
      <c r="F42" s="133"/>
      <c r="G42" s="133"/>
      <c r="H42" s="133"/>
      <c r="I42" s="133"/>
      <c r="J42" s="133"/>
      <c r="K42" s="133"/>
      <c r="L42" s="133"/>
      <c r="M42" s="133"/>
      <c r="N42" s="133"/>
      <c r="O42" s="133"/>
      <c r="AA42" s="133"/>
      <c r="AB42" s="133"/>
      <c r="AC42" s="133"/>
      <c r="AD42" s="133"/>
      <c r="AE42" s="133"/>
      <c r="AF42" s="133"/>
      <c r="AG42" s="133"/>
      <c r="AH42" s="133"/>
      <c r="AI42" s="133"/>
      <c r="AJ42" s="133"/>
      <c r="AK42" s="133"/>
      <c r="AL42" s="133"/>
    </row>
    <row r="43" spans="1:39" ht="14">
      <c r="D43" s="133"/>
      <c r="E43" s="133"/>
      <c r="F43" s="133"/>
      <c r="G43" s="133"/>
      <c r="H43" s="133"/>
      <c r="I43" s="133"/>
      <c r="J43" s="133"/>
      <c r="K43" s="133"/>
      <c r="L43" s="133"/>
      <c r="M43" s="133"/>
      <c r="N43" s="133"/>
      <c r="O43" s="133"/>
      <c r="AA43" s="133"/>
      <c r="AB43" s="133"/>
      <c r="AC43" s="133"/>
      <c r="AD43" s="133"/>
      <c r="AE43" s="133"/>
      <c r="AF43" s="133"/>
      <c r="AG43" s="133"/>
      <c r="AH43" s="133"/>
      <c r="AI43" s="133"/>
      <c r="AJ43" s="133"/>
      <c r="AK43" s="133"/>
      <c r="AL43" s="133"/>
    </row>
  </sheetData>
  <sheetProtection algorithmName="SHA-512" hashValue="fg77gHY3sOqzuKJUZ2hTBdX2AW+PKw5O6Zp3Tq8xOvII6kv6ra0x6P3eKvKgWo+lTKMJBQpyJNGW+uHswkApEA==" saltValue="o/AEPzFfFFAeqJou3GT2Ng==" spinCount="100000" sheet="1" formatCells="0"/>
  <mergeCells count="40">
    <mergeCell ref="Y30:Z30"/>
    <mergeCell ref="AA33:AK33"/>
    <mergeCell ref="AA35:AK35"/>
    <mergeCell ref="AA37:AE37"/>
    <mergeCell ref="AG37:AK37"/>
    <mergeCell ref="Z19:AM19"/>
    <mergeCell ref="Y21:AM21"/>
    <mergeCell ref="Y23:AM23"/>
    <mergeCell ref="Y25:AM25"/>
    <mergeCell ref="Y27:AM27"/>
    <mergeCell ref="Y14:AM14"/>
    <mergeCell ref="Z15:AM15"/>
    <mergeCell ref="Z16:AM16"/>
    <mergeCell ref="Z17:AM17"/>
    <mergeCell ref="Z18:AM18"/>
    <mergeCell ref="X3:AM3"/>
    <mergeCell ref="X4:AM4"/>
    <mergeCell ref="Y9:AM9"/>
    <mergeCell ref="Y11:AM11"/>
    <mergeCell ref="Y13:AM13"/>
    <mergeCell ref="D37:H37"/>
    <mergeCell ref="J37:N37"/>
    <mergeCell ref="B23:P23"/>
    <mergeCell ref="B25:P25"/>
    <mergeCell ref="B27:P27"/>
    <mergeCell ref="B30:C30"/>
    <mergeCell ref="D33:N33"/>
    <mergeCell ref="D35:N35"/>
    <mergeCell ref="B21:P21"/>
    <mergeCell ref="A3:P3"/>
    <mergeCell ref="A4:P4"/>
    <mergeCell ref="B9:P9"/>
    <mergeCell ref="B11:P11"/>
    <mergeCell ref="B13:P13"/>
    <mergeCell ref="B14:P14"/>
    <mergeCell ref="C15:P15"/>
    <mergeCell ref="C16:P16"/>
    <mergeCell ref="C17:P17"/>
    <mergeCell ref="C18:P18"/>
    <mergeCell ref="C19:P19"/>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127000</xdr:colOff>
                    <xdr:row>25</xdr:row>
                    <xdr:rowOff>88900</xdr:rowOff>
                  </from>
                  <to>
                    <xdr:col>5</xdr:col>
                    <xdr:colOff>69850</xdr:colOff>
                    <xdr:row>27</xdr:row>
                    <xdr:rowOff>63500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54</vt:i4>
      </vt:variant>
    </vt:vector>
  </HeadingPairs>
  <TitlesOfParts>
    <vt:vector size="88" baseType="lpstr">
      <vt:lpstr>提出方法</vt:lpstr>
      <vt:lpstr>記載要領</vt:lpstr>
      <vt:lpstr>基本情報</vt:lpstr>
      <vt:lpstr>第２号様式_１枚目</vt:lpstr>
      <vt:lpstr>第２号様式_２枚目</vt:lpstr>
      <vt:lpstr>第２号様式_別紙１</vt:lpstr>
      <vt:lpstr>第２号様式_別紙２</vt:lpstr>
      <vt:lpstr>第３号様式_助成対象事業者</vt:lpstr>
      <vt:lpstr>第３号様式_共同申請者</vt:lpstr>
      <vt:lpstr>第３号様式_手続き代行者</vt:lpstr>
      <vt:lpstr>第４号様式</vt:lpstr>
      <vt:lpstr>第５号様式_１枚目</vt:lpstr>
      <vt:lpstr>第５号様式_２枚目</vt:lpstr>
      <vt:lpstr>第５号様式_３枚目</vt:lpstr>
      <vt:lpstr>第５号様式_４枚目</vt:lpstr>
      <vt:lpstr>第５号様式_５枚目</vt:lpstr>
      <vt:lpstr>第５号様式_別紙１</vt:lpstr>
      <vt:lpstr>第８号様式</vt:lpstr>
      <vt:lpstr>第９号様式</vt:lpstr>
      <vt:lpstr>第９号様式_別紙１</vt:lpstr>
      <vt:lpstr>第10号様式</vt:lpstr>
      <vt:lpstr>第11号様式</vt:lpstr>
      <vt:lpstr>第13号様式</vt:lpstr>
      <vt:lpstr>第13号様式_別紙１</vt:lpstr>
      <vt:lpstr>第13号様式_別紙２</vt:lpstr>
      <vt:lpstr>第15号様式</vt:lpstr>
      <vt:lpstr>第16号様式</vt:lpstr>
      <vt:lpstr>第17号様式</vt:lpstr>
      <vt:lpstr>第19号様式</vt:lpstr>
      <vt:lpstr>第19号様式_別紙１</vt:lpstr>
      <vt:lpstr>第19号様式_別紙２</vt:lpstr>
      <vt:lpstr>第23号様式</vt:lpstr>
      <vt:lpstr>第24号様式</vt:lpstr>
      <vt:lpstr>第26号様式</vt:lpstr>
      <vt:lpstr>基本情報!Print_Area</vt:lpstr>
      <vt:lpstr>記載要領!Print_Area</vt:lpstr>
      <vt:lpstr>第10号様式!Print_Area</vt:lpstr>
      <vt:lpstr>第11号様式!Print_Area</vt:lpstr>
      <vt:lpstr>第13号様式!Print_Area</vt:lpstr>
      <vt:lpstr>第13号様式_別紙１!Print_Area</vt:lpstr>
      <vt:lpstr>第13号様式_別紙２!Print_Area</vt:lpstr>
      <vt:lpstr>第15号様式!Print_Area</vt:lpstr>
      <vt:lpstr>第16号様式!Print_Area</vt:lpstr>
      <vt:lpstr>第17号様式!Print_Area</vt:lpstr>
      <vt:lpstr>第19号様式!Print_Area</vt:lpstr>
      <vt:lpstr>第19号様式_別紙１!Print_Area</vt:lpstr>
      <vt:lpstr>第19号様式_別紙２!Print_Area</vt:lpstr>
      <vt:lpstr>第23号様式!Print_Area</vt:lpstr>
      <vt:lpstr>第24号様式!Print_Area</vt:lpstr>
      <vt:lpstr>第26号様式!Print_Area</vt:lpstr>
      <vt:lpstr>第２号様式_１枚目!Print_Area</vt:lpstr>
      <vt:lpstr>第２号様式_２枚目!Print_Area</vt:lpstr>
      <vt:lpstr>第２号様式_別紙１!Print_Area</vt:lpstr>
      <vt:lpstr>第２号様式_別紙２!Print_Area</vt:lpstr>
      <vt:lpstr>第３号様式_共同申請者!Print_Area</vt:lpstr>
      <vt:lpstr>第３号様式_手続き代行者!Print_Area</vt:lpstr>
      <vt:lpstr>第３号様式_助成対象事業者!Print_Area</vt:lpstr>
      <vt:lpstr>第４号様式!Print_Area</vt:lpstr>
      <vt:lpstr>第５号様式_１枚目!Print_Area</vt:lpstr>
      <vt:lpstr>第５号様式_２枚目!Print_Area</vt:lpstr>
      <vt:lpstr>第５号様式_３枚目!Print_Area</vt:lpstr>
      <vt:lpstr>第５号様式_４枚目!Print_Area</vt:lpstr>
      <vt:lpstr>第５号様式_別紙１!Print_Area</vt:lpstr>
      <vt:lpstr>第８号様式!Print_Area</vt:lpstr>
      <vt:lpstr>第９号様式!Print_Area</vt:lpstr>
      <vt:lpstr>第９号様式_別紙１!Print_Area</vt:lpstr>
      <vt:lpstr>提出方法!Print_Area</vt:lpstr>
      <vt:lpstr>第13号様式_別紙２!Print_Titles</vt:lpstr>
      <vt:lpstr>第19号様式_別紙２!Print_Titles</vt:lpstr>
      <vt:lpstr>第２号様式_別紙２!Print_Titles</vt:lpstr>
      <vt:lpstr>第13号様式_別紙２!バイオマス燃料製造</vt:lpstr>
      <vt:lpstr>第19号様式_別紙２!バイオマス燃料製造</vt:lpstr>
      <vt:lpstr>第２号様式_別紙２!バイオマス燃料製造</vt:lpstr>
      <vt:lpstr>第13号様式_別紙２!バイオマス発電</vt:lpstr>
      <vt:lpstr>第19号様式_別紙２!バイオマス発電</vt:lpstr>
      <vt:lpstr>第２号様式_別紙２!バイオマス発電</vt:lpstr>
      <vt:lpstr>第13号様式_別紙２!水力発電</vt:lpstr>
      <vt:lpstr>第19号様式_別紙２!水力発電</vt:lpstr>
      <vt:lpstr>第２号様式_別紙２!水力発電</vt:lpstr>
      <vt:lpstr>第13号様式_別紙２!太陽光発電</vt:lpstr>
      <vt:lpstr>第19号様式_別紙２!太陽光発電</vt:lpstr>
      <vt:lpstr>第２号様式_別紙２!太陽光発電</vt:lpstr>
      <vt:lpstr>第13号様式_別紙２!地熱発電</vt:lpstr>
      <vt:lpstr>第19号様式_別紙２!地熱発電</vt:lpstr>
      <vt:lpstr>第２号様式_別紙２!地熱発電</vt:lpstr>
      <vt:lpstr>第13号様式_別紙２!風力発電</vt:lpstr>
      <vt:lpstr>第19号様式_別紙２!風力発電</vt:lpstr>
      <vt:lpstr>第２号様式_別紙２!風力発電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CNT</cp:lastModifiedBy>
  <cp:lastPrinted>2022-12-14T23:57:18Z</cp:lastPrinted>
  <dcterms:created xsi:type="dcterms:W3CDTF">2022-09-30T02:29:15Z</dcterms:created>
  <dcterms:modified xsi:type="dcterms:W3CDTF">2022-12-15T00:11:11Z</dcterms:modified>
</cp:coreProperties>
</file>